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defaultThemeVersion="124226"/>
  <mc:AlternateContent xmlns:mc="http://schemas.openxmlformats.org/markup-compatibility/2006">
    <mc:Choice Requires="x15">
      <x15ac:absPath xmlns:x15ac="http://schemas.microsoft.com/office/spreadsheetml/2010/11/ac" url="G:\DRG\Desk Manuals\AGPA - Ed\Excel - To post to Web\SFY 2025-26\"/>
    </mc:Choice>
  </mc:AlternateContent>
  <xr:revisionPtr revIDLastSave="0" documentId="8_{223A3BE0-CCD7-42A6-A72B-0A5181ED63AD}" xr6:coauthVersionLast="47" xr6:coauthVersionMax="47" xr10:uidLastSave="{00000000-0000-0000-0000-000000000000}"/>
  <bookViews>
    <workbookView xWindow="-23148" yWindow="-108" windowWidth="23256" windowHeight="12456" tabRatio="764" xr2:uid="{EB14F616-FA1C-4B5E-A463-4B6F850FC248}"/>
  </bookViews>
  <sheets>
    <sheet name="1-Cover" sheetId="13" r:id="rId1"/>
    <sheet name="2-Calculator" sheetId="14" r:id="rId2"/>
    <sheet name="3-DRG Table" sheetId="6" r:id="rId3"/>
    <sheet name="4-SPA 15-020 Characteristics" sheetId="11" r:id="rId4"/>
    <sheet name="5-Policy Adjustors" sheetId="12" r:id="rId5"/>
  </sheets>
  <definedNames>
    <definedName name="_xlnm._FilterDatabase" localSheetId="2" hidden="1">'3-DRG Table'!$A$14:$J$1352</definedName>
    <definedName name="_xlnm._FilterDatabase" localSheetId="3" hidden="1">'4-SPA 15-020 Characteristics'!$A$17:$K$69</definedName>
    <definedName name="ColumnTitleRegion1.a2.a12.1">'1-Cover'!$A$1</definedName>
    <definedName name="_xlnm.Print_Area" localSheetId="1">'2-Calculator'!$A$1:$D$80</definedName>
    <definedName name="_xlnm.Print_Area" localSheetId="2">'3-DRG Table'!$A$1:$J$1372</definedName>
    <definedName name="_xlnm.Print_Area" localSheetId="4">'5-Policy Adjustors'!$A$1:$F$48</definedName>
    <definedName name="_xlnm.Print_Area" comment="Explanation_of_Columns">'4-SPA 15-020 Characteristics'!$A$2:$K$16</definedName>
    <definedName name="_xlnm.Print_Titles" localSheetId="2">'3-DRG Table'!$14:$14</definedName>
    <definedName name="_xlnm.Print_Titles" localSheetId="3">'4-SPA 15-020 Characteristics'!$17:$17</definedName>
    <definedName name="TitleRegion1.a1.f48.5" localSheetId="4">'5-Policy Adjustors'!$A$1</definedName>
    <definedName name="TitleRegion1.a1.j14.3">'3-DRG Table'!$A$1</definedName>
    <definedName name="TitleRegion1.a1.k14.4">'4-SPA 15-020 Characteristics'!$A$1</definedName>
    <definedName name="TitleRegion2.a14.j1372.3">'3-DRG Table'!$A$14</definedName>
    <definedName name="TitleRegion2.a17.k69.4">'4-SPA 15-020 Characteristics'!$A$18:$K$69</definedName>
  </definedNames>
  <calcPr calcId="191029"/>
  <customWorkbookViews>
    <customWorkbookView name="Dawn Weimar - Personal View" guid="{DEDA7A30-1753-483E-90A4-337FCCD0986B}" mergeInterval="0" personalView="1" maximized="1" windowWidth="1280" windowHeight="702" activeSheetId="5"/>
    <customWorkbookView name="Andrew Townsend - Personal View" guid="{F5C5D435-795B-4855-84CC-46021D57E281}" mergeInterval="0" personalView="1" maximized="1" windowWidth="1440" windowHeight="702" activeSheetId="2"/>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3" i="14" l="1"/>
  <c r="C29" i="14"/>
  <c r="C28" i="14"/>
  <c r="C78" i="14" l="1"/>
  <c r="C77" i="14"/>
  <c r="C58" i="14"/>
  <c r="C52" i="14"/>
  <c r="C53" i="14" s="1"/>
  <c r="C54" i="14" s="1"/>
  <c r="C44" i="14"/>
  <c r="C30" i="14"/>
  <c r="C31" i="14" s="1"/>
  <c r="C32" i="14" l="1"/>
  <c r="C49" i="14" s="1"/>
  <c r="C55" i="14" s="1"/>
  <c r="C59" i="14" s="1"/>
  <c r="C45" i="14"/>
  <c r="C46" i="14" s="1"/>
  <c r="C63" i="14" l="1"/>
  <c r="C64" i="14" s="1"/>
  <c r="C67" i="14"/>
  <c r="C68" i="14" s="1"/>
  <c r="C69" i="14" s="1"/>
  <c r="C72" i="14" s="1"/>
  <c r="C76" i="14" s="1"/>
  <c r="C79" i="14" s="1"/>
  <c r="C80" i="14" s="1"/>
  <c r="C62" i="14"/>
</calcChain>
</file>

<file path=xl/sharedStrings.xml><?xml version="1.0" encoding="utf-8"?>
<sst xmlns="http://schemas.openxmlformats.org/spreadsheetml/2006/main" count="5988" uniqueCount="2007">
  <si>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</si>
  <si>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</si>
  <si>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</si>
  <si>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</si>
  <si>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</si>
  <si>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</si>
  <si>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</si>
  <si>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</si>
  <si>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</si>
  <si>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</si>
  <si>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</si>
  <si>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</si>
  <si>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</si>
  <si>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</si>
  <si>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</si>
  <si>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</si>
  <si>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</si>
  <si>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</si>
  <si>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</si>
  <si>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</si>
  <si>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</si>
  <si>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</si>
  <si>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</si>
  <si>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</si>
  <si>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</si>
  <si>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</si>
  <si>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</si>
  <si>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</si>
  <si>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</si>
  <si>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</si>
  <si>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</si>
  <si>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</si>
  <si>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</si>
  <si>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</si>
  <si>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</si>
  <si>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</si>
  <si>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</si>
  <si>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</si>
  <si>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</si>
  <si>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</si>
  <si>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</si>
  <si>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</si>
  <si>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</si>
  <si>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</si>
  <si>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</si>
  <si>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</si>
  <si>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</si>
  <si>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</si>
  <si>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</si>
  <si>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</si>
  <si>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</si>
  <si>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</si>
  <si>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</si>
  <si>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</si>
  <si>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</si>
  <si>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</si>
  <si>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</si>
  <si>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</si>
  <si>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</si>
  <si>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</si>
  <si>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Neonate</t>
  </si>
  <si>
    <t>Obstetrics</t>
  </si>
  <si>
    <t>680-2</t>
  </si>
  <si>
    <t>680-3</t>
  </si>
  <si>
    <t>680-4</t>
  </si>
  <si>
    <t>681-1</t>
  </si>
  <si>
    <t>681-2</t>
  </si>
  <si>
    <t>681-3</t>
  </si>
  <si>
    <t>681-4</t>
  </si>
  <si>
    <t>690-1</t>
  </si>
  <si>
    <t>690-2</t>
  </si>
  <si>
    <t>690-3</t>
  </si>
  <si>
    <t>690-4</t>
  </si>
  <si>
    <t>691-1</t>
  </si>
  <si>
    <t>691-2</t>
  </si>
  <si>
    <t>691-3</t>
  </si>
  <si>
    <t>691-4</t>
  </si>
  <si>
    <t>692-1</t>
  </si>
  <si>
    <t>692-2</t>
  </si>
  <si>
    <t>692-3</t>
  </si>
  <si>
    <t>692-4</t>
  </si>
  <si>
    <t>694-1</t>
  </si>
  <si>
    <t>694-2</t>
  </si>
  <si>
    <t>694-3</t>
  </si>
  <si>
    <t>694-4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</si>
  <si>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</si>
  <si>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</si>
  <si>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</si>
  <si>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</si>
  <si>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</si>
  <si>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</si>
  <si>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</si>
  <si>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</si>
  <si>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</si>
  <si>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</si>
  <si>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</si>
  <si>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</si>
  <si>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</si>
  <si>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</si>
  <si>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</si>
  <si>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</si>
  <si>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</si>
  <si>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</si>
  <si>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</si>
  <si>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</si>
  <si>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</si>
  <si>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</si>
  <si>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</si>
  <si>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</si>
  <si>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</si>
  <si>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</si>
  <si>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</si>
  <si>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</si>
  <si>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</si>
  <si>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</si>
  <si>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</si>
  <si>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</si>
  <si>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</si>
  <si>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</si>
  <si>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</si>
  <si>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</si>
  <si>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</si>
  <si>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</si>
  <si>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</si>
  <si>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</si>
  <si>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</si>
  <si>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</si>
  <si>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</si>
  <si>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</si>
  <si>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</si>
  <si>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</si>
  <si>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</si>
  <si>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</si>
  <si>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</si>
  <si>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</si>
  <si>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</si>
  <si>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</si>
  <si>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</si>
  <si>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</si>
  <si>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</si>
  <si>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</si>
  <si>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</si>
  <si>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</si>
  <si>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</si>
  <si>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</si>
  <si>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</si>
  <si>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</si>
  <si>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</si>
  <si>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</si>
  <si>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</si>
  <si>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</si>
  <si>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</si>
  <si>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</si>
  <si>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</si>
  <si>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</si>
  <si>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</si>
  <si>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</si>
  <si>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</si>
  <si>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</si>
  <si>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</si>
  <si>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</si>
  <si>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</si>
  <si>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</si>
  <si>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</si>
  <si>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</si>
  <si>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</si>
  <si>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</si>
  <si>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</si>
  <si>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</si>
  <si>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</si>
  <si>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</si>
  <si>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</si>
  <si>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</si>
  <si>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</si>
  <si>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</si>
  <si>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</si>
  <si>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</si>
  <si>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</si>
  <si>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</si>
  <si>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</si>
  <si>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</si>
  <si>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811-1</t>
  </si>
  <si>
    <t>811-2</t>
  </si>
  <si>
    <t>811-3</t>
  </si>
  <si>
    <t>811-4</t>
  </si>
  <si>
    <t>812-1</t>
  </si>
  <si>
    <t>812-2</t>
  </si>
  <si>
    <t>812-3</t>
  </si>
  <si>
    <t>812-4</t>
  </si>
  <si>
    <t>813-1</t>
  </si>
  <si>
    <t>813-2</t>
  </si>
  <si>
    <t>813-3</t>
  </si>
  <si>
    <t>813-4</t>
  </si>
  <si>
    <t>815-1</t>
  </si>
  <si>
    <t>815-2</t>
  </si>
  <si>
    <t>815-3</t>
  </si>
  <si>
    <t>815-4</t>
  </si>
  <si>
    <t>816-1</t>
  </si>
  <si>
    <t>816-2</t>
  </si>
  <si>
    <t>816-3</t>
  </si>
  <si>
    <t>816-4</t>
  </si>
  <si>
    <t>841-1</t>
  </si>
  <si>
    <t>841-2</t>
  </si>
  <si>
    <t>841-3</t>
  </si>
  <si>
    <t>841-4</t>
  </si>
  <si>
    <t>842-1</t>
  </si>
  <si>
    <t>842-2</t>
  </si>
  <si>
    <t>842-3</t>
  </si>
  <si>
    <t>842-4</t>
  </si>
  <si>
    <t>843-1</t>
  </si>
  <si>
    <t>843-2</t>
  </si>
  <si>
    <t>843-3</t>
  </si>
  <si>
    <t>843-4</t>
  </si>
  <si>
    <t>844-1</t>
  </si>
  <si>
    <t>844-2</t>
  </si>
  <si>
    <t>844-3</t>
  </si>
  <si>
    <t>844-4</t>
  </si>
  <si>
    <t>850-1</t>
  </si>
  <si>
    <t>850-2</t>
  </si>
  <si>
    <t>850-3</t>
  </si>
  <si>
    <t>850-4</t>
  </si>
  <si>
    <t>860-1</t>
  </si>
  <si>
    <t>860-2</t>
  </si>
  <si>
    <t>860-3</t>
  </si>
  <si>
    <t>860-4</t>
  </si>
  <si>
    <t>861-1</t>
  </si>
  <si>
    <t>861-2</t>
  </si>
  <si>
    <t>861-3</t>
  </si>
  <si>
    <t>861-4</t>
  </si>
  <si>
    <t>862-1</t>
  </si>
  <si>
    <t>862-2</t>
  </si>
  <si>
    <t>862-3</t>
  </si>
  <si>
    <t>862-4</t>
  </si>
  <si>
    <t>863-1</t>
  </si>
  <si>
    <t>863-2</t>
  </si>
  <si>
    <t>863-3</t>
  </si>
  <si>
    <t>863-4</t>
  </si>
  <si>
    <t>890-1</t>
  </si>
  <si>
    <t>890-2</t>
  </si>
  <si>
    <t>890-3</t>
  </si>
  <si>
    <t>890-4</t>
  </si>
  <si>
    <t>892-1</t>
  </si>
  <si>
    <t>892-2</t>
  </si>
  <si>
    <t>892-3</t>
  </si>
  <si>
    <t>892-4</t>
  </si>
  <si>
    <t>893-1</t>
  </si>
  <si>
    <t>893-2</t>
  </si>
  <si>
    <t>893-3</t>
  </si>
  <si>
    <t>893-4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</si>
  <si>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</si>
  <si>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</si>
  <si>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</si>
  <si>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</si>
  <si>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</si>
  <si>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</si>
  <si>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</si>
  <si>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</si>
  <si>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</si>
  <si>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</si>
  <si>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</si>
  <si>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</si>
  <si>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</si>
  <si>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</si>
  <si>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</si>
  <si>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</si>
  <si>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</si>
  <si>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</si>
  <si>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</si>
  <si>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</si>
  <si>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</si>
  <si>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</si>
  <si>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</si>
  <si>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</si>
  <si>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</si>
  <si>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</si>
  <si>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</si>
  <si>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</si>
  <si>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</si>
  <si>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</si>
  <si>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</si>
  <si>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</si>
  <si>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955-0</t>
  </si>
  <si>
    <t>956-0</t>
  </si>
  <si>
    <t>C</t>
  </si>
  <si>
    <t>D</t>
  </si>
  <si>
    <t>APR-DRG</t>
  </si>
  <si>
    <t>APR-DRG Description</t>
  </si>
  <si>
    <t>Estimated cost of this case</t>
  </si>
  <si>
    <t>194-4</t>
  </si>
  <si>
    <t>IS A TRANSFER PAYMENT ADJUSTMENT MADE?</t>
  </si>
  <si>
    <t>001-1</t>
  </si>
  <si>
    <t>001-2</t>
  </si>
  <si>
    <t>001-3</t>
  </si>
  <si>
    <t>001-4</t>
  </si>
  <si>
    <t>002-1</t>
  </si>
  <si>
    <t>002-2</t>
  </si>
  <si>
    <t>002-3</t>
  </si>
  <si>
    <t>002-4</t>
  </si>
  <si>
    <t>004-1</t>
  </si>
  <si>
    <t>004-2</t>
  </si>
  <si>
    <t>004-3</t>
  </si>
  <si>
    <t>004-4</t>
  </si>
  <si>
    <t>005-1</t>
  </si>
  <si>
    <t>005-2</t>
  </si>
  <si>
    <t>005-3</t>
  </si>
  <si>
    <t>005-4</t>
  </si>
  <si>
    <t>006-1</t>
  </si>
  <si>
    <t>006-2</t>
  </si>
  <si>
    <t>006-3</t>
  </si>
  <si>
    <t>006-4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</si>
  <si>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</si>
  <si>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</si>
  <si>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</si>
  <si>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</si>
  <si>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</si>
  <si>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</si>
  <si>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</si>
  <si>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</si>
  <si>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</si>
  <si>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</si>
  <si>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</si>
  <si>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</si>
  <si>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</si>
  <si>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</si>
  <si>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</si>
  <si>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</si>
  <si>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</si>
  <si>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</si>
  <si>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</si>
  <si>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</si>
  <si>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</si>
  <si>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</si>
  <si>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</si>
  <si>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</si>
  <si>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</si>
  <si>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</si>
  <si>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</si>
  <si>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</si>
  <si>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</si>
  <si>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</si>
  <si>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</si>
  <si>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</si>
  <si>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</si>
  <si>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</si>
  <si>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</si>
  <si>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</si>
  <si>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</si>
  <si>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</si>
  <si>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</si>
  <si>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</si>
  <si>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</si>
  <si>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</si>
  <si>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</si>
  <si>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</si>
  <si>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</si>
  <si>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</si>
  <si>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</si>
  <si>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</si>
  <si>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</si>
  <si>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</si>
  <si>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</si>
  <si>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</si>
  <si>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</si>
  <si>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</si>
  <si>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</si>
  <si>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</si>
  <si>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</si>
  <si>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</si>
  <si>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</si>
  <si>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</si>
  <si>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</si>
  <si>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</si>
  <si>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</si>
  <si>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</si>
  <si>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</si>
  <si>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</si>
  <si>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</si>
  <si>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</si>
  <si>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</si>
  <si>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</si>
  <si>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</si>
  <si>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</si>
  <si>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</si>
  <si>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</si>
  <si>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</si>
  <si>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</si>
  <si>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</si>
  <si>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</si>
  <si>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</si>
  <si>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</si>
  <si>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</si>
  <si>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</si>
  <si>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</si>
  <si>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</si>
  <si>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</si>
  <si>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</si>
  <si>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</si>
  <si>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</si>
  <si>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056-1</t>
  </si>
  <si>
    <t>056-2</t>
  </si>
  <si>
    <t>056-3</t>
  </si>
  <si>
    <t>056-4</t>
  </si>
  <si>
    <t>057-1</t>
  </si>
  <si>
    <t>057-2</t>
  </si>
  <si>
    <t>057-3</t>
  </si>
  <si>
    <t>057-4</t>
  </si>
  <si>
    <t>058-1</t>
  </si>
  <si>
    <t>058-2</t>
  </si>
  <si>
    <t>058-3</t>
  </si>
  <si>
    <t>058-4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</si>
  <si>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</si>
  <si>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</si>
  <si>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</si>
  <si>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</si>
  <si>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</si>
  <si>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</si>
  <si>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</si>
  <si>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</si>
  <si>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</si>
  <si>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</si>
  <si>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</si>
  <si>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</si>
  <si>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</si>
  <si>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</si>
  <si>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</si>
  <si>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</si>
  <si>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</si>
  <si>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</si>
  <si>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</si>
  <si>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</si>
  <si>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</si>
  <si>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</si>
  <si>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</si>
  <si>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</si>
  <si>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</si>
  <si>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</si>
  <si>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</si>
  <si>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</si>
  <si>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</si>
  <si>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</si>
  <si>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</si>
  <si>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</si>
  <si>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</si>
  <si>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</si>
  <si>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</si>
  <si>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</si>
  <si>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</si>
  <si>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</si>
  <si>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</si>
  <si>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</si>
  <si>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</si>
  <si>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</si>
  <si>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</si>
  <si>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</si>
  <si>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</si>
  <si>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</si>
  <si>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</si>
  <si>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</si>
  <si>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</si>
  <si>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</si>
  <si>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</si>
  <si>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</si>
  <si>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</si>
  <si>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</si>
  <si>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</si>
  <si>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</si>
  <si>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</si>
  <si>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</si>
  <si>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</si>
  <si>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</si>
  <si>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</si>
  <si>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</si>
  <si>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</si>
  <si>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</si>
  <si>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</si>
  <si>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</si>
  <si>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</si>
  <si>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WHAT IS THE DRG BASE PAYMENT?</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</si>
  <si>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</si>
  <si>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</si>
  <si>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</si>
  <si>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</si>
  <si>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</si>
  <si>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</si>
  <si>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</si>
  <si>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</si>
  <si>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</si>
  <si>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</si>
  <si>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</si>
  <si>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</si>
  <si>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</si>
  <si>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</si>
  <si>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</si>
  <si>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</si>
  <si>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</si>
  <si>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</si>
  <si>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</si>
  <si>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</si>
  <si>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</si>
  <si>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</si>
  <si>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</si>
  <si>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</si>
  <si>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</si>
  <si>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</si>
  <si>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</si>
  <si>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</si>
  <si>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</si>
  <si>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</si>
  <si>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</si>
  <si>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</si>
  <si>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</si>
  <si>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</si>
  <si>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</si>
  <si>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</si>
  <si>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</si>
  <si>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</si>
  <si>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</si>
  <si>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</si>
  <si>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</si>
  <si>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</si>
  <si>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</si>
  <si>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</si>
  <si>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</si>
  <si>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</si>
  <si>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</si>
  <si>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</si>
  <si>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</si>
  <si>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</si>
  <si>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</si>
  <si>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</si>
  <si>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</si>
  <si>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</si>
  <si>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</si>
  <si>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</si>
  <si>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</si>
  <si>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</si>
  <si>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</si>
  <si>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</si>
  <si>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</si>
  <si>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</si>
  <si>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</si>
  <si>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</si>
  <si>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</si>
  <si>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</si>
  <si>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</si>
  <si>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</si>
  <si>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</si>
  <si>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</si>
  <si>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</si>
  <si>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</si>
  <si>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</si>
  <si>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</si>
  <si>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</si>
  <si>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</si>
  <si>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</si>
  <si>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</si>
  <si>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</si>
  <si>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</si>
  <si>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</si>
  <si>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</si>
  <si>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</si>
  <si>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</si>
  <si>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</si>
  <si>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</si>
  <si>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</si>
  <si>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</si>
  <si>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</si>
  <si>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</si>
  <si>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</si>
  <si>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</si>
  <si>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</si>
  <si>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</si>
  <si>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</si>
  <si>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</si>
  <si>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</si>
  <si>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</si>
  <si>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</si>
  <si>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</si>
  <si>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</si>
  <si>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</si>
  <si>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</si>
  <si>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</si>
  <si>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</si>
  <si>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</si>
  <si>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</si>
  <si>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</si>
  <si>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</si>
  <si>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180-1</t>
  </si>
  <si>
    <t>180-2</t>
  </si>
  <si>
    <t>180-3</t>
  </si>
  <si>
    <t>180-4</t>
  </si>
  <si>
    <t>190-1</t>
  </si>
  <si>
    <t>190-2</t>
  </si>
  <si>
    <t>190-3</t>
  </si>
  <si>
    <t>190-4</t>
  </si>
  <si>
    <t>191-1</t>
  </si>
  <si>
    <t>191-2</t>
  </si>
  <si>
    <t>191-3</t>
  </si>
  <si>
    <t>191-4</t>
  </si>
  <si>
    <t>192-1</t>
  </si>
  <si>
    <t>192-2</t>
  </si>
  <si>
    <t>192-3</t>
  </si>
  <si>
    <t>192-4</t>
  </si>
  <si>
    <t>193-1</t>
  </si>
  <si>
    <t>193-2</t>
  </si>
  <si>
    <t>193-3</t>
  </si>
  <si>
    <t>193-4</t>
  </si>
  <si>
    <t>194-1</t>
  </si>
  <si>
    <t>194-2</t>
  </si>
  <si>
    <t>194-3</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</si>
  <si>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</si>
  <si>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</si>
  <si>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</si>
  <si>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</si>
  <si>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</si>
  <si>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</si>
  <si>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</si>
  <si>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</si>
  <si>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</si>
  <si>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</si>
  <si>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</si>
  <si>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</si>
  <si>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</si>
  <si>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</si>
  <si>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</si>
  <si>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</si>
  <si>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</si>
  <si>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</si>
  <si>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</si>
  <si>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</si>
  <si>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</si>
  <si>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</si>
  <si>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</si>
  <si>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</si>
  <si>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</si>
  <si>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</si>
  <si>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</si>
  <si>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</si>
  <si>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</si>
  <si>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</si>
  <si>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</si>
  <si>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</si>
  <si>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</si>
  <si>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</si>
  <si>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</si>
  <si>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</si>
  <si>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</si>
  <si>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</si>
  <si>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</si>
  <si>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</si>
  <si>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</si>
  <si>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</si>
  <si>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</si>
  <si>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</si>
  <si>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</si>
  <si>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</si>
  <si>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</si>
  <si>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</si>
  <si>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</si>
  <si>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</si>
  <si>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</si>
  <si>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</si>
  <si>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</si>
  <si>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</si>
  <si>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</si>
  <si>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</si>
  <si>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</si>
  <si>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</si>
  <si>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</si>
  <si>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</si>
  <si>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</si>
  <si>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</si>
  <si>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</si>
  <si>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</si>
  <si>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</si>
  <si>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</si>
  <si>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</si>
  <si>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</si>
  <si>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</si>
  <si>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</si>
  <si>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</si>
  <si>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</si>
  <si>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</si>
  <si>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</si>
  <si>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</si>
  <si>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</si>
  <si>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</si>
  <si>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</si>
  <si>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</si>
  <si>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</si>
  <si>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</si>
  <si>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</si>
  <si>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</si>
  <si>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</si>
  <si>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</si>
  <si>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</si>
  <si>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</si>
  <si>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</si>
  <si>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</si>
  <si>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</si>
  <si>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</si>
  <si>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</si>
  <si>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</si>
  <si>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</si>
  <si>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</si>
  <si>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</si>
  <si>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</si>
  <si>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</si>
  <si>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</si>
  <si>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</si>
  <si>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</si>
  <si>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</si>
  <si>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</si>
  <si>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</si>
  <si>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</si>
  <si>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</si>
  <si>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</si>
  <si>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</si>
  <si>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</si>
  <si>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</si>
  <si>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</si>
  <si>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</si>
  <si>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</si>
  <si>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</si>
  <si>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</si>
  <si>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</si>
  <si>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</si>
  <si>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</si>
  <si>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</si>
  <si>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</si>
  <si>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</si>
  <si>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</si>
  <si>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</si>
  <si>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</si>
  <si>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</si>
  <si>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</si>
  <si>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</si>
  <si>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</si>
  <si>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</si>
  <si>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</si>
  <si>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</si>
  <si>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</si>
  <si>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</si>
  <si>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</si>
  <si>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</si>
  <si>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</si>
  <si>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</si>
  <si>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</si>
  <si>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</si>
  <si>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</si>
  <si>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</si>
  <si>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</si>
  <si>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</si>
  <si>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</si>
  <si>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</si>
  <si>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</si>
  <si>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</si>
  <si>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</si>
  <si>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</si>
  <si>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</si>
  <si>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</si>
  <si>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</si>
  <si>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</si>
  <si>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</si>
  <si>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</si>
  <si>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</si>
  <si>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</si>
  <si>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</si>
  <si>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</si>
  <si>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</si>
  <si>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</si>
  <si>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</si>
  <si>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</si>
  <si>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</si>
  <si>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</si>
  <si>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</si>
  <si>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</si>
  <si>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</si>
  <si>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</si>
  <si>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</si>
  <si>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</si>
  <si>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</si>
  <si>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</si>
  <si>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</si>
  <si>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</si>
  <si>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</si>
  <si>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</si>
  <si>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</si>
  <si>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</si>
  <si>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</si>
  <si>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</si>
  <si>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</si>
  <si>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</si>
  <si>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</si>
  <si>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</si>
  <si>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</si>
  <si>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</si>
  <si>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</si>
  <si>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</si>
  <si>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</si>
  <si>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</si>
  <si>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</si>
  <si>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</si>
  <si>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</si>
  <si>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</si>
  <si>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</si>
  <si>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</si>
  <si>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</si>
  <si>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</si>
  <si>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</si>
  <si>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</si>
  <si>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</si>
  <si>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</si>
  <si>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</si>
  <si>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</si>
  <si>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</si>
  <si>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</si>
  <si>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</si>
  <si>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</si>
  <si>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</si>
  <si>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</si>
  <si>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</si>
  <si>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</si>
  <si>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</si>
  <si>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</si>
  <si>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</si>
  <si>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</si>
  <si>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</si>
  <si>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</si>
  <si>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</si>
  <si>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</si>
  <si>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</si>
  <si>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</si>
  <si>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</si>
  <si>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</si>
  <si>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</si>
  <si>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</si>
  <si>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</si>
  <si>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</si>
  <si>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</si>
  <si>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</si>
  <si>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</si>
  <si>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</si>
  <si>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</si>
  <si>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</si>
  <si>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</si>
  <si>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</si>
  <si>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</si>
  <si>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</si>
  <si>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</si>
  <si>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</si>
  <si>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</si>
  <si>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</si>
  <si>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</si>
  <si>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</si>
  <si>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</si>
  <si>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</si>
  <si>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</si>
  <si>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</si>
  <si>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</si>
  <si>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</si>
  <si>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</si>
  <si>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</si>
  <si>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</si>
  <si>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</si>
  <si>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</si>
  <si>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</si>
  <si>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</si>
  <si>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</si>
  <si>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</si>
  <si>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</si>
  <si>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</si>
  <si>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</si>
  <si>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</si>
  <si>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</si>
  <si>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</si>
  <si>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</si>
  <si>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</si>
  <si>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</si>
  <si>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</si>
  <si>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</si>
  <si>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</si>
  <si>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</si>
  <si>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</si>
  <si>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</si>
  <si>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</si>
  <si>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</si>
  <si>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</si>
  <si>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</si>
  <si>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</si>
  <si>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</si>
  <si>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</si>
  <si>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</si>
  <si>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</si>
  <si>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</si>
  <si>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</si>
  <si>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</si>
  <si>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</si>
  <si>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</si>
  <si>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</si>
  <si>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</si>
  <si>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</si>
  <si>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</si>
  <si>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</si>
  <si>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</si>
  <si>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</si>
  <si>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</si>
  <si>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</si>
  <si>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</si>
  <si>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</si>
  <si>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</si>
  <si>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</si>
  <si>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</si>
  <si>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</si>
  <si>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</si>
  <si>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</si>
  <si>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</si>
  <si>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</si>
  <si>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</si>
  <si>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</si>
  <si>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</si>
  <si>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</si>
  <si>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</si>
  <si>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</si>
  <si>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</si>
  <si>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</si>
  <si>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</si>
  <si>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</si>
  <si>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</si>
  <si>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</si>
  <si>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</si>
  <si>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</si>
  <si>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</si>
  <si>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</si>
  <si>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</si>
  <si>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</si>
  <si>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</si>
  <si>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</si>
  <si>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</si>
  <si>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</si>
  <si>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</si>
  <si>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</si>
  <si>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</si>
  <si>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</si>
  <si>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</si>
  <si>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</si>
  <si>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</si>
  <si>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</si>
  <si>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</si>
  <si>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</si>
  <si>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</si>
  <si>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</si>
  <si>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</si>
  <si>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</si>
  <si>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440-1</t>
  </si>
  <si>
    <t>440-2</t>
  </si>
  <si>
    <t>440-3</t>
  </si>
  <si>
    <t>440-4</t>
  </si>
  <si>
    <t>441-1</t>
  </si>
  <si>
    <t>441-2</t>
  </si>
  <si>
    <t>441-3</t>
  </si>
  <si>
    <t>441-4</t>
  </si>
  <si>
    <t>442-1</t>
  </si>
  <si>
    <t>442-2</t>
  </si>
  <si>
    <t>442-3</t>
  </si>
  <si>
    <t>442-4</t>
  </si>
  <si>
    <t>443-1</t>
  </si>
  <si>
    <t>443-2</t>
  </si>
  <si>
    <t>443-3</t>
  </si>
  <si>
    <t>443-4</t>
  </si>
  <si>
    <t>444-1</t>
  </si>
  <si>
    <t>444-2</t>
  </si>
  <si>
    <t>444-3</t>
  </si>
  <si>
    <t>444-4</t>
  </si>
  <si>
    <t>445-1</t>
  </si>
  <si>
    <t>445-2</t>
  </si>
  <si>
    <t>445-3</t>
  </si>
  <si>
    <t>445-4</t>
  </si>
  <si>
    <t>446-1</t>
  </si>
  <si>
    <t>446-2</t>
  </si>
  <si>
    <t>446-3</t>
  </si>
  <si>
    <t>446-4</t>
  </si>
  <si>
    <t>447-1</t>
  </si>
  <si>
    <t>447-2</t>
  </si>
  <si>
    <t>447-3</t>
  </si>
  <si>
    <t>447-4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</si>
  <si>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</si>
  <si>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</si>
  <si>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</si>
  <si>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</si>
  <si>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</si>
  <si>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</si>
  <si>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</si>
  <si>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</si>
  <si>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</si>
  <si>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</si>
  <si>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</si>
  <si>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</si>
  <si>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</si>
  <si>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</si>
  <si>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</si>
  <si>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</si>
  <si>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</si>
  <si>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</si>
  <si>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</si>
  <si>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</si>
  <si>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</si>
  <si>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</si>
  <si>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</si>
  <si>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</si>
  <si>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482-1</t>
  </si>
  <si>
    <t>482-2</t>
  </si>
  <si>
    <t>482-3</t>
  </si>
  <si>
    <t>482-4</t>
  </si>
  <si>
    <t>483-1</t>
  </si>
  <si>
    <t>483-2</t>
  </si>
  <si>
    <t>483-3</t>
  </si>
  <si>
    <t>483-4</t>
  </si>
  <si>
    <t>484-1</t>
  </si>
  <si>
    <t>484-2</t>
  </si>
  <si>
    <t>484-3</t>
  </si>
  <si>
    <t>484-4</t>
  </si>
  <si>
    <t>500-1</t>
  </si>
  <si>
    <t>500-2</t>
  </si>
  <si>
    <t>500-3</t>
  </si>
  <si>
    <t>500-4</t>
  </si>
  <si>
    <t>501-1</t>
  </si>
  <si>
    <t>501-2</t>
  </si>
  <si>
    <t>501-3</t>
  </si>
  <si>
    <t>501-4</t>
  </si>
  <si>
    <t>511-1</t>
  </si>
  <si>
    <t>511-2</t>
  </si>
  <si>
    <t>511-3</t>
  </si>
  <si>
    <t>511-4</t>
  </si>
  <si>
    <t>512-1</t>
  </si>
  <si>
    <t>512-2</t>
  </si>
  <si>
    <t>512-3</t>
  </si>
  <si>
    <t>512-4</t>
  </si>
  <si>
    <t>513-1</t>
  </si>
  <si>
    <t>513-2</t>
  </si>
  <si>
    <t>513-3</t>
  </si>
  <si>
    <t>513-4</t>
  </si>
  <si>
    <t>514-1</t>
  </si>
  <si>
    <t>514-2</t>
  </si>
  <si>
    <t>514-3</t>
  </si>
  <si>
    <t>514-4</t>
  </si>
  <si>
    <t>517-1</t>
  </si>
  <si>
    <t>517-2</t>
  </si>
  <si>
    <t>517-3</t>
  </si>
  <si>
    <t>517-4</t>
  </si>
  <si>
    <t>518-1</t>
  </si>
  <si>
    <t>518-2</t>
  </si>
  <si>
    <t>518-3</t>
  </si>
  <si>
    <t>518-4</t>
  </si>
  <si>
    <t>519-1</t>
  </si>
  <si>
    <t>519-2</t>
  </si>
  <si>
    <t>519-3</t>
  </si>
  <si>
    <t>519-4</t>
  </si>
  <si>
    <t>530-1</t>
  </si>
  <si>
    <t>530-2</t>
  </si>
  <si>
    <t>530-3</t>
  </si>
  <si>
    <t>530-4</t>
  </si>
  <si>
    <t>531-1</t>
  </si>
  <si>
    <t>531-2</t>
  </si>
  <si>
    <t>531-3</t>
  </si>
  <si>
    <t>531-4</t>
  </si>
  <si>
    <t>532-1</t>
  </si>
  <si>
    <t>532-2</t>
  </si>
  <si>
    <t>532-3</t>
  </si>
  <si>
    <t>532-4</t>
  </si>
  <si>
    <t>540-1</t>
  </si>
  <si>
    <t>540-2</t>
  </si>
  <si>
    <t>540-3</t>
  </si>
  <si>
    <t>540-4</t>
  </si>
  <si>
    <t>541-1</t>
  </si>
  <si>
    <t>541-2</t>
  </si>
  <si>
    <t>541-3</t>
  </si>
  <si>
    <t>541-4</t>
  </si>
  <si>
    <t>542-1</t>
  </si>
  <si>
    <t>542-2</t>
  </si>
  <si>
    <t>542-3</t>
  </si>
  <si>
    <t>542-4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</si>
  <si>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</si>
  <si>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</si>
  <si>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</si>
  <si>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</si>
  <si>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</si>
  <si>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</si>
  <si>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</si>
  <si>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</si>
  <si>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</si>
  <si>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</si>
  <si>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</si>
  <si>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</si>
  <si>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</si>
  <si>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</si>
  <si>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</si>
  <si>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</si>
  <si>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</si>
  <si>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</si>
  <si>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</si>
  <si>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</si>
  <si>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</si>
  <si>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</si>
  <si>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</si>
  <si>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</si>
  <si>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</si>
  <si>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</si>
  <si>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</si>
  <si>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</si>
  <si>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</si>
  <si>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</si>
  <si>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</si>
  <si>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</si>
  <si>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</si>
  <si>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</si>
  <si>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</si>
  <si>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</si>
  <si>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</si>
  <si>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</si>
  <si>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</si>
  <si>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</si>
  <si>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</si>
  <si>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</si>
  <si>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</si>
  <si>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</si>
  <si>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</si>
  <si>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</si>
  <si>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</si>
  <si>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</si>
  <si>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</si>
  <si>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</si>
  <si>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</si>
  <si>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</si>
  <si>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</si>
  <si>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</si>
  <si>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</si>
  <si>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</si>
  <si>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</si>
  <si>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</si>
  <si>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</si>
  <si>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</si>
  <si>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</si>
  <si>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</si>
  <si>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</si>
  <si>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</si>
  <si>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</si>
  <si>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</si>
  <si>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</si>
  <si>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</si>
  <si>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</si>
  <si>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</si>
  <si>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</si>
  <si>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</si>
  <si>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</si>
  <si>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</si>
  <si>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</si>
  <si>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</si>
  <si>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</si>
  <si>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</si>
  <si>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</si>
  <si>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</si>
  <si>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</si>
  <si>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</si>
  <si>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</si>
  <si>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</si>
  <si>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</si>
  <si>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</si>
  <si>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</si>
  <si>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</si>
  <si>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</si>
  <si>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</si>
  <si>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</si>
  <si>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</si>
  <si>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</si>
  <si>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Hospital-specific cost-to-charge ratio</t>
  </si>
  <si>
    <t>Normal newborn</t>
  </si>
  <si>
    <t>Allowed amount after transfer adjustment</t>
  </si>
  <si>
    <t>Allowed amount</t>
  </si>
  <si>
    <t>Is a transfer adjustment potentially applicable?</t>
  </si>
  <si>
    <t>Yes</t>
  </si>
  <si>
    <t>No</t>
  </si>
  <si>
    <t>APR-DRG description</t>
  </si>
  <si>
    <t>DRG cost outlier payment decrease</t>
  </si>
  <si>
    <t>High-Side Outlier Payment When Payment Is Much Lower than Cost</t>
  </si>
  <si>
    <t>Low Side Outlier Payment When Payment Is Much Greater than Cost</t>
  </si>
  <si>
    <t>ALLOWED AMOUNT AFTER TRANSFER AND OUTLIER ADJUSTMENTS</t>
  </si>
  <si>
    <t>Is transfer payment adjustment &lt; allowed amount so far?</t>
  </si>
  <si>
    <t>Length of stay</t>
  </si>
  <si>
    <t>Calculated transfer payment adjustment</t>
  </si>
  <si>
    <t>Payment amount</t>
  </si>
  <si>
    <t>IS A COST OUTLIER ADJUSTMENT MADE?</t>
  </si>
  <si>
    <t>Patient age (in years)</t>
  </si>
  <si>
    <t>CALCULATION OF ALLOWED AMOUNT AND REIMBURSEMENT AMOUNT</t>
  </si>
  <si>
    <t>Add-on amount</t>
  </si>
  <si>
    <t>DRG payment so far</t>
  </si>
  <si>
    <t>Used for age adjustor</t>
  </si>
  <si>
    <t>Other health coverage</t>
  </si>
  <si>
    <t>Patient share of cost</t>
  </si>
  <si>
    <t>Includes spend-down or copayment</t>
  </si>
  <si>
    <t>Misc Pediatric</t>
  </si>
  <si>
    <t>Gastroent Adult</t>
  </si>
  <si>
    <t>Misc Adult</t>
  </si>
  <si>
    <t>Resp Pediatric</t>
  </si>
  <si>
    <t>Resp Adult</t>
  </si>
  <si>
    <t>Circulatory Adult</t>
  </si>
  <si>
    <t>Other</t>
  </si>
  <si>
    <t>Is estimated cost &gt; allowed amount</t>
  </si>
  <si>
    <t>Estimated loss on this case</t>
  </si>
  <si>
    <t>Estimated gain on this case</t>
  </si>
  <si>
    <t>Is gain &gt; outlier threshold</t>
  </si>
  <si>
    <t>3. Average length of stay is the untrimmed arithmetic value.</t>
  </si>
  <si>
    <t>Used for pricing interim claims</t>
  </si>
  <si>
    <t>IS THIS AN INTERIM CLAIM?</t>
  </si>
  <si>
    <t>Interim claim threshold</t>
  </si>
  <si>
    <t>Indicates an interim claim</t>
  </si>
  <si>
    <t>Casemix adjustment factor</t>
  </si>
  <si>
    <t>Used to adjust DRG relative weights should a need arise, else leave set to 1.00.</t>
  </si>
  <si>
    <t>DRG base payment for this claim</t>
  </si>
  <si>
    <t xml:space="preserve">Is loss &gt; outlier threshold lower limit </t>
  </si>
  <si>
    <t>Is length of stay &gt; interim claim threshold?</t>
  </si>
  <si>
    <t>Is discharge status equal to 30?</t>
  </si>
  <si>
    <t>Casemix relative weight--unadjusted</t>
  </si>
  <si>
    <t>Hospital-specific payment separate from DRG payment (not used at this time)</t>
  </si>
  <si>
    <t>Payment relative weight</t>
  </si>
  <si>
    <t>A</t>
  </si>
  <si>
    <t>B</t>
  </si>
  <si>
    <t>National Average Length of Stay</t>
  </si>
  <si>
    <t>Total charges</t>
  </si>
  <si>
    <t>Interim per diem amount</t>
  </si>
  <si>
    <t>"Lesser of" calculation</t>
  </si>
  <si>
    <t>Name</t>
  </si>
  <si>
    <t>COMMENTS OR FORMULA</t>
  </si>
  <si>
    <t>Instructions:</t>
  </si>
  <si>
    <t>See instruction 4; used for transfer pricing adjustment</t>
  </si>
  <si>
    <t>See instruction 5; used for transfer pricing adjustment</t>
  </si>
  <si>
    <t>PAYMENT POLICY PARAMETERS SET BY MEDI-CAL</t>
  </si>
  <si>
    <t>1. The DRG base payment equals the DRG base rate times the casemix relative weight times any applicable policy adjustors.</t>
  </si>
  <si>
    <t>Designated NICU as Defined by DHCS</t>
  </si>
  <si>
    <t>Look up from DRG table (Tab 3, Column B)</t>
  </si>
  <si>
    <t>Look up from DRG table (Tab 3, Column D)</t>
  </si>
  <si>
    <t>DRG base rate</t>
  </si>
  <si>
    <t>Look up from DRG table (Tab 3, Column C)</t>
  </si>
  <si>
    <t>Patient discharge status = transfer?</t>
  </si>
  <si>
    <t>Information</t>
  </si>
  <si>
    <t>Data</t>
  </si>
  <si>
    <t>Designated NICU facility</t>
  </si>
  <si>
    <t>Look up C21</t>
  </si>
  <si>
    <t>UB-04 Form Locator 54 for payments by third parties</t>
  </si>
  <si>
    <t>This calculator is intended to be helpful to users to estimate pricing, but it cannot capture all the editing and pricing complexity of the Medicaid claims processing system. In cases of difference, the claims processing system is correct.</t>
  </si>
  <si>
    <t>Threshold qualifying interim claims</t>
  </si>
  <si>
    <t xml:space="preserve">UB-04 Form Locator 47 </t>
  </si>
  <si>
    <t>HSRV Casemix Relative Weight</t>
  </si>
  <si>
    <t>Look up from Tab 4, Column E</t>
  </si>
  <si>
    <t>APR-DRG INFORMATION -- CALCULATOR WILL FILL IN VALUES AUTOMATICALLY</t>
  </si>
  <si>
    <t>CARDIAC CATHETERIZATION FOR CORONARY ARTERY DISEASE</t>
  </si>
  <si>
    <t>181-1</t>
  </si>
  <si>
    <t>181-2</t>
  </si>
  <si>
    <t>181-3</t>
  </si>
  <si>
    <t>181-4</t>
  </si>
  <si>
    <t>182-1</t>
  </si>
  <si>
    <t>182-2</t>
  </si>
  <si>
    <t>182-3</t>
  </si>
  <si>
    <t>182-4</t>
  </si>
  <si>
    <t>322-1</t>
  </si>
  <si>
    <t>322-2</t>
  </si>
  <si>
    <t>322-3</t>
  </si>
  <si>
    <t>322-4</t>
  </si>
  <si>
    <t>469-1</t>
  </si>
  <si>
    <t>469-2</t>
  </si>
  <si>
    <t>469-3</t>
  </si>
  <si>
    <t>469-4</t>
  </si>
  <si>
    <t>470-1</t>
  </si>
  <si>
    <t>470-2</t>
  </si>
  <si>
    <t>470-3</t>
  </si>
  <si>
    <t>470-4</t>
  </si>
  <si>
    <t>695-1</t>
  </si>
  <si>
    <t>695-2</t>
  </si>
  <si>
    <t>695-3</t>
  </si>
  <si>
    <t>695-4</t>
  </si>
  <si>
    <t>696-1</t>
  </si>
  <si>
    <t>696-2</t>
  </si>
  <si>
    <t>696-3</t>
  </si>
  <si>
    <t>696-4</t>
  </si>
  <si>
    <t>Cost outlier threshold</t>
  </si>
  <si>
    <t>Marginal cost percentage</t>
  </si>
  <si>
    <t>DRG cost outlier payment increase</t>
  </si>
  <si>
    <t>4. Length of Stay (LOS) = discharge date minus admission date. If a patient is admitted and discharged on the same day, the calculated LOS equals zero.</t>
  </si>
  <si>
    <t>From separate APR-DRG grouping software. See values on Tab 3.</t>
  </si>
  <si>
    <t>Look up C19</t>
  </si>
  <si>
    <t>Medicaid Care Category-- Pediatric</t>
  </si>
  <si>
    <t>Medicaid Care Category-- Adult</t>
  </si>
  <si>
    <t>National average length of stay for this APR-DRG</t>
  </si>
  <si>
    <r>
      <t xml:space="preserve">A "Frequently Asked Questions" document is available and is essential to understanding the payment method. This DRG Pricing Calculator is also available in spreadsheet form as an interactive Excel file. Both documents are at the Medi-Cal DRG page at http://www.dhcs.ca.gov. To sign up for the DRG listserv or to ask a DRG policy question, email drg@dhcs.ca.gov. (Do </t>
    </r>
    <r>
      <rPr>
        <u/>
        <sz val="12"/>
        <rFont val="Arial"/>
        <family val="2"/>
      </rPr>
      <t>not</t>
    </r>
    <r>
      <rPr>
        <sz val="12"/>
        <rFont val="Arial"/>
        <family val="2"/>
      </rPr>
      <t xml:space="preserve"> send any protected health information by email.) For questions about claims, contact the Medi-Cal Telephone Service Center at 800.541.5555.</t>
    </r>
  </si>
  <si>
    <t>DRG Pricing Calculator Disclaimer</t>
  </si>
  <si>
    <t>INFORMATION FROM THE HOSPITAL-- TO BE INPUT BY THE USER</t>
  </si>
  <si>
    <t>Look up C23</t>
  </si>
  <si>
    <t>Look up C22</t>
  </si>
  <si>
    <t>This information is automatically filled into Calculator</t>
  </si>
  <si>
    <t>007-1</t>
  </si>
  <si>
    <t>ALLOGENEIC BONE MARROW TRANSPLANT</t>
  </si>
  <si>
    <t>007-2</t>
  </si>
  <si>
    <t>007-3</t>
  </si>
  <si>
    <t>007-4</t>
  </si>
  <si>
    <t>008-1</t>
  </si>
  <si>
    <t>008-2</t>
  </si>
  <si>
    <t>008-3</t>
  </si>
  <si>
    <t>008-4</t>
  </si>
  <si>
    <t>009-1</t>
  </si>
  <si>
    <t>EXTRACORPOREAL MEMBRANE OXYGENATION (ECMO)</t>
  </si>
  <si>
    <t>009-2</t>
  </si>
  <si>
    <t>009-3</t>
  </si>
  <si>
    <t>009-4</t>
  </si>
  <si>
    <t>059-1</t>
  </si>
  <si>
    <t>059-2</t>
  </si>
  <si>
    <t>059-3</t>
  </si>
  <si>
    <t>059-4</t>
  </si>
  <si>
    <t>145-1</t>
  </si>
  <si>
    <t>145-2</t>
  </si>
  <si>
    <t>145-3</t>
  </si>
  <si>
    <t>145-4</t>
  </si>
  <si>
    <t>230-1</t>
  </si>
  <si>
    <t>230-2</t>
  </si>
  <si>
    <t>230-3</t>
  </si>
  <si>
    <t>230-4</t>
  </si>
  <si>
    <t>231-1</t>
  </si>
  <si>
    <t>231-2</t>
  </si>
  <si>
    <t>231-3</t>
  </si>
  <si>
    <t>231-4</t>
  </si>
  <si>
    <t>232-1</t>
  </si>
  <si>
    <t>232-2</t>
  </si>
  <si>
    <t>232-3</t>
  </si>
  <si>
    <t>232-4</t>
  </si>
  <si>
    <t>233-1</t>
  </si>
  <si>
    <t>233-2</t>
  </si>
  <si>
    <t>233-3</t>
  </si>
  <si>
    <t>233-4</t>
  </si>
  <si>
    <t>234-1</t>
  </si>
  <si>
    <t>234-2</t>
  </si>
  <si>
    <t>234-3</t>
  </si>
  <si>
    <t>234-4</t>
  </si>
  <si>
    <t>CHOLECYSTECTOMY</t>
  </si>
  <si>
    <t>426-1</t>
  </si>
  <si>
    <t>426-2</t>
  </si>
  <si>
    <t>426-3</t>
  </si>
  <si>
    <t>426-4</t>
  </si>
  <si>
    <t>427-1</t>
  </si>
  <si>
    <t>427-2</t>
  </si>
  <si>
    <t>427-3</t>
  </si>
  <si>
    <t>427-4</t>
  </si>
  <si>
    <t>792-1</t>
  </si>
  <si>
    <t>792-2</t>
  </si>
  <si>
    <t>792-3</t>
  </si>
  <si>
    <t>792-4</t>
  </si>
  <si>
    <t>793-1</t>
  </si>
  <si>
    <t>793-2</t>
  </si>
  <si>
    <t>793-3</t>
  </si>
  <si>
    <t>793-4</t>
  </si>
  <si>
    <t>794-1</t>
  </si>
  <si>
    <t>794-2</t>
  </si>
  <si>
    <t>794-3</t>
  </si>
  <si>
    <t>794-4</t>
  </si>
  <si>
    <t>810-1</t>
  </si>
  <si>
    <t>810-2</t>
  </si>
  <si>
    <t>810-3</t>
  </si>
  <si>
    <t>810-4</t>
  </si>
  <si>
    <t>817-1</t>
  </si>
  <si>
    <t>817-2</t>
  </si>
  <si>
    <t>817-3</t>
  </si>
  <si>
    <t>817-4</t>
  </si>
  <si>
    <t>Policy Adjustor</t>
  </si>
  <si>
    <t>Policy Adjustors</t>
  </si>
  <si>
    <t>There are several factors that determine if a policy adjustor is applicable to a stay:</t>
  </si>
  <si>
    <t>1) Patient age</t>
  </si>
  <si>
    <t>3) Hospital Designated NICU status</t>
  </si>
  <si>
    <t>Category</t>
  </si>
  <si>
    <t>SOI 1-3 Policy Adjustor</t>
  </si>
  <si>
    <t>Neonate (Designated NICU)</t>
  </si>
  <si>
    <t xml:space="preserve">The pediatric policy adjustor applies to stays where the Medicaid Care Category associated with the APR-DRG is classified as Misc. </t>
  </si>
  <si>
    <t>Pediatric or Resp. Pediatric. Pediatric is defined as under age 21.</t>
  </si>
  <si>
    <t>The obstetric policy adjustor applies to stays where the Medicaid Care Category associated with the APR-DRG is classified as Obstetrics.</t>
  </si>
  <si>
    <t>Obstetrics patients are not defined by age and can be over or under age 21.</t>
  </si>
  <si>
    <t>SOI 4 Policy Adjustor</t>
  </si>
  <si>
    <t xml:space="preserve">The neonate policy adjustor applies to stays where the Medicaid Care Category associated with the APR-DRG is classified as Neonate. </t>
  </si>
  <si>
    <t>Used to calculate outlier payments</t>
  </si>
  <si>
    <t>Threshold to qualify for outlier adjustments</t>
  </si>
  <si>
    <t>5. Pediatric is defined as under age 21.</t>
  </si>
  <si>
    <t>7. Inclusion of a service in this list does not necessarily imply coverage by Medi-Cal. Rehabilitation services (APR-DRG 860), for example, are paid outside the DRG method.</t>
  </si>
  <si>
    <t>2) Medicaid Care Category</t>
  </si>
  <si>
    <t>Explanation of Columns</t>
  </si>
  <si>
    <t>Hospital name</t>
  </si>
  <si>
    <t>E</t>
  </si>
  <si>
    <t>F</t>
  </si>
  <si>
    <t>G</t>
  </si>
  <si>
    <t>H</t>
  </si>
  <si>
    <t>I</t>
  </si>
  <si>
    <t>J</t>
  </si>
  <si>
    <t>K</t>
  </si>
  <si>
    <t xml:space="preserve">5. "Transfer" discharge statuses include 02, 05, 63, 65, 66, 82, 85, 91, 93, and 94. </t>
  </si>
  <si>
    <t>Age</t>
  </si>
  <si>
    <t>Policy Adjustor A</t>
  </si>
  <si>
    <t>Policy Adjustor B</t>
  </si>
  <si>
    <t>Policy Adjustor C</t>
  </si>
  <si>
    <t>Policy Adjustor D</t>
  </si>
  <si>
    <t>Policy adjustor to use</t>
  </si>
  <si>
    <t>Policy adjustor value</t>
  </si>
  <si>
    <t xml:space="preserve">If C20&gt;=21 and C24=No, then A; If C20&gt;=21 and C24=Yes, then B; If C20&lt;21 and C24=No, then C; If C20&lt;21 and C24=Yes, then D  </t>
  </si>
  <si>
    <t xml:space="preserve">3. The calculator will show the predicted allowed amount and paid amount in cells C66 and C70 respectively. </t>
  </si>
  <si>
    <t>Designated NICU</t>
  </si>
  <si>
    <t>&gt;=21</t>
  </si>
  <si>
    <t>&lt;21</t>
  </si>
  <si>
    <t>Start entering information on column C, row 16 through 25, and row 34</t>
  </si>
  <si>
    <t>4) Severity of Illness</t>
  </si>
  <si>
    <t>Information Regarding Policy Adjustors</t>
  </si>
  <si>
    <t>SPA 15-020 Border Hospital Characteristics File</t>
  </si>
  <si>
    <t>Number</t>
  </si>
  <si>
    <t>Number assigned to border hospital in this document</t>
  </si>
  <si>
    <t>City</t>
  </si>
  <si>
    <t>City where hospital is located</t>
  </si>
  <si>
    <t>State</t>
  </si>
  <si>
    <t>State where hospital is located</t>
  </si>
  <si>
    <t>Remote Rural</t>
  </si>
  <si>
    <t>Medicare wage area index value for this hospital, which may include adjustments as determined by Medicare.</t>
  </si>
  <si>
    <t>No.</t>
  </si>
  <si>
    <t>OR</t>
  </si>
  <si>
    <t>NV</t>
  </si>
  <si>
    <t>AZ</t>
  </si>
  <si>
    <t xml:space="preserve">ASHLAND             </t>
  </si>
  <si>
    <t xml:space="preserve">BOULDER CITY        </t>
  </si>
  <si>
    <t xml:space="preserve">CARSON CITY         </t>
  </si>
  <si>
    <t xml:space="preserve">GARDNERVILLE        </t>
  </si>
  <si>
    <t xml:space="preserve">LAS VEGAS           </t>
  </si>
  <si>
    <t xml:space="preserve">GOLD BEACH          </t>
  </si>
  <si>
    <t xml:space="preserve">PAHRUMP             </t>
  </si>
  <si>
    <t xml:space="preserve">PARKER              </t>
  </si>
  <si>
    <t xml:space="preserve">LK HAVASU CTY       </t>
  </si>
  <si>
    <t xml:space="preserve">HENDERSON           </t>
  </si>
  <si>
    <t xml:space="preserve">KINGMAN             </t>
  </si>
  <si>
    <t xml:space="preserve">LAKEVIEW            </t>
  </si>
  <si>
    <t xml:space="preserve">HAWTHORNE           </t>
  </si>
  <si>
    <t xml:space="preserve">N LAS VEGAS         </t>
  </si>
  <si>
    <t xml:space="preserve">SPARKS              </t>
  </si>
  <si>
    <t xml:space="preserve">MEDFORD             </t>
  </si>
  <si>
    <t xml:space="preserve">RENO                </t>
  </si>
  <si>
    <t xml:space="preserve">KLAMATH FALLS       </t>
  </si>
  <si>
    <t xml:space="preserve">GRANTS PASS         </t>
  </si>
  <si>
    <t xml:space="preserve">FORT MOHAVE         </t>
  </si>
  <si>
    <t xml:space="preserve">BULLHEAD CITY       </t>
  </si>
  <si>
    <t xml:space="preserve">YUMA                </t>
  </si>
  <si>
    <t>Look up from Tab 4, Column G</t>
  </si>
  <si>
    <t>Specific to each hospital. (Tab 4, Column K)</t>
  </si>
  <si>
    <t>C16*C17 rounded 2 decimal places</t>
  </si>
  <si>
    <t>DRG 850 (Procedure with diagnosis of rehabilitation, aftercare, or other contact with health service) is classified as Misc. Adult or Misc.</t>
  </si>
  <si>
    <t>Pediatric, but effectively has a policy adjustor of 1.00 for all levels of severity.</t>
  </si>
  <si>
    <t>Designated NICU hospitals are certified by the California Children's Services program for neonatal surgery.</t>
  </si>
  <si>
    <t>This information is to be entered into Column C, Rows 17, 24, and 34 in the Calculator</t>
  </si>
  <si>
    <t>Medi-Cal DRG Border Pricing Calculator</t>
  </si>
  <si>
    <t>The tab contains a description of the DRG border pricing calculator and policy for the use of this tool. This worksheet is used as a reference only and no user input is necessary.</t>
  </si>
  <si>
    <t>APR-DRG codes with description and values. This worksheet is used as a reference only and no user input is necessary.</t>
  </si>
  <si>
    <t>Border hospital providers descriptions and policy values. This worksheet is used as a reference only and no user input is necessary.</t>
  </si>
  <si>
    <t>These are policy adjustors which may be applicable to a stay. This worksheet is used as a reference only and no user input is necessary.</t>
  </si>
  <si>
    <t>The Medi-Cal DRG Border Pricing Calculator is a tool to estimate the DRG payments. Tab once to enter total charges. Continue tab to enter hospital-specific cost-to-charge ratio, tab to length of stay, tab to indicate a transfer, tab to enter patient age, tab to enter amount of other health coverage, tab to enter patient share of cost, tab to idenicate a discharge status equal to 30, tab to indicate a designated NICU facility, tab to enter APR-DRG assignment, and tab to enter hospital's DRG base rate. The estimated calculated payment is located in cell C70.</t>
  </si>
  <si>
    <t>Provider Name</t>
  </si>
  <si>
    <t>The base rate (Column K) adjusted for differences in local area wages (Column I).</t>
  </si>
  <si>
    <t>DIGNITY HEALTH ST ROSE DOMINICAN BLUE DIAMOND CAMPUS</t>
  </si>
  <si>
    <t>DIGNITY HEALTH ST ROSE DOMINICAN SAHARA CAMPUS</t>
  </si>
  <si>
    <t>DIGNITY HEALTH ST ROSE DOMINICAN WEST FLAMINGO CAMPUS</t>
  </si>
  <si>
    <t>OPEN CRANIOTOMY FOR TRAUMA</t>
  </si>
  <si>
    <t>OPEN CRANIOTOMY EXCEPT TRAUMA</t>
  </si>
  <si>
    <t>OPEN EXTRACRANIAL VASCULAR PROCEDURES</t>
  </si>
  <si>
    <t>027-1</t>
  </si>
  <si>
    <t>OTHER OPEN CRANIOTOMY</t>
  </si>
  <si>
    <t>027-2</t>
  </si>
  <si>
    <t>027-3</t>
  </si>
  <si>
    <t>027-4</t>
  </si>
  <si>
    <t>029-1</t>
  </si>
  <si>
    <t>OTHER PERCUTANEOUS INTRACRANIAL PROCEDURES</t>
  </si>
  <si>
    <t>029-2</t>
  </si>
  <si>
    <t>029-3</t>
  </si>
  <si>
    <t>029-4</t>
  </si>
  <si>
    <t>030-1</t>
  </si>
  <si>
    <t>PERCUTANEOUS INTRACRANIAL AND EXTRACRANIAL VASCULAR PROCEDURES</t>
  </si>
  <si>
    <t>030-2</t>
  </si>
  <si>
    <t>030-3</t>
  </si>
  <si>
    <t>030-4</t>
  </si>
  <si>
    <t>MULTIPLE SCLEROSIS, OTHER DEMYELINATING DISEASE AND INFLAMMATORY NEUROPATHIES</t>
  </si>
  <si>
    <t>OTHER RESPIRATORY DIAGNOSES EXCEPT SIGNS, SYMPTOMS AND MISCELLANEOUS DIAGNOSES</t>
  </si>
  <si>
    <t>RESPIRATORY SIGNS, SYMPTOMS AND MISCELLANEOUS DIAGNOSES</t>
  </si>
  <si>
    <t>IMPLANTABLE HEART ASSIST SYSTEMS</t>
  </si>
  <si>
    <t>INSERTION, REVISION AND REPLACEMENTS OF PACEMAKER AND OTHER CARDIAC DEVICES</t>
  </si>
  <si>
    <t>178-1</t>
  </si>
  <si>
    <t>178-2</t>
  </si>
  <si>
    <t>178-3</t>
  </si>
  <si>
    <t>178-4</t>
  </si>
  <si>
    <t>179-1</t>
  </si>
  <si>
    <t>DEFIBRILLATOR IMPLANTS</t>
  </si>
  <si>
    <t>179-2</t>
  </si>
  <si>
    <t>179-3</t>
  </si>
  <si>
    <t>179-4</t>
  </si>
  <si>
    <t>183-1</t>
  </si>
  <si>
    <t>PERCUTANEOUS STRUCTURAL CARDIAC PROCEDURES</t>
  </si>
  <si>
    <t>183-2</t>
  </si>
  <si>
    <t>183-3</t>
  </si>
  <si>
    <t>183-4</t>
  </si>
  <si>
    <t>323-1</t>
  </si>
  <si>
    <t>NON-ELECTIVE OR COMPLEX HIP JOINT REPLACEMENT</t>
  </si>
  <si>
    <t>323-2</t>
  </si>
  <si>
    <t>323-3</t>
  </si>
  <si>
    <t>323-4</t>
  </si>
  <si>
    <t>324-1</t>
  </si>
  <si>
    <t>ELECTIVE HIP JOINT REPLACEMENT</t>
  </si>
  <si>
    <t>324-2</t>
  </si>
  <si>
    <t>324-3</t>
  </si>
  <si>
    <t>324-4</t>
  </si>
  <si>
    <t>325-1</t>
  </si>
  <si>
    <t>NON-ELECTIVE OR COMPLEX KNEE JOINT REPLACEMENT</t>
  </si>
  <si>
    <t>325-2</t>
  </si>
  <si>
    <t>325-3</t>
  </si>
  <si>
    <t>325-4</t>
  </si>
  <si>
    <t>326-1</t>
  </si>
  <si>
    <t>ELECTIVE KNEE JOINT REPLACEMENT</t>
  </si>
  <si>
    <t>326-2</t>
  </si>
  <si>
    <t>326-3</t>
  </si>
  <si>
    <t>326-4</t>
  </si>
  <si>
    <t>539-1</t>
  </si>
  <si>
    <t>CESAREAN SECTION WITH STERILIZATION</t>
  </si>
  <si>
    <t>539-2</t>
  </si>
  <si>
    <t>539-3</t>
  </si>
  <si>
    <t>539-4</t>
  </si>
  <si>
    <t>543-1</t>
  </si>
  <si>
    <t>ABORTION WITH D&amp;C, ASPIRATION CURETTAGE OR HYSTEROTOMY</t>
  </si>
  <si>
    <t>543-2</t>
  </si>
  <si>
    <t>543-3</t>
  </si>
  <si>
    <t>543-4</t>
  </si>
  <si>
    <t>547-1</t>
  </si>
  <si>
    <t>ANTEPARTUM WITH O.R. PROCEDURE</t>
  </si>
  <si>
    <t>547-2</t>
  </si>
  <si>
    <t>547-3</t>
  </si>
  <si>
    <t>547-4</t>
  </si>
  <si>
    <t>548-1</t>
  </si>
  <si>
    <t>POSTPARTUM AND POST ABORTION DIAGNOSIS WITH O.R. PROCEDURE</t>
  </si>
  <si>
    <t>548-2</t>
  </si>
  <si>
    <t>548-3</t>
  </si>
  <si>
    <t>548-4</t>
  </si>
  <si>
    <t>ANTEPARTUM WITHOUT O.R. PROCEDURE</t>
  </si>
  <si>
    <t>FEVER AND INFLAMMATORY CONDITIONS</t>
  </si>
  <si>
    <t>INTENTIONAL SELF-HARM AND ATTEMPTED SUICIDE</t>
  </si>
  <si>
    <t>EXTENSIVE THIRD DEGREE BURNS WITHOUT SKIN GRAFT</t>
  </si>
  <si>
    <t>EXTENSIVE O.R. PROCEDURE UNRELATED TO PRINCIPAL DIAGNOSIS</t>
  </si>
  <si>
    <t>MODERATELY EXTENSIVE O.R. PROCEDURE UNRELATED TO PRINCIPAL DIAGNOSIS</t>
  </si>
  <si>
    <t>NON-EXTENSIVE O.R. PROCEDURE UNRELATED TO PRINCIPAL DIAGNOSIS</t>
  </si>
  <si>
    <t>Misc. Pediatrics</t>
  </si>
  <si>
    <t>Misc. Adult</t>
  </si>
  <si>
    <t>DIGNITY HEALTH-ST. ROSE DOMINICAN NORTH LAS VEGAS CAMPUS</t>
  </si>
  <si>
    <t>10. This calculator was developed by Department of Health Care Services for Medi-Cal DRG claiming estimates only.</t>
  </si>
  <si>
    <t>OTHER PERIPHERAL VASCULAR AND RELATED PROCEDURES</t>
  </si>
  <si>
    <t>ANAL AND PERINEAL PROCEDURES</t>
  </si>
  <si>
    <t>VERTEBRAL AND INTERVERTEBRAL SPINAL PROCEDURES INCLUDING DISC PROCEDURES</t>
  </si>
  <si>
    <t>SPINAL FUSION AND OTHER BACK AND NECK PROCEDURES EXCEPT FOR DISC PROCEDURES</t>
  </si>
  <si>
    <t>RENAL DIALYSIS ACCESS DEVICE PROCEDURES</t>
  </si>
  <si>
    <t>KINDRED HOSPITAL LAS VEGAS - FLAMINGO</t>
  </si>
  <si>
    <t>DESERT VIEW HOSPITAL</t>
  </si>
  <si>
    <t>LIVER TRANSPLANT AND/OR INTESTINAL TRANSPLANT</t>
  </si>
  <si>
    <t>HEART AND/OR LUNG TRANSPLANT</t>
  </si>
  <si>
    <t>TRACHEOSTOMY WITH MV &gt;96 HOURS WITH EXTENSIVE PROCEDURE</t>
  </si>
  <si>
    <t>TRACHEOSTOMY WITH MV &gt;96 HOURS WITHOUT EXTENSIVE PROCEDURE</t>
  </si>
  <si>
    <t>PANCREAS TRANSPLANT</t>
  </si>
  <si>
    <t>AUTOLOGOUS BONE MARROW TRANSPLANT</t>
  </si>
  <si>
    <t>011-1</t>
  </si>
  <si>
    <t>CHIMERIC ANTIGEN RECEPTOR (CAR) T-CELL AND OTHER IMMUNOTHERAPIES</t>
  </si>
  <si>
    <t>011-2</t>
  </si>
  <si>
    <t>011-3</t>
  </si>
  <si>
    <t>011-4</t>
  </si>
  <si>
    <t>VENTRICULAR SHUNT PROCEDURES</t>
  </si>
  <si>
    <t>SPINAL PROCEDURES</t>
  </si>
  <si>
    <t>OTHER NERVOUS SYSTEM AND RELATED PROCEDURES</t>
  </si>
  <si>
    <t>SPINAL DISORDERS AND INJURIES</t>
  </si>
  <si>
    <t>NERVOUS SYSTEM MALIGNANCY</t>
  </si>
  <si>
    <t>DEGENERATIVE NERVOUS SYSTEM DISORDERS EXCEPT MULTIPLE SCLEROSIS</t>
  </si>
  <si>
    <t>INTRACRANIAL HEMORRHAGE</t>
  </si>
  <si>
    <t>CVA AND PRECEREBRAL OCCLUSION WITH INFARCTION</t>
  </si>
  <si>
    <t>NONSPECIFIC CVA AND PRECEREBRAL OCCLUSION WITHOUT INFARCTION</t>
  </si>
  <si>
    <t>TRANSIENT ISCHEMIA</t>
  </si>
  <si>
    <t>PERIPHERAL, CRANIAL AND AUTONOMIC NERVE DISORDERS</t>
  </si>
  <si>
    <t>BACTERIAL AND TUBERCULOUS INFECTIONS OF NERVOUS SYSTEM</t>
  </si>
  <si>
    <t>NON-BACTERIAL INFECTIONS OF NERVOUS SYSTEM EXCEPT VIRAL MENINGITIS</t>
  </si>
  <si>
    <t>VIRAL MENINGITIS</t>
  </si>
  <si>
    <t>ALTERATION IN CONSCIOUSNESS</t>
  </si>
  <si>
    <t>SEIZURE</t>
  </si>
  <si>
    <t>MIGRAINE AND OTHER HEADACHES</t>
  </si>
  <si>
    <t>HEAD TRAUMA WITH COMA &gt; 1 HOUR OR HEMORRHAGE</t>
  </si>
  <si>
    <t>BRAIN CONTUSION OR LACERATION AND COMPLICATED SKULL FRACTURE, COMA &lt; 1 HOUR OR NO COMA</t>
  </si>
  <si>
    <t>CONCUSSION, CLOSED SKULL FRACTURE NOS, AND UNCOMPLICATED INTRACRANIAL INJURY, COMA &lt; 1 HOUR OR NO COMA</t>
  </si>
  <si>
    <t>OTHER DISORDERS OF NERVOUS SYSTEM</t>
  </si>
  <si>
    <t>ANOXIC AND OTHER SEVERE BRAIN DAMAGE</t>
  </si>
  <si>
    <t>ORBIT AND EYE PROCEDURES</t>
  </si>
  <si>
    <t>EYE INFECTIONS AND OTHER EYE DISORDERS</t>
  </si>
  <si>
    <t>MAJOR CRANIAL OR FACIAL BONE PROCEDURES</t>
  </si>
  <si>
    <t>OTHER MAJOR HEAD AND NECK PROCEDURES</t>
  </si>
  <si>
    <t>FACIAL BONE PROCEDURES EXCEPT MAJOR CRANIAL OR FACIAL BONE PROCEDURES</t>
  </si>
  <si>
    <t>CLEFT LIP AND PALATE REPAIR</t>
  </si>
  <si>
    <t>TONSIL AND ADENOID PROCEDURES</t>
  </si>
  <si>
    <t>EAR, NOSE, MOUTH, THROAT AND CRANIAL OR FACIAL MALIGNANCIES</t>
  </si>
  <si>
    <t>VERTIGO AND OTHER LABYRINTH DISORDERS</t>
  </si>
  <si>
    <t>INFECTIONS OF UPPER RESPIRATORY TRACT</t>
  </si>
  <si>
    <t>DENTAL DISEASES AND DISORDERS</t>
  </si>
  <si>
    <t>OTHER EAR, NOSE, MOUTH, THROAT AND CRANIAL OR FACIAL DIAGNOSES</t>
  </si>
  <si>
    <t>MAJOR RESPIRATORY AND CHEST PROCEDURES</t>
  </si>
  <si>
    <t>OTHER RESPIRATORY AND CHEST PROCEDURES</t>
  </si>
  <si>
    <t>RESPIRATORY SYSTEM DIAGNOSIS WITH VENTILATOR SUPPORT &gt; 96 HOURS</t>
  </si>
  <si>
    <t>CYSTIC FIBROSIS - PULMONARY DISEASE</t>
  </si>
  <si>
    <t>BPD AND OTHER CHRONIC RESPIRATORY DISEASES ARISING IN PERINATAL PERIOD</t>
  </si>
  <si>
    <t>RESPIRATORY FAILURE</t>
  </si>
  <si>
    <t>PULMONARY EMBOLISM</t>
  </si>
  <si>
    <t>MAJOR CHEST AND RESPIRATORY TRAUMA</t>
  </si>
  <si>
    <t>RESPIRATORY MALIGNANCY</t>
  </si>
  <si>
    <t>MAJOR RESPIRATORY INFECTIONS AND INFLAMMATIONS</t>
  </si>
  <si>
    <t>BRONCHIOLITIS AND RSV PNEUMONIA</t>
  </si>
  <si>
    <t>OTHER PNEUMONIA</t>
  </si>
  <si>
    <t>CHRONIC OBSTRUCTIVE PULMONARY DISEASE</t>
  </si>
  <si>
    <t>ASTHMA</t>
  </si>
  <si>
    <t>INTERSTITIAL AND ALVEOLAR LUNG DISEASES</t>
  </si>
  <si>
    <t>ACUTE BRONCHITIS AND RELATED SYMPTOMS</t>
  </si>
  <si>
    <t>MAJOR CARDIOTHORACIC REPAIR OF HEART ANOMALY</t>
  </si>
  <si>
    <t>CARDIAC VALVE PROCEDURES WITH AMI OR COMPLEX PRINCIPAL DIAGNOSIS</t>
  </si>
  <si>
    <t>CARDIAC VALVE PROCEDURES WITHOUT AMI OR COMPLEX PRINCIPAL DIAGNOSIS</t>
  </si>
  <si>
    <t>CORONARY BYPASS WITH AMI OR COMPLEX PRINCIPAL DIAGNOSIS</t>
  </si>
  <si>
    <t>CORONARY BYPASS WITHOUT AMI OR COMPLEX PRINCIPAL DIAGNOSIS</t>
  </si>
  <si>
    <t>MAJOR ABDOMINAL VASCULAR PROCEDURES</t>
  </si>
  <si>
    <t>PERMANENT CARDIAC PACEMAKER IMPLANT WITH AMI, HEART FAILURE OR SHOCK</t>
  </si>
  <si>
    <t>PERMANENT CARDIAC PACEMAKER IMPLANT WITHOUT AMI, HEART FAILURE OR SHOCK</t>
  </si>
  <si>
    <t>PERCUTANEOUS CARDIAC INTERVENTION WITH AMI</t>
  </si>
  <si>
    <t>PERCUTANEOUS CARDIAC INTERVENTION WITHOUT AMI</t>
  </si>
  <si>
    <t>CARDIAC PACEMAKER AND DEFIBRILLATOR REVISION EXCEPT DEVICE REPLACEMENT</t>
  </si>
  <si>
    <t>OTHER CIRCULATORY SYSTEM PROCEDURES</t>
  </si>
  <si>
    <t>ACUTE MYOCARDIAL INFARCTION</t>
  </si>
  <si>
    <t>CARDIAC CATHETERIZATION FOR OTHER NON-CORONARY CONDITIONS</t>
  </si>
  <si>
    <t>ACUTE AND SUBACUTE ENDOCARDITIS</t>
  </si>
  <si>
    <t>HEART FAILURE</t>
  </si>
  <si>
    <t>CARDIAC ARREST AND SHOCK</t>
  </si>
  <si>
    <t>PERIPHERAL AND OTHER VASCULAR DISORDERS</t>
  </si>
  <si>
    <t>ANGINA PECTORIS AND CORONARY ATHEROSCLEROSIS</t>
  </si>
  <si>
    <t>HYPERTENSION</t>
  </si>
  <si>
    <t>CARDIAC STRUCTURAL AND VALVULAR DISORDERS</t>
  </si>
  <si>
    <t>CARDIAC ARRHYTHMIA AND CONDUCTION DISORDERS</t>
  </si>
  <si>
    <t>CHEST PAIN</t>
  </si>
  <si>
    <t>SYNCOPE AND COLLAPSE</t>
  </si>
  <si>
    <t>CARDIOMYOPATHY</t>
  </si>
  <si>
    <t>MALFUNCTION, REACTION, COMPLICATION OF CARDIAC OR VASCULAR DEVICE OR PROCEDURE</t>
  </si>
  <si>
    <t>OTHER CIRCULATORY SYSTEM DIAGNOSES</t>
  </si>
  <si>
    <t>MAJOR STOMACH, ESOPHAGEAL AND DUODENAL PROCEDURES</t>
  </si>
  <si>
    <t>OTHER STOMACH, ESOPHAGEAL AND DUODENAL PROCEDURES</t>
  </si>
  <si>
    <t>OTHER SMALL AND LARGE BOWEL PROCEDURES</t>
  </si>
  <si>
    <t>PERITONEAL ADHESIOLYSIS</t>
  </si>
  <si>
    <t>HERNIA PROCEDURES EXCEPT INGUINAL, FEMORAL AND UMBILICAL</t>
  </si>
  <si>
    <t>INGUINAL, FEMORAL AND UMBILICAL HERNIA PROCEDURES</t>
  </si>
  <si>
    <t>OTHER DIGESTIVE SYSTEM AND ABDOMINAL PROCEDURES</t>
  </si>
  <si>
    <t>MAJOR SMALL BOWEL PROCEDURES</t>
  </si>
  <si>
    <t>MAJOR LARGE BOWEL PROCEDURES</t>
  </si>
  <si>
    <t>GASTRIC FUNDOPLICATION</t>
  </si>
  <si>
    <t>APPENDECTOMY WITH COMPLEX PRINCIPAL DIAGNOSIS</t>
  </si>
  <si>
    <t>APPENDECTOMY WITHOUT COMPLEX PRINCIPAL DIAGNOSIS</t>
  </si>
  <si>
    <t>DIGESTIVE MALIGNANCY</t>
  </si>
  <si>
    <t>PEPTIC ULCER AND GASTRITIS</t>
  </si>
  <si>
    <t>MAJOR ESOPHAGEAL DISORDERS</t>
  </si>
  <si>
    <t>OTHER ESOPHAGEAL DISORDERS</t>
  </si>
  <si>
    <t>DIVERTICULITIS AND DIVERTICULOSIS</t>
  </si>
  <si>
    <t>INFLAMMATORY BOWEL DISEASE</t>
  </si>
  <si>
    <t>GASTROINTESTINAL VASCULAR INSUFFICIENCY</t>
  </si>
  <si>
    <t>INTESTINAL OBSTRUCTION</t>
  </si>
  <si>
    <t>MAJOR GASTROINTESTINAL AND PERITONEAL INFECTIONS</t>
  </si>
  <si>
    <t>OTHER GASTROENTERITIS, NAUSEA AND VOMITING</t>
  </si>
  <si>
    <t>ABDOMINAL PAIN</t>
  </si>
  <si>
    <t>MALFUNCTION, REACTION AND COMPLICATION OF GASTROINTESTINAL DEVICE OR PROCEDURE</t>
  </si>
  <si>
    <t>OTHER AND UNSPECIFIED GASTROINTESTINAL HEMORRHAGE</t>
  </si>
  <si>
    <t>OTHER DIGESTIVE SYSTEM DIAGNOSES</t>
  </si>
  <si>
    <t>MAJOR PANCREAS, LIVER AND SHUNT PROCEDURES</t>
  </si>
  <si>
    <t>MAJOR BILIARY TRACT PROCEDURES</t>
  </si>
  <si>
    <t>OTHER HEPATOBILIARY, PANCREAS AND ABDOMINAL PROCEDURES</t>
  </si>
  <si>
    <t>HEPATIC COMA AND OTHER MAJOR ACUTE LIVER DISORDERS</t>
  </si>
  <si>
    <t>ALCOHOLIC LIVER DISEASE</t>
  </si>
  <si>
    <t>MALIGNANCY OF HEPATOBILIARY SYSTEM AND PANCREAS</t>
  </si>
  <si>
    <t>DISORDERS OF PANCREAS EXCEPT MALIGNANCY</t>
  </si>
  <si>
    <t>OTHER DISORDERS OF THE LIVER</t>
  </si>
  <si>
    <t>DISORDERS OF GALLBLADDER AND BILIARY TRACT</t>
  </si>
  <si>
    <t>DORSAL AND LUMBAR FUSION PROCEDURE FOR CURVATURE OF BACK</t>
  </si>
  <si>
    <t>DORSAL AND LUMBAR FUSION PROCEDURE EXCEPT FOR CURVATURE OF BACK</t>
  </si>
  <si>
    <t>AMPUTATION OF LOWER LIMB EXCEPT TOES</t>
  </si>
  <si>
    <t>HIP AND FEMUR FRACTURE REPAIR</t>
  </si>
  <si>
    <t>OTHER SIGNIFICANT HIP AND FEMUR SURGERY</t>
  </si>
  <si>
    <t>KNEE AND LOWER LEG PROCEDURES EXCEPT FOOT</t>
  </si>
  <si>
    <t>FOOT AND TOE PROCEDURES</t>
  </si>
  <si>
    <t>SHOULDER, UPPER ARM AND FOREARM PROCEDURES EXCEPT JOINT REPLACEMENT</t>
  </si>
  <si>
    <t>HAND AND WRIST PROCEDURES</t>
  </si>
  <si>
    <t>TENDON, MUSCLE AND OTHER SOFT TISSUE PROCEDURES</t>
  </si>
  <si>
    <t>OTHER MUSCULOSKELETAL SYSTEM AND CONNECTIVE TISSUE PROCEDURES</t>
  </si>
  <si>
    <t>SHOULDER AND ELBOW JOINT REPLACEMENT</t>
  </si>
  <si>
    <t>FRACTURE OF FEMUR</t>
  </si>
  <si>
    <t>FRACTURE OF PELVIS OR DISLOCATION OF HIP</t>
  </si>
  <si>
    <t>FRACTURES AND DISLOCATIONS EXCEPT FEMUR, PELVIS AND BACK</t>
  </si>
  <si>
    <t>MUSCULOSKELETAL MALIGNANCY AND PATHOLOGICAL FRACTURE DUE TO MUSCULOSKELETAL MALIGNANCY</t>
  </si>
  <si>
    <t>OSTEOMYELITIS, SEPTIC ARTHRITIS AND OTHER MUSCULOSKELETAL INFECTIONS</t>
  </si>
  <si>
    <t>CONNECTIVE TISSUE DISORDERS</t>
  </si>
  <si>
    <t>OTHER BACK AND NECK DISORDERS, FRACTURES AND INJURIES</t>
  </si>
  <si>
    <t>MALFUNCTION, REACTION, COMPLICATION OF ORTHOPEDIC DEVICE OR PROCEDURE</t>
  </si>
  <si>
    <t>OTHER MUSCULOSKELETAL SYSTEM AND CONNECTIVE TISSUE DIAGNOSES</t>
  </si>
  <si>
    <t>SKIN GRAFT FOR SKIN AND SUBCUTANEOUS TISSUE DIAGNOSES</t>
  </si>
  <si>
    <t>MASTECTOMY PROCEDURES</t>
  </si>
  <si>
    <t>BREAST PROCEDURES EXCEPT MASTECTOMY</t>
  </si>
  <si>
    <t>OTHER SKIN, SUBCUTANEOUS TISSUE AND RELATED PROCEDURES</t>
  </si>
  <si>
    <t>SKIN ULCERS</t>
  </si>
  <si>
    <t>MAJOR SKIN DISORDERS</t>
  </si>
  <si>
    <t>MALIGNANT BREAST DISORDERS</t>
  </si>
  <si>
    <t>CELLULITIS AND OTHER SKIN INFECTIONS</t>
  </si>
  <si>
    <t>CONTUSION, OPEN WOUND AND OTHER TRAUMA TO SKIN AND SUBCUTANEOUS TISSUE</t>
  </si>
  <si>
    <t>OTHER SKIN, SUBCUTANEOUS TISSUE AND BREAST DISORDERS</t>
  </si>
  <si>
    <t>ADRENAL PROCEDURES</t>
  </si>
  <si>
    <t>PROCEDURES FOR OBESITY</t>
  </si>
  <si>
    <t>THYROID, PARATHYROID AND THYROGLOSSAL PROCEDURES</t>
  </si>
  <si>
    <t>OTHER PROCEDURES FOR ENDOCRINE, NUTRITIONAL AND METABOLIC DISORDERS</t>
  </si>
  <si>
    <t>DIABETES</t>
  </si>
  <si>
    <t>MALNUTRITION, FAILURE TO THRIVE AND OTHER NUTRITIONAL DISORDERS</t>
  </si>
  <si>
    <t>HYPOVOLEMIA AND RELATED ELECTROLYTE DISORDERS</t>
  </si>
  <si>
    <t>INBORN ERRORS OF METABOLISM</t>
  </si>
  <si>
    <t>OTHER ENDOCRINE DISORDERS</t>
  </si>
  <si>
    <t>OTHER NON-HYPOVOLEMIC ELECTROLYTE DISORDERS</t>
  </si>
  <si>
    <t>NON-HYPOVOLEMIC SODIUM DISORDERS</t>
  </si>
  <si>
    <t>THYROID DISORDERS</t>
  </si>
  <si>
    <t>KIDNEY TRANSPLANT</t>
  </si>
  <si>
    <t>MAJOR BLADDER PROCEDURES</t>
  </si>
  <si>
    <t>KIDNEY AND URINARY TRACT PROCEDURES FOR MALIGNANCY</t>
  </si>
  <si>
    <t>KIDNEY AND URINARY TRACT PROCEDURES FOR NON-MALIGNANCY</t>
  </si>
  <si>
    <t>OTHER BLADDER PROCEDURES</t>
  </si>
  <si>
    <t>URETHRAL AND TRANSURETHRAL PROCEDURES</t>
  </si>
  <si>
    <t>KIDNEY AND URINARY TRACT MALIGNANCY</t>
  </si>
  <si>
    <t>NEPHRITIS AND NEPHROSIS</t>
  </si>
  <si>
    <t>KIDNEY AND URINARY TRACT INFECTIONS</t>
  </si>
  <si>
    <t>URINARY STONES AND ACQUIRED UPPER URINARY TRACT OBSTRUCTION</t>
  </si>
  <si>
    <t>MALFUNCTION, REACTION, COMPLICATION OF GENITOURINARY DEVICE OR PROCEDURE</t>
  </si>
  <si>
    <t>OTHER KIDNEY AND URINARY TRACT DIAGNOSES, SIGNS AND SYMPTOMS</t>
  </si>
  <si>
    <t>ACUTE KIDNEY INJURY</t>
  </si>
  <si>
    <t>CHRONIC KIDNEY DISEASE</t>
  </si>
  <si>
    <t>TRANSURETHRAL PROSTATECTOMY</t>
  </si>
  <si>
    <t>PENIS, TESTES AND SCROTAL PROCEDURES</t>
  </si>
  <si>
    <t>OTHER MALE REPRODUCTIVE SYSTEM AND RELATED PROCEDURES</t>
  </si>
  <si>
    <t>MALIGNANCY, MALE REPRODUCTIVE SYSTEM</t>
  </si>
  <si>
    <t>MALE REPRODUCTIVE SYSTEM DIAGNOSES EXCEPT MALIGNANCY</t>
  </si>
  <si>
    <t>UTERINE AND ADNEXA PROCEDURES FOR OVARIAN AND ADNEXAL MALIGNANCY</t>
  </si>
  <si>
    <t>UTERINE AND ADNEXA PROCEDURES FOR NON-OVARIAN AND NON-ADNEXAL MALIGNANCY</t>
  </si>
  <si>
    <t>UTERINE AND ADNEXA PROCEDURES FOR NON-MALIGNANCY EXCEPT LEIOMYOMA</t>
  </si>
  <si>
    <t>FEMALE REPRODUCTIVE SYSTEM RECONSTRUCTIVE PROCEDURES</t>
  </si>
  <si>
    <t>DILATION AND CURETTAGE FOR NON-OBSTETRIC DIAGNOSES</t>
  </si>
  <si>
    <t>OTHER FEMALE REPRODUCTIVE SYSTEM AND RELATED PROCEDURES</t>
  </si>
  <si>
    <t>UTERINE AND ADNEXA PROCEDURES FOR LEIOMYOMA</t>
  </si>
  <si>
    <t>FEMALE REPRODUCTIVE SYSTEM MALIGNANCY</t>
  </si>
  <si>
    <t>FEMALE REPRODUCTIVE SYSTEM INFECTIONS</t>
  </si>
  <si>
    <t>MENSTRUAL AND OTHER FEMALE REPRODUCTIVE SYSTEM DISORDERS</t>
  </si>
  <si>
    <t>CESAREAN SECTION WITHOUT STERILIZATION</t>
  </si>
  <si>
    <t>VAGINAL DELIVERY WITH STERILIZATION AND/OR D&amp;C</t>
  </si>
  <si>
    <t>VAGINAL DELIVERY WITH O.R. PROCEDURE EXCEPT STERILIZATION AND/OR D&amp;C</t>
  </si>
  <si>
    <t>VAGINAL DELIVERY</t>
  </si>
  <si>
    <t>POSTPARTUM AND POST ABORTION DIAGNOSES WITHOUT PROCEDURE</t>
  </si>
  <si>
    <t>ABORTION WITHOUT D&amp;C, ASPIRATION CURETTAGE OR HYSTEROTOMY</t>
  </si>
  <si>
    <t>NEONATE, TRANSFERRED &lt; 5 DAYS OLD, NOT BORN HERE</t>
  </si>
  <si>
    <t>NEONATE, TRANSFERRED &lt; 5 DAYS OLD, BORN HERE</t>
  </si>
  <si>
    <t>NEONATE WITH ECMO</t>
  </si>
  <si>
    <t>NEONATE BIRTH WEIGHT &lt; 1500 GRAMS WITH MAJOR PROCEDURE</t>
  </si>
  <si>
    <t>NEONATE BIRTH WEIGHT &lt; 500 GRAMS, OR BIRTH WEIGHT 500-999 GRAMS AND GESTATIONAL AGE &lt;24 WEEKS, OR BIRTH WEIGHT 500-749 GRAMS WITH MAJOR ANOMALY OR WITHOUT LIFE SUSTAINING INTERVENTION</t>
  </si>
  <si>
    <t>NEONATE BIRTH WEIGHT 500-749 GRAMS WITHOUT MAJOR PROCEDURE</t>
  </si>
  <si>
    <t>NEONATE BIRTH WEIGHT 750-999 GRAMS WITHOUT MAJOR PROCEDURE</t>
  </si>
  <si>
    <t>NEONATE BIRTH WEIGHT 1000-1249 GRAMS WITH RESPIRATORY DISTRESS SYNDROME OR OTHER MAJOR RESPIRATORY CONDITION OR MAJOR ANOMALY</t>
  </si>
  <si>
    <t>NEONATE BIRTH WEIGHT 1000-1249 GRAMS WITH OR WITHOUT SIGNIFICANT CONDITION</t>
  </si>
  <si>
    <t>NEONATE BIRTH WEIGHT 1250-1499 GRAMS WITH RESPIRATORY DISTRESS SYNDROME OR OTHER MAJOR RESPIRATORY CONDITION OR MAJOR ANOMALY</t>
  </si>
  <si>
    <t>NEONATE BIRTH WEIGHT 1250-1499 GRAMS WITH OR WITHOUT SIGNIFICANT CONDITION</t>
  </si>
  <si>
    <t>NEONATE BIRTH WEIGHT 1500-2499 GRAMS WITH MAJOR PROCEDURE</t>
  </si>
  <si>
    <t>NEONATE BIRTH WEIGHT 1500-1999 GRAMS WITH MAJOR ANOMALY</t>
  </si>
  <si>
    <t>NEONATE BIRTH WEIGHT 1500-1999 GRAMS WITH RESPIRATORY DISTRESS SYNDROME OR OTHER MAJOR RESPIRATORY CONDITION</t>
  </si>
  <si>
    <t>NEONATE BIRTH WEIGHT 1500-1999 GRAMS WITH CONGENITAL OR PERINATAL INFECTION</t>
  </si>
  <si>
    <t>NEONATE BIRTH WEIGHT 1500-1999 GRAMS WITH OR WITHOUT OTHER SIGNIFICANT CONDITION</t>
  </si>
  <si>
    <t>NEONATE BIRTH WEIGHT 2000-2499 GRAMS WITH MAJOR ANOMALY</t>
  </si>
  <si>
    <t>NEONATE BIRTH WEIGHT 2000-2499 GRAMS WITH RESPIRATORY DISTRESS SYNDROME OR OTHER MAJOR RESPIRATORY CONDITION</t>
  </si>
  <si>
    <t>NEONATE BIRTH WEIGHT 2000-2499 GRAMS WITH CONGENITAL OR PERINATAL INFECTION</t>
  </si>
  <si>
    <t>NEONATE BIRTH WEIGHT 2000-2499 GRAMS WITH OTHER SIGNIFICANT CONDITION</t>
  </si>
  <si>
    <t>NEONATE BIRTH WEIGHT 2000-2499 GRAMS, NORMAL NEWBORN OR NEONATE WITH OTHER PROBLEM</t>
  </si>
  <si>
    <t>NEONATE BIRTH WEIGHT &gt; 2499 GRAMS WITH MAJOR CARDIOVASCULAR PROCEDURE</t>
  </si>
  <si>
    <t>NEONATE BIRTH WEIGHT &gt; 2499 GRAMS WITH OTHER MAJOR PROCEDURE</t>
  </si>
  <si>
    <t>NEONATE BIRTH WEIGHT &gt; 2499 GRAMS WITH MAJOR ANOMALY</t>
  </si>
  <si>
    <t>NEONATE BIRTH WEIGHT &gt; 2499 GRAMS WITH RESPIRATORY DISTRESS SYNDROME OR OTHER MAJOR RESPIRATORY CONDITION</t>
  </si>
  <si>
    <t>NEONATE BIRTH WEIGHT &gt; 2499 GRAMS WITH CONGENITAL OR PERINATAL INFECTION</t>
  </si>
  <si>
    <t>NEONATE BIRTH WEIGHT &gt; 2499 GRAMS WITH OTHER SIGNIFICANT CONDITION</t>
  </si>
  <si>
    <t>NEONATE BIRTH WEIGHT &gt; 2499 GRAMS, NORMAL NEWBORN OR NEONATE WITH OTHER PROBLEM</t>
  </si>
  <si>
    <t>OTHER PROCEDURES OF BLOOD AND BLOOD-FORMING ORGANS</t>
  </si>
  <si>
    <t>MAJOR HEMATOLOGIC OR IMMUNOLOGIC DIAGNOSES EXCEPT SICKLE CELL CRISIS AND COAGULATION</t>
  </si>
  <si>
    <t>COAGULATION AND PLATELET DISORDERS</t>
  </si>
  <si>
    <t>SICKLE CELL ANEMIA CRISIS</t>
  </si>
  <si>
    <t>OTHER ANEMIA AND DISORDERS OF BLOOD AND BLOOD-FORMING ORGANS</t>
  </si>
  <si>
    <t>MAJOR O.R. PROCEDURES FOR LYMPHATIC, HEMATOPOIETIC OR OTHER NEOPLASMS</t>
  </si>
  <si>
    <t>OTHER  O.R. PROCEDURES FOR LYMPHATIC, HEMATOPOIETIC OR OTHER NEOPLASMS</t>
  </si>
  <si>
    <t>ACUTE LEUKEMIA</t>
  </si>
  <si>
    <t>LYMPHOMA, MYELOMA AND NON-ACUTE LEUKEMIA</t>
  </si>
  <si>
    <t>RADIOTHERAPY</t>
  </si>
  <si>
    <t>LYMPHATIC AND OTHER MALIGNANCIES AND NEOPLASMS OF UNCERTAIN BEHAVIOR</t>
  </si>
  <si>
    <t>CHEMOTHERAPY FOR ACUTE LEUKEMIA</t>
  </si>
  <si>
    <t>OTHER CHEMOTHERAPY</t>
  </si>
  <si>
    <t>INFECTIOUS AND PARASITIC DISEASES INCLUDING HIV WITH O.R. PROCEDURE</t>
  </si>
  <si>
    <t>POST-OPERATIVE, POST-TRAUMA, OTHER DEVICE INFECTIONS WITH O.R. PROCEDURE</t>
  </si>
  <si>
    <t>SEPTICEMIA AND DISSEMINATED INFECTIONS</t>
  </si>
  <si>
    <t>POST-OPERATIVE, POST-TRAUMATIC, OTHER DEVICE INFECTIONS</t>
  </si>
  <si>
    <t>VIRAL ILLNESS</t>
  </si>
  <si>
    <t>OTHER INFECTIOUS AND PARASITIC DISEASES</t>
  </si>
  <si>
    <t>MENTAL ILLNESS DIAGNOSIS WITH O.R. PROCEDURE</t>
  </si>
  <si>
    <t>BIPOLAR DISORDERS</t>
  </si>
  <si>
    <t>EATING DISORDERS</t>
  </si>
  <si>
    <t>DRUG AND ALCOHOL ABUSE OR DEPENDENCE, LEFT AGAINST MEDICAL ADVICE</t>
  </si>
  <si>
    <t>ALCOHOL AND DRUG DEPENDENCE WITH REHABILITATION AND/OR DETOXIFICATION THERAPY</t>
  </si>
  <si>
    <t>OPIOID ABUSE AND DEPENDENCE</t>
  </si>
  <si>
    <t>COCAINE ABUSE AND DEPENDENCE</t>
  </si>
  <si>
    <t>ALCOHOL ABUSE AND DEPENDENCE</t>
  </si>
  <si>
    <t>OTHER DRUG ABUSE AND DEPENDENCE</t>
  </si>
  <si>
    <t>EXTENSIVE O.R. PROCEDURES FOR OTHER COMPLICATIONS OF TREATMENT</t>
  </si>
  <si>
    <t>MODERATELY EXTENSIVE O.R. PROCEDURES FOR OTHER COMPLICATIONS OF TREATMENT</t>
  </si>
  <si>
    <t>NON-EXTENSIVE O.R. PROCEDURES FOR OTHER COMPLICATIONS OF TREATMENT</t>
  </si>
  <si>
    <t>HEMORRHAGE OR HEMATOMA DUE TO COMPLICATION</t>
  </si>
  <si>
    <t>ALLERGIC REACTIONS</t>
  </si>
  <si>
    <t>POISONING OF MEDICINAL AGENTS</t>
  </si>
  <si>
    <t>OTHER COMPLICATIONS OF TREATMENT</t>
  </si>
  <si>
    <t>OTHER INJURY, POISONING AND TOXIC EFFECT DIAGNOSES</t>
  </si>
  <si>
    <t>TOXIC EFFECTS OF NON-MEDICINAL SUBSTANCES</t>
  </si>
  <si>
    <t>EXTENSIVE THIRD DEGREE BURNS WITH SKIN GRAFT</t>
  </si>
  <si>
    <t>BURNS WITH SKIN GRAFT EXCEPT EXTENSIVE THIRD DEGREE BURNS</t>
  </si>
  <si>
    <t>PARTIAL THICKNESS BURNS WITHOUT SKIN GRAFT</t>
  </si>
  <si>
    <t>PROCEDURE WITH DIAGNOSIS OF REHABILITATION, AFTERCARE OR OTHER CONTACT WITH HEALTH SERVICES</t>
  </si>
  <si>
    <t>REHABILITATION</t>
  </si>
  <si>
    <t>SIGNS, SYMPTOMS AND OTHER FACTORS INFLUENCING HEALTH STATUS</t>
  </si>
  <si>
    <t>OTHER AFTERCARE AND CONVALESCENCE</t>
  </si>
  <si>
    <t>NEONATAL AFTERCARE</t>
  </si>
  <si>
    <t>HIV WITH MULTIPLE MAJOR HIV RELATED CONDITIONS</t>
  </si>
  <si>
    <t>HIV WITH MAJOR HIV RELATED CONDITION</t>
  </si>
  <si>
    <t>HIV WITH MULTIPLE SIGNIFICANT HIV RELATED CONDITIONS</t>
  </si>
  <si>
    <t>HIV WITH ONE SIGNIFICANT HIV CONDITION OR WITHOUT SIGNIFICANT RELATED CONDITIONS</t>
  </si>
  <si>
    <t>CRANIOTOMY FOR MULTIPLE SIGNIFICANT TRAUMA</t>
  </si>
  <si>
    <t>EXTENSIVE ABDOMINAL OR THORACIC PROCEDURES FOR MULTIPLE SIGNIFICANT TRAUMA</t>
  </si>
  <si>
    <t>MUSCULOSKELETAL AND OTHER PROCEDURES FOR MULTIPLE SIGNIFICANT TRAUMA</t>
  </si>
  <si>
    <t>MULTIPLE SIGNIFICANT TRAUMA WITHOUT O.R. PROCEDURE</t>
  </si>
  <si>
    <t>PRINCIPAL DIAGNOSIS INVALID AS DISCHARGE DIAGNOSIS</t>
  </si>
  <si>
    <t>UNGROUPABLE</t>
  </si>
  <si>
    <t>ASANTE ASHLAND COMMUNITY</t>
  </si>
  <si>
    <t>BOULDER CITY HOSPITAL INC</t>
  </si>
  <si>
    <t>CARSON VALLEY MEDICAL</t>
  </si>
  <si>
    <t>COLUMBIA SUNRISE MTN</t>
  </si>
  <si>
    <t>DHHS IHS PHOENIX AREA</t>
  </si>
  <si>
    <t>HAVASU REGIONAL MEDICAL</t>
  </si>
  <si>
    <t>HENDERSON HOSPITAL AND MEDIC</t>
  </si>
  <si>
    <t>KINDRED HOSPITAL LAS VEGAS - SAHARA CAMPUS</t>
  </si>
  <si>
    <t>LA PAZ REGIONAL HOSPITAL INC</t>
  </si>
  <si>
    <t>NORTHERN NEVADA MEDICAL CENT</t>
  </si>
  <si>
    <t>NORTHERN NEVADA SIERRA MEDICAL CENTER</t>
  </si>
  <si>
    <t>PAM SPECIALTY HOSPITAL OF SP</t>
  </si>
  <si>
    <t>PROVIDENCE HOSPITAL</t>
  </si>
  <si>
    <t>PROVIDENCE MEDFORD MEDICAL</t>
  </si>
  <si>
    <t>RENOWN SOUTH MEADOWS MED</t>
  </si>
  <si>
    <t>ROGUE VALLEY MEDICAL CENTER</t>
  </si>
  <si>
    <t>SKY LAKES MEDICAL CENTER</t>
  </si>
  <si>
    <t>SOUTHERN HILLS HOSPITAL</t>
  </si>
  <si>
    <t>SPRING VALLEY HOSPITAL</t>
  </si>
  <si>
    <t>ST MARY'S REGIONAL MEDICAL</t>
  </si>
  <si>
    <t>ST ROSE DOMINICAN</t>
  </si>
  <si>
    <t>TAHOE PACIFIC HOSPITALS WEST</t>
  </si>
  <si>
    <t>VALLEY HEALTH SYSTEMS</t>
  </si>
  <si>
    <t>VALLEY HOSPITAL MEDICAL CENTER</t>
  </si>
  <si>
    <t>WESTERN ARIZONA REG MED</t>
  </si>
  <si>
    <t>ST ROSE DOMINICAN HOSPITAL</t>
  </si>
  <si>
    <t>NORTH VISTA HOSPITAL INC</t>
  </si>
  <si>
    <t>CARSON TAHOE HOSPITAL</t>
  </si>
  <si>
    <t>CENTENNIAL HILLS HOSPITAL</t>
  </si>
  <si>
    <t>CURRY GENERAL HOSPITAL</t>
  </si>
  <si>
    <t>KINGMAN REGIONAL HOSPITAL</t>
  </si>
  <si>
    <t>LAKE DISTRICT HOSPITAL</t>
  </si>
  <si>
    <t>MT GRANT GENERAL HOSPITAL</t>
  </si>
  <si>
    <t>ROGUE VALLEY MEM HOSPITAL</t>
  </si>
  <si>
    <t>TAHOE PACIFIC HOSPITAL</t>
  </si>
  <si>
    <t>THREE RIVERS COMM HOSPITAL</t>
  </si>
  <si>
    <t>YUMA REHABILITATION HOSPITAL</t>
  </si>
  <si>
    <t>VALLEY VIEW MEDICAL CENTER</t>
  </si>
  <si>
    <t>YUMA REGIONAL MEDICAL CENTER</t>
  </si>
  <si>
    <t>RENOWN REGIONAL MEDICAL CENTER</t>
  </si>
  <si>
    <t>SUMMERLIN HOSPITAL MEDICAL CENTER</t>
  </si>
  <si>
    <t>SUNRISE HOSPITAL MEDICAL CENTER</t>
  </si>
  <si>
    <t>UNIVERSITY MEDICAL CENTER OF</t>
  </si>
  <si>
    <t>Normal Newborn</t>
  </si>
  <si>
    <t>851-1</t>
  </si>
  <si>
    <t>GENDER RELATED PROCEDURES</t>
  </si>
  <si>
    <t>851-2</t>
  </si>
  <si>
    <t>851-3</t>
  </si>
  <si>
    <t>851-4</t>
  </si>
  <si>
    <t xml:space="preserve">Under DRG payment, the Medicaid claims processing system assigns each complete inpatient stay to an All Patient Refined Diagnosis Related Group (APR-DRG) based on the diagnoses and procedures on the claim. (Note that Medi-Cal does not use Medicare DRGs, which were not designed for a Medicaid population.) Hospitals need not put the DRG on the claim and need not purchase APR-DRG software. The "Calculator" tab assumes the user knows which APR-DRG applies to a particular stay. For more information on APR-DRGs, contact Solventum Health Information Systems, which developed and owns the software. </t>
  </si>
  <si>
    <t>OTHER EAR, NOSE, MOUTH, THROAT, CRANIOFACIAL, AND NECK PROCEDURES</t>
  </si>
  <si>
    <t>OTHER CARDIOTHORACIC AND THORACIC CIRCULATORY PROCEDURES</t>
  </si>
  <si>
    <t>EXTERNAL HEART ASSIST DEVICES</t>
  </si>
  <si>
    <t>LOWER EXTREMITY VASCULAR PROCEDURES</t>
  </si>
  <si>
    <t>299-1</t>
  </si>
  <si>
    <t>MULTIPLE LEVEL COMBINED ANTERIOR AND POSTERIOR SPINAL FUSION EXCEPT CERVICAL</t>
  </si>
  <si>
    <t>299-2</t>
  </si>
  <si>
    <t>299-3</t>
  </si>
  <si>
    <t>299-4</t>
  </si>
  <si>
    <t>300-1</t>
  </si>
  <si>
    <t>SINGLE LEVEL COMBINED ANTERIOR AND POSTERIOR SPINAL FUSION EXCEPT CERVICAL</t>
  </si>
  <si>
    <t>300-2</t>
  </si>
  <si>
    <t>300-3</t>
  </si>
  <si>
    <t>300-4</t>
  </si>
  <si>
    <t>SKIN GRAFT FOR MUSCULOSKELETAL AND CONNECTIVE TISSUE DIAGNOSES</t>
  </si>
  <si>
    <t>428-1</t>
  </si>
  <si>
    <t>GENETIC DISORDERS</t>
  </si>
  <si>
    <t>428-2</t>
  </si>
  <si>
    <t>428-3</t>
  </si>
  <si>
    <t>428-4</t>
  </si>
  <si>
    <t>OTHER KIDNEY, URINARY TRACT AND RELATED NON-PERCUTANEOUS PROCEDURES</t>
  </si>
  <si>
    <t>448-1</t>
  </si>
  <si>
    <t>OTHER KIDNEY, URINARY TRACT AND RELATED PERCUTANEOUS PROCEDURES</t>
  </si>
  <si>
    <t>448-2</t>
  </si>
  <si>
    <t>448-3</t>
  </si>
  <si>
    <t>448-4</t>
  </si>
  <si>
    <t>485-1</t>
  </si>
  <si>
    <t>PROSTATECTOMY PROCEDURES</t>
  </si>
  <si>
    <t>485-2</t>
  </si>
  <si>
    <t>485-3</t>
  </si>
  <si>
    <t>485-4</t>
  </si>
  <si>
    <t>520-1</t>
  </si>
  <si>
    <t>OTHER GYN PROCEDURES FOR MALIGNANCY</t>
  </si>
  <si>
    <t>520-2</t>
  </si>
  <si>
    <t>520-3</t>
  </si>
  <si>
    <t>520-4</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</si>
  <si>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</si>
  <si>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</si>
  <si>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</si>
  <si>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</si>
  <si>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</si>
  <si>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</si>
  <si>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</si>
  <si>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</si>
  <si>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</si>
  <si>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761-1</t>
  </si>
  <si>
    <t>SCHIZOAFFECTIVE DISORDERS</t>
  </si>
  <si>
    <t>761-2</t>
  </si>
  <si>
    <t>761-3</t>
  </si>
  <si>
    <t>761-4</t>
  </si>
  <si>
    <t>762-1</t>
  </si>
  <si>
    <t>OBSESSIVE COMPULSIVE DISORDERS</t>
  </si>
  <si>
    <t>762-2</t>
  </si>
  <si>
    <t>762-3</t>
  </si>
  <si>
    <t>762-4</t>
  </si>
  <si>
    <t/>
  </si>
  <si>
    <t>Medi-Cal DRG Border Pricing Calculator for SFY 2025-26</t>
  </si>
  <si>
    <t>Effective for Dates of Admission Between July 1, 2025, and June 30, 2026</t>
  </si>
  <si>
    <t>This DRG Pricing Calculator is intended to enable hospitals and other interested parties to understand and predict estimated payment for inpatient stays covered by fee-for-service Medi-Cal. This version applies to stays with dates of admission on or after July 1, 2025, through June 30, 2026. This version also applies only to border hospitals, which are defined as hospitals within 55 miles driving distance from the California border. Annual updates necessitate a new calculator that reflects new wage index values, hospital-specific base rates, and other changes. For stays with dates of admission prior to July 1, 2025, see the DHCS DRG webpage. In this file, the "Calculator" sheet incorporates the pricing logic for the complete array of DRG pricing options. The "DRG Table" tab shows information specific to each DRG. The "SPA 15-020 Characteristics" tab shows information specific to each border hospital priced under State Plan Amendment (SPA) 15-020. The "DRG Base Rate" tab provides information related to wage area and base rate determination. The "Policy Adjustors" tab provides information on how policy adjustors are determined.</t>
  </si>
  <si>
    <t>Medi-Cal DRG Border Pricing Calculator Effective Dates of Admission on or after July 1, 2025</t>
  </si>
  <si>
    <t>1. The hospital or other user inputs data in cells C16 through C25 and C34. Values for cell C34 can be found on the "SPA 15-020 Characteristics" tab.</t>
  </si>
  <si>
    <t xml:space="preserve">2. Medi-Cal payment policy parameters have already been entered in cells C35 through C39. </t>
  </si>
  <si>
    <t>Look up from DRG table (Tab 3, Columns E through H)</t>
  </si>
  <si>
    <t>9. This spreadsheet includes data obtained through the use of proprietary computer software created, owned and licensed by the Solventum. All copyrights in and to the Solventum™ All Patient Refined  DRG (APR DRG) Software are owned by Solventum. All rights reserved. Solventum has no responsibility for the contents of this calculator.</t>
  </si>
  <si>
    <t>Medi-Cal DRG Table Effective July 1, 2025</t>
  </si>
  <si>
    <t>2. Average length of stay and casemix relative weights were calculated from the Nationwide Inpatient Sample by Solventum Health Information Systems for APR-DRG V.42.</t>
  </si>
  <si>
    <t>4. Casemix relative weights reflect Hospital-Specific Relative Value (HSRV) relative weights V.42.</t>
  </si>
  <si>
    <t>6. This table shows information for 1,358 DRGs (339 base DRGs, each with four levels of severity, plus two error DRGs).</t>
  </si>
  <si>
    <t>8. Policy Adjustors A through D in Columns E through H are based on patient age and hospital designated NICU status. See Tab 5-Policy Adjustors.</t>
  </si>
  <si>
    <t>Rural hospital as defined by Medicare and must be at least 15 miles in driving distance from the nearest general acute care hospital that has at least a basic level emergency room.</t>
  </si>
  <si>
    <t>SFY 2025-26 Cost-to-Charge Ratio</t>
  </si>
  <si>
    <t>FFY 2025 Wage Index Values</t>
  </si>
  <si>
    <t>FFY 2025 Wage Index Value (Adjusted for CA Neutrality Factor)</t>
  </si>
  <si>
    <t>SFY 2025-26 Unadjusted Base Rate</t>
  </si>
  <si>
    <t>SFY 2025-26 Wage Adjusted Statewide Base Rate</t>
  </si>
  <si>
    <t>State's Medicare CCR from FFY 2023.</t>
  </si>
  <si>
    <t>Wage index value times California Neutrality Factor of 0.9002. Annual changes in Medicare's wage index values are based on changes relative to the national average. The California Neutrality Factor controls for changes between California and the rest of the U.S. while maintaining relative differences among wage areas within California.</t>
  </si>
  <si>
    <t>The unadjusted statewide DRG base rate for non-remote rural hospitals is $8,783. The unadjusted DRG base rate for remote rural hospitals is $24,860.</t>
  </si>
  <si>
    <t>SFY 
2025-26 Cost to Charge Ratio</t>
  </si>
  <si>
    <t>SFY 
2025-26 Unadjusted Base Rate</t>
  </si>
  <si>
    <t>SFY 
2025-26 Wage Adjusted Statewide Base Rate</t>
  </si>
  <si>
    <t xml:space="preserve">For each stay, the HSRV casemix relative weight is multiplied by policy adjustors to calculate the payment relative weight. </t>
  </si>
  <si>
    <t xml:space="preserve">There are several policy adjustors, and multiple policy adjustors may be applicable to a stay. </t>
  </si>
  <si>
    <t>Whether the Designated NICU policy adjustor applies to those stays is determined by the hospital's status, which can be found on the SPA 15-020 Characteristics tab (Column E).</t>
  </si>
  <si>
    <t xml:space="preserve">Tab 3-DRG Table shows each of the four policy adjustor values that can be applied to an APR-DRG. </t>
  </si>
  <si>
    <t>Which policy adjustor values to use (A-D) is determined by patient age (greater than or equal to 21 or less than 21) and the hospital's Designated NICU status.</t>
  </si>
  <si>
    <t xml:space="preserve"> If no adjustor is applied, the value is 1.00.</t>
  </si>
  <si>
    <t>The table below shows the policy adjustors in use in SFY 2025-26.</t>
  </si>
  <si>
    <t>WEST HENDERSON HOSPITAL</t>
  </si>
  <si>
    <t>6. This calculator spreadsheet is intended to be helpful to users, but it cannot capture all the editing and pricing complexity of the Medi-Cal claims processing system. In cases of difference, the claims processing system is correct.</t>
  </si>
  <si>
    <t>Cells C16 through C25 and C34 indicates information to be input by the user.</t>
  </si>
  <si>
    <t>Cells C35 through C39 Indicates payment policy parameters set by Medi-Cal</t>
  </si>
  <si>
    <t>Skip to C80 for final interim claim payment amount</t>
  </si>
  <si>
    <t>C29*C31 rounded down 4 decimal places</t>
  </si>
  <si>
    <t>IF C44="Yes", then if (C18&gt;C40), "Yes", else "No", else "N/A"</t>
  </si>
  <si>
    <t>IF C45="Yes", (C41*C18) rounded to 2 places, else 0</t>
  </si>
  <si>
    <t>C36*C32*C39 rounded 2 decimal places</t>
  </si>
  <si>
    <t>IF C52="Yes", then (C49/C33)*(C18+1) rounded 2 decimal places, else "NA"</t>
  </si>
  <si>
    <t>IF C53="N/A" then ,"N/A", else if (C53&lt;C49), then "Yes" else "No"</t>
  </si>
  <si>
    <t>IF C54="Yes", then C53, else C49</t>
  </si>
  <si>
    <t>IF C58&gt;C55 then "Loss" else "Gain"</t>
  </si>
  <si>
    <t>IF C59="Loss", then (C58-C55), else "N/A"</t>
  </si>
  <si>
    <t>IF C59="Loss", then if (C62&gt;C37), then "Yes", else "No", else "N/A"</t>
  </si>
  <si>
    <t>IF C63 ="Yes", then (C58-C37)*C38 rounded 2 decimal places, else 0</t>
  </si>
  <si>
    <t>IF C59="Gain", then (C55-C58), else"N/A"</t>
  </si>
  <si>
    <t>IF C59="Gain", then if (C67&gt;C37), then "Yes", else "No", else "N/A"</t>
  </si>
  <si>
    <t>IF C59="Gain", then (if (C68="Yes"), then (C67-C37)*C38 rounded to 2 places, else 0</t>
  </si>
  <si>
    <t>IF C59="Loss", then (C55+C64), else (C55-C69)</t>
  </si>
  <si>
    <t>Allowed amount = C72+C75</t>
  </si>
  <si>
    <t>Existing policy requires that payment amount cannot exceed total charges. If C76&gt;C16, then C16, else C76</t>
  </si>
  <si>
    <t xml:space="preserve">If interim claim (C44="Yes"), then interim claim (C46) amount is the payment amount. Otherwise, subtract other health coverage (C77) and patient share of cost (C78) from "Lesser of" (C79) to obtain payment amount.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</si>
</sst>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4">
    <numFmt numFmtId="5" formatCode="&quot;$&quot;#,##0_);\(&quot;$&quot;#,##0\)"/>
    <numFmt numFmtId="7" formatCode="&quot;$&quot;#,##0.00_);\(&quot;$&quot;#,##0.00\)"/>
    <numFmt numFmtId="41" formatCode="_(* #,##0_);_(* \(#,##0\);_(* &quot;-&quot;_);_(@_)"/>
    <numFmt numFmtId="44" formatCode="_(&quot;$&quot;* #,##0.00_);_(&quot;$&quot;* \(#,##0.00\);_(&quot;$&quot;* &quot;-&quot;??_);_(@_)"/>
    <numFmt numFmtId="43" formatCode="_(* #,##0.00_);_(* \(#,##0.00\);_(* &quot;-&quot;??_);_(@_)"/>
    <numFmt numFmtId="164" formatCode="&quot;$&quot;#,##0.00"/>
    <numFmt numFmtId="165" formatCode="_(* #,##0.0000_);_(* \(#,##0.0000\);_(* &quot;-&quot;??_);_(@_)"/>
    <numFmt numFmtId="166" formatCode="0.0_);[Red]\(0.0\)"/>
    <numFmt numFmtId="167" formatCode="&quot;$&quot;#,##0"/>
    <numFmt numFmtId="168" formatCode="0.0000"/>
    <numFmt numFmtId="169" formatCode="#,##0.0000_);\(#,##0.0000\)"/>
    <numFmt numFmtId="170" formatCode="[$-409]mmmm\ d\,\ yyyy;@"/>
    <numFmt numFmtId="171" formatCode="0.000%"/>
    <numFmt numFmtId="172" formatCode="00000\-0000"/>
  </numFmts>
  <fonts count="116">
    <font>
      <sz val="10"/>
      <name val="Arial"/>
    </font>
    <font>
      <sz val="10"/>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Arial"/>
      <family val="2"/>
    </font>
    <font>
      <sz val="11"/>
      <color indexed="8"/>
      <name val="Calibri"/>
      <family val="2"/>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indexed="8"/>
      <name val="Arial"/>
      <family val="2"/>
    </font>
    <font>
      <u/>
      <sz val="10"/>
      <color indexed="12"/>
      <name val="Arial"/>
      <family val="2"/>
    </font>
    <font>
      <b/>
      <sz val="18"/>
      <color indexed="56"/>
      <name val="Cambria"/>
      <family val="2"/>
    </font>
    <font>
      <b/>
      <sz val="10"/>
      <color indexed="8"/>
      <name val="Arial"/>
      <family val="2"/>
    </font>
    <font>
      <sz val="10"/>
      <color indexed="8"/>
      <name val="Arial Narrow"/>
      <family val="2"/>
    </font>
    <font>
      <sz val="11"/>
      <color indexed="8"/>
      <name val="Arial"/>
      <family val="2"/>
    </font>
    <font>
      <sz val="11"/>
      <color indexed="8"/>
      <name val="Arial Narrow"/>
      <family val="2"/>
    </font>
    <font>
      <sz val="11"/>
      <color indexed="8"/>
      <name val="Calibri"/>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name val="Arial"/>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11"/>
      <color indexed="8"/>
      <name val="Arial"/>
      <family val="2"/>
    </font>
    <font>
      <sz val="11"/>
      <color indexed="8"/>
      <name val="Calibri"/>
      <family val="2"/>
    </font>
    <font>
      <sz val="10"/>
      <color indexed="8"/>
      <name val="Arial"/>
      <family val="2"/>
    </font>
    <font>
      <sz val="12"/>
      <color indexed="8"/>
      <name val="Arial"/>
      <family val="2"/>
    </font>
    <font>
      <b/>
      <sz val="12"/>
      <color indexed="9"/>
      <name val="Arial"/>
      <family val="2"/>
    </font>
    <font>
      <sz val="12"/>
      <name val="Arial"/>
      <family val="2"/>
    </font>
    <font>
      <u/>
      <sz val="12"/>
      <name val="Arial"/>
      <family val="2"/>
    </font>
    <font>
      <i/>
      <sz val="12"/>
      <name val="Arial"/>
      <family val="2"/>
    </font>
    <font>
      <b/>
      <sz val="12"/>
      <name val="Arial"/>
      <family val="2"/>
    </font>
    <font>
      <b/>
      <sz val="12"/>
      <color indexed="8"/>
      <name val="Arial"/>
      <family val="2"/>
    </font>
    <font>
      <sz val="11"/>
      <color theme="1"/>
      <name val="Arial"/>
      <family val="2"/>
    </font>
    <font>
      <sz val="11"/>
      <color theme="1"/>
      <name val="Calibri"/>
      <family val="2"/>
      <scheme val="minor"/>
    </font>
    <font>
      <sz val="10"/>
      <color theme="1"/>
      <name val="Arial"/>
      <family val="2"/>
    </font>
    <font>
      <sz val="11"/>
      <color theme="0"/>
      <name val="Calibri"/>
      <family val="2"/>
      <scheme val="minor"/>
    </font>
    <font>
      <sz val="10"/>
      <color theme="0"/>
      <name val="Arial"/>
      <family val="2"/>
    </font>
    <font>
      <sz val="11"/>
      <color rgb="FF9C0006"/>
      <name val="Calibri"/>
      <family val="2"/>
      <scheme val="minor"/>
    </font>
    <font>
      <sz val="10"/>
      <color rgb="FF9C0006"/>
      <name val="Arial"/>
      <family val="2"/>
    </font>
    <font>
      <b/>
      <sz val="11"/>
      <color rgb="FFFA7D00"/>
      <name val="Calibri"/>
      <family val="2"/>
      <scheme val="minor"/>
    </font>
    <font>
      <b/>
      <sz val="10"/>
      <color rgb="FFFA7D00"/>
      <name val="Arial"/>
      <family val="2"/>
    </font>
    <font>
      <b/>
      <sz val="11"/>
      <color theme="0"/>
      <name val="Calibri"/>
      <family val="2"/>
      <scheme val="minor"/>
    </font>
    <font>
      <b/>
      <sz val="10"/>
      <color theme="0"/>
      <name val="Arial"/>
      <family val="2"/>
    </font>
    <font>
      <sz val="7"/>
      <color rgb="FF000000"/>
      <name val="Arial"/>
      <family val="2"/>
    </font>
    <font>
      <i/>
      <sz val="11"/>
      <color rgb="FF7F7F7F"/>
      <name val="Calibri"/>
      <family val="2"/>
      <scheme val="minor"/>
    </font>
    <font>
      <i/>
      <sz val="10"/>
      <color rgb="FF7F7F7F"/>
      <name val="Arial"/>
      <family val="2"/>
    </font>
    <font>
      <u/>
      <sz val="10"/>
      <color rgb="FF004488"/>
      <name val="Arial"/>
      <family val="2"/>
    </font>
    <font>
      <sz val="11"/>
      <color rgb="FF006100"/>
      <name val="Calibri"/>
      <family val="2"/>
      <scheme val="minor"/>
    </font>
    <font>
      <sz val="10"/>
      <color rgb="FF006100"/>
      <name val="Arial"/>
      <family val="2"/>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u/>
      <sz val="11"/>
      <color theme="10"/>
      <name val="Calibri"/>
      <family val="2"/>
    </font>
    <font>
      <u/>
      <sz val="10"/>
      <color rgb="FF0066AA"/>
      <name val="Arial"/>
      <family val="2"/>
    </font>
    <font>
      <u/>
      <sz val="12.1"/>
      <color theme="10"/>
      <name val="Calibri"/>
      <family val="2"/>
    </font>
    <font>
      <sz val="11"/>
      <color rgb="FF3F3F76"/>
      <name val="Calibri"/>
      <family val="2"/>
      <scheme val="minor"/>
    </font>
    <font>
      <sz val="10"/>
      <color rgb="FF3F3F76"/>
      <name val="Arial"/>
      <family val="2"/>
    </font>
    <font>
      <sz val="11"/>
      <color rgb="FFFA7D00"/>
      <name val="Calibri"/>
      <family val="2"/>
      <scheme val="minor"/>
    </font>
    <font>
      <sz val="10"/>
      <color rgb="FFFA7D00"/>
      <name val="Arial"/>
      <family val="2"/>
    </font>
    <font>
      <sz val="11"/>
      <color rgb="FF9C6500"/>
      <name val="Calibri"/>
      <family val="2"/>
      <scheme val="minor"/>
    </font>
    <font>
      <sz val="10"/>
      <color rgb="FF9C6500"/>
      <name val="Arial"/>
      <family val="2"/>
    </font>
    <font>
      <sz val="10"/>
      <color theme="1"/>
      <name val="Arial Narrow"/>
      <family val="2"/>
    </font>
    <font>
      <sz val="11"/>
      <color theme="1"/>
      <name val="Arial Narrow"/>
      <family val="2"/>
    </font>
    <font>
      <sz val="12"/>
      <color theme="1"/>
      <name val="Arial"/>
      <family val="2"/>
    </font>
    <font>
      <b/>
      <sz val="11"/>
      <color rgb="FF3F3F3F"/>
      <name val="Calibri"/>
      <family val="2"/>
      <scheme val="minor"/>
    </font>
    <font>
      <b/>
      <sz val="10"/>
      <color rgb="FF3F3F3F"/>
      <name val="Arial"/>
      <family val="2"/>
    </font>
    <font>
      <b/>
      <sz val="18"/>
      <color theme="3"/>
      <name val="Cambria"/>
      <family val="2"/>
      <scheme val="major"/>
    </font>
    <font>
      <b/>
      <sz val="11"/>
      <color theme="1"/>
      <name val="Calibri"/>
      <family val="2"/>
      <scheme val="minor"/>
    </font>
    <font>
      <b/>
      <sz val="10"/>
      <color theme="1"/>
      <name val="Arial"/>
      <family val="2"/>
    </font>
    <font>
      <sz val="11"/>
      <color rgb="FFFF0000"/>
      <name val="Calibri"/>
      <family val="2"/>
      <scheme val="minor"/>
    </font>
    <font>
      <sz val="10"/>
      <color rgb="FFFF0000"/>
      <name val="Arial"/>
      <family val="2"/>
    </font>
    <font>
      <b/>
      <sz val="12"/>
      <color theme="0"/>
      <name val="Arial"/>
      <family val="2"/>
    </font>
    <font>
      <sz val="10"/>
      <name val="Arial Narrow"/>
      <family val="2"/>
    </font>
    <font>
      <sz val="7"/>
      <color indexed="8"/>
      <name val="Arial"/>
      <family val="2"/>
    </font>
    <font>
      <u/>
      <sz val="11"/>
      <color indexed="12"/>
      <name val="Calibri"/>
      <family val="2"/>
    </font>
    <font>
      <u/>
      <sz val="12"/>
      <color indexed="12"/>
      <name val="Times New Roman"/>
      <family val="1"/>
    </font>
    <font>
      <b/>
      <sz val="10"/>
      <name val="Times New Roman"/>
      <family val="1"/>
    </font>
    <font>
      <sz val="12"/>
      <color indexed="10"/>
      <name val="Arial"/>
      <family val="2"/>
    </font>
    <font>
      <sz val="12"/>
      <color theme="0"/>
      <name val="Arial"/>
      <family val="2"/>
    </font>
    <font>
      <b/>
      <i/>
      <sz val="12"/>
      <name val="Arial"/>
      <family val="2"/>
    </font>
  </fonts>
  <fills count="6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theme="4" tint="0.79998168889431442"/>
        <bgColor indexed="64"/>
      </patternFill>
    </fill>
    <fill>
      <patternFill patternType="solid">
        <fgColor rgb="FF17315A"/>
        <bgColor indexed="64"/>
      </patternFill>
    </fill>
    <fill>
      <patternFill patternType="solid">
        <fgColor rgb="FF17315A"/>
        <bgColor indexed="0"/>
      </patternFill>
    </fill>
    <fill>
      <patternFill patternType="solid">
        <fgColor rgb="FFE47225"/>
        <bgColor indexed="64"/>
      </patternFill>
    </fill>
    <fill>
      <patternFill patternType="solid">
        <fgColor rgb="FFF9A71C"/>
        <bgColor indexed="64"/>
      </patternFill>
    </fill>
    <fill>
      <patternFill patternType="solid">
        <fgColor rgb="FFE47225"/>
        <bgColor indexed="31"/>
      </patternFill>
    </fill>
  </fills>
  <borders count="5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64"/>
      </right>
      <top/>
      <bottom/>
      <diagonal/>
    </border>
    <border>
      <left/>
      <right/>
      <top/>
      <bottom style="thin">
        <color indexed="9"/>
      </bottom>
      <diagonal/>
    </border>
    <border>
      <left/>
      <right style="thin">
        <color indexed="64"/>
      </right>
      <top/>
      <bottom style="thin">
        <color indexed="9"/>
      </bottom>
      <diagonal/>
    </border>
    <border>
      <left/>
      <right/>
      <top/>
      <bottom style="thin">
        <color indexed="64"/>
      </bottom>
      <diagonal/>
    </border>
    <border>
      <left/>
      <right style="thin">
        <color indexed="64"/>
      </right>
      <top/>
      <bottom style="thin">
        <color indexed="64"/>
      </bottom>
      <diagonal/>
    </border>
    <border>
      <left/>
      <right/>
      <top style="thin">
        <color indexed="9"/>
      </top>
      <bottom/>
      <diagonal/>
    </border>
    <border>
      <left/>
      <right/>
      <top style="thin">
        <color indexed="9"/>
      </top>
      <bottom style="thin">
        <color indexed="9"/>
      </bottom>
      <diagonal/>
    </border>
    <border>
      <left/>
      <right/>
      <top/>
      <bottom style="thin">
        <color indexed="5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7053AA"/>
      </left>
      <right style="thin">
        <color rgb="FF7053AA"/>
      </right>
      <top style="thin">
        <color rgb="FF7053AA"/>
      </top>
      <bottom style="medium">
        <color rgb="FF7053AA"/>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style="thin">
        <color rgb="FF7053AA"/>
      </right>
      <top/>
      <bottom/>
      <diagonal/>
    </border>
    <border>
      <left/>
      <right/>
      <top style="thin">
        <color theme="4"/>
      </top>
      <bottom style="double">
        <color theme="4"/>
      </bottom>
      <diagonal/>
    </border>
    <border>
      <left style="thin">
        <color theme="0"/>
      </left>
      <right style="thin">
        <color theme="0"/>
      </right>
      <top style="thin">
        <color indexed="54"/>
      </top>
      <bottom/>
      <diagonal/>
    </border>
    <border>
      <left style="thin">
        <color indexed="54"/>
      </left>
      <right style="thin">
        <color indexed="54"/>
      </right>
      <top style="thin">
        <color indexed="54"/>
      </top>
      <bottom style="medium">
        <color indexed="5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54"/>
      </bottom>
      <diagonal/>
    </border>
    <border>
      <left style="thin">
        <color indexed="64"/>
      </left>
      <right style="thin">
        <color indexed="9"/>
      </right>
      <top/>
      <bottom style="thin">
        <color indexed="9"/>
      </bottom>
      <diagonal/>
    </border>
    <border>
      <left style="thin">
        <color indexed="64"/>
      </left>
      <right/>
      <top style="thin">
        <color indexed="9"/>
      </top>
      <bottom/>
      <diagonal/>
    </border>
    <border>
      <left/>
      <right style="thin">
        <color indexed="64"/>
      </right>
      <top style="thin">
        <color indexed="9"/>
      </top>
      <bottom/>
      <diagonal/>
    </border>
    <border>
      <left style="thin">
        <color indexed="64"/>
      </left>
      <right/>
      <top/>
      <bottom style="thin">
        <color indexed="9"/>
      </bottom>
      <diagonal/>
    </border>
    <border>
      <left style="thin">
        <color indexed="64"/>
      </left>
      <right/>
      <top style="thin">
        <color indexed="9"/>
      </top>
      <bottom style="thin">
        <color indexed="9"/>
      </bottom>
      <diagonal/>
    </border>
    <border>
      <left/>
      <right style="thin">
        <color indexed="64"/>
      </right>
      <top style="thin">
        <color indexed="9"/>
      </top>
      <bottom style="thin">
        <color indexed="9"/>
      </bottom>
      <diagonal/>
    </border>
    <border>
      <left style="thin">
        <color indexed="64"/>
      </left>
      <right/>
      <top/>
      <bottom style="thin">
        <color indexed="64"/>
      </bottom>
      <diagonal/>
    </border>
    <border>
      <left/>
      <right style="thin">
        <color indexed="9"/>
      </right>
      <top style="thin">
        <color indexed="9"/>
      </top>
      <bottom style="thin">
        <color indexed="9"/>
      </bottom>
      <diagonal/>
    </border>
  </borders>
  <cellStyleXfs count="64445">
    <xf numFmtId="0" fontId="0" fillId="0" borderId="0"/>
    <xf numFmtId="0" fontId="24" fillId="2" borderId="0" applyNumberFormat="0" applyBorder="0" applyAlignment="0" applyProtection="0"/>
    <xf numFmtId="0" fontId="66" fillId="25" borderId="0" applyNumberFormat="0" applyBorder="0" applyAlignment="0" applyProtection="0"/>
    <xf numFmtId="0" fontId="67" fillId="25"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24" fillId="2" borderId="0" applyNumberFormat="0" applyBorder="0" applyAlignment="0" applyProtection="0"/>
    <xf numFmtId="0" fontId="23"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10" fillId="2" borderId="0" applyNumberFormat="0" applyBorder="0" applyAlignment="0" applyProtection="0"/>
    <xf numFmtId="0" fontId="24" fillId="3" borderId="0" applyNumberFormat="0" applyBorder="0" applyAlignment="0" applyProtection="0"/>
    <xf numFmtId="0" fontId="66" fillId="26" borderId="0" applyNumberFormat="0" applyBorder="0" applyAlignment="0" applyProtection="0"/>
    <xf numFmtId="0" fontId="67" fillId="26"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24" fillId="3" borderId="0" applyNumberFormat="0" applyBorder="0" applyAlignment="0" applyProtection="0"/>
    <xf numFmtId="0" fontId="23"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10" fillId="3" borderId="0" applyNumberFormat="0" applyBorder="0" applyAlignment="0" applyProtection="0"/>
    <xf numFmtId="0" fontId="24" fillId="4" borderId="0" applyNumberFormat="0" applyBorder="0" applyAlignment="0" applyProtection="0"/>
    <xf numFmtId="0" fontId="66" fillId="27" borderId="0" applyNumberFormat="0" applyBorder="0" applyAlignment="0" applyProtection="0"/>
    <xf numFmtId="0" fontId="67" fillId="27"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4" fillId="4" borderId="0" applyNumberFormat="0" applyBorder="0" applyAlignment="0" applyProtection="0"/>
    <xf numFmtId="0" fontId="23"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10" fillId="4" borderId="0" applyNumberFormat="0" applyBorder="0" applyAlignment="0" applyProtection="0"/>
    <xf numFmtId="0" fontId="24" fillId="5" borderId="0" applyNumberFormat="0" applyBorder="0" applyAlignment="0" applyProtection="0"/>
    <xf numFmtId="0" fontId="66" fillId="28" borderId="0" applyNumberFormat="0" applyBorder="0" applyAlignment="0" applyProtection="0"/>
    <xf numFmtId="0" fontId="67" fillId="28"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66" fillId="28" borderId="0" applyNumberFormat="0" applyBorder="0" applyAlignment="0" applyProtection="0"/>
    <xf numFmtId="0" fontId="24" fillId="6" borderId="0" applyNumberFormat="0" applyBorder="0" applyAlignment="0" applyProtection="0"/>
    <xf numFmtId="0" fontId="66" fillId="29" borderId="0" applyNumberFormat="0" applyBorder="0" applyAlignment="0" applyProtection="0"/>
    <xf numFmtId="0" fontId="67" fillId="29"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24" fillId="6" borderId="0" applyNumberFormat="0" applyBorder="0" applyAlignment="0" applyProtection="0"/>
    <xf numFmtId="0" fontId="23"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10" fillId="6" borderId="0" applyNumberFormat="0" applyBorder="0" applyAlignment="0" applyProtection="0"/>
    <xf numFmtId="0" fontId="24" fillId="7" borderId="0" applyNumberFormat="0" applyBorder="0" applyAlignment="0" applyProtection="0"/>
    <xf numFmtId="0" fontId="66" fillId="30" borderId="0" applyNumberFormat="0" applyBorder="0" applyAlignment="0" applyProtection="0"/>
    <xf numFmtId="0" fontId="67" fillId="30"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24" fillId="7" borderId="0" applyNumberFormat="0" applyBorder="0" applyAlignment="0" applyProtection="0"/>
    <xf numFmtId="0" fontId="23"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10" fillId="7" borderId="0" applyNumberFormat="0" applyBorder="0" applyAlignment="0" applyProtection="0"/>
    <xf numFmtId="0" fontId="24" fillId="8" borderId="0" applyNumberFormat="0" applyBorder="0" applyAlignment="0" applyProtection="0"/>
    <xf numFmtId="0" fontId="66" fillId="31" borderId="0" applyNumberFormat="0" applyBorder="0" applyAlignment="0" applyProtection="0"/>
    <xf numFmtId="0" fontId="67" fillId="31"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9" borderId="0" applyNumberFormat="0" applyBorder="0" applyAlignment="0" applyProtection="0"/>
    <xf numFmtId="0" fontId="66" fillId="32" borderId="0" applyNumberFormat="0" applyBorder="0" applyAlignment="0" applyProtection="0"/>
    <xf numFmtId="0" fontId="67" fillId="32"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24" fillId="9" borderId="0" applyNumberFormat="0" applyBorder="0" applyAlignment="0" applyProtection="0"/>
    <xf numFmtId="0" fontId="23"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10" fillId="9" borderId="0" applyNumberFormat="0" applyBorder="0" applyAlignment="0" applyProtection="0"/>
    <xf numFmtId="0" fontId="24" fillId="10" borderId="0" applyNumberFormat="0" applyBorder="0" applyAlignment="0" applyProtection="0"/>
    <xf numFmtId="0" fontId="66" fillId="33" borderId="0" applyNumberFormat="0" applyBorder="0" applyAlignment="0" applyProtection="0"/>
    <xf numFmtId="0" fontId="67" fillId="33"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24" fillId="10" borderId="0" applyNumberFormat="0" applyBorder="0" applyAlignment="0" applyProtection="0"/>
    <xf numFmtId="0" fontId="23"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10" fillId="10" borderId="0" applyNumberFormat="0" applyBorder="0" applyAlignment="0" applyProtection="0"/>
    <xf numFmtId="0" fontId="24" fillId="5" borderId="0" applyNumberFormat="0" applyBorder="0" applyAlignment="0" applyProtection="0"/>
    <xf numFmtId="0" fontId="66" fillId="34" borderId="0" applyNumberFormat="0" applyBorder="0" applyAlignment="0" applyProtection="0"/>
    <xf numFmtId="0" fontId="67" fillId="34"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24" fillId="5" borderId="0" applyNumberFormat="0" applyBorder="0" applyAlignment="0" applyProtection="0"/>
    <xf numFmtId="0" fontId="23"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10" fillId="5" borderId="0" applyNumberFormat="0" applyBorder="0" applyAlignment="0" applyProtection="0"/>
    <xf numFmtId="0" fontId="24" fillId="8" borderId="0" applyNumberFormat="0" applyBorder="0" applyAlignment="0" applyProtection="0"/>
    <xf numFmtId="0" fontId="66" fillId="35" borderId="0" applyNumberFormat="0" applyBorder="0" applyAlignment="0" applyProtection="0"/>
    <xf numFmtId="0" fontId="67" fillId="35"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24" fillId="8" borderId="0" applyNumberFormat="0" applyBorder="0" applyAlignment="0" applyProtection="0"/>
    <xf numFmtId="0" fontId="23"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10" fillId="8" borderId="0" applyNumberFormat="0" applyBorder="0" applyAlignment="0" applyProtection="0"/>
    <xf numFmtId="0" fontId="24" fillId="11" borderId="0" applyNumberFormat="0" applyBorder="0" applyAlignment="0" applyProtection="0"/>
    <xf numFmtId="0" fontId="66" fillId="36" borderId="0" applyNumberFormat="0" applyBorder="0" applyAlignment="0" applyProtection="0"/>
    <xf numFmtId="0" fontId="67" fillId="36"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4" fillId="11" borderId="0" applyNumberFormat="0" applyBorder="0" applyAlignment="0" applyProtection="0"/>
    <xf numFmtId="0" fontId="23"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10" fillId="11" borderId="0" applyNumberFormat="0" applyBorder="0" applyAlignment="0" applyProtection="0"/>
    <xf numFmtId="0" fontId="27" fillId="12" borderId="0" applyNumberFormat="0" applyBorder="0" applyAlignment="0" applyProtection="0"/>
    <xf numFmtId="0" fontId="68" fillId="37" borderId="0" applyNumberFormat="0" applyBorder="0" applyAlignment="0" applyProtection="0"/>
    <xf numFmtId="0" fontId="69" fillId="37" borderId="0" applyNumberFormat="0" applyBorder="0" applyAlignment="0" applyProtection="0"/>
    <xf numFmtId="0" fontId="27" fillId="12" borderId="0" applyNumberFormat="0" applyBorder="0" applyAlignment="0" applyProtection="0"/>
    <xf numFmtId="0" fontId="15" fillId="12" borderId="0" applyNumberFormat="0" applyBorder="0" applyAlignment="0" applyProtection="0"/>
    <xf numFmtId="0" fontId="27" fillId="9" borderId="0" applyNumberFormat="0" applyBorder="0" applyAlignment="0" applyProtection="0"/>
    <xf numFmtId="0" fontId="68" fillId="38" borderId="0" applyNumberFormat="0" applyBorder="0" applyAlignment="0" applyProtection="0"/>
    <xf numFmtId="0" fontId="69" fillId="38" borderId="0" applyNumberFormat="0" applyBorder="0" applyAlignment="0" applyProtection="0"/>
    <xf numFmtId="0" fontId="27" fillId="9" borderId="0" applyNumberFormat="0" applyBorder="0" applyAlignment="0" applyProtection="0"/>
    <xf numFmtId="0" fontId="15" fillId="9" borderId="0" applyNumberFormat="0" applyBorder="0" applyAlignment="0" applyProtection="0"/>
    <xf numFmtId="0" fontId="27" fillId="10" borderId="0" applyNumberFormat="0" applyBorder="0" applyAlignment="0" applyProtection="0"/>
    <xf numFmtId="0" fontId="68" fillId="39" borderId="0" applyNumberFormat="0" applyBorder="0" applyAlignment="0" applyProtection="0"/>
    <xf numFmtId="0" fontId="69" fillId="39" borderId="0" applyNumberFormat="0" applyBorder="0" applyAlignment="0" applyProtection="0"/>
    <xf numFmtId="0" fontId="27" fillId="10" borderId="0" applyNumberFormat="0" applyBorder="0" applyAlignment="0" applyProtection="0"/>
    <xf numFmtId="0" fontId="15" fillId="10" borderId="0" applyNumberFormat="0" applyBorder="0" applyAlignment="0" applyProtection="0"/>
    <xf numFmtId="0" fontId="27" fillId="13" borderId="0" applyNumberFormat="0" applyBorder="0" applyAlignment="0" applyProtection="0"/>
    <xf numFmtId="0" fontId="68" fillId="40" borderId="0" applyNumberFormat="0" applyBorder="0" applyAlignment="0" applyProtection="0"/>
    <xf numFmtId="0" fontId="69" fillId="40"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27" fillId="14" borderId="0" applyNumberFormat="0" applyBorder="0" applyAlignment="0" applyProtection="0"/>
    <xf numFmtId="0" fontId="68" fillId="41" borderId="0" applyNumberFormat="0" applyBorder="0" applyAlignment="0" applyProtection="0"/>
    <xf numFmtId="0" fontId="69" fillId="41"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5" borderId="0" applyNumberFormat="0" applyBorder="0" applyAlignment="0" applyProtection="0"/>
    <xf numFmtId="0" fontId="68" fillId="42" borderId="0" applyNumberFormat="0" applyBorder="0" applyAlignment="0" applyProtection="0"/>
    <xf numFmtId="0" fontId="69" fillId="42" borderId="0" applyNumberFormat="0" applyBorder="0" applyAlignment="0" applyProtection="0"/>
    <xf numFmtId="0" fontId="27" fillId="15" borderId="0" applyNumberFormat="0" applyBorder="0" applyAlignment="0" applyProtection="0"/>
    <xf numFmtId="0" fontId="15" fillId="15" borderId="0" applyNumberFormat="0" applyBorder="0" applyAlignment="0" applyProtection="0"/>
    <xf numFmtId="0" fontId="27" fillId="16" borderId="0" applyNumberFormat="0" applyBorder="0" applyAlignment="0" applyProtection="0"/>
    <xf numFmtId="0" fontId="68" fillId="43" borderId="0" applyNumberFormat="0" applyBorder="0" applyAlignment="0" applyProtection="0"/>
    <xf numFmtId="0" fontId="69" fillId="43" borderId="0" applyNumberFormat="0" applyBorder="0" applyAlignment="0" applyProtection="0"/>
    <xf numFmtId="0" fontId="27" fillId="16" borderId="0" applyNumberFormat="0" applyBorder="0" applyAlignment="0" applyProtection="0"/>
    <xf numFmtId="0" fontId="15" fillId="16" borderId="0" applyNumberFormat="0" applyBorder="0" applyAlignment="0" applyProtection="0"/>
    <xf numFmtId="0" fontId="27" fillId="17" borderId="0" applyNumberFormat="0" applyBorder="0" applyAlignment="0" applyProtection="0"/>
    <xf numFmtId="0" fontId="68" fillId="44" borderId="0" applyNumberFormat="0" applyBorder="0" applyAlignment="0" applyProtection="0"/>
    <xf numFmtId="0" fontId="69" fillId="44" borderId="0" applyNumberFormat="0" applyBorder="0" applyAlignment="0" applyProtection="0"/>
    <xf numFmtId="0" fontId="27" fillId="17" borderId="0" applyNumberFormat="0" applyBorder="0" applyAlignment="0" applyProtection="0"/>
    <xf numFmtId="0" fontId="15" fillId="17" borderId="0" applyNumberFormat="0" applyBorder="0" applyAlignment="0" applyProtection="0"/>
    <xf numFmtId="0" fontId="27" fillId="18" borderId="0" applyNumberFormat="0" applyBorder="0" applyAlignment="0" applyProtection="0"/>
    <xf numFmtId="0" fontId="68" fillId="45" borderId="0" applyNumberFormat="0" applyBorder="0" applyAlignment="0" applyProtection="0"/>
    <xf numFmtId="0" fontId="69" fillId="45" borderId="0" applyNumberFormat="0" applyBorder="0" applyAlignment="0" applyProtection="0"/>
    <xf numFmtId="0" fontId="27" fillId="18" borderId="0" applyNumberFormat="0" applyBorder="0" applyAlignment="0" applyProtection="0"/>
    <xf numFmtId="0" fontId="15" fillId="18" borderId="0" applyNumberFormat="0" applyBorder="0" applyAlignment="0" applyProtection="0"/>
    <xf numFmtId="0" fontId="27" fillId="13" borderId="0" applyNumberFormat="0" applyBorder="0" applyAlignment="0" applyProtection="0"/>
    <xf numFmtId="0" fontId="68" fillId="46" borderId="0" applyNumberFormat="0" applyBorder="0" applyAlignment="0" applyProtection="0"/>
    <xf numFmtId="0" fontId="69" fillId="46" borderId="0" applyNumberFormat="0" applyBorder="0" applyAlignment="0" applyProtection="0"/>
    <xf numFmtId="0" fontId="27" fillId="13" borderId="0" applyNumberFormat="0" applyBorder="0" applyAlignment="0" applyProtection="0"/>
    <xf numFmtId="0" fontId="15" fillId="13" borderId="0" applyNumberFormat="0" applyBorder="0" applyAlignment="0" applyProtection="0"/>
    <xf numFmtId="0" fontId="68" fillId="46" borderId="0" applyNumberFormat="0" applyBorder="0" applyAlignment="0" applyProtection="0"/>
    <xf numFmtId="0" fontId="27" fillId="14" borderId="0" applyNumberFormat="0" applyBorder="0" applyAlignment="0" applyProtection="0"/>
    <xf numFmtId="0" fontId="68" fillId="47" borderId="0" applyNumberFormat="0" applyBorder="0" applyAlignment="0" applyProtection="0"/>
    <xf numFmtId="0" fontId="69" fillId="47" borderId="0" applyNumberFormat="0" applyBorder="0" applyAlignment="0" applyProtection="0"/>
    <xf numFmtId="0" fontId="27" fillId="14" borderId="0" applyNumberFormat="0" applyBorder="0" applyAlignment="0" applyProtection="0"/>
    <xf numFmtId="0" fontId="15" fillId="14" borderId="0" applyNumberFormat="0" applyBorder="0" applyAlignment="0" applyProtection="0"/>
    <xf numFmtId="0" fontId="27" fillId="19" borderId="0" applyNumberFormat="0" applyBorder="0" applyAlignment="0" applyProtection="0"/>
    <xf numFmtId="0" fontId="68" fillId="48" borderId="0" applyNumberFormat="0" applyBorder="0" applyAlignment="0" applyProtection="0"/>
    <xf numFmtId="0" fontId="69" fillId="48" borderId="0" applyNumberFormat="0" applyBorder="0" applyAlignment="0" applyProtection="0"/>
    <xf numFmtId="0" fontId="27" fillId="19" borderId="0" applyNumberFormat="0" applyBorder="0" applyAlignment="0" applyProtection="0"/>
    <xf numFmtId="0" fontId="15" fillId="19" borderId="0" applyNumberFormat="0" applyBorder="0" applyAlignment="0" applyProtection="0"/>
    <xf numFmtId="0" fontId="28" fillId="3" borderId="0" applyNumberFormat="0" applyBorder="0" applyAlignment="0" applyProtection="0"/>
    <xf numFmtId="0" fontId="70" fillId="49" borderId="0" applyNumberFormat="0" applyBorder="0" applyAlignment="0" applyProtection="0"/>
    <xf numFmtId="0" fontId="71" fillId="49" borderId="0" applyNumberFormat="0" applyBorder="0" applyAlignment="0" applyProtection="0"/>
    <xf numFmtId="0" fontId="28" fillId="3" borderId="0" applyNumberFormat="0" applyBorder="0" applyAlignment="0" applyProtection="0"/>
    <xf numFmtId="0" fontId="42"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2" fillId="50" borderId="25" applyNumberFormat="0" applyAlignment="0" applyProtection="0"/>
    <xf numFmtId="0" fontId="73"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30" fillId="21" borderId="2" applyNumberFormat="0" applyAlignment="0" applyProtection="0"/>
    <xf numFmtId="0" fontId="74" fillId="51" borderId="26" applyNumberFormat="0" applyAlignment="0" applyProtection="0"/>
    <xf numFmtId="0" fontId="75" fillId="51" borderId="26" applyNumberFormat="0" applyAlignment="0" applyProtection="0"/>
    <xf numFmtId="0" fontId="30" fillId="21" borderId="2" applyNumberFormat="0" applyAlignment="0" applyProtection="0"/>
    <xf numFmtId="0" fontId="14" fillId="21" borderId="2" applyNumberFormat="0" applyAlignment="0" applyProtection="0"/>
    <xf numFmtId="43" fontId="9" fillId="0" borderId="0" applyFont="0" applyFill="0" applyBorder="0" applyAlignment="0" applyProtection="0"/>
    <xf numFmtId="43" fontId="41"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56"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9"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6"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56"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43" fontId="20" fillId="0" borderId="0" applyFont="0" applyFill="0" applyBorder="0" applyAlignment="0" applyProtection="0"/>
    <xf numFmtId="3" fontId="9"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5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6" fillId="0" borderId="0" applyFont="0" applyFill="0" applyBorder="0" applyAlignment="0" applyProtection="0"/>
    <xf numFmtId="44" fontId="11" fillId="0" borderId="0" applyFont="0" applyFill="0" applyBorder="0" applyAlignment="0" applyProtection="0"/>
    <xf numFmtId="44" fontId="9" fillId="0" borderId="0" applyFont="0" applyFill="0" applyBorder="0" applyAlignment="0" applyProtection="0"/>
    <xf numFmtId="44" fontId="21" fillId="0" borderId="0" applyFont="0" applyFill="0" applyBorder="0" applyAlignment="0" applyProtection="0"/>
    <xf numFmtId="44" fontId="16"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55" fillId="0" borderId="0" applyFont="0" applyFill="0" applyBorder="0" applyAlignment="0" applyProtection="0"/>
    <xf numFmtId="44" fontId="22"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13"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4"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20" fillId="0" borderId="0" applyFont="0" applyFill="0" applyBorder="0" applyAlignment="0" applyProtection="0"/>
    <xf numFmtId="44" fontId="41" fillId="0" borderId="0" applyFont="0" applyFill="0" applyBorder="0" applyAlignment="0" applyProtection="0"/>
    <xf numFmtId="44" fontId="9"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44" fontId="23" fillId="0" borderId="0" applyFont="0" applyFill="0" applyBorder="0" applyAlignment="0" applyProtection="0"/>
    <xf numFmtId="44" fontId="8" fillId="0" borderId="0" applyFont="0" applyFill="0" applyBorder="0" applyAlignment="0" applyProtection="0"/>
    <xf numFmtId="5" fontId="9" fillId="0" borderId="0" applyFont="0" applyFill="0" applyBorder="0" applyAlignment="0" applyProtection="0"/>
    <xf numFmtId="0" fontId="76" fillId="0" borderId="27">
      <alignment horizontal="left"/>
    </xf>
    <xf numFmtId="0" fontId="31" fillId="0" borderId="0" applyNumberFormat="0" applyFill="0" applyBorder="0" applyAlignment="0" applyProtection="0"/>
    <xf numFmtId="0" fontId="77" fillId="0" borderId="0" applyNumberFormat="0" applyFill="0" applyBorder="0" applyAlignment="0" applyProtection="0"/>
    <xf numFmtId="0" fontId="78"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79" fillId="0" borderId="0" applyNumberFormat="0" applyFill="0" applyBorder="0" applyAlignment="0" applyProtection="0"/>
    <xf numFmtId="0" fontId="32" fillId="4" borderId="0" applyNumberFormat="0" applyBorder="0" applyAlignment="0" applyProtection="0"/>
    <xf numFmtId="0" fontId="80" fillId="52" borderId="0" applyNumberFormat="0" applyBorder="0" applyAlignment="0" applyProtection="0"/>
    <xf numFmtId="0" fontId="81" fillId="52" borderId="0" applyNumberFormat="0" applyBorder="0" applyAlignment="0" applyProtection="0"/>
    <xf numFmtId="0" fontId="32" fillId="4" borderId="0" applyNumberFormat="0" applyBorder="0" applyAlignment="0" applyProtection="0"/>
    <xf numFmtId="0" fontId="45" fillId="4" borderId="0" applyNumberFormat="0" applyBorder="0" applyAlignment="0" applyProtection="0"/>
    <xf numFmtId="0" fontId="33" fillId="0" borderId="3" applyNumberFormat="0" applyFill="0" applyAlignment="0" applyProtection="0"/>
    <xf numFmtId="0" fontId="83" fillId="0" borderId="28" applyNumberFormat="0" applyFill="0" applyAlignment="0" applyProtection="0"/>
    <xf numFmtId="0" fontId="82" fillId="0" borderId="28" applyNumberFormat="0" applyFill="0" applyAlignment="0" applyProtection="0"/>
    <xf numFmtId="0" fontId="33" fillId="0" borderId="3" applyNumberFormat="0" applyFill="0" applyAlignment="0" applyProtection="0"/>
    <xf numFmtId="0" fontId="46" fillId="0" borderId="3" applyNumberFormat="0" applyFill="0" applyAlignment="0" applyProtection="0"/>
    <xf numFmtId="0" fontId="34" fillId="0" borderId="4" applyNumberFormat="0" applyFill="0" applyAlignment="0" applyProtection="0"/>
    <xf numFmtId="0" fontId="85" fillId="0" borderId="29" applyNumberFormat="0" applyFill="0" applyAlignment="0" applyProtection="0"/>
    <xf numFmtId="0" fontId="84" fillId="0" borderId="29" applyNumberFormat="0" applyFill="0" applyAlignment="0" applyProtection="0"/>
    <xf numFmtId="0" fontId="34" fillId="0" borderId="4" applyNumberFormat="0" applyFill="0" applyAlignment="0" applyProtection="0"/>
    <xf numFmtId="0" fontId="47" fillId="0" borderId="4" applyNumberFormat="0" applyFill="0" applyAlignment="0" applyProtection="0"/>
    <xf numFmtId="0" fontId="35" fillId="0" borderId="5" applyNumberFormat="0" applyFill="0" applyAlignment="0" applyProtection="0"/>
    <xf numFmtId="0" fontId="87" fillId="0" borderId="30" applyNumberFormat="0" applyFill="0" applyAlignment="0" applyProtection="0"/>
    <xf numFmtId="0" fontId="86" fillId="0" borderId="30" applyNumberFormat="0" applyFill="0" applyAlignment="0" applyProtection="0"/>
    <xf numFmtId="0" fontId="35" fillId="0" borderId="5" applyNumberFormat="0" applyFill="0" applyAlignment="0" applyProtection="0"/>
    <xf numFmtId="0" fontId="48" fillId="0" borderId="5" applyNumberFormat="0" applyFill="0" applyAlignment="0" applyProtection="0"/>
    <xf numFmtId="0" fontId="35" fillId="0" borderId="0" applyNumberFormat="0" applyFill="0" applyBorder="0" applyAlignment="0" applyProtection="0"/>
    <xf numFmtId="0" fontId="87" fillId="0" borderId="0" applyNumberFormat="0" applyFill="0" applyBorder="0" applyAlignment="0" applyProtection="0"/>
    <xf numFmtId="0" fontId="86"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88" fillId="0" borderId="0" applyNumberFormat="0" applyFill="0" applyBorder="0" applyAlignment="0" applyProtection="0">
      <alignment vertical="top"/>
      <protection locked="0"/>
    </xf>
    <xf numFmtId="0" fontId="89" fillId="0" borderId="0" applyNumberFormat="0" applyFill="0" applyBorder="0" applyAlignment="0" applyProtection="0"/>
    <xf numFmtId="0" fontId="17"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1" fillId="53" borderId="25" applyNumberFormat="0" applyAlignment="0" applyProtection="0"/>
    <xf numFmtId="0" fontId="92"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49" fillId="7" borderId="1" applyNumberFormat="0" applyAlignment="0" applyProtection="0"/>
    <xf numFmtId="0" fontId="49" fillId="7" borderId="1" applyNumberFormat="0" applyAlignment="0" applyProtection="0"/>
    <xf numFmtId="0" fontId="49" fillId="7" borderId="1" applyNumberFormat="0" applyAlignment="0" applyProtection="0"/>
    <xf numFmtId="0" fontId="37" fillId="0" borderId="6" applyNumberFormat="0" applyFill="0" applyAlignment="0" applyProtection="0"/>
    <xf numFmtId="0" fontId="93" fillId="0" borderId="31" applyNumberFormat="0" applyFill="0" applyAlignment="0" applyProtection="0"/>
    <xf numFmtId="0" fontId="94" fillId="0" borderId="31" applyNumberFormat="0" applyFill="0" applyAlignment="0" applyProtection="0"/>
    <xf numFmtId="0" fontId="37" fillId="0" borderId="6" applyNumberFormat="0" applyFill="0" applyAlignment="0" applyProtection="0"/>
    <xf numFmtId="0" fontId="50" fillId="0" borderId="6" applyNumberFormat="0" applyFill="0" applyAlignment="0" applyProtection="0"/>
    <xf numFmtId="0" fontId="38" fillId="22" borderId="0" applyNumberFormat="0" applyBorder="0" applyAlignment="0" applyProtection="0"/>
    <xf numFmtId="0" fontId="95" fillId="54" borderId="0" applyNumberFormat="0" applyBorder="0" applyAlignment="0" applyProtection="0"/>
    <xf numFmtId="0" fontId="96" fillId="54" borderId="0" applyNumberFormat="0" applyBorder="0" applyAlignment="0" applyProtection="0"/>
    <xf numFmtId="0" fontId="38" fillId="22" borderId="0" applyNumberFormat="0" applyBorder="0" applyAlignment="0" applyProtection="0"/>
    <xf numFmtId="0" fontId="51" fillId="22" borderId="0" applyNumberFormat="0" applyBorder="0" applyAlignment="0" applyProtection="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24" fillId="0" borderId="0"/>
    <xf numFmtId="0" fontId="23" fillId="0" borderId="0"/>
    <xf numFmtId="0" fontId="8" fillId="0" borderId="0"/>
    <xf numFmtId="0" fontId="8" fillId="0" borderId="0"/>
    <xf numFmtId="0" fontId="66" fillId="0" borderId="0"/>
    <xf numFmtId="0" fontId="66" fillId="0" borderId="0"/>
    <xf numFmtId="0" fontId="66" fillId="0" borderId="0"/>
    <xf numFmtId="0" fontId="66" fillId="0" borderId="0"/>
    <xf numFmtId="0" fontId="24" fillId="0" borderId="0"/>
    <xf numFmtId="0" fontId="54" fillId="0" borderId="0"/>
    <xf numFmtId="0" fontId="54" fillId="0" borderId="0"/>
    <xf numFmtId="0" fontId="23" fillId="0" borderId="0"/>
    <xf numFmtId="0" fontId="8" fillId="0" borderId="0"/>
    <xf numFmtId="0" fontId="8" fillId="0" borderId="0"/>
    <xf numFmtId="0" fontId="97" fillId="0" borderId="0"/>
    <xf numFmtId="0" fontId="41" fillId="0" borderId="0"/>
    <xf numFmtId="0" fontId="54" fillId="0" borderId="0"/>
    <xf numFmtId="0" fontId="9" fillId="0" borderId="0"/>
    <xf numFmtId="0" fontId="67" fillId="0" borderId="0"/>
    <xf numFmtId="0" fontId="67" fillId="0" borderId="0"/>
    <xf numFmtId="0" fontId="66" fillId="0" borderId="0"/>
    <xf numFmtId="0" fontId="66" fillId="0" borderId="0"/>
    <xf numFmtId="0" fontId="66" fillId="0" borderId="0"/>
    <xf numFmtId="0" fontId="66" fillId="0" borderId="0"/>
    <xf numFmtId="0" fontId="67" fillId="0" borderId="0"/>
    <xf numFmtId="0" fontId="67" fillId="0" borderId="0"/>
    <xf numFmtId="0" fontId="9" fillId="0" borderId="0"/>
    <xf numFmtId="0" fontId="54" fillId="0" borderId="0"/>
    <xf numFmtId="0" fontId="66" fillId="0" borderId="0"/>
    <xf numFmtId="0" fontId="65" fillId="0" borderId="0"/>
    <xf numFmtId="0" fontId="11" fillId="0" borderId="0"/>
    <xf numFmtId="0" fontId="66" fillId="0" borderId="0"/>
    <xf numFmtId="0" fontId="9" fillId="0" borderId="0"/>
    <xf numFmtId="0" fontId="9" fillId="0" borderId="0"/>
    <xf numFmtId="0" fontId="98" fillId="0" borderId="0"/>
    <xf numFmtId="0" fontId="66" fillId="0" borderId="0"/>
    <xf numFmtId="0" fontId="9" fillId="0" borderId="0"/>
    <xf numFmtId="0" fontId="66" fillId="0" borderId="0"/>
    <xf numFmtId="0" fontId="66" fillId="0" borderId="0"/>
    <xf numFmtId="0" fontId="25" fillId="0" borderId="0"/>
    <xf numFmtId="0" fontId="66" fillId="0" borderId="0"/>
    <xf numFmtId="0" fontId="1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9" fillId="0" borderId="0"/>
    <xf numFmtId="0" fontId="66" fillId="0" borderId="0"/>
    <xf numFmtId="0" fontId="98" fillId="0" borderId="0"/>
    <xf numFmtId="0" fontId="66" fillId="0" borderId="0"/>
    <xf numFmtId="0" fontId="10" fillId="0" borderId="0"/>
    <xf numFmtId="0" fontId="54" fillId="0" borderId="0"/>
    <xf numFmtId="0" fontId="9" fillId="0" borderId="0"/>
    <xf numFmtId="0" fontId="66" fillId="0" borderId="0"/>
    <xf numFmtId="0" fontId="10" fillId="0" borderId="0"/>
    <xf numFmtId="0" fontId="65" fillId="0" borderId="0"/>
    <xf numFmtId="0" fontId="24" fillId="0" borderId="0"/>
    <xf numFmtId="0" fontId="23" fillId="0" borderId="0"/>
    <xf numFmtId="0" fontId="8" fillId="0" borderId="0"/>
    <xf numFmtId="0" fontId="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0" fillId="0" borderId="0"/>
    <xf numFmtId="0" fontId="10" fillId="0" borderId="0"/>
    <xf numFmtId="0" fontId="24" fillId="0" borderId="0"/>
    <xf numFmtId="0" fontId="9" fillId="0" borderId="0"/>
    <xf numFmtId="0" fontId="9" fillId="0" borderId="0"/>
    <xf numFmtId="0" fontId="9" fillId="0" borderId="0"/>
    <xf numFmtId="0" fontId="9" fillId="0" borderId="0"/>
    <xf numFmtId="0" fontId="24" fillId="0" borderId="0"/>
    <xf numFmtId="0" fontId="10" fillId="0" borderId="0"/>
    <xf numFmtId="0" fontId="10"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3" fillId="0" borderId="0"/>
    <xf numFmtId="0" fontId="10" fillId="0" borderId="0"/>
    <xf numFmtId="0" fontId="8" fillId="0" borderId="0"/>
    <xf numFmtId="0" fontId="66" fillId="0" borderId="0"/>
    <xf numFmtId="0" fontId="99" fillId="0" borderId="0"/>
    <xf numFmtId="0" fontId="8" fillId="0" borderId="0"/>
    <xf numFmtId="0" fontId="9" fillId="0" borderId="0"/>
    <xf numFmtId="0" fontId="9" fillId="0" borderId="0"/>
    <xf numFmtId="0" fontId="23" fillId="0" borderId="0"/>
    <xf numFmtId="0" fontId="8"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9"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9" fillId="0" borderId="0"/>
    <xf numFmtId="0" fontId="66" fillId="0" borderId="0"/>
    <xf numFmtId="0" fontId="66" fillId="0" borderId="0"/>
    <xf numFmtId="0" fontId="66" fillId="0" borderId="0"/>
    <xf numFmtId="0" fontId="23" fillId="0" borderId="0"/>
    <xf numFmtId="0" fontId="66" fillId="0" borderId="0"/>
    <xf numFmtId="0" fontId="66" fillId="0" borderId="0"/>
    <xf numFmtId="0" fontId="24" fillId="0" borderId="0"/>
    <xf numFmtId="0" fontId="23" fillId="0" borderId="0"/>
    <xf numFmtId="0" fontId="8" fillId="0" borderId="0"/>
    <xf numFmtId="0" fontId="8" fillId="0" borderId="0"/>
    <xf numFmtId="0" fontId="66" fillId="0" borderId="0"/>
    <xf numFmtId="0" fontId="9"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66" fillId="0" borderId="0"/>
    <xf numFmtId="0" fontId="10" fillId="0" borderId="0"/>
    <xf numFmtId="0" fontId="10" fillId="0" borderId="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55" borderId="32" applyNumberFormat="0" applyFont="0" applyAlignment="0" applyProtection="0"/>
    <xf numFmtId="0" fontId="57" fillId="55" borderId="32" applyNumberFormat="0" applyFont="0" applyAlignment="0" applyProtection="0"/>
    <xf numFmtId="0" fontId="8" fillId="55" borderId="32"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4"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23"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0" fillId="50" borderId="33" applyNumberFormat="0" applyAlignment="0" applyProtection="0"/>
    <xf numFmtId="0" fontId="101"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52" fillId="20" borderId="8" applyNumberFormat="0" applyAlignment="0" applyProtection="0"/>
    <xf numFmtId="0" fontId="52" fillId="20" borderId="8" applyNumberFormat="0" applyAlignment="0" applyProtection="0"/>
    <xf numFmtId="9" fontId="9" fillId="0" borderId="0" applyFont="0" applyFill="0" applyBorder="0" applyAlignment="0" applyProtection="0"/>
    <xf numFmtId="9" fontId="9" fillId="0" borderId="0" applyFont="0" applyFill="0" applyBorder="0" applyAlignment="0" applyProtection="0"/>
    <xf numFmtId="9" fontId="56" fillId="0" borderId="0" applyFont="0" applyFill="0" applyBorder="0" applyAlignment="0" applyProtection="0"/>
    <xf numFmtId="9" fontId="12" fillId="0" borderId="0" applyFont="0" applyFill="0" applyBorder="0" applyAlignment="0" applyProtection="0"/>
    <xf numFmtId="9" fontId="23"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56" fillId="0" borderId="0" applyFont="0" applyFill="0" applyBorder="0" applyAlignment="0" applyProtection="0"/>
    <xf numFmtId="9" fontId="1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66" fillId="0" borderId="0" applyFont="0" applyFill="0" applyBorder="0" applyAlignment="0" applyProtection="0"/>
    <xf numFmtId="9" fontId="21" fillId="0" borderId="0" applyFont="0" applyFill="0" applyBorder="0" applyAlignment="0" applyProtection="0"/>
    <xf numFmtId="9" fontId="10"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10" fillId="0" borderId="0" applyFont="0" applyFill="0" applyBorder="0" applyAlignment="0" applyProtection="0"/>
    <xf numFmtId="9" fontId="8" fillId="0" borderId="0" applyFont="0" applyFill="0" applyBorder="0" applyAlignment="0" applyProtection="0"/>
    <xf numFmtId="9" fontId="16" fillId="0" borderId="0" applyFont="0" applyFill="0" applyBorder="0" applyAlignment="0" applyProtection="0"/>
    <xf numFmtId="9" fontId="10" fillId="0" borderId="0" applyFont="0" applyFill="0" applyBorder="0" applyAlignment="0" applyProtection="0"/>
    <xf numFmtId="9" fontId="7" fillId="0" borderId="0" applyFont="0" applyFill="0" applyBorder="0" applyAlignment="0" applyProtection="0"/>
    <xf numFmtId="9" fontId="55" fillId="0" borderId="0" applyFont="0" applyFill="0" applyBorder="0" applyAlignment="0" applyProtection="0"/>
    <xf numFmtId="9" fontId="7" fillId="0" borderId="0" applyFont="0" applyFill="0" applyBorder="0" applyAlignment="0" applyProtection="0"/>
    <xf numFmtId="9" fontId="1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13" fillId="0" borderId="0" applyFont="0" applyFill="0" applyBorder="0" applyAlignment="0" applyProtection="0"/>
    <xf numFmtId="9" fontId="20" fillId="0" borderId="0" applyFont="0" applyFill="0" applyBorder="0" applyAlignment="0" applyProtection="0"/>
    <xf numFmtId="9" fontId="41" fillId="0" borderId="0" applyFont="0" applyFill="0" applyBorder="0" applyAlignment="0" applyProtection="0"/>
    <xf numFmtId="9" fontId="9"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23" fillId="0" borderId="0" applyFont="0" applyFill="0" applyBorder="0" applyAlignment="0" applyProtection="0"/>
    <xf numFmtId="9" fontId="56" fillId="0" borderId="0" applyFont="0" applyFill="0" applyBorder="0" applyAlignment="0" applyProtection="0"/>
    <xf numFmtId="9" fontId="8" fillId="0" borderId="0" applyFont="0" applyFill="0" applyBorder="0" applyAlignment="0" applyProtection="0"/>
    <xf numFmtId="41" fontId="10" fillId="0" borderId="34">
      <alignment horizontal="left"/>
    </xf>
    <xf numFmtId="41" fontId="10" fillId="0" borderId="34">
      <alignment horizontal="left"/>
    </xf>
    <xf numFmtId="0" fontId="18" fillId="0" borderId="0" applyNumberFormat="0" applyFill="0" applyBorder="0" applyAlignment="0" applyProtection="0"/>
    <xf numFmtId="0" fontId="102" fillId="0" borderId="0" applyNumberFormat="0" applyFill="0" applyBorder="0" applyAlignment="0" applyProtection="0"/>
    <xf numFmtId="0" fontId="18" fillId="0" borderId="0" applyNumberFormat="0" applyFill="0" applyBorder="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3" fillId="0" borderId="35" applyNumberFormat="0" applyFill="0" applyAlignment="0" applyProtection="0"/>
    <xf numFmtId="0" fontId="104"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19" fillId="0" borderId="9" applyNumberFormat="0" applyFill="0" applyAlignment="0" applyProtection="0"/>
    <xf numFmtId="0" fontId="40" fillId="0" borderId="0" applyNumberFormat="0" applyFill="0" applyBorder="0" applyAlignment="0" applyProtection="0"/>
    <xf numFmtId="0" fontId="105" fillId="0" borderId="0" applyNumberFormat="0" applyFill="0" applyBorder="0" applyAlignment="0" applyProtection="0"/>
    <xf numFmtId="0" fontId="106" fillId="0" borderId="0" applyNumberFormat="0" applyFill="0" applyBorder="0" applyAlignment="0" applyProtection="0"/>
    <xf numFmtId="0" fontId="40" fillId="0" borderId="0" applyNumberFormat="0" applyFill="0" applyBorder="0" applyAlignment="0" applyProtection="0"/>
    <xf numFmtId="0" fontId="53" fillId="0" borderId="0" applyNumberFormat="0" applyFill="0" applyBorder="0" applyAlignment="0" applyProtection="0"/>
    <xf numFmtId="0" fontId="9" fillId="0" borderId="0"/>
    <xf numFmtId="0" fontId="6" fillId="0" borderId="0"/>
    <xf numFmtId="9" fontId="9" fillId="0" borderId="0" applyFont="0" applyFill="0" applyBorder="0" applyAlignment="0" applyProtection="0"/>
    <xf numFmtId="0" fontId="9" fillId="0" borderId="0"/>
    <xf numFmtId="0" fontId="8" fillId="2" borderId="0" applyNumberFormat="0" applyBorder="0" applyAlignment="0" applyProtection="0"/>
    <xf numFmtId="0" fontId="8" fillId="2"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170" fontId="10"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2"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170" fontId="10"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3"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170" fontId="10"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170" fontId="10" fillId="5" borderId="0" applyNumberFormat="0" applyBorder="0" applyAlignment="0" applyProtection="0"/>
    <xf numFmtId="170" fontId="6" fillId="28" borderId="0" applyNumberFormat="0" applyBorder="0" applyAlignment="0" applyProtection="0"/>
    <xf numFmtId="170" fontId="6" fillId="28" borderId="0" applyNumberFormat="0" applyBorder="0" applyAlignment="0" applyProtection="0"/>
    <xf numFmtId="0" fontId="6" fillId="28"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170" fontId="10"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170" fontId="10"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170" fontId="10"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170" fontId="10"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170" fontId="10"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170" fontId="10"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67" fillId="36" borderId="0" applyNumberFormat="0" applyBorder="0" applyAlignment="0" applyProtection="0"/>
    <xf numFmtId="0" fontId="67" fillId="36" borderId="0" applyNumberFormat="0" applyBorder="0" applyAlignment="0" applyProtection="0"/>
    <xf numFmtId="0" fontId="6" fillId="36" borderId="0" applyNumberFormat="0" applyBorder="0" applyAlignment="0" applyProtection="0"/>
    <xf numFmtId="0" fontId="6" fillId="36" borderId="0" applyNumberFormat="0" applyBorder="0" applyAlignment="0" applyProtection="0"/>
    <xf numFmtId="170" fontId="10"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68" fillId="37" borderId="0" applyNumberFormat="0" applyBorder="0" applyAlignment="0" applyProtection="0"/>
    <xf numFmtId="0" fontId="68" fillId="37" borderId="0" applyNumberFormat="0" applyBorder="0" applyAlignment="0" applyProtection="0"/>
    <xf numFmtId="170" fontId="27" fillId="12" borderId="0" applyNumberFormat="0" applyBorder="0" applyAlignment="0" applyProtection="0"/>
    <xf numFmtId="170" fontId="27" fillId="12" borderId="0" applyNumberFormat="0" applyBorder="0" applyAlignment="0" applyProtection="0"/>
    <xf numFmtId="170" fontId="15"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12"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68" fillId="38" borderId="0" applyNumberFormat="0" applyBorder="0" applyAlignment="0" applyProtection="0"/>
    <xf numFmtId="0" fontId="68" fillId="38" borderId="0" applyNumberFormat="0" applyBorder="0" applyAlignment="0" applyProtection="0"/>
    <xf numFmtId="170" fontId="27" fillId="9" borderId="0" applyNumberFormat="0" applyBorder="0" applyAlignment="0" applyProtection="0"/>
    <xf numFmtId="170" fontId="27" fillId="9" borderId="0" applyNumberFormat="0" applyBorder="0" applyAlignment="0" applyProtection="0"/>
    <xf numFmtId="170" fontId="15"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9"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68" fillId="39" borderId="0" applyNumberFormat="0" applyBorder="0" applyAlignment="0" applyProtection="0"/>
    <xf numFmtId="0" fontId="68" fillId="39" borderId="0" applyNumberFormat="0" applyBorder="0" applyAlignment="0" applyProtection="0"/>
    <xf numFmtId="170" fontId="27" fillId="10" borderId="0" applyNumberFormat="0" applyBorder="0" applyAlignment="0" applyProtection="0"/>
    <xf numFmtId="170" fontId="27" fillId="10" borderId="0" applyNumberFormat="0" applyBorder="0" applyAlignment="0" applyProtection="0"/>
    <xf numFmtId="170" fontId="15"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0"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68" fillId="40" borderId="0" applyNumberFormat="0" applyBorder="0" applyAlignment="0" applyProtection="0"/>
    <xf numFmtId="0" fontId="68" fillId="40"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68" fillId="41" borderId="0" applyNumberFormat="0" applyBorder="0" applyAlignment="0" applyProtection="0"/>
    <xf numFmtId="0" fontId="68" fillId="41"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68" fillId="42" borderId="0" applyNumberFormat="0" applyBorder="0" applyAlignment="0" applyProtection="0"/>
    <xf numFmtId="0" fontId="68" fillId="42" borderId="0" applyNumberFormat="0" applyBorder="0" applyAlignment="0" applyProtection="0"/>
    <xf numFmtId="170" fontId="27" fillId="15" borderId="0" applyNumberFormat="0" applyBorder="0" applyAlignment="0" applyProtection="0"/>
    <xf numFmtId="170" fontId="27" fillId="15" borderId="0" applyNumberFormat="0" applyBorder="0" applyAlignment="0" applyProtection="0"/>
    <xf numFmtId="170" fontId="15"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68" fillId="43" borderId="0" applyNumberFormat="0" applyBorder="0" applyAlignment="0" applyProtection="0"/>
    <xf numFmtId="0" fontId="68" fillId="43" borderId="0" applyNumberFormat="0" applyBorder="0" applyAlignment="0" applyProtection="0"/>
    <xf numFmtId="170" fontId="27" fillId="16" borderId="0" applyNumberFormat="0" applyBorder="0" applyAlignment="0" applyProtection="0"/>
    <xf numFmtId="170" fontId="27" fillId="16" borderId="0" applyNumberFormat="0" applyBorder="0" applyAlignment="0" applyProtection="0"/>
    <xf numFmtId="170" fontId="15"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68" fillId="44" borderId="0" applyNumberFormat="0" applyBorder="0" applyAlignment="0" applyProtection="0"/>
    <xf numFmtId="0" fontId="68" fillId="44" borderId="0" applyNumberFormat="0" applyBorder="0" applyAlignment="0" applyProtection="0"/>
    <xf numFmtId="170" fontId="27" fillId="17" borderId="0" applyNumberFormat="0" applyBorder="0" applyAlignment="0" applyProtection="0"/>
    <xf numFmtId="170" fontId="27" fillId="17" borderId="0" applyNumberFormat="0" applyBorder="0" applyAlignment="0" applyProtection="0"/>
    <xf numFmtId="170" fontId="15"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68" fillId="45" borderId="0" applyNumberFormat="0" applyBorder="0" applyAlignment="0" applyProtection="0"/>
    <xf numFmtId="0" fontId="68" fillId="45" borderId="0" applyNumberFormat="0" applyBorder="0" applyAlignment="0" applyProtection="0"/>
    <xf numFmtId="170" fontId="27" fillId="18" borderId="0" applyNumberFormat="0" applyBorder="0" applyAlignment="0" applyProtection="0"/>
    <xf numFmtId="170" fontId="27" fillId="18" borderId="0" applyNumberFormat="0" applyBorder="0" applyAlignment="0" applyProtection="0"/>
    <xf numFmtId="170" fontId="15"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8"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68" fillId="46" borderId="0" applyNumberFormat="0" applyBorder="0" applyAlignment="0" applyProtection="0"/>
    <xf numFmtId="0" fontId="68" fillId="46" borderId="0" applyNumberFormat="0" applyBorder="0" applyAlignment="0" applyProtection="0"/>
    <xf numFmtId="170" fontId="27" fillId="13" borderId="0" applyNumberFormat="0" applyBorder="0" applyAlignment="0" applyProtection="0"/>
    <xf numFmtId="170" fontId="27" fillId="13" borderId="0" applyNumberFormat="0" applyBorder="0" applyAlignment="0" applyProtection="0"/>
    <xf numFmtId="170" fontId="15" fillId="13" borderId="0" applyNumberFormat="0" applyBorder="0" applyAlignment="0" applyProtection="0"/>
    <xf numFmtId="170" fontId="68" fillId="46" borderId="0" applyNumberFormat="0" applyBorder="0" applyAlignment="0" applyProtection="0"/>
    <xf numFmtId="0" fontId="68" fillId="46"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3"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68" fillId="47" borderId="0" applyNumberFormat="0" applyBorder="0" applyAlignment="0" applyProtection="0"/>
    <xf numFmtId="0" fontId="68" fillId="47" borderId="0" applyNumberFormat="0" applyBorder="0" applyAlignment="0" applyProtection="0"/>
    <xf numFmtId="170" fontId="27" fillId="14" borderId="0" applyNumberFormat="0" applyBorder="0" applyAlignment="0" applyProtection="0"/>
    <xf numFmtId="170" fontId="27" fillId="14" borderId="0" applyNumberFormat="0" applyBorder="0" applyAlignment="0" applyProtection="0"/>
    <xf numFmtId="170" fontId="15"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4"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68" fillId="48" borderId="0" applyNumberFormat="0" applyBorder="0" applyAlignment="0" applyProtection="0"/>
    <xf numFmtId="0" fontId="68" fillId="48" borderId="0" applyNumberFormat="0" applyBorder="0" applyAlignment="0" applyProtection="0"/>
    <xf numFmtId="170" fontId="27" fillId="19" borderId="0" applyNumberFormat="0" applyBorder="0" applyAlignment="0" applyProtection="0"/>
    <xf numFmtId="170" fontId="27" fillId="19" borderId="0" applyNumberFormat="0" applyBorder="0" applyAlignment="0" applyProtection="0"/>
    <xf numFmtId="170" fontId="15"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7" fillId="19"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170" fontId="28" fillId="3" borderId="0" applyNumberFormat="0" applyBorder="0" applyAlignment="0" applyProtection="0"/>
    <xf numFmtId="170" fontId="28" fillId="3" borderId="0" applyNumberFormat="0" applyBorder="0" applyAlignment="0" applyProtection="0"/>
    <xf numFmtId="170" fontId="42"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8" fillId="3" borderId="0" applyNumberFormat="0" applyBorder="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72" fillId="50" borderId="25" applyNumberFormat="0" applyAlignment="0" applyProtection="0"/>
    <xf numFmtId="0" fontId="72" fillId="50" borderId="25"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170" fontId="43" fillId="20" borderId="1" applyNumberFormat="0" applyAlignment="0" applyProtection="0"/>
    <xf numFmtId="170" fontId="43" fillId="20" borderId="1" applyNumberFormat="0" applyAlignment="0" applyProtection="0"/>
    <xf numFmtId="170" fontId="43"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29" fillId="20" borderId="1" applyNumberFormat="0" applyAlignment="0" applyProtection="0"/>
    <xf numFmtId="0" fontId="30" fillId="21" borderId="2" applyNumberFormat="0" applyAlignment="0" applyProtection="0"/>
    <xf numFmtId="0" fontId="30" fillId="21" borderId="2" applyNumberFormat="0" applyAlignment="0" applyProtection="0"/>
    <xf numFmtId="0" fontId="74" fillId="51" borderId="26" applyNumberFormat="0" applyAlignment="0" applyProtection="0"/>
    <xf numFmtId="0" fontId="74" fillId="51" borderId="26" applyNumberFormat="0" applyAlignment="0" applyProtection="0"/>
    <xf numFmtId="170" fontId="30" fillId="21" borderId="2" applyNumberFormat="0" applyAlignment="0" applyProtection="0"/>
    <xf numFmtId="170" fontId="30" fillId="21" borderId="2" applyNumberFormat="0" applyAlignment="0" applyProtection="0"/>
    <xf numFmtId="170" fontId="14"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0" fontId="30" fillId="21" borderId="2" applyNumberFormat="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7" fillId="0" borderId="0" applyFont="0" applyFill="0" applyBorder="0" applyAlignment="0" applyProtection="0"/>
    <xf numFmtId="43" fontId="6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7" fillId="0" borderId="0" applyFont="0" applyFill="0" applyBorder="0" applyAlignment="0" applyProtection="0"/>
    <xf numFmtId="43" fontId="6" fillId="0" borderId="0" applyFont="0" applyFill="0" applyBorder="0" applyAlignment="0" applyProtection="0"/>
    <xf numFmtId="43" fontId="6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0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8"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7" fillId="0" borderId="0" applyFont="0" applyFill="0" applyBorder="0" applyAlignment="0" applyProtection="0"/>
    <xf numFmtId="44" fontId="6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7" fillId="0" borderId="0" applyFont="0" applyFill="0" applyBorder="0" applyAlignment="0" applyProtection="0"/>
    <xf numFmtId="44" fontId="9" fillId="0" borderId="0" applyFont="0" applyFill="0" applyBorder="0" applyAlignment="0" applyProtection="0"/>
    <xf numFmtId="44" fontId="8"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70" fontId="76" fillId="0" borderId="27">
      <alignment horizontal="left"/>
    </xf>
    <xf numFmtId="0" fontId="109" fillId="0" borderId="37">
      <alignment horizontal="left"/>
    </xf>
    <xf numFmtId="0" fontId="31" fillId="0" borderId="0" applyNumberFormat="0" applyFill="0" applyBorder="0" applyAlignment="0" applyProtection="0"/>
    <xf numFmtId="0" fontId="31" fillId="0" borderId="0" applyNumberFormat="0" applyFill="0" applyBorder="0" applyAlignment="0" applyProtection="0"/>
    <xf numFmtId="0" fontId="77" fillId="0" borderId="0" applyNumberFormat="0" applyFill="0" applyBorder="0" applyAlignment="0" applyProtection="0"/>
    <xf numFmtId="0" fontId="77" fillId="0" borderId="0" applyNumberFormat="0" applyFill="0" applyBorder="0" applyAlignment="0" applyProtection="0"/>
    <xf numFmtId="170" fontId="31" fillId="0" borderId="0" applyNumberFormat="0" applyFill="0" applyBorder="0" applyAlignment="0" applyProtection="0"/>
    <xf numFmtId="170" fontId="31" fillId="0" borderId="0" applyNumberFormat="0" applyFill="0" applyBorder="0" applyAlignment="0" applyProtection="0"/>
    <xf numFmtId="17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170" fontId="79" fillId="0" borderId="0" applyNumberFormat="0" applyFill="0" applyBorder="0" applyAlignment="0" applyProtection="0"/>
    <xf numFmtId="0" fontId="79" fillId="0" borderId="0" applyNumberFormat="0" applyFill="0" applyBorder="0" applyAlignment="0" applyProtection="0"/>
    <xf numFmtId="0" fontId="32" fillId="4" borderId="0" applyNumberFormat="0" applyBorder="0" applyAlignment="0" applyProtection="0"/>
    <xf numFmtId="0" fontId="32" fillId="4" borderId="0" applyNumberFormat="0" applyBorder="0" applyAlignment="0" applyProtection="0"/>
    <xf numFmtId="0" fontId="80" fillId="52" borderId="0" applyNumberFormat="0" applyBorder="0" applyAlignment="0" applyProtection="0"/>
    <xf numFmtId="0" fontId="80" fillId="52" borderId="0" applyNumberFormat="0" applyBorder="0" applyAlignment="0" applyProtection="0"/>
    <xf numFmtId="170" fontId="32" fillId="4" borderId="0" applyNumberFormat="0" applyBorder="0" applyAlignment="0" applyProtection="0"/>
    <xf numFmtId="170" fontId="32" fillId="4" borderId="0" applyNumberFormat="0" applyBorder="0" applyAlignment="0" applyProtection="0"/>
    <xf numFmtId="170" fontId="45"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2" fillId="4" borderId="0" applyNumberFormat="0" applyBorder="0" applyAlignment="0" applyProtection="0"/>
    <xf numFmtId="0" fontId="33" fillId="0" borderId="3" applyNumberFormat="0" applyFill="0" applyAlignment="0" applyProtection="0"/>
    <xf numFmtId="0" fontId="33" fillId="0" borderId="3" applyNumberFormat="0" applyFill="0" applyAlignment="0" applyProtection="0"/>
    <xf numFmtId="0" fontId="83" fillId="0" borderId="28" applyNumberFormat="0" applyFill="0" applyAlignment="0" applyProtection="0"/>
    <xf numFmtId="0" fontId="83" fillId="0" borderId="28" applyNumberFormat="0" applyFill="0" applyAlignment="0" applyProtection="0"/>
    <xf numFmtId="170" fontId="33" fillId="0" borderId="3" applyNumberFormat="0" applyFill="0" applyAlignment="0" applyProtection="0"/>
    <xf numFmtId="170" fontId="33" fillId="0" borderId="3" applyNumberFormat="0" applyFill="0" applyAlignment="0" applyProtection="0"/>
    <xf numFmtId="170" fontId="46"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3" fillId="0" borderId="3"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85" fillId="0" borderId="29" applyNumberFormat="0" applyFill="0" applyAlignment="0" applyProtection="0"/>
    <xf numFmtId="0" fontId="85" fillId="0" borderId="29" applyNumberFormat="0" applyFill="0" applyAlignment="0" applyProtection="0"/>
    <xf numFmtId="170" fontId="34" fillId="0" borderId="4" applyNumberFormat="0" applyFill="0" applyAlignment="0" applyProtection="0"/>
    <xf numFmtId="170" fontId="34" fillId="0" borderId="4" applyNumberFormat="0" applyFill="0" applyAlignment="0" applyProtection="0"/>
    <xf numFmtId="170" fontId="47"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4" fillId="0" borderId="4"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87" fillId="0" borderId="30" applyNumberFormat="0" applyFill="0" applyAlignment="0" applyProtection="0"/>
    <xf numFmtId="0" fontId="87" fillId="0" borderId="30" applyNumberFormat="0" applyFill="0" applyAlignment="0" applyProtection="0"/>
    <xf numFmtId="170" fontId="35" fillId="0" borderId="5" applyNumberFormat="0" applyFill="0" applyAlignment="0" applyProtection="0"/>
    <xf numFmtId="170" fontId="35" fillId="0" borderId="5" applyNumberFormat="0" applyFill="0" applyAlignment="0" applyProtection="0"/>
    <xf numFmtId="170" fontId="48"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5"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170" fontId="35" fillId="0" borderId="0" applyNumberFormat="0" applyFill="0" applyBorder="0" applyAlignment="0" applyProtection="0"/>
    <xf numFmtId="170" fontId="35" fillId="0" borderId="0" applyNumberFormat="0" applyFill="0" applyBorder="0" applyAlignment="0" applyProtection="0"/>
    <xf numFmtId="170" fontId="48"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170" fontId="89" fillId="0" borderId="0" applyNumberFormat="0" applyFill="0" applyBorder="0" applyAlignment="0" applyProtection="0"/>
    <xf numFmtId="0" fontId="89" fillId="0" borderId="0" applyNumberFormat="0" applyFill="0" applyBorder="0" applyAlignment="0" applyProtection="0"/>
    <xf numFmtId="0" fontId="88" fillId="0" borderId="0" applyNumberFormat="0" applyFill="0" applyBorder="0" applyAlignment="0" applyProtection="0">
      <alignment vertical="top"/>
      <protection locked="0"/>
    </xf>
    <xf numFmtId="0" fontId="110" fillId="0" borderId="0" applyNumberFormat="0" applyFill="0" applyBorder="0" applyAlignment="0" applyProtection="0">
      <alignment vertical="top"/>
      <protection locked="0"/>
    </xf>
    <xf numFmtId="170" fontId="17" fillId="0" borderId="0" applyNumberFormat="0" applyFill="0" applyBorder="0" applyAlignment="0" applyProtection="0">
      <alignment vertical="top"/>
      <protection locked="0"/>
    </xf>
    <xf numFmtId="170" fontId="90" fillId="0" borderId="0" applyNumberFormat="0" applyFill="0" applyBorder="0" applyAlignment="0" applyProtection="0">
      <alignment vertical="top"/>
      <protection locked="0"/>
    </xf>
    <xf numFmtId="0" fontId="90" fillId="0" borderId="0" applyNumberFormat="0" applyFill="0" applyBorder="0" applyAlignment="0" applyProtection="0">
      <alignment vertical="top"/>
      <protection locked="0"/>
    </xf>
    <xf numFmtId="0" fontId="111" fillId="0" borderId="0" applyNumberFormat="0" applyFill="0" applyBorder="0" applyAlignment="0" applyProtection="0">
      <alignment vertical="top"/>
      <protection locked="0"/>
    </xf>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91" fillId="53" borderId="25" applyNumberFormat="0" applyAlignment="0" applyProtection="0"/>
    <xf numFmtId="0" fontId="91" fillId="53" borderId="25"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170" fontId="49" fillId="7" borderId="1" applyNumberFormat="0" applyAlignment="0" applyProtection="0"/>
    <xf numFmtId="170" fontId="49" fillId="7" borderId="1" applyNumberFormat="0" applyAlignment="0" applyProtection="0"/>
    <xf numFmtId="170" fontId="49"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6" fillId="7" borderId="1" applyNumberFormat="0" applyAlignment="0" applyProtection="0"/>
    <xf numFmtId="0" fontId="37" fillId="0" borderId="6" applyNumberFormat="0" applyFill="0" applyAlignment="0" applyProtection="0"/>
    <xf numFmtId="0" fontId="37" fillId="0" borderId="6" applyNumberFormat="0" applyFill="0" applyAlignment="0" applyProtection="0"/>
    <xf numFmtId="0" fontId="93" fillId="0" borderId="31" applyNumberFormat="0" applyFill="0" applyAlignment="0" applyProtection="0"/>
    <xf numFmtId="0" fontId="93" fillId="0" borderId="31" applyNumberFormat="0" applyFill="0" applyAlignment="0" applyProtection="0"/>
    <xf numFmtId="170" fontId="37" fillId="0" borderId="6" applyNumberFormat="0" applyFill="0" applyAlignment="0" applyProtection="0"/>
    <xf numFmtId="170" fontId="37" fillId="0" borderId="6" applyNumberFormat="0" applyFill="0" applyAlignment="0" applyProtection="0"/>
    <xf numFmtId="170" fontId="50"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7" fillId="0" borderId="6" applyNumberFormat="0" applyFill="0" applyAlignment="0" applyProtection="0"/>
    <xf numFmtId="0" fontId="38" fillId="22" borderId="0" applyNumberFormat="0" applyBorder="0" applyAlignment="0" applyProtection="0"/>
    <xf numFmtId="0" fontId="38" fillId="22" borderId="0" applyNumberFormat="0" applyBorder="0" applyAlignment="0" applyProtection="0"/>
    <xf numFmtId="0" fontId="95" fillId="54" borderId="0" applyNumberFormat="0" applyBorder="0" applyAlignment="0" applyProtection="0"/>
    <xf numFmtId="0" fontId="95" fillId="54" borderId="0" applyNumberFormat="0" applyBorder="0" applyAlignment="0" applyProtection="0"/>
    <xf numFmtId="170" fontId="38" fillId="22" borderId="0" applyNumberFormat="0" applyBorder="0" applyAlignment="0" applyProtection="0"/>
    <xf numFmtId="170" fontId="38" fillId="22" borderId="0" applyNumberFormat="0" applyBorder="0" applyAlignment="0" applyProtection="0"/>
    <xf numFmtId="170" fontId="51"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38" fillId="22" borderId="0" applyNumberFormat="0" applyBorder="0" applyAlignment="0" applyProtection="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9"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0"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7" fillId="0" borderId="0"/>
    <xf numFmtId="0" fontId="67" fillId="0" borderId="0"/>
    <xf numFmtId="0" fontId="9" fillId="0" borderId="0"/>
    <xf numFmtId="0" fontId="9" fillId="0" borderId="0"/>
    <xf numFmtId="0" fontId="6" fillId="0" borderId="0"/>
    <xf numFmtId="0" fontId="9"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9" fillId="0" borderId="0"/>
    <xf numFmtId="0" fontId="9" fillId="0" borderId="0"/>
    <xf numFmtId="0" fontId="9"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5" fillId="0" borderId="0"/>
    <xf numFmtId="0" fontId="6" fillId="0" borderId="0"/>
    <xf numFmtId="0" fontId="6" fillId="0" borderId="0"/>
    <xf numFmtId="0" fontId="6" fillId="0" borderId="0"/>
    <xf numFmtId="0" fontId="9" fillId="0" borderId="0"/>
    <xf numFmtId="170" fontId="6" fillId="0" borderId="0"/>
    <xf numFmtId="0" fontId="6" fillId="0" borderId="0"/>
    <xf numFmtId="170" fontId="9" fillId="0" borderId="0"/>
    <xf numFmtId="170" fontId="9" fillId="0" borderId="0"/>
    <xf numFmtId="0" fontId="9" fillId="0" borderId="0"/>
    <xf numFmtId="0" fontId="13" fillId="0" borderId="0"/>
    <xf numFmtId="17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25" fillId="0" borderId="0"/>
    <xf numFmtId="0" fontId="6" fillId="0" borderId="0"/>
    <xf numFmtId="0" fontId="9" fillId="0" borderId="0"/>
    <xf numFmtId="0" fontId="67" fillId="0" borderId="0"/>
    <xf numFmtId="0" fontId="25"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10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5" fillId="0" borderId="0"/>
    <xf numFmtId="0" fontId="65"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9" fillId="0" borderId="0"/>
    <xf numFmtId="0" fontId="6" fillId="0" borderId="0"/>
    <xf numFmtId="0" fontId="6" fillId="0" borderId="0"/>
    <xf numFmtId="0" fontId="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7" fillId="0" borderId="0"/>
    <xf numFmtId="0" fontId="67" fillId="0" borderId="0"/>
    <xf numFmtId="0" fontId="9" fillId="0" borderId="0"/>
    <xf numFmtId="0" fontId="67" fillId="0" borderId="0"/>
    <xf numFmtId="0" fontId="67" fillId="0" borderId="0"/>
    <xf numFmtId="0" fontId="67" fillId="0" borderId="0"/>
    <xf numFmtId="0" fontId="6" fillId="0" borderId="0"/>
    <xf numFmtId="0" fontId="6" fillId="0" borderId="0"/>
    <xf numFmtId="0" fontId="67" fillId="0" borderId="0"/>
    <xf numFmtId="0" fontId="67" fillId="0" borderId="0"/>
    <xf numFmtId="0" fontId="6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7" fillId="0" borderId="0"/>
    <xf numFmtId="0" fontId="54" fillId="0" borderId="0"/>
    <xf numFmtId="0" fontId="9"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9" fillId="0" borderId="0"/>
    <xf numFmtId="0" fontId="9"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67" fillId="55" borderId="32" applyNumberFormat="0" applyFont="0" applyAlignment="0" applyProtection="0"/>
    <xf numFmtId="0" fontId="67" fillId="55" borderId="32" applyNumberFormat="0" applyFont="0" applyAlignment="0" applyProtection="0"/>
    <xf numFmtId="0" fontId="8" fillId="55" borderId="32"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8" fillId="23" borderId="7" applyNumberFormat="0" applyFont="0" applyAlignment="0" applyProtection="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0" borderId="0"/>
    <xf numFmtId="0" fontId="9" fillId="0" borderId="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9" fillId="23" borderId="7" applyNumberFormat="0" applyFon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100" fillId="50" borderId="33" applyNumberFormat="0" applyAlignment="0" applyProtection="0"/>
    <xf numFmtId="0" fontId="100" fillId="50" borderId="33"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0" fontId="9" fillId="0" borderId="0"/>
    <xf numFmtId="0" fontId="9" fillId="0" borderId="0"/>
    <xf numFmtId="0" fontId="39" fillId="20" borderId="8" applyNumberFormat="0" applyAlignment="0" applyProtection="0"/>
    <xf numFmtId="0" fontId="39" fillId="20" borderId="8" applyNumberFormat="0" applyAlignment="0" applyProtection="0"/>
    <xf numFmtId="0" fontId="39" fillId="20" borderId="8" applyNumberFormat="0" applyAlignment="0" applyProtection="0"/>
    <xf numFmtId="9" fontId="67"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7" fillId="0" borderId="0" applyFont="0" applyFill="0" applyBorder="0" applyAlignment="0" applyProtection="0"/>
    <xf numFmtId="9" fontId="108" fillId="0" borderId="0" applyFont="0" applyFill="0" applyBorder="0" applyAlignment="0" applyProtection="0"/>
    <xf numFmtId="9" fontId="6"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67" fillId="0" borderId="0" applyFont="0" applyFill="0" applyBorder="0" applyAlignment="0" applyProtection="0"/>
    <xf numFmtId="9" fontId="6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8" fillId="0" borderId="0" applyFont="0" applyFill="0" applyBorder="0" applyAlignment="0" applyProtection="0"/>
    <xf numFmtId="0" fontId="9" fillId="0" borderId="0"/>
    <xf numFmtId="0" fontId="9" fillId="0" borderId="0"/>
    <xf numFmtId="9" fontId="8"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7"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6"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6" fillId="0" borderId="0" applyFont="0" applyFill="0" applyBorder="0" applyAlignment="0" applyProtection="0"/>
    <xf numFmtId="0" fontId="112"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9" fillId="0" borderId="0"/>
    <xf numFmtId="0" fontId="102"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18" fillId="0" borderId="0" applyNumberFormat="0" applyFill="0" applyBorder="0" applyAlignment="0" applyProtection="0"/>
    <xf numFmtId="0" fontId="9" fillId="0" borderId="0"/>
    <xf numFmtId="0" fontId="9" fillId="0" borderId="0"/>
    <xf numFmtId="0" fontId="18" fillId="0" borderId="0" applyNumberFormat="0" applyFill="0" applyBorder="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03" fillId="0" borderId="35" applyNumberFormat="0" applyFill="0" applyAlignment="0" applyProtection="0"/>
    <xf numFmtId="0" fontId="103" fillId="0" borderId="35"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19" fillId="0" borderId="9" applyNumberFormat="0" applyFill="0" applyAlignment="0" applyProtection="0"/>
    <xf numFmtId="0" fontId="19"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9" fillId="0" borderId="0"/>
    <xf numFmtId="0" fontId="9" fillId="0" borderId="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40" fillId="0" borderId="0" applyNumberFormat="0" applyFill="0" applyBorder="0" applyAlignment="0" applyProtection="0"/>
    <xf numFmtId="0" fontId="9" fillId="0" borderId="0"/>
    <xf numFmtId="0" fontId="9" fillId="0" borderId="0"/>
    <xf numFmtId="0" fontId="40" fillId="0" borderId="0" applyNumberFormat="0" applyFill="0" applyBorder="0" applyAlignment="0" applyProtection="0"/>
    <xf numFmtId="0" fontId="5" fillId="0" borderId="0"/>
    <xf numFmtId="44" fontId="5" fillId="0" borderId="0" applyFont="0" applyFill="0" applyBorder="0" applyAlignment="0" applyProtection="0"/>
    <xf numFmtId="0" fontId="4" fillId="0" borderId="0"/>
    <xf numFmtId="44" fontId="4" fillId="0" borderId="0" applyFont="0" applyFill="0" applyBorder="0" applyAlignment="0" applyProtection="0"/>
    <xf numFmtId="0" fontId="10" fillId="0" borderId="0"/>
    <xf numFmtId="0" fontId="3" fillId="0" borderId="0"/>
    <xf numFmtId="0" fontId="2" fillId="0" borderId="0"/>
    <xf numFmtId="0" fontId="2" fillId="0" borderId="0"/>
    <xf numFmtId="0" fontId="1" fillId="0" borderId="0"/>
  </cellStyleXfs>
  <cellXfs count="247">
    <xf numFmtId="0" fontId="0" fillId="0" borderId="0" xfId="0"/>
    <xf numFmtId="0" fontId="114" fillId="0" borderId="0" xfId="0" applyFont="1" applyAlignment="1" applyProtection="1">
      <alignment vertical="center"/>
      <protection locked="0"/>
    </xf>
    <xf numFmtId="0" fontId="0" fillId="0" borderId="0" xfId="0" applyProtection="1">
      <protection locked="0"/>
    </xf>
    <xf numFmtId="0" fontId="60" fillId="24" borderId="40" xfId="0" applyFont="1" applyFill="1" applyBorder="1" applyAlignment="1" applyProtection="1">
      <alignment vertical="center"/>
      <protection locked="0"/>
    </xf>
    <xf numFmtId="0" fontId="62" fillId="0" borderId="41" xfId="0" applyFont="1" applyBorder="1" applyAlignment="1" applyProtection="1">
      <alignment vertical="center" wrapText="1"/>
      <protection locked="0"/>
    </xf>
    <xf numFmtId="0" fontId="107" fillId="0" borderId="18" xfId="0" applyFont="1" applyBorder="1" applyAlignment="1" applyProtection="1">
      <alignment vertical="top"/>
      <protection locked="0"/>
    </xf>
    <xf numFmtId="0" fontId="60" fillId="0" borderId="0" xfId="0" applyFont="1" applyProtection="1">
      <protection locked="0"/>
    </xf>
    <xf numFmtId="0" fontId="60" fillId="0" borderId="0" xfId="0" applyFont="1" applyAlignment="1" applyProtection="1">
      <alignment horizontal="center"/>
      <protection locked="0"/>
    </xf>
    <xf numFmtId="2" fontId="60" fillId="0" borderId="0" xfId="0" applyNumberFormat="1" applyFont="1" applyAlignment="1" applyProtection="1">
      <alignment horizontal="right"/>
      <protection locked="0"/>
    </xf>
    <xf numFmtId="168" fontId="60" fillId="0" borderId="0" xfId="0" applyNumberFormat="1" applyFont="1" applyAlignment="1" applyProtection="1">
      <alignment horizontal="right"/>
      <protection locked="0"/>
    </xf>
    <xf numFmtId="0" fontId="107" fillId="0" borderId="18" xfId="1225" applyFont="1" applyBorder="1" applyAlignment="1" applyProtection="1">
      <alignment horizontal="left" indent="1"/>
      <protection locked="0"/>
    </xf>
    <xf numFmtId="0" fontId="60" fillId="56" borderId="23" xfId="64440" applyFont="1" applyFill="1" applyBorder="1" applyAlignment="1" applyProtection="1">
      <alignment horizontal="left" wrapText="1" indent="1"/>
      <protection locked="0"/>
    </xf>
    <xf numFmtId="0" fontId="60" fillId="56" borderId="22" xfId="64440" applyFont="1" applyFill="1" applyBorder="1" applyAlignment="1" applyProtection="1">
      <alignment horizontal="left" wrapText="1" indent="1"/>
      <protection locked="0"/>
    </xf>
    <xf numFmtId="0" fontId="113" fillId="56" borderId="22" xfId="64440" applyFont="1" applyFill="1" applyBorder="1" applyAlignment="1" applyProtection="1">
      <alignment horizontal="left" wrapText="1"/>
      <protection locked="0"/>
    </xf>
    <xf numFmtId="0" fontId="60" fillId="56" borderId="22" xfId="64440" applyFont="1" applyFill="1" applyBorder="1" applyAlignment="1" applyProtection="1">
      <alignment horizontal="left"/>
      <protection locked="0"/>
    </xf>
    <xf numFmtId="0" fontId="60" fillId="56" borderId="24" xfId="64440" applyFont="1" applyFill="1" applyBorder="1" applyAlignment="1" applyProtection="1">
      <alignment horizontal="left"/>
      <protection locked="0"/>
    </xf>
    <xf numFmtId="0" fontId="64" fillId="0" borderId="22" xfId="1225" applyFont="1" applyBorder="1"/>
    <xf numFmtId="0" fontId="64" fillId="0" borderId="24" xfId="1225" applyFont="1" applyBorder="1"/>
    <xf numFmtId="0" fontId="107" fillId="0" borderId="18" xfId="1225" applyFont="1" applyBorder="1" applyAlignment="1" applyProtection="1">
      <alignment horizontal="left"/>
      <protection locked="0"/>
    </xf>
    <xf numFmtId="0" fontId="58" fillId="24" borderId="38" xfId="1225" applyFont="1" applyFill="1" applyBorder="1"/>
    <xf numFmtId="0" fontId="58" fillId="24" borderId="0" xfId="1225" applyFont="1" applyFill="1"/>
    <xf numFmtId="0" fontId="58" fillId="24" borderId="10" xfId="1225" applyFont="1" applyFill="1" applyBorder="1"/>
    <xf numFmtId="0" fontId="60" fillId="56" borderId="0" xfId="1225" applyFont="1" applyFill="1"/>
    <xf numFmtId="9" fontId="60" fillId="56" borderId="0" xfId="1925" applyFont="1" applyFill="1" applyBorder="1" applyAlignment="1" applyProtection="1">
      <alignment wrapText="1"/>
    </xf>
    <xf numFmtId="9" fontId="59" fillId="56" borderId="0" xfId="1925" applyFont="1" applyFill="1" applyBorder="1" applyAlignment="1" applyProtection="1">
      <alignment wrapText="1"/>
    </xf>
    <xf numFmtId="9" fontId="59" fillId="56" borderId="10" xfId="1925" applyFont="1" applyFill="1" applyBorder="1" applyAlignment="1" applyProtection="1">
      <alignment wrapText="1"/>
    </xf>
    <xf numFmtId="168" fontId="58" fillId="56" borderId="0" xfId="1237" applyNumberFormat="1" applyFont="1" applyFill="1" applyAlignment="1">
      <alignment horizontal="right"/>
    </xf>
    <xf numFmtId="167" fontId="58" fillId="56" borderId="0" xfId="1225" applyNumberFormat="1" applyFont="1" applyFill="1" applyAlignment="1">
      <alignment horizontal="right" wrapText="1"/>
    </xf>
    <xf numFmtId="167" fontId="58" fillId="56" borderId="10" xfId="1225" applyNumberFormat="1" applyFont="1" applyFill="1" applyBorder="1" applyAlignment="1">
      <alignment horizontal="right" wrapText="1"/>
    </xf>
    <xf numFmtId="2" fontId="58" fillId="56" borderId="0" xfId="1237" applyNumberFormat="1" applyFont="1" applyFill="1"/>
    <xf numFmtId="2" fontId="58" fillId="56" borderId="0" xfId="1237" applyNumberFormat="1" applyFont="1" applyFill="1" applyAlignment="1">
      <alignment horizontal="right"/>
    </xf>
    <xf numFmtId="1" fontId="60" fillId="0" borderId="38" xfId="0" applyNumberFormat="1" applyFont="1" applyBorder="1" applyAlignment="1">
      <alignment horizontal="center" vertical="center"/>
    </xf>
    <xf numFmtId="0" fontId="60" fillId="0" borderId="19" xfId="0" applyFont="1" applyBorder="1" applyAlignment="1">
      <alignment horizontal="center" vertical="center"/>
    </xf>
    <xf numFmtId="0" fontId="60" fillId="0" borderId="20" xfId="0" applyFont="1" applyBorder="1" applyAlignment="1">
      <alignment horizontal="center" vertical="center" wrapText="1"/>
    </xf>
    <xf numFmtId="1" fontId="60" fillId="0" borderId="49" xfId="0" applyNumberFormat="1" applyFont="1" applyBorder="1" applyAlignment="1">
      <alignment horizontal="center" vertical="center"/>
    </xf>
    <xf numFmtId="0" fontId="58" fillId="56" borderId="22" xfId="64440" applyFont="1" applyFill="1" applyBorder="1" applyAlignment="1">
      <alignment vertical="top"/>
    </xf>
    <xf numFmtId="0" fontId="58" fillId="56" borderId="24" xfId="64440" applyFont="1" applyFill="1" applyBorder="1" applyAlignment="1">
      <alignment vertical="top"/>
    </xf>
    <xf numFmtId="0" fontId="58" fillId="56" borderId="19" xfId="64440" applyFont="1" applyFill="1" applyBorder="1" applyAlignment="1">
      <alignment vertical="top"/>
    </xf>
    <xf numFmtId="0" fontId="58" fillId="56" borderId="20" xfId="64440" applyFont="1" applyFill="1" applyBorder="1" applyAlignment="1">
      <alignment vertical="top"/>
    </xf>
    <xf numFmtId="9" fontId="60" fillId="56" borderId="38" xfId="1925" applyFont="1" applyFill="1" applyBorder="1" applyAlignment="1" applyProtection="1">
      <alignment wrapText="1"/>
    </xf>
    <xf numFmtId="0" fontId="60" fillId="56" borderId="38" xfId="1225" applyFont="1" applyFill="1" applyBorder="1"/>
    <xf numFmtId="49" fontId="58" fillId="56" borderId="0" xfId="1237" applyNumberFormat="1" applyFont="1" applyFill="1"/>
    <xf numFmtId="49" fontId="58" fillId="56" borderId="38" xfId="1237" applyNumberFormat="1" applyFont="1" applyFill="1" applyBorder="1" applyAlignment="1">
      <alignment horizontal="center"/>
    </xf>
    <xf numFmtId="49" fontId="58" fillId="56" borderId="49" xfId="1237" applyNumberFormat="1" applyFont="1" applyFill="1" applyBorder="1" applyAlignment="1">
      <alignment horizontal="center"/>
    </xf>
    <xf numFmtId="2" fontId="58" fillId="56" borderId="13" xfId="1237" applyNumberFormat="1" applyFont="1" applyFill="1" applyBorder="1"/>
    <xf numFmtId="2" fontId="58" fillId="56" borderId="13" xfId="1237" applyNumberFormat="1" applyFont="1" applyFill="1" applyBorder="1" applyAlignment="1">
      <alignment horizontal="right"/>
    </xf>
    <xf numFmtId="168" fontId="58" fillId="56" borderId="13" xfId="1237" applyNumberFormat="1" applyFont="1" applyFill="1" applyBorder="1" applyAlignment="1">
      <alignment horizontal="right"/>
    </xf>
    <xf numFmtId="167" fontId="58" fillId="56" borderId="13" xfId="1225" applyNumberFormat="1" applyFont="1" applyFill="1" applyBorder="1" applyAlignment="1">
      <alignment horizontal="right" wrapText="1"/>
    </xf>
    <xf numFmtId="167" fontId="58" fillId="56" borderId="14" xfId="1225" applyNumberFormat="1" applyFont="1" applyFill="1" applyBorder="1" applyAlignment="1">
      <alignment horizontal="right" wrapText="1"/>
    </xf>
    <xf numFmtId="0" fontId="60" fillId="56" borderId="19" xfId="64440" applyFont="1" applyFill="1" applyBorder="1" applyAlignment="1">
      <alignment vertical="top"/>
    </xf>
    <xf numFmtId="0" fontId="60" fillId="56" borderId="20" xfId="64440" applyFont="1" applyFill="1" applyBorder="1" applyAlignment="1">
      <alignment vertical="top"/>
    </xf>
    <xf numFmtId="0" fontId="60" fillId="0" borderId="38" xfId="0" applyFont="1" applyBorder="1" applyAlignment="1" applyProtection="1">
      <alignment horizontal="left" vertical="top" indent="1"/>
      <protection locked="0"/>
    </xf>
    <xf numFmtId="7" fontId="58" fillId="0" borderId="10" xfId="0" applyNumberFormat="1" applyFont="1" applyBorder="1" applyAlignment="1" applyProtection="1">
      <alignment horizontal="left" vertical="top" wrapText="1" indent="1"/>
      <protection locked="0"/>
    </xf>
    <xf numFmtId="0" fontId="64" fillId="0" borderId="23" xfId="1225" applyFont="1" applyBorder="1" applyAlignment="1" applyProtection="1">
      <alignment horizontal="left" indent="1"/>
      <protection locked="0"/>
    </xf>
    <xf numFmtId="0" fontId="58" fillId="56" borderId="23" xfId="64440" applyFont="1" applyFill="1" applyBorder="1" applyAlignment="1" applyProtection="1">
      <alignment horizontal="left" vertical="top" wrapText="1" indent="1"/>
      <protection locked="0"/>
    </xf>
    <xf numFmtId="0" fontId="58" fillId="56" borderId="21" xfId="64440" applyFont="1" applyFill="1" applyBorder="1" applyAlignment="1" applyProtection="1">
      <alignment horizontal="left" vertical="top" wrapText="1" indent="1"/>
      <protection locked="0"/>
    </xf>
    <xf numFmtId="0" fontId="58" fillId="56" borderId="23" xfId="64440" applyFont="1" applyFill="1" applyBorder="1" applyAlignment="1" applyProtection="1">
      <alignment horizontal="left" vertical="top" indent="1"/>
      <protection locked="0"/>
    </xf>
    <xf numFmtId="0" fontId="58" fillId="56" borderId="18" xfId="64440" applyFont="1" applyFill="1" applyBorder="1" applyAlignment="1" applyProtection="1">
      <alignment horizontal="left" vertical="top" wrapText="1" indent="1"/>
      <protection locked="0"/>
    </xf>
    <xf numFmtId="0" fontId="58" fillId="56" borderId="39" xfId="64440" applyFont="1" applyFill="1" applyBorder="1" applyAlignment="1" applyProtection="1">
      <alignment horizontal="left" vertical="top" wrapText="1" indent="1"/>
      <protection locked="0"/>
    </xf>
    <xf numFmtId="0" fontId="58" fillId="56" borderId="18" xfId="64440" applyFont="1" applyFill="1" applyBorder="1" applyAlignment="1" applyProtection="1">
      <alignment horizontal="left" vertical="top" indent="1"/>
      <protection locked="0"/>
    </xf>
    <xf numFmtId="0" fontId="60" fillId="56" borderId="18" xfId="64440" applyFont="1" applyFill="1" applyBorder="1" applyAlignment="1" applyProtection="1">
      <alignment horizontal="left" vertical="top" indent="1"/>
      <protection locked="0"/>
    </xf>
    <xf numFmtId="0" fontId="63" fillId="56" borderId="38" xfId="64440" applyFont="1" applyFill="1" applyBorder="1" applyAlignment="1" applyProtection="1">
      <alignment horizontal="left" wrapText="1" indent="1"/>
      <protection locked="0"/>
    </xf>
    <xf numFmtId="0" fontId="63" fillId="56" borderId="0" xfId="64440" applyFont="1" applyFill="1" applyAlignment="1" applyProtection="1">
      <alignment horizontal="center" wrapText="1"/>
      <protection locked="0"/>
    </xf>
    <xf numFmtId="0" fontId="63" fillId="56" borderId="10" xfId="64440" applyFont="1" applyFill="1" applyBorder="1" applyAlignment="1" applyProtection="1">
      <alignment horizontal="center" wrapText="1"/>
      <protection locked="0"/>
    </xf>
    <xf numFmtId="0" fontId="58" fillId="24" borderId="38" xfId="1225" applyFont="1" applyFill="1" applyBorder="1" applyProtection="1">
      <protection locked="0"/>
    </xf>
    <xf numFmtId="49" fontId="58" fillId="56" borderId="21" xfId="1237" applyNumberFormat="1" applyFont="1" applyFill="1" applyBorder="1" applyProtection="1">
      <protection locked="0"/>
    </xf>
    <xf numFmtId="2" fontId="58" fillId="56" borderId="21" xfId="1237" applyNumberFormat="1" applyFont="1" applyFill="1" applyBorder="1" applyAlignment="1" applyProtection="1">
      <alignment horizontal="right"/>
      <protection locked="0"/>
    </xf>
    <xf numFmtId="170" fontId="59" fillId="58" borderId="19" xfId="0" applyNumberFormat="1" applyFont="1" applyFill="1" applyBorder="1" applyAlignment="1" applyProtection="1">
      <alignment vertical="center"/>
      <protection locked="0"/>
    </xf>
    <xf numFmtId="0" fontId="60" fillId="58" borderId="19" xfId="0" applyFont="1" applyFill="1" applyBorder="1" applyAlignment="1">
      <alignment horizontal="center"/>
    </xf>
    <xf numFmtId="0" fontId="60" fillId="58" borderId="20" xfId="0" applyFont="1" applyFill="1" applyBorder="1" applyAlignment="1">
      <alignment wrapText="1"/>
    </xf>
    <xf numFmtId="170" fontId="59" fillId="58" borderId="19" xfId="0" applyNumberFormat="1" applyFont="1" applyFill="1" applyBorder="1" applyAlignment="1">
      <alignment horizontal="left" vertical="center" indent="1"/>
    </xf>
    <xf numFmtId="170" fontId="59" fillId="58" borderId="20" xfId="0" applyNumberFormat="1" applyFont="1" applyFill="1" applyBorder="1" applyAlignment="1">
      <alignment horizontal="left" vertical="center" indent="1"/>
    </xf>
    <xf numFmtId="170" fontId="59" fillId="58" borderId="0" xfId="0" applyNumberFormat="1" applyFont="1" applyFill="1" applyAlignment="1">
      <alignment horizontal="left" vertical="center" indent="1"/>
    </xf>
    <xf numFmtId="170" fontId="59" fillId="58" borderId="10" xfId="0" applyNumberFormat="1" applyFont="1" applyFill="1" applyBorder="1" applyAlignment="1">
      <alignment horizontal="left" vertical="center" indent="1"/>
    </xf>
    <xf numFmtId="0" fontId="59" fillId="58" borderId="38" xfId="0" applyFont="1" applyFill="1" applyBorder="1" applyAlignment="1" applyProtection="1">
      <alignment horizontal="center" vertical="center"/>
      <protection locked="0"/>
    </xf>
    <xf numFmtId="0" fontId="59" fillId="58" borderId="0" xfId="0" applyFont="1" applyFill="1" applyAlignment="1" applyProtection="1">
      <alignment horizontal="center" vertical="center"/>
      <protection locked="0"/>
    </xf>
    <xf numFmtId="0" fontId="59" fillId="58" borderId="10" xfId="0" applyFont="1" applyFill="1" applyBorder="1" applyAlignment="1" applyProtection="1">
      <alignment horizontal="center" vertical="center" wrapText="1"/>
      <protection locked="0"/>
    </xf>
    <xf numFmtId="164" fontId="59" fillId="58" borderId="13" xfId="0" applyNumberFormat="1" applyFont="1" applyFill="1" applyBorder="1" applyAlignment="1" applyProtection="1">
      <alignment horizontal="center" vertical="center"/>
      <protection locked="0"/>
    </xf>
    <xf numFmtId="0" fontId="60" fillId="58" borderId="19" xfId="0" applyFont="1" applyFill="1" applyBorder="1" applyAlignment="1">
      <alignment vertical="top" wrapText="1"/>
    </xf>
    <xf numFmtId="0" fontId="60" fillId="58" borderId="19" xfId="0" applyFont="1" applyFill="1" applyBorder="1"/>
    <xf numFmtId="0" fontId="60" fillId="58" borderId="20" xfId="0" applyFont="1" applyFill="1" applyBorder="1"/>
    <xf numFmtId="0" fontId="107" fillId="58" borderId="49" xfId="0" applyFont="1" applyFill="1" applyBorder="1" applyProtection="1">
      <protection locked="0"/>
    </xf>
    <xf numFmtId="0" fontId="60" fillId="58" borderId="13" xfId="0" applyFont="1" applyFill="1" applyBorder="1"/>
    <xf numFmtId="0" fontId="60" fillId="58" borderId="13" xfId="0" applyFont="1" applyFill="1" applyBorder="1" applyAlignment="1">
      <alignment vertical="top" wrapText="1"/>
    </xf>
    <xf numFmtId="0" fontId="60" fillId="58" borderId="14" xfId="0" applyFont="1" applyFill="1" applyBorder="1"/>
    <xf numFmtId="9" fontId="59" fillId="59" borderId="38" xfId="1925" applyFont="1" applyFill="1" applyBorder="1" applyAlignment="1" applyProtection="1">
      <alignment horizontal="center" wrapText="1"/>
      <protection locked="0"/>
    </xf>
    <xf numFmtId="9" fontId="59" fillId="59" borderId="36" xfId="1925" applyFont="1" applyFill="1" applyBorder="1" applyAlignment="1" applyProtection="1">
      <alignment horizontal="center" wrapText="1"/>
      <protection locked="0"/>
    </xf>
    <xf numFmtId="9" fontId="59" fillId="59" borderId="10" xfId="1925" applyFont="1" applyFill="1" applyBorder="1" applyAlignment="1" applyProtection="1">
      <alignment horizontal="center" wrapText="1"/>
      <protection locked="0"/>
    </xf>
    <xf numFmtId="0" fontId="107" fillId="58" borderId="21" xfId="0" applyFont="1" applyFill="1" applyBorder="1" applyAlignment="1" applyProtection="1">
      <alignment horizontal="center" wrapText="1"/>
      <protection locked="0"/>
    </xf>
    <xf numFmtId="14" fontId="107" fillId="58" borderId="21" xfId="0" applyNumberFormat="1" applyFont="1" applyFill="1" applyBorder="1" applyAlignment="1" applyProtection="1">
      <alignment horizontal="center" wrapText="1"/>
      <protection locked="0"/>
    </xf>
    <xf numFmtId="168" fontId="107" fillId="58" borderId="21" xfId="0" applyNumberFormat="1" applyFont="1" applyFill="1" applyBorder="1" applyAlignment="1" applyProtection="1">
      <alignment horizontal="center" wrapText="1"/>
      <protection locked="0"/>
    </xf>
    <xf numFmtId="0" fontId="59" fillId="58" borderId="18" xfId="1225" applyFont="1" applyFill="1" applyBorder="1" applyAlignment="1" applyProtection="1">
      <alignment horizontal="left" indent="1"/>
      <protection locked="0"/>
    </xf>
    <xf numFmtId="0" fontId="59" fillId="58" borderId="19" xfId="1225" applyFont="1" applyFill="1" applyBorder="1"/>
    <xf numFmtId="0" fontId="59" fillId="58" borderId="20" xfId="1225" applyFont="1" applyFill="1" applyBorder="1"/>
    <xf numFmtId="0" fontId="59" fillId="58" borderId="49" xfId="1225" applyFont="1" applyFill="1" applyBorder="1" applyAlignment="1" applyProtection="1">
      <alignment horizontal="left" indent="1"/>
      <protection locked="0"/>
    </xf>
    <xf numFmtId="0" fontId="59" fillId="58" borderId="13" xfId="1225" applyFont="1" applyFill="1" applyBorder="1"/>
    <xf numFmtId="0" fontId="59" fillId="58" borderId="14" xfId="1225" applyFont="1" applyFill="1" applyBorder="1"/>
    <xf numFmtId="0" fontId="59" fillId="58" borderId="18" xfId="1225" applyFont="1" applyFill="1" applyBorder="1" applyAlignment="1" applyProtection="1">
      <alignment horizontal="left"/>
      <protection locked="0"/>
    </xf>
    <xf numFmtId="0" fontId="60" fillId="58" borderId="19" xfId="1225" applyFont="1" applyFill="1" applyBorder="1"/>
    <xf numFmtId="0" fontId="60" fillId="58" borderId="20" xfId="1225" applyFont="1" applyFill="1" applyBorder="1"/>
    <xf numFmtId="0" fontId="107" fillId="58" borderId="49" xfId="1225" applyFont="1" applyFill="1" applyBorder="1" applyProtection="1">
      <protection locked="0"/>
    </xf>
    <xf numFmtId="0" fontId="107" fillId="58" borderId="13" xfId="1225" applyFont="1" applyFill="1" applyBorder="1"/>
    <xf numFmtId="0" fontId="60" fillId="58" borderId="13" xfId="1225" applyFont="1" applyFill="1" applyBorder="1"/>
    <xf numFmtId="0" fontId="60" fillId="58" borderId="14" xfId="1225" applyFont="1" applyFill="1" applyBorder="1"/>
    <xf numFmtId="9" fontId="59" fillId="58" borderId="21" xfId="1925" applyFont="1" applyFill="1" applyBorder="1" applyAlignment="1" applyProtection="1">
      <alignment horizontal="center" vertical="center" wrapText="1"/>
      <protection locked="0"/>
    </xf>
    <xf numFmtId="0" fontId="115" fillId="60" borderId="43" xfId="0" applyFont="1" applyFill="1" applyBorder="1" applyAlignment="1" applyProtection="1">
      <alignment vertical="center"/>
      <protection locked="0"/>
    </xf>
    <xf numFmtId="164" fontId="60" fillId="62" borderId="0" xfId="0" applyNumberFormat="1" applyFont="1" applyFill="1" applyAlignment="1" applyProtection="1">
      <alignment horizontal="center" vertical="top"/>
      <protection locked="0"/>
    </xf>
    <xf numFmtId="10" fontId="60" fillId="62" borderId="0" xfId="0" applyNumberFormat="1" applyFont="1" applyFill="1" applyAlignment="1" applyProtection="1">
      <alignment horizontal="center" vertical="top" wrapText="1"/>
      <protection locked="0"/>
    </xf>
    <xf numFmtId="37" fontId="60" fillId="60" borderId="0" xfId="322" applyNumberFormat="1" applyFont="1" applyFill="1" applyBorder="1" applyAlignment="1" applyProtection="1">
      <alignment horizontal="center" vertical="top"/>
      <protection locked="0"/>
    </xf>
    <xf numFmtId="0" fontId="60" fillId="60" borderId="0" xfId="0" applyFont="1" applyFill="1" applyAlignment="1" applyProtection="1">
      <alignment horizontal="center" vertical="top"/>
      <protection locked="0"/>
    </xf>
    <xf numFmtId="164" fontId="60" fillId="60" borderId="0" xfId="0" applyNumberFormat="1" applyFont="1" applyFill="1" applyAlignment="1" applyProtection="1">
      <alignment horizontal="center" vertical="top"/>
      <protection locked="0"/>
    </xf>
    <xf numFmtId="5" fontId="60" fillId="60" borderId="0" xfId="661" applyNumberFormat="1" applyFont="1" applyFill="1" applyBorder="1" applyAlignment="1" applyProtection="1">
      <alignment horizontal="center" vertical="top" wrapText="1"/>
      <protection locked="0"/>
    </xf>
    <xf numFmtId="5" fontId="60" fillId="61" borderId="0" xfId="661" applyNumberFormat="1" applyFont="1" applyFill="1" applyBorder="1" applyAlignment="1" applyProtection="1">
      <alignment horizontal="center" vertical="top" wrapText="1"/>
      <protection locked="0"/>
    </xf>
    <xf numFmtId="9" fontId="60" fillId="61" borderId="0" xfId="1925" applyFont="1" applyFill="1" applyBorder="1" applyAlignment="1" applyProtection="1">
      <alignment horizontal="center" vertical="top" wrapText="1"/>
      <protection locked="0"/>
    </xf>
    <xf numFmtId="2" fontId="60" fillId="61" borderId="0" xfId="1925" applyNumberFormat="1" applyFont="1" applyFill="1" applyBorder="1" applyAlignment="1" applyProtection="1">
      <alignment horizontal="center" vertical="top" wrapText="1"/>
      <protection locked="0"/>
    </xf>
    <xf numFmtId="1" fontId="60" fillId="61" borderId="0" xfId="1925" applyNumberFormat="1" applyFont="1" applyFill="1" applyBorder="1" applyAlignment="1" applyProtection="1">
      <alignment horizontal="center" vertical="top" wrapText="1"/>
      <protection locked="0"/>
    </xf>
    <xf numFmtId="167" fontId="60" fillId="61" borderId="0" xfId="661" applyNumberFormat="1" applyFont="1" applyFill="1" applyBorder="1" applyAlignment="1" applyProtection="1">
      <alignment horizontal="center" vertical="top" wrapText="1"/>
      <protection locked="0"/>
    </xf>
    <xf numFmtId="166" fontId="58" fillId="0" borderId="38" xfId="0" applyNumberFormat="1" applyFont="1" applyBorder="1" applyAlignment="1" applyProtection="1">
      <alignment horizontal="left" indent="1"/>
      <protection locked="0"/>
    </xf>
    <xf numFmtId="166" fontId="58" fillId="0" borderId="0" xfId="0" applyNumberFormat="1" applyFont="1"/>
    <xf numFmtId="2" fontId="58" fillId="0" borderId="0" xfId="0" applyNumberFormat="1" applyFont="1"/>
    <xf numFmtId="168" fontId="58" fillId="0" borderId="0" xfId="0" applyNumberFormat="1" applyFont="1"/>
    <xf numFmtId="166" fontId="58" fillId="0" borderId="10" xfId="0" applyNumberFormat="1" applyFont="1" applyBorder="1"/>
    <xf numFmtId="166" fontId="58" fillId="0" borderId="0" xfId="0" applyNumberFormat="1" applyFont="1" applyAlignment="1">
      <alignment horizontal="center"/>
    </xf>
    <xf numFmtId="2" fontId="58" fillId="0" borderId="0" xfId="0" applyNumberFormat="1" applyFont="1" applyAlignment="1">
      <alignment horizontal="right" wrapText="1"/>
    </xf>
    <xf numFmtId="168" fontId="58" fillId="0" borderId="0" xfId="0" applyNumberFormat="1" applyFont="1" applyAlignment="1">
      <alignment horizontal="right" wrapText="1"/>
    </xf>
    <xf numFmtId="166" fontId="58" fillId="0" borderId="0" xfId="0" applyNumberFormat="1" applyFont="1" applyAlignment="1">
      <alignment horizontal="left" wrapText="1"/>
    </xf>
    <xf numFmtId="166" fontId="58" fillId="0" borderId="10" xfId="0" applyNumberFormat="1" applyFont="1" applyBorder="1" applyAlignment="1">
      <alignment horizontal="left" wrapText="1"/>
    </xf>
    <xf numFmtId="166" fontId="58" fillId="0" borderId="42" xfId="0" applyNumberFormat="1" applyFont="1" applyBorder="1"/>
    <xf numFmtId="166" fontId="58" fillId="0" borderId="17" xfId="0" applyNumberFormat="1" applyFont="1" applyBorder="1"/>
    <xf numFmtId="2" fontId="58" fillId="0" borderId="17" xfId="0" applyNumberFormat="1" applyFont="1" applyBorder="1"/>
    <xf numFmtId="168" fontId="58" fillId="0" borderId="17" xfId="0" applyNumberFormat="1" applyFont="1" applyBorder="1"/>
    <xf numFmtId="0" fontId="60" fillId="0" borderId="0" xfId="0" applyFont="1"/>
    <xf numFmtId="170" fontId="59" fillId="0" borderId="0" xfId="0" applyNumberFormat="1" applyFont="1" applyAlignment="1" applyProtection="1">
      <alignment vertical="center"/>
      <protection locked="0"/>
    </xf>
    <xf numFmtId="0" fontId="63" fillId="0" borderId="38" xfId="0" applyFont="1" applyBorder="1" applyAlignment="1" applyProtection="1">
      <alignment horizontal="left" indent="1"/>
      <protection locked="0"/>
    </xf>
    <xf numFmtId="0" fontId="63" fillId="0" borderId="0" xfId="0" applyFont="1"/>
    <xf numFmtId="0" fontId="63" fillId="0" borderId="10" xfId="0" applyFont="1" applyBorder="1"/>
    <xf numFmtId="0" fontId="60" fillId="0" borderId="38" xfId="0" applyFont="1" applyBorder="1" applyAlignment="1" applyProtection="1">
      <alignment horizontal="left" indent="2"/>
      <protection locked="0"/>
    </xf>
    <xf numFmtId="0" fontId="60" fillId="0" borderId="10" xfId="0" applyFont="1" applyBorder="1"/>
    <xf numFmtId="0" fontId="60" fillId="0" borderId="38" xfId="0" applyFont="1" applyBorder="1" applyAlignment="1" applyProtection="1">
      <alignment horizontal="left" vertical="top" wrapText="1" indent="1"/>
      <protection locked="0"/>
    </xf>
    <xf numFmtId="0" fontId="60" fillId="0" borderId="10" xfId="0" applyFont="1" applyBorder="1" applyAlignment="1" applyProtection="1">
      <alignment horizontal="left" vertical="top" wrapText="1" indent="1"/>
      <protection locked="0"/>
    </xf>
    <xf numFmtId="0" fontId="60" fillId="0" borderId="0" xfId="0" applyFont="1" applyAlignment="1" applyProtection="1">
      <alignment horizontal="center" vertical="top" wrapText="1"/>
      <protection locked="0"/>
    </xf>
    <xf numFmtId="169" fontId="60" fillId="0" borderId="0" xfId="322" applyNumberFormat="1" applyFont="1" applyFill="1" applyBorder="1" applyAlignment="1" applyProtection="1">
      <alignment horizontal="center" vertical="top"/>
      <protection locked="0"/>
    </xf>
    <xf numFmtId="168" fontId="60" fillId="0" borderId="0" xfId="0" applyNumberFormat="1" applyFont="1" applyAlignment="1" applyProtection="1">
      <alignment horizontal="center" vertical="top" wrapText="1"/>
      <protection locked="0"/>
    </xf>
    <xf numFmtId="2" fontId="60" fillId="0" borderId="0" xfId="0" applyNumberFormat="1" applyFont="1" applyAlignment="1" applyProtection="1">
      <alignment horizontal="center" vertical="top" wrapText="1"/>
      <protection locked="0"/>
    </xf>
    <xf numFmtId="0" fontId="58" fillId="0" borderId="0" xfId="0" applyFont="1" applyAlignment="1" applyProtection="1">
      <alignment horizontal="center" vertical="top"/>
      <protection locked="0"/>
    </xf>
    <xf numFmtId="164" fontId="58" fillId="0" borderId="0" xfId="1925" applyNumberFormat="1" applyFont="1" applyFill="1" applyBorder="1" applyAlignment="1" applyProtection="1">
      <alignment horizontal="center" vertical="top" wrapText="1"/>
      <protection locked="0"/>
    </xf>
    <xf numFmtId="164" fontId="60" fillId="0" borderId="0" xfId="661" applyNumberFormat="1" applyFont="1" applyFill="1" applyBorder="1" applyAlignment="1" applyProtection="1">
      <alignment horizontal="center" vertical="top"/>
      <protection locked="0"/>
    </xf>
    <xf numFmtId="164" fontId="60" fillId="0" borderId="10" xfId="661" applyNumberFormat="1" applyFont="1" applyFill="1" applyBorder="1" applyAlignment="1" applyProtection="1">
      <alignment horizontal="left" vertical="top" indent="1"/>
      <protection locked="0"/>
    </xf>
    <xf numFmtId="0" fontId="58" fillId="0" borderId="38" xfId="0" applyFont="1" applyBorder="1" applyAlignment="1" applyProtection="1">
      <alignment horizontal="left" vertical="top" indent="1"/>
      <protection locked="0"/>
    </xf>
    <xf numFmtId="0" fontId="58" fillId="0" borderId="10" xfId="0" applyFont="1" applyBorder="1" applyAlignment="1" applyProtection="1">
      <alignment horizontal="left" vertical="top" wrapText="1" indent="1"/>
      <protection locked="0"/>
    </xf>
    <xf numFmtId="7" fontId="60" fillId="0" borderId="0" xfId="0" applyNumberFormat="1" applyFont="1" applyAlignment="1" applyProtection="1">
      <alignment horizontal="center" vertical="top"/>
      <protection locked="0"/>
    </xf>
    <xf numFmtId="7" fontId="60" fillId="0" borderId="10" xfId="0" applyNumberFormat="1" applyFont="1" applyBorder="1" applyAlignment="1" applyProtection="1">
      <alignment horizontal="left" vertical="top" wrapText="1" indent="1"/>
      <protection locked="0"/>
    </xf>
    <xf numFmtId="164" fontId="60" fillId="0" borderId="0" xfId="0" applyNumberFormat="1" applyFont="1" applyAlignment="1" applyProtection="1">
      <alignment horizontal="center" vertical="top"/>
      <protection locked="0"/>
    </xf>
    <xf numFmtId="164" fontId="60" fillId="0" borderId="10" xfId="0" applyNumberFormat="1" applyFont="1" applyBorder="1" applyAlignment="1" applyProtection="1">
      <alignment horizontal="left" vertical="top" wrapText="1" indent="1"/>
      <protection locked="0"/>
    </xf>
    <xf numFmtId="164" fontId="58" fillId="0" borderId="0" xfId="0" applyNumberFormat="1" applyFont="1" applyAlignment="1" applyProtection="1">
      <alignment horizontal="center" vertical="top"/>
      <protection locked="0"/>
    </xf>
    <xf numFmtId="0" fontId="60" fillId="0" borderId="10" xfId="0" applyFont="1" applyBorder="1" applyAlignment="1" applyProtection="1">
      <alignment horizontal="left" vertical="top" indent="1"/>
      <protection locked="0"/>
    </xf>
    <xf numFmtId="0" fontId="60" fillId="0" borderId="46" xfId="0" applyFont="1" applyBorder="1" applyAlignment="1" applyProtection="1">
      <alignment horizontal="left" vertical="top" indent="1"/>
      <protection locked="0"/>
    </xf>
    <xf numFmtId="164" fontId="60" fillId="0" borderId="11" xfId="0" applyNumberFormat="1" applyFont="1" applyBorder="1" applyAlignment="1" applyProtection="1">
      <alignment horizontal="center" vertical="top"/>
      <protection locked="0"/>
    </xf>
    <xf numFmtId="164" fontId="60" fillId="0" borderId="12" xfId="0" applyNumberFormat="1" applyFont="1" applyBorder="1" applyAlignment="1" applyProtection="1">
      <alignment horizontal="left" vertical="top" wrapText="1" indent="1"/>
      <protection locked="0"/>
    </xf>
    <xf numFmtId="164" fontId="58" fillId="0" borderId="14" xfId="0" applyNumberFormat="1" applyFont="1" applyBorder="1" applyAlignment="1" applyProtection="1">
      <alignment horizontal="left" vertical="top" wrapText="1" indent="1"/>
      <protection locked="0"/>
    </xf>
    <xf numFmtId="0" fontId="60" fillId="0" borderId="49" xfId="0" applyFont="1" applyBorder="1" applyAlignment="1" applyProtection="1">
      <alignment horizontal="left" vertical="top" indent="1"/>
      <protection locked="0"/>
    </xf>
    <xf numFmtId="0" fontId="60" fillId="0" borderId="40" xfId="0" applyFont="1" applyBorder="1" applyAlignment="1">
      <alignment vertical="center"/>
    </xf>
    <xf numFmtId="0" fontId="60" fillId="0" borderId="40" xfId="0" applyFont="1" applyBorder="1" applyAlignment="1" applyProtection="1">
      <alignment vertical="center" wrapText="1"/>
      <protection locked="0"/>
    </xf>
    <xf numFmtId="0" fontId="60" fillId="0" borderId="40" xfId="0" applyFont="1" applyBorder="1" applyAlignment="1">
      <alignment vertical="center" wrapText="1"/>
    </xf>
    <xf numFmtId="0" fontId="107" fillId="58" borderId="39" xfId="0" applyFont="1" applyFill="1" applyBorder="1" applyAlignment="1" applyProtection="1">
      <alignment vertical="center"/>
      <protection locked="0"/>
    </xf>
    <xf numFmtId="0" fontId="107" fillId="58" borderId="40" xfId="0" applyFont="1" applyFill="1" applyBorder="1" applyAlignment="1" applyProtection="1">
      <alignment vertical="center"/>
      <protection locked="0"/>
    </xf>
    <xf numFmtId="0" fontId="107" fillId="58" borderId="41" xfId="0" applyFont="1" applyFill="1" applyBorder="1" applyAlignment="1" applyProtection="1">
      <alignment vertical="center"/>
      <protection locked="0"/>
    </xf>
    <xf numFmtId="170" fontId="107" fillId="58" borderId="18" xfId="0" applyNumberFormat="1" applyFont="1" applyFill="1" applyBorder="1" applyAlignment="1" applyProtection="1">
      <alignment horizontal="left" vertical="center" indent="1"/>
      <protection locked="0"/>
    </xf>
    <xf numFmtId="170" fontId="107" fillId="58" borderId="38" xfId="0" applyNumberFormat="1" applyFont="1" applyFill="1" applyBorder="1" applyAlignment="1" applyProtection="1">
      <alignment horizontal="left" vertical="center" indent="1"/>
      <protection locked="0"/>
    </xf>
    <xf numFmtId="2" fontId="60" fillId="0" borderId="0" xfId="0" applyNumberFormat="1" applyFont="1" applyAlignment="1">
      <alignment horizontal="right"/>
    </xf>
    <xf numFmtId="168" fontId="60" fillId="0" borderId="0" xfId="0" applyNumberFormat="1" applyFont="1" applyAlignment="1">
      <alignment horizontal="right"/>
    </xf>
    <xf numFmtId="0" fontId="107" fillId="58" borderId="18" xfId="0" applyFont="1" applyFill="1" applyBorder="1" applyAlignment="1" applyProtection="1">
      <alignment vertical="top"/>
      <protection locked="0"/>
    </xf>
    <xf numFmtId="166" fontId="60" fillId="0" borderId="38" xfId="0" applyNumberFormat="1" applyFont="1" applyBorder="1" applyAlignment="1" applyProtection="1">
      <alignment horizontal="left" indent="1"/>
      <protection locked="0"/>
    </xf>
    <xf numFmtId="0" fontId="60" fillId="0" borderId="38" xfId="1592" applyFont="1" applyBorder="1" applyProtection="1">
      <protection locked="0"/>
    </xf>
    <xf numFmtId="0" fontId="60" fillId="0" borderId="0" xfId="1592" applyFont="1" applyAlignment="1" applyProtection="1">
      <alignment vertical="top"/>
      <protection locked="0"/>
    </xf>
    <xf numFmtId="43" fontId="60" fillId="0" borderId="0" xfId="322" applyFont="1" applyFill="1" applyBorder="1" applyAlignment="1" applyProtection="1">
      <alignment horizontal="right"/>
      <protection locked="0"/>
    </xf>
    <xf numFmtId="165" fontId="60" fillId="0" borderId="0" xfId="322" applyNumberFormat="1" applyFont="1" applyFill="1" applyBorder="1" applyAlignment="1" applyProtection="1">
      <alignment horizontal="right"/>
      <protection locked="0"/>
    </xf>
    <xf numFmtId="0" fontId="60" fillId="0" borderId="0" xfId="1591" applyFont="1" applyAlignment="1" applyProtection="1">
      <alignment horizontal="left"/>
      <protection locked="0"/>
    </xf>
    <xf numFmtId="0" fontId="60" fillId="0" borderId="10" xfId="1591" applyFont="1" applyBorder="1" applyAlignment="1" applyProtection="1">
      <alignment horizontal="left"/>
      <protection locked="0"/>
    </xf>
    <xf numFmtId="0" fontId="60" fillId="0" borderId="49" xfId="1592" applyFont="1" applyBorder="1" applyProtection="1">
      <protection locked="0"/>
    </xf>
    <xf numFmtId="0" fontId="60" fillId="0" borderId="13" xfId="1592" applyFont="1" applyBorder="1" applyAlignment="1" applyProtection="1">
      <alignment vertical="top"/>
      <protection locked="0"/>
    </xf>
    <xf numFmtId="43" fontId="60" fillId="0" borderId="13" xfId="322" applyFont="1" applyFill="1" applyBorder="1" applyAlignment="1" applyProtection="1">
      <alignment horizontal="right"/>
      <protection locked="0"/>
    </xf>
    <xf numFmtId="165" fontId="60" fillId="0" borderId="13" xfId="322" applyNumberFormat="1" applyFont="1" applyFill="1" applyBorder="1" applyAlignment="1" applyProtection="1">
      <alignment horizontal="right"/>
      <protection locked="0"/>
    </xf>
    <xf numFmtId="0" fontId="60" fillId="0" borderId="13" xfId="1591" applyFont="1" applyBorder="1" applyAlignment="1" applyProtection="1">
      <alignment horizontal="left"/>
      <protection locked="0"/>
    </xf>
    <xf numFmtId="0" fontId="60" fillId="0" borderId="14" xfId="1591" applyFont="1" applyBorder="1" applyAlignment="1" applyProtection="1">
      <alignment horizontal="left"/>
      <protection locked="0"/>
    </xf>
    <xf numFmtId="0" fontId="60" fillId="0" borderId="18" xfId="1592" applyFont="1" applyBorder="1" applyProtection="1">
      <protection locked="0"/>
    </xf>
    <xf numFmtId="0" fontId="60" fillId="0" borderId="19" xfId="1592" applyFont="1" applyBorder="1" applyAlignment="1" applyProtection="1">
      <alignment vertical="top"/>
      <protection locked="0"/>
    </xf>
    <xf numFmtId="43" fontId="60" fillId="0" borderId="19" xfId="322" applyFont="1" applyFill="1" applyBorder="1" applyAlignment="1" applyProtection="1">
      <alignment horizontal="right"/>
      <protection locked="0"/>
    </xf>
    <xf numFmtId="165" fontId="60" fillId="0" borderId="19" xfId="322" applyNumberFormat="1" applyFont="1" applyFill="1" applyBorder="1" applyAlignment="1" applyProtection="1">
      <alignment horizontal="right"/>
      <protection locked="0"/>
    </xf>
    <xf numFmtId="0" fontId="60" fillId="0" borderId="19" xfId="1591" applyFont="1" applyBorder="1" applyAlignment="1" applyProtection="1">
      <alignment horizontal="left"/>
      <protection locked="0"/>
    </xf>
    <xf numFmtId="0" fontId="60" fillId="0" borderId="20" xfId="1591" applyFont="1" applyBorder="1" applyAlignment="1" applyProtection="1">
      <alignment horizontal="left"/>
      <protection locked="0"/>
    </xf>
    <xf numFmtId="0" fontId="60" fillId="0" borderId="0" xfId="1592" applyFont="1" applyProtection="1">
      <protection locked="0"/>
    </xf>
    <xf numFmtId="2" fontId="60" fillId="0" borderId="13" xfId="322" applyNumberFormat="1" applyFont="1" applyFill="1" applyBorder="1" applyAlignment="1" applyProtection="1">
      <alignment horizontal="right"/>
      <protection locked="0"/>
    </xf>
    <xf numFmtId="0" fontId="60" fillId="0" borderId="38" xfId="1592" applyFont="1" applyBorder="1" applyAlignment="1" applyProtection="1">
      <alignment vertical="top"/>
      <protection locked="0"/>
    </xf>
    <xf numFmtId="2" fontId="60" fillId="0" borderId="0" xfId="322" applyNumberFormat="1" applyFont="1" applyFill="1" applyBorder="1" applyAlignment="1" applyProtection="1">
      <alignment horizontal="right" vertical="top"/>
      <protection locked="0"/>
    </xf>
    <xf numFmtId="168" fontId="60" fillId="0" borderId="0" xfId="322" applyNumberFormat="1" applyFont="1" applyFill="1" applyBorder="1" applyAlignment="1" applyProtection="1">
      <alignment horizontal="right" vertical="top"/>
      <protection locked="0"/>
    </xf>
    <xf numFmtId="165" fontId="60" fillId="0" borderId="0" xfId="322" applyNumberFormat="1" applyFont="1" applyFill="1" applyBorder="1" applyAlignment="1" applyProtection="1">
      <alignment horizontal="right" vertical="top"/>
    </xf>
    <xf numFmtId="0" fontId="60" fillId="0" borderId="0" xfId="1591" applyFont="1" applyAlignment="1">
      <alignment vertical="top"/>
    </xf>
    <xf numFmtId="0" fontId="60" fillId="0" borderId="10" xfId="1591" applyFont="1" applyBorder="1" applyAlignment="1">
      <alignment vertical="top"/>
    </xf>
    <xf numFmtId="168" fontId="60" fillId="0" borderId="13" xfId="322" applyNumberFormat="1" applyFont="1" applyFill="1" applyBorder="1" applyAlignment="1" applyProtection="1">
      <alignment horizontal="right"/>
      <protection locked="0"/>
    </xf>
    <xf numFmtId="2" fontId="60" fillId="0" borderId="13" xfId="322" applyNumberFormat="1" applyFont="1" applyFill="1" applyBorder="1" applyAlignment="1" applyProtection="1">
      <alignment horizontal="right"/>
    </xf>
    <xf numFmtId="168" fontId="60" fillId="0" borderId="13" xfId="322" applyNumberFormat="1" applyFont="1" applyFill="1" applyBorder="1" applyAlignment="1" applyProtection="1">
      <alignment horizontal="right"/>
    </xf>
    <xf numFmtId="165" fontId="60" fillId="0" borderId="13" xfId="322" applyNumberFormat="1" applyFont="1" applyFill="1" applyBorder="1" applyAlignment="1" applyProtection="1">
      <alignment horizontal="right"/>
    </xf>
    <xf numFmtId="0" fontId="60" fillId="0" borderId="13" xfId="1591" applyFont="1" applyBorder="1" applyAlignment="1">
      <alignment horizontal="right"/>
    </xf>
    <xf numFmtId="0" fontId="60" fillId="0" borderId="14" xfId="1591" applyFont="1" applyBorder="1" applyAlignment="1">
      <alignment horizontal="right"/>
    </xf>
    <xf numFmtId="0" fontId="60" fillId="56" borderId="21" xfId="64440" applyFont="1" applyFill="1" applyBorder="1" applyAlignment="1" applyProtection="1">
      <alignment horizontal="left" vertical="top" wrapText="1" indent="1"/>
      <protection locked="0"/>
    </xf>
    <xf numFmtId="0" fontId="60" fillId="56" borderId="39" xfId="64440" applyFont="1" applyFill="1" applyBorder="1" applyAlignment="1" applyProtection="1">
      <alignment horizontal="left" vertical="top" wrapText="1" indent="1"/>
      <protection locked="0"/>
    </xf>
    <xf numFmtId="0" fontId="60" fillId="56" borderId="23" xfId="64440" applyFont="1" applyFill="1" applyBorder="1" applyAlignment="1" applyProtection="1">
      <alignment horizontal="left" vertical="top" indent="1"/>
      <protection locked="0"/>
    </xf>
    <xf numFmtId="9" fontId="107" fillId="58" borderId="21" xfId="1925" applyFont="1" applyFill="1" applyBorder="1" applyAlignment="1" applyProtection="1">
      <alignment horizontal="center" wrapText="1"/>
      <protection locked="0"/>
    </xf>
    <xf numFmtId="0" fontId="69" fillId="0" borderId="0" xfId="0" applyFont="1" applyProtection="1">
      <protection locked="0"/>
    </xf>
    <xf numFmtId="0" fontId="60" fillId="57" borderId="21" xfId="0" applyFont="1" applyFill="1" applyBorder="1" applyProtection="1">
      <protection locked="0"/>
    </xf>
    <xf numFmtId="172" fontId="60" fillId="57" borderId="21" xfId="0" applyNumberFormat="1" applyFont="1" applyFill="1" applyBorder="1" applyProtection="1">
      <protection locked="0"/>
    </xf>
    <xf numFmtId="0" fontId="60" fillId="57" borderId="21" xfId="0" applyFont="1" applyFill="1" applyBorder="1" applyAlignment="1" applyProtection="1">
      <alignment horizontal="center"/>
      <protection locked="0"/>
    </xf>
    <xf numFmtId="171" fontId="60" fillId="57" borderId="21" xfId="1925" applyNumberFormat="1" applyFont="1" applyFill="1" applyBorder="1" applyAlignment="1" applyProtection="1">
      <protection locked="0"/>
    </xf>
    <xf numFmtId="0" fontId="60" fillId="57" borderId="21" xfId="1925" applyNumberFormat="1" applyFont="1" applyFill="1" applyBorder="1" applyAlignment="1" applyProtection="1">
      <protection locked="0"/>
    </xf>
    <xf numFmtId="164" fontId="60" fillId="57" borderId="21" xfId="1925" applyNumberFormat="1" applyFont="1" applyFill="1" applyBorder="1" applyAlignment="1" applyProtection="1">
      <protection locked="0"/>
    </xf>
    <xf numFmtId="0" fontId="60" fillId="0" borderId="21" xfId="0" applyFont="1" applyBorder="1" applyProtection="1">
      <protection locked="0"/>
    </xf>
    <xf numFmtId="172" fontId="60" fillId="0" borderId="21" xfId="0" applyNumberFormat="1" applyFont="1" applyBorder="1" applyProtection="1">
      <protection locked="0"/>
    </xf>
    <xf numFmtId="0" fontId="60" fillId="0" borderId="21" xfId="0" applyFont="1" applyBorder="1" applyAlignment="1" applyProtection="1">
      <alignment horizontal="center"/>
      <protection locked="0"/>
    </xf>
    <xf numFmtId="171" fontId="60" fillId="0" borderId="21" xfId="1925" applyNumberFormat="1" applyFont="1" applyFill="1" applyBorder="1" applyAlignment="1" applyProtection="1">
      <protection locked="0"/>
    </xf>
    <xf numFmtId="0" fontId="60" fillId="0" borderId="21" xfId="1925" applyNumberFormat="1" applyFont="1" applyFill="1" applyBorder="1" applyAlignment="1" applyProtection="1">
      <protection locked="0"/>
    </xf>
    <xf numFmtId="164" fontId="60" fillId="0" borderId="21" xfId="1925" applyNumberFormat="1" applyFont="1" applyFill="1" applyBorder="1" applyAlignment="1" applyProtection="1">
      <protection locked="0"/>
    </xf>
    <xf numFmtId="0" fontId="60" fillId="24" borderId="38" xfId="1225" applyFont="1" applyFill="1" applyBorder="1" applyProtection="1">
      <protection locked="0"/>
    </xf>
    <xf numFmtId="49" fontId="60" fillId="56" borderId="21" xfId="1237" applyNumberFormat="1" applyFont="1" applyFill="1" applyBorder="1" applyProtection="1">
      <protection locked="0"/>
    </xf>
    <xf numFmtId="2" fontId="60" fillId="0" borderId="21" xfId="1237" applyNumberFormat="1" applyFont="1" applyBorder="1" applyProtection="1">
      <protection locked="0"/>
    </xf>
    <xf numFmtId="0" fontId="115" fillId="61" borderId="50" xfId="0" applyFont="1" applyFill="1" applyBorder="1" applyAlignment="1" applyProtection="1">
      <alignment vertical="center"/>
      <protection locked="0"/>
    </xf>
    <xf numFmtId="0" fontId="60" fillId="24" borderId="0" xfId="0" applyFont="1" applyFill="1"/>
    <xf numFmtId="0" fontId="59" fillId="0" borderId="10" xfId="0" applyFont="1" applyBorder="1" applyAlignment="1">
      <alignment horizontal="center" vertical="center" wrapText="1"/>
    </xf>
    <xf numFmtId="0" fontId="63" fillId="0" borderId="44" xfId="0" applyFont="1" applyBorder="1" applyAlignment="1" applyProtection="1">
      <alignment horizontal="left" vertical="top" indent="1"/>
      <protection locked="0"/>
    </xf>
    <xf numFmtId="0" fontId="63" fillId="0" borderId="46" xfId="0" applyFont="1" applyBorder="1" applyAlignment="1" applyProtection="1">
      <alignment horizontal="left" vertical="top" indent="1"/>
      <protection locked="0"/>
    </xf>
    <xf numFmtId="0" fontId="64" fillId="0" borderId="11" xfId="0" applyFont="1" applyBorder="1" applyAlignment="1">
      <alignment horizontal="left" vertical="top"/>
    </xf>
    <xf numFmtId="0" fontId="64" fillId="0" borderId="12" xfId="0" applyFont="1" applyBorder="1" applyAlignment="1">
      <alignment horizontal="left" vertical="top"/>
    </xf>
    <xf numFmtId="0" fontId="63" fillId="0" borderId="38" xfId="0" applyFont="1" applyBorder="1" applyAlignment="1" applyProtection="1">
      <alignment horizontal="left" vertical="top" indent="1"/>
      <protection locked="0"/>
    </xf>
    <xf numFmtId="0" fontId="63" fillId="0" borderId="0" xfId="0" applyFont="1" applyAlignment="1">
      <alignment horizontal="left" vertical="top"/>
    </xf>
    <xf numFmtId="0" fontId="63" fillId="0" borderId="10" xfId="0" applyFont="1" applyBorder="1" applyAlignment="1">
      <alignment horizontal="left" vertical="top" indent="1"/>
    </xf>
    <xf numFmtId="0" fontId="115" fillId="0" borderId="38" xfId="0" applyFont="1" applyBorder="1" applyAlignment="1" applyProtection="1">
      <alignment horizontal="left" vertical="top" indent="1"/>
      <protection locked="0"/>
    </xf>
    <xf numFmtId="0" fontId="115" fillId="0" borderId="0" xfId="0" applyFont="1" applyAlignment="1">
      <alignment horizontal="left" vertical="top"/>
    </xf>
    <xf numFmtId="0" fontId="115" fillId="0" borderId="10" xfId="0" applyFont="1" applyBorder="1" applyAlignment="1">
      <alignment horizontal="left" vertical="top" indent="1"/>
    </xf>
    <xf numFmtId="0" fontId="63" fillId="0" borderId="47" xfId="0" applyFont="1" applyBorder="1" applyAlignment="1" applyProtection="1">
      <alignment horizontal="left" vertical="top" indent="1"/>
      <protection locked="0"/>
    </xf>
    <xf numFmtId="0" fontId="63" fillId="0" borderId="16" xfId="0" applyFont="1" applyBorder="1" applyAlignment="1">
      <alignment horizontal="left" vertical="top"/>
    </xf>
    <xf numFmtId="0" fontId="63" fillId="0" borderId="48" xfId="0" applyFont="1" applyBorder="1" applyAlignment="1">
      <alignment horizontal="left" vertical="top" indent="1"/>
    </xf>
    <xf numFmtId="0" fontId="63" fillId="0" borderId="11" xfId="0" applyFont="1" applyBorder="1" applyAlignment="1">
      <alignment horizontal="left" vertical="top"/>
    </xf>
    <xf numFmtId="0" fontId="63" fillId="0" borderId="12" xfId="0" applyFont="1" applyBorder="1" applyAlignment="1">
      <alignment horizontal="left" vertical="top" indent="1"/>
    </xf>
    <xf numFmtId="0" fontId="64" fillId="0" borderId="15" xfId="0" applyFont="1" applyBorder="1" applyAlignment="1">
      <alignment horizontal="left" vertical="top"/>
    </xf>
    <xf numFmtId="0" fontId="64" fillId="0" borderId="45" xfId="0" applyFont="1" applyBorder="1" applyAlignment="1">
      <alignment horizontal="left" vertical="top"/>
    </xf>
    <xf numFmtId="0" fontId="60" fillId="0" borderId="10" xfId="0" applyFont="1" applyBorder="1" applyAlignment="1" applyProtection="1">
      <alignment horizontal="left" vertical="center" wrapText="1"/>
      <protection locked="0"/>
    </xf>
    <xf numFmtId="0" fontId="60" fillId="0" borderId="38" xfId="0" applyFont="1" applyBorder="1" applyAlignment="1" applyProtection="1">
      <alignment horizontal="left" vertical="center" indent="1"/>
      <protection locked="0"/>
    </xf>
  </cellXfs>
  <cellStyles count="64445">
    <cellStyle name="£Z_x0004_Ç_x0006_^_x0004_" xfId="2281" xr:uid="{00000000-0005-0000-0000-000000000000}"/>
    <cellStyle name="20% - Accent1 10" xfId="2282" xr:uid="{00000000-0005-0000-0000-000001000000}"/>
    <cellStyle name="20% - Accent1 11" xfId="2283" xr:uid="{00000000-0005-0000-0000-000002000000}"/>
    <cellStyle name="20% - Accent1 2" xfId="1" xr:uid="{00000000-0005-0000-0000-000003000000}"/>
    <cellStyle name="20% - Accent1 2 2" xfId="2" xr:uid="{00000000-0005-0000-0000-000004000000}"/>
    <cellStyle name="20% - Accent1 2 2 2" xfId="3" xr:uid="{00000000-0005-0000-0000-000005000000}"/>
    <cellStyle name="20% - Accent1 2 2 2 2" xfId="2284" xr:uid="{00000000-0005-0000-0000-000006000000}"/>
    <cellStyle name="20% - Accent1 2 2 2 3" xfId="2285" xr:uid="{00000000-0005-0000-0000-000007000000}"/>
    <cellStyle name="20% - Accent1 2 2 3" xfId="2286" xr:uid="{00000000-0005-0000-0000-000008000000}"/>
    <cellStyle name="20% - Accent1 2 2_T-straight with PEDs adjustor" xfId="2287" xr:uid="{00000000-0005-0000-0000-000009000000}"/>
    <cellStyle name="20% - Accent1 2 3" xfId="4" xr:uid="{00000000-0005-0000-0000-00000A000000}"/>
    <cellStyle name="20% - Accent1 2 3 2" xfId="5" xr:uid="{00000000-0005-0000-0000-00000B000000}"/>
    <cellStyle name="20% - Accent1 2 4" xfId="6" xr:uid="{00000000-0005-0000-0000-00000C000000}"/>
    <cellStyle name="20% - Accent1 3" xfId="7" xr:uid="{00000000-0005-0000-0000-00000D000000}"/>
    <cellStyle name="20% - Accent1 3 2" xfId="8" xr:uid="{00000000-0005-0000-0000-00000E000000}"/>
    <cellStyle name="20% - Accent1 3 2 2" xfId="9" xr:uid="{00000000-0005-0000-0000-00000F000000}"/>
    <cellStyle name="20% - Accent1 3 3" xfId="10" xr:uid="{00000000-0005-0000-0000-000010000000}"/>
    <cellStyle name="20% - Accent1 4" xfId="11" xr:uid="{00000000-0005-0000-0000-000011000000}"/>
    <cellStyle name="20% - Accent1 4 2" xfId="2288" xr:uid="{00000000-0005-0000-0000-000012000000}"/>
    <cellStyle name="20% - Accent1 5" xfId="2289" xr:uid="{00000000-0005-0000-0000-000013000000}"/>
    <cellStyle name="20% - Accent1 6" xfId="2290" xr:uid="{00000000-0005-0000-0000-000014000000}"/>
    <cellStyle name="20% - Accent1 7" xfId="2291" xr:uid="{00000000-0005-0000-0000-000015000000}"/>
    <cellStyle name="20% - Accent1 8" xfId="2292" xr:uid="{00000000-0005-0000-0000-000016000000}"/>
    <cellStyle name="20% - Accent1 9" xfId="2293" xr:uid="{00000000-0005-0000-0000-000017000000}"/>
    <cellStyle name="20% - Accent2 10" xfId="2294" xr:uid="{00000000-0005-0000-0000-000018000000}"/>
    <cellStyle name="20% - Accent2 11" xfId="2295" xr:uid="{00000000-0005-0000-0000-000019000000}"/>
    <cellStyle name="20% - Accent2 2" xfId="12" xr:uid="{00000000-0005-0000-0000-00001A000000}"/>
    <cellStyle name="20% - Accent2 2 2" xfId="13" xr:uid="{00000000-0005-0000-0000-00001B000000}"/>
    <cellStyle name="20% - Accent2 2 2 2" xfId="14" xr:uid="{00000000-0005-0000-0000-00001C000000}"/>
    <cellStyle name="20% - Accent2 2 2 2 2" xfId="2296" xr:uid="{00000000-0005-0000-0000-00001D000000}"/>
    <cellStyle name="20% - Accent2 2 2 2 3" xfId="2297" xr:uid="{00000000-0005-0000-0000-00001E000000}"/>
    <cellStyle name="20% - Accent2 2 2 3" xfId="2298" xr:uid="{00000000-0005-0000-0000-00001F000000}"/>
    <cellStyle name="20% - Accent2 2 2_T-straight with PEDs adjustor" xfId="2299" xr:uid="{00000000-0005-0000-0000-000020000000}"/>
    <cellStyle name="20% - Accent2 2 3" xfId="15" xr:uid="{00000000-0005-0000-0000-000021000000}"/>
    <cellStyle name="20% - Accent2 2 3 2" xfId="16" xr:uid="{00000000-0005-0000-0000-000022000000}"/>
    <cellStyle name="20% - Accent2 2 4" xfId="17" xr:uid="{00000000-0005-0000-0000-000023000000}"/>
    <cellStyle name="20% - Accent2 3" xfId="18" xr:uid="{00000000-0005-0000-0000-000024000000}"/>
    <cellStyle name="20% - Accent2 3 2" xfId="19" xr:uid="{00000000-0005-0000-0000-000025000000}"/>
    <cellStyle name="20% - Accent2 3 2 2" xfId="20" xr:uid="{00000000-0005-0000-0000-000026000000}"/>
    <cellStyle name="20% - Accent2 3 3" xfId="21" xr:uid="{00000000-0005-0000-0000-000027000000}"/>
    <cellStyle name="20% - Accent2 4" xfId="22" xr:uid="{00000000-0005-0000-0000-000028000000}"/>
    <cellStyle name="20% - Accent2 4 2" xfId="2300" xr:uid="{00000000-0005-0000-0000-000029000000}"/>
    <cellStyle name="20% - Accent2 5" xfId="2301" xr:uid="{00000000-0005-0000-0000-00002A000000}"/>
    <cellStyle name="20% - Accent2 6" xfId="2302" xr:uid="{00000000-0005-0000-0000-00002B000000}"/>
    <cellStyle name="20% - Accent2 7" xfId="2303" xr:uid="{00000000-0005-0000-0000-00002C000000}"/>
    <cellStyle name="20% - Accent2 8" xfId="2304" xr:uid="{00000000-0005-0000-0000-00002D000000}"/>
    <cellStyle name="20% - Accent2 9" xfId="2305" xr:uid="{00000000-0005-0000-0000-00002E000000}"/>
    <cellStyle name="20% - Accent3 10" xfId="2306" xr:uid="{00000000-0005-0000-0000-00002F000000}"/>
    <cellStyle name="20% - Accent3 11" xfId="2307" xr:uid="{00000000-0005-0000-0000-000030000000}"/>
    <cellStyle name="20% - Accent3 2" xfId="23" xr:uid="{00000000-0005-0000-0000-000031000000}"/>
    <cellStyle name="20% - Accent3 2 2" xfId="24" xr:uid="{00000000-0005-0000-0000-000032000000}"/>
    <cellStyle name="20% - Accent3 2 2 2" xfId="25" xr:uid="{00000000-0005-0000-0000-000033000000}"/>
    <cellStyle name="20% - Accent3 2 2 2 2" xfId="2308" xr:uid="{00000000-0005-0000-0000-000034000000}"/>
    <cellStyle name="20% - Accent3 2 2 2 3" xfId="2309" xr:uid="{00000000-0005-0000-0000-000035000000}"/>
    <cellStyle name="20% - Accent3 2 2 3" xfId="2310" xr:uid="{00000000-0005-0000-0000-000036000000}"/>
    <cellStyle name="20% - Accent3 2 2_T-straight with PEDs adjustor" xfId="2311" xr:uid="{00000000-0005-0000-0000-000037000000}"/>
    <cellStyle name="20% - Accent3 2 3" xfId="26" xr:uid="{00000000-0005-0000-0000-000038000000}"/>
    <cellStyle name="20% - Accent3 2 3 2" xfId="27" xr:uid="{00000000-0005-0000-0000-000039000000}"/>
    <cellStyle name="20% - Accent3 2 4" xfId="28" xr:uid="{00000000-0005-0000-0000-00003A000000}"/>
    <cellStyle name="20% - Accent3 3" xfId="29" xr:uid="{00000000-0005-0000-0000-00003B000000}"/>
    <cellStyle name="20% - Accent3 3 2" xfId="30" xr:uid="{00000000-0005-0000-0000-00003C000000}"/>
    <cellStyle name="20% - Accent3 3 2 2" xfId="31" xr:uid="{00000000-0005-0000-0000-00003D000000}"/>
    <cellStyle name="20% - Accent3 3 3" xfId="32" xr:uid="{00000000-0005-0000-0000-00003E000000}"/>
    <cellStyle name="20% - Accent3 4" xfId="33" xr:uid="{00000000-0005-0000-0000-00003F000000}"/>
    <cellStyle name="20% - Accent3 4 2" xfId="2312" xr:uid="{00000000-0005-0000-0000-000040000000}"/>
    <cellStyle name="20% - Accent3 5" xfId="2313" xr:uid="{00000000-0005-0000-0000-000041000000}"/>
    <cellStyle name="20% - Accent3 6" xfId="2314" xr:uid="{00000000-0005-0000-0000-000042000000}"/>
    <cellStyle name="20% - Accent3 7" xfId="2315" xr:uid="{00000000-0005-0000-0000-000043000000}"/>
    <cellStyle name="20% - Accent3 8" xfId="2316" xr:uid="{00000000-0005-0000-0000-000044000000}"/>
    <cellStyle name="20% - Accent3 9" xfId="2317" xr:uid="{00000000-0005-0000-0000-000045000000}"/>
    <cellStyle name="20% - Accent4 10" xfId="2318" xr:uid="{00000000-0005-0000-0000-000046000000}"/>
    <cellStyle name="20% - Accent4 11" xfId="2319" xr:uid="{00000000-0005-0000-0000-000047000000}"/>
    <cellStyle name="20% - Accent4 2" xfId="34" xr:uid="{00000000-0005-0000-0000-000048000000}"/>
    <cellStyle name="20% - Accent4 2 2" xfId="35" xr:uid="{00000000-0005-0000-0000-000049000000}"/>
    <cellStyle name="20% - Accent4 2 2 2" xfId="36" xr:uid="{00000000-0005-0000-0000-00004A000000}"/>
    <cellStyle name="20% - Accent4 2 2 2 2" xfId="2320" xr:uid="{00000000-0005-0000-0000-00004B000000}"/>
    <cellStyle name="20% - Accent4 2 2 2 3" xfId="2321" xr:uid="{00000000-0005-0000-0000-00004C000000}"/>
    <cellStyle name="20% - Accent4 2 2 3" xfId="2322" xr:uid="{00000000-0005-0000-0000-00004D000000}"/>
    <cellStyle name="20% - Accent4 2 2_T-straight with PEDs adjustor" xfId="2323" xr:uid="{00000000-0005-0000-0000-00004E000000}"/>
    <cellStyle name="20% - Accent4 2 3" xfId="37" xr:uid="{00000000-0005-0000-0000-00004F000000}"/>
    <cellStyle name="20% - Accent4 2 3 2" xfId="38" xr:uid="{00000000-0005-0000-0000-000050000000}"/>
    <cellStyle name="20% - Accent4 2 4" xfId="39" xr:uid="{00000000-0005-0000-0000-000051000000}"/>
    <cellStyle name="20% - Accent4 3" xfId="40" xr:uid="{00000000-0005-0000-0000-000052000000}"/>
    <cellStyle name="20% - Accent4 3 2" xfId="41" xr:uid="{00000000-0005-0000-0000-000053000000}"/>
    <cellStyle name="20% - Accent4 3 2 2" xfId="42" xr:uid="{00000000-0005-0000-0000-000054000000}"/>
    <cellStyle name="20% - Accent4 3 3" xfId="43" xr:uid="{00000000-0005-0000-0000-000055000000}"/>
    <cellStyle name="20% - Accent4 4" xfId="44" xr:uid="{00000000-0005-0000-0000-000056000000}"/>
    <cellStyle name="20% - Accent4 4 2" xfId="2324" xr:uid="{00000000-0005-0000-0000-000057000000}"/>
    <cellStyle name="20% - Accent4 5" xfId="45" xr:uid="{00000000-0005-0000-0000-000058000000}"/>
    <cellStyle name="20% - Accent4 5 2" xfId="2325" xr:uid="{00000000-0005-0000-0000-000059000000}"/>
    <cellStyle name="20% - Accent4 5 2 2" xfId="2326" xr:uid="{00000000-0005-0000-0000-00005A000000}"/>
    <cellStyle name="20% - Accent4 5_T-straight with PEDs adjustor" xfId="2327" xr:uid="{00000000-0005-0000-0000-00005B000000}"/>
    <cellStyle name="20% - Accent4 6" xfId="2328" xr:uid="{00000000-0005-0000-0000-00005C000000}"/>
    <cellStyle name="20% - Accent4 7" xfId="2329" xr:uid="{00000000-0005-0000-0000-00005D000000}"/>
    <cellStyle name="20% - Accent4 8" xfId="2330" xr:uid="{00000000-0005-0000-0000-00005E000000}"/>
    <cellStyle name="20% - Accent4 9" xfId="2331" xr:uid="{00000000-0005-0000-0000-00005F000000}"/>
    <cellStyle name="20% - Accent5 10" xfId="2332" xr:uid="{00000000-0005-0000-0000-000060000000}"/>
    <cellStyle name="20% - Accent5 11" xfId="2333" xr:uid="{00000000-0005-0000-0000-000061000000}"/>
    <cellStyle name="20% - Accent5 2" xfId="46" xr:uid="{00000000-0005-0000-0000-000062000000}"/>
    <cellStyle name="20% - Accent5 2 2" xfId="47" xr:uid="{00000000-0005-0000-0000-000063000000}"/>
    <cellStyle name="20% - Accent5 2 2 2" xfId="48" xr:uid="{00000000-0005-0000-0000-000064000000}"/>
    <cellStyle name="20% - Accent5 2 2 2 2" xfId="2334" xr:uid="{00000000-0005-0000-0000-000065000000}"/>
    <cellStyle name="20% - Accent5 2 2 2 3" xfId="2335" xr:uid="{00000000-0005-0000-0000-000066000000}"/>
    <cellStyle name="20% - Accent5 2 2 3" xfId="2336" xr:uid="{00000000-0005-0000-0000-000067000000}"/>
    <cellStyle name="20% - Accent5 2 2_T-straight with PEDs adjustor" xfId="2337" xr:uid="{00000000-0005-0000-0000-000068000000}"/>
    <cellStyle name="20% - Accent5 2 3" xfId="49" xr:uid="{00000000-0005-0000-0000-000069000000}"/>
    <cellStyle name="20% - Accent5 2 3 2" xfId="50" xr:uid="{00000000-0005-0000-0000-00006A000000}"/>
    <cellStyle name="20% - Accent5 2 4" xfId="51" xr:uid="{00000000-0005-0000-0000-00006B000000}"/>
    <cellStyle name="20% - Accent5 3" xfId="52" xr:uid="{00000000-0005-0000-0000-00006C000000}"/>
    <cellStyle name="20% - Accent5 3 2" xfId="53" xr:uid="{00000000-0005-0000-0000-00006D000000}"/>
    <cellStyle name="20% - Accent5 3 2 2" xfId="54" xr:uid="{00000000-0005-0000-0000-00006E000000}"/>
    <cellStyle name="20% - Accent5 3 3" xfId="55" xr:uid="{00000000-0005-0000-0000-00006F000000}"/>
    <cellStyle name="20% - Accent5 4" xfId="56" xr:uid="{00000000-0005-0000-0000-000070000000}"/>
    <cellStyle name="20% - Accent5 4 2" xfId="2338" xr:uid="{00000000-0005-0000-0000-000071000000}"/>
    <cellStyle name="20% - Accent5 5" xfId="2339" xr:uid="{00000000-0005-0000-0000-000072000000}"/>
    <cellStyle name="20% - Accent5 6" xfId="2340" xr:uid="{00000000-0005-0000-0000-000073000000}"/>
    <cellStyle name="20% - Accent5 7" xfId="2341" xr:uid="{00000000-0005-0000-0000-000074000000}"/>
    <cellStyle name="20% - Accent5 8" xfId="2342" xr:uid="{00000000-0005-0000-0000-000075000000}"/>
    <cellStyle name="20% - Accent5 9" xfId="2343" xr:uid="{00000000-0005-0000-0000-000076000000}"/>
    <cellStyle name="20% - Accent6 10" xfId="2344" xr:uid="{00000000-0005-0000-0000-000077000000}"/>
    <cellStyle name="20% - Accent6 11" xfId="2345" xr:uid="{00000000-0005-0000-0000-000078000000}"/>
    <cellStyle name="20% - Accent6 2" xfId="57" xr:uid="{00000000-0005-0000-0000-000079000000}"/>
    <cellStyle name="20% - Accent6 2 2" xfId="58" xr:uid="{00000000-0005-0000-0000-00007A000000}"/>
    <cellStyle name="20% - Accent6 2 2 2" xfId="59" xr:uid="{00000000-0005-0000-0000-00007B000000}"/>
    <cellStyle name="20% - Accent6 2 2 2 2" xfId="2346" xr:uid="{00000000-0005-0000-0000-00007C000000}"/>
    <cellStyle name="20% - Accent6 2 2 2 3" xfId="2347" xr:uid="{00000000-0005-0000-0000-00007D000000}"/>
    <cellStyle name="20% - Accent6 2 2 3" xfId="2348" xr:uid="{00000000-0005-0000-0000-00007E000000}"/>
    <cellStyle name="20% - Accent6 2 2_T-straight with PEDs adjustor" xfId="2349" xr:uid="{00000000-0005-0000-0000-00007F000000}"/>
    <cellStyle name="20% - Accent6 2 3" xfId="60" xr:uid="{00000000-0005-0000-0000-000080000000}"/>
    <cellStyle name="20% - Accent6 2 3 2" xfId="61" xr:uid="{00000000-0005-0000-0000-000081000000}"/>
    <cellStyle name="20% - Accent6 2 4" xfId="62" xr:uid="{00000000-0005-0000-0000-000082000000}"/>
    <cellStyle name="20% - Accent6 3" xfId="63" xr:uid="{00000000-0005-0000-0000-000083000000}"/>
    <cellStyle name="20% - Accent6 3 2" xfId="64" xr:uid="{00000000-0005-0000-0000-000084000000}"/>
    <cellStyle name="20% - Accent6 3 2 2" xfId="65" xr:uid="{00000000-0005-0000-0000-000085000000}"/>
    <cellStyle name="20% - Accent6 3 3" xfId="66" xr:uid="{00000000-0005-0000-0000-000086000000}"/>
    <cellStyle name="20% - Accent6 4" xfId="67" xr:uid="{00000000-0005-0000-0000-000087000000}"/>
    <cellStyle name="20% - Accent6 4 2" xfId="2350" xr:uid="{00000000-0005-0000-0000-000088000000}"/>
    <cellStyle name="20% - Accent6 5" xfId="2351" xr:uid="{00000000-0005-0000-0000-000089000000}"/>
    <cellStyle name="20% - Accent6 6" xfId="2352" xr:uid="{00000000-0005-0000-0000-00008A000000}"/>
    <cellStyle name="20% - Accent6 7" xfId="2353" xr:uid="{00000000-0005-0000-0000-00008B000000}"/>
    <cellStyle name="20% - Accent6 8" xfId="2354" xr:uid="{00000000-0005-0000-0000-00008C000000}"/>
    <cellStyle name="20% - Accent6 9" xfId="2355" xr:uid="{00000000-0005-0000-0000-00008D000000}"/>
    <cellStyle name="40% - Accent1 10" xfId="2356" xr:uid="{00000000-0005-0000-0000-00008E000000}"/>
    <cellStyle name="40% - Accent1 11" xfId="2357" xr:uid="{00000000-0005-0000-0000-00008F000000}"/>
    <cellStyle name="40% - Accent1 2" xfId="68" xr:uid="{00000000-0005-0000-0000-000090000000}"/>
    <cellStyle name="40% - Accent1 2 2" xfId="69" xr:uid="{00000000-0005-0000-0000-000091000000}"/>
    <cellStyle name="40% - Accent1 2 2 2" xfId="70" xr:uid="{00000000-0005-0000-0000-000092000000}"/>
    <cellStyle name="40% - Accent1 2 2 2 2" xfId="2358" xr:uid="{00000000-0005-0000-0000-000093000000}"/>
    <cellStyle name="40% - Accent1 2 2 2 3" xfId="2359" xr:uid="{00000000-0005-0000-0000-000094000000}"/>
    <cellStyle name="40% - Accent1 2 2 3" xfId="2360" xr:uid="{00000000-0005-0000-0000-000095000000}"/>
    <cellStyle name="40% - Accent1 2 2_T-straight with PEDs adjustor" xfId="2361" xr:uid="{00000000-0005-0000-0000-000096000000}"/>
    <cellStyle name="40% - Accent1 2 3" xfId="71" xr:uid="{00000000-0005-0000-0000-000097000000}"/>
    <cellStyle name="40% - Accent1 2 3 2" xfId="72" xr:uid="{00000000-0005-0000-0000-000098000000}"/>
    <cellStyle name="40% - Accent1 2 4" xfId="73" xr:uid="{00000000-0005-0000-0000-000099000000}"/>
    <cellStyle name="40% - Accent1 3" xfId="74" xr:uid="{00000000-0005-0000-0000-00009A000000}"/>
    <cellStyle name="40% - Accent1 3 2" xfId="75" xr:uid="{00000000-0005-0000-0000-00009B000000}"/>
    <cellStyle name="40% - Accent1 3 2 2" xfId="76" xr:uid="{00000000-0005-0000-0000-00009C000000}"/>
    <cellStyle name="40% - Accent1 3 3" xfId="77" xr:uid="{00000000-0005-0000-0000-00009D000000}"/>
    <cellStyle name="40% - Accent1 4" xfId="78" xr:uid="{00000000-0005-0000-0000-00009E000000}"/>
    <cellStyle name="40% - Accent1 4 2" xfId="2362" xr:uid="{00000000-0005-0000-0000-00009F000000}"/>
    <cellStyle name="40% - Accent1 5" xfId="2363" xr:uid="{00000000-0005-0000-0000-0000A0000000}"/>
    <cellStyle name="40% - Accent1 6" xfId="2364" xr:uid="{00000000-0005-0000-0000-0000A1000000}"/>
    <cellStyle name="40% - Accent1 7" xfId="2365" xr:uid="{00000000-0005-0000-0000-0000A2000000}"/>
    <cellStyle name="40% - Accent1 8" xfId="2366" xr:uid="{00000000-0005-0000-0000-0000A3000000}"/>
    <cellStyle name="40% - Accent1 9" xfId="2367" xr:uid="{00000000-0005-0000-0000-0000A4000000}"/>
    <cellStyle name="40% - Accent2 10" xfId="2368" xr:uid="{00000000-0005-0000-0000-0000A5000000}"/>
    <cellStyle name="40% - Accent2 11" xfId="2369" xr:uid="{00000000-0005-0000-0000-0000A6000000}"/>
    <cellStyle name="40% - Accent2 2" xfId="79" xr:uid="{00000000-0005-0000-0000-0000A7000000}"/>
    <cellStyle name="40% - Accent2 2 2" xfId="80" xr:uid="{00000000-0005-0000-0000-0000A8000000}"/>
    <cellStyle name="40% - Accent2 2 2 2" xfId="81" xr:uid="{00000000-0005-0000-0000-0000A9000000}"/>
    <cellStyle name="40% - Accent2 2 2 2 2" xfId="2370" xr:uid="{00000000-0005-0000-0000-0000AA000000}"/>
    <cellStyle name="40% - Accent2 2 2 2 3" xfId="2371" xr:uid="{00000000-0005-0000-0000-0000AB000000}"/>
    <cellStyle name="40% - Accent2 2 2 3" xfId="2372" xr:uid="{00000000-0005-0000-0000-0000AC000000}"/>
    <cellStyle name="40% - Accent2 2 2_T-straight with PEDs adjustor" xfId="2373" xr:uid="{00000000-0005-0000-0000-0000AD000000}"/>
    <cellStyle name="40% - Accent2 2 3" xfId="82" xr:uid="{00000000-0005-0000-0000-0000AE000000}"/>
    <cellStyle name="40% - Accent2 2 3 2" xfId="83" xr:uid="{00000000-0005-0000-0000-0000AF000000}"/>
    <cellStyle name="40% - Accent2 2 4" xfId="84" xr:uid="{00000000-0005-0000-0000-0000B0000000}"/>
    <cellStyle name="40% - Accent2 3" xfId="85" xr:uid="{00000000-0005-0000-0000-0000B1000000}"/>
    <cellStyle name="40% - Accent2 3 2" xfId="86" xr:uid="{00000000-0005-0000-0000-0000B2000000}"/>
    <cellStyle name="40% - Accent2 3 2 2" xfId="87" xr:uid="{00000000-0005-0000-0000-0000B3000000}"/>
    <cellStyle name="40% - Accent2 3 3" xfId="88" xr:uid="{00000000-0005-0000-0000-0000B4000000}"/>
    <cellStyle name="40% - Accent2 4" xfId="89" xr:uid="{00000000-0005-0000-0000-0000B5000000}"/>
    <cellStyle name="40% - Accent2 4 2" xfId="2374" xr:uid="{00000000-0005-0000-0000-0000B6000000}"/>
    <cellStyle name="40% - Accent2 5" xfId="2375" xr:uid="{00000000-0005-0000-0000-0000B7000000}"/>
    <cellStyle name="40% - Accent2 6" xfId="2376" xr:uid="{00000000-0005-0000-0000-0000B8000000}"/>
    <cellStyle name="40% - Accent2 7" xfId="2377" xr:uid="{00000000-0005-0000-0000-0000B9000000}"/>
    <cellStyle name="40% - Accent2 8" xfId="2378" xr:uid="{00000000-0005-0000-0000-0000BA000000}"/>
    <cellStyle name="40% - Accent2 9" xfId="2379" xr:uid="{00000000-0005-0000-0000-0000BB000000}"/>
    <cellStyle name="40% - Accent3 10" xfId="2380" xr:uid="{00000000-0005-0000-0000-0000BC000000}"/>
    <cellStyle name="40% - Accent3 11" xfId="2381" xr:uid="{00000000-0005-0000-0000-0000BD000000}"/>
    <cellStyle name="40% - Accent3 2" xfId="90" xr:uid="{00000000-0005-0000-0000-0000BE000000}"/>
    <cellStyle name="40% - Accent3 2 2" xfId="91" xr:uid="{00000000-0005-0000-0000-0000BF000000}"/>
    <cellStyle name="40% - Accent3 2 2 2" xfId="92" xr:uid="{00000000-0005-0000-0000-0000C0000000}"/>
    <cellStyle name="40% - Accent3 2 2 2 2" xfId="2382" xr:uid="{00000000-0005-0000-0000-0000C1000000}"/>
    <cellStyle name="40% - Accent3 2 2 2 3" xfId="2383" xr:uid="{00000000-0005-0000-0000-0000C2000000}"/>
    <cellStyle name="40% - Accent3 2 2 3" xfId="2384" xr:uid="{00000000-0005-0000-0000-0000C3000000}"/>
    <cellStyle name="40% - Accent3 2 2_T-straight with PEDs adjustor" xfId="2385" xr:uid="{00000000-0005-0000-0000-0000C4000000}"/>
    <cellStyle name="40% - Accent3 2 3" xfId="93" xr:uid="{00000000-0005-0000-0000-0000C5000000}"/>
    <cellStyle name="40% - Accent3 2 3 2" xfId="94" xr:uid="{00000000-0005-0000-0000-0000C6000000}"/>
    <cellStyle name="40% - Accent3 2 4" xfId="95" xr:uid="{00000000-0005-0000-0000-0000C7000000}"/>
    <cellStyle name="40% - Accent3 3" xfId="96" xr:uid="{00000000-0005-0000-0000-0000C8000000}"/>
    <cellStyle name="40% - Accent3 3 2" xfId="97" xr:uid="{00000000-0005-0000-0000-0000C9000000}"/>
    <cellStyle name="40% - Accent3 3 2 2" xfId="98" xr:uid="{00000000-0005-0000-0000-0000CA000000}"/>
    <cellStyle name="40% - Accent3 3 3" xfId="99" xr:uid="{00000000-0005-0000-0000-0000CB000000}"/>
    <cellStyle name="40% - Accent3 4" xfId="100" xr:uid="{00000000-0005-0000-0000-0000CC000000}"/>
    <cellStyle name="40% - Accent3 4 2" xfId="2386" xr:uid="{00000000-0005-0000-0000-0000CD000000}"/>
    <cellStyle name="40% - Accent3 5" xfId="2387" xr:uid="{00000000-0005-0000-0000-0000CE000000}"/>
    <cellStyle name="40% - Accent3 6" xfId="2388" xr:uid="{00000000-0005-0000-0000-0000CF000000}"/>
    <cellStyle name="40% - Accent3 7" xfId="2389" xr:uid="{00000000-0005-0000-0000-0000D0000000}"/>
    <cellStyle name="40% - Accent3 8" xfId="2390" xr:uid="{00000000-0005-0000-0000-0000D1000000}"/>
    <cellStyle name="40% - Accent3 9" xfId="2391" xr:uid="{00000000-0005-0000-0000-0000D2000000}"/>
    <cellStyle name="40% - Accent4 10" xfId="2392" xr:uid="{00000000-0005-0000-0000-0000D3000000}"/>
    <cellStyle name="40% - Accent4 11" xfId="2393" xr:uid="{00000000-0005-0000-0000-0000D4000000}"/>
    <cellStyle name="40% - Accent4 2" xfId="101" xr:uid="{00000000-0005-0000-0000-0000D5000000}"/>
    <cellStyle name="40% - Accent4 2 2" xfId="102" xr:uid="{00000000-0005-0000-0000-0000D6000000}"/>
    <cellStyle name="40% - Accent4 2 2 2" xfId="103" xr:uid="{00000000-0005-0000-0000-0000D7000000}"/>
    <cellStyle name="40% - Accent4 2 2 2 2" xfId="2394" xr:uid="{00000000-0005-0000-0000-0000D8000000}"/>
    <cellStyle name="40% - Accent4 2 2 2 3" xfId="2395" xr:uid="{00000000-0005-0000-0000-0000D9000000}"/>
    <cellStyle name="40% - Accent4 2 2 3" xfId="2396" xr:uid="{00000000-0005-0000-0000-0000DA000000}"/>
    <cellStyle name="40% - Accent4 2 2_T-straight with PEDs adjustor" xfId="2397" xr:uid="{00000000-0005-0000-0000-0000DB000000}"/>
    <cellStyle name="40% - Accent4 2 3" xfId="104" xr:uid="{00000000-0005-0000-0000-0000DC000000}"/>
    <cellStyle name="40% - Accent4 2 3 2" xfId="105" xr:uid="{00000000-0005-0000-0000-0000DD000000}"/>
    <cellStyle name="40% - Accent4 2 4" xfId="106" xr:uid="{00000000-0005-0000-0000-0000DE000000}"/>
    <cellStyle name="40% - Accent4 3" xfId="107" xr:uid="{00000000-0005-0000-0000-0000DF000000}"/>
    <cellStyle name="40% - Accent4 3 2" xfId="108" xr:uid="{00000000-0005-0000-0000-0000E0000000}"/>
    <cellStyle name="40% - Accent4 3 2 2" xfId="109" xr:uid="{00000000-0005-0000-0000-0000E1000000}"/>
    <cellStyle name="40% - Accent4 3 3" xfId="110" xr:uid="{00000000-0005-0000-0000-0000E2000000}"/>
    <cellStyle name="40% - Accent4 4" xfId="111" xr:uid="{00000000-0005-0000-0000-0000E3000000}"/>
    <cellStyle name="40% - Accent4 4 2" xfId="2398" xr:uid="{00000000-0005-0000-0000-0000E4000000}"/>
    <cellStyle name="40% - Accent4 5" xfId="2399" xr:uid="{00000000-0005-0000-0000-0000E5000000}"/>
    <cellStyle name="40% - Accent4 6" xfId="2400" xr:uid="{00000000-0005-0000-0000-0000E6000000}"/>
    <cellStyle name="40% - Accent4 7" xfId="2401" xr:uid="{00000000-0005-0000-0000-0000E7000000}"/>
    <cellStyle name="40% - Accent4 8" xfId="2402" xr:uid="{00000000-0005-0000-0000-0000E8000000}"/>
    <cellStyle name="40% - Accent4 9" xfId="2403" xr:uid="{00000000-0005-0000-0000-0000E9000000}"/>
    <cellStyle name="40% - Accent5 10" xfId="2404" xr:uid="{00000000-0005-0000-0000-0000EA000000}"/>
    <cellStyle name="40% - Accent5 11" xfId="2405" xr:uid="{00000000-0005-0000-0000-0000EB000000}"/>
    <cellStyle name="40% - Accent5 2" xfId="112" xr:uid="{00000000-0005-0000-0000-0000EC000000}"/>
    <cellStyle name="40% - Accent5 2 2" xfId="113" xr:uid="{00000000-0005-0000-0000-0000ED000000}"/>
    <cellStyle name="40% - Accent5 2 2 2" xfId="114" xr:uid="{00000000-0005-0000-0000-0000EE000000}"/>
    <cellStyle name="40% - Accent5 2 2 2 2" xfId="2406" xr:uid="{00000000-0005-0000-0000-0000EF000000}"/>
    <cellStyle name="40% - Accent5 2 2 2 3" xfId="2407" xr:uid="{00000000-0005-0000-0000-0000F0000000}"/>
    <cellStyle name="40% - Accent5 2 2 3" xfId="2408" xr:uid="{00000000-0005-0000-0000-0000F1000000}"/>
    <cellStyle name="40% - Accent5 2 2_T-straight with PEDs adjustor" xfId="2409" xr:uid="{00000000-0005-0000-0000-0000F2000000}"/>
    <cellStyle name="40% - Accent5 2 3" xfId="115" xr:uid="{00000000-0005-0000-0000-0000F3000000}"/>
    <cellStyle name="40% - Accent5 2 3 2" xfId="116" xr:uid="{00000000-0005-0000-0000-0000F4000000}"/>
    <cellStyle name="40% - Accent5 2 4" xfId="117" xr:uid="{00000000-0005-0000-0000-0000F5000000}"/>
    <cellStyle name="40% - Accent5 3" xfId="118" xr:uid="{00000000-0005-0000-0000-0000F6000000}"/>
    <cellStyle name="40% - Accent5 3 2" xfId="119" xr:uid="{00000000-0005-0000-0000-0000F7000000}"/>
    <cellStyle name="40% - Accent5 3 2 2" xfId="120" xr:uid="{00000000-0005-0000-0000-0000F8000000}"/>
    <cellStyle name="40% - Accent5 3 3" xfId="121" xr:uid="{00000000-0005-0000-0000-0000F9000000}"/>
    <cellStyle name="40% - Accent5 4" xfId="122" xr:uid="{00000000-0005-0000-0000-0000FA000000}"/>
    <cellStyle name="40% - Accent5 4 2" xfId="2410" xr:uid="{00000000-0005-0000-0000-0000FB000000}"/>
    <cellStyle name="40% - Accent5 5" xfId="2411" xr:uid="{00000000-0005-0000-0000-0000FC000000}"/>
    <cellStyle name="40% - Accent5 6" xfId="2412" xr:uid="{00000000-0005-0000-0000-0000FD000000}"/>
    <cellStyle name="40% - Accent5 7" xfId="2413" xr:uid="{00000000-0005-0000-0000-0000FE000000}"/>
    <cellStyle name="40% - Accent5 8" xfId="2414" xr:uid="{00000000-0005-0000-0000-0000FF000000}"/>
    <cellStyle name="40% - Accent5 9" xfId="2415" xr:uid="{00000000-0005-0000-0000-000000010000}"/>
    <cellStyle name="40% - Accent6 10" xfId="2416" xr:uid="{00000000-0005-0000-0000-000001010000}"/>
    <cellStyle name="40% - Accent6 11" xfId="2417" xr:uid="{00000000-0005-0000-0000-000002010000}"/>
    <cellStyle name="40% - Accent6 2" xfId="123" xr:uid="{00000000-0005-0000-0000-000003010000}"/>
    <cellStyle name="40% - Accent6 2 2" xfId="124" xr:uid="{00000000-0005-0000-0000-000004010000}"/>
    <cellStyle name="40% - Accent6 2 2 2" xfId="125" xr:uid="{00000000-0005-0000-0000-000005010000}"/>
    <cellStyle name="40% - Accent6 2 2 2 2" xfId="2418" xr:uid="{00000000-0005-0000-0000-000006010000}"/>
    <cellStyle name="40% - Accent6 2 2 2 3" xfId="2419" xr:uid="{00000000-0005-0000-0000-000007010000}"/>
    <cellStyle name="40% - Accent6 2 2 3" xfId="2420" xr:uid="{00000000-0005-0000-0000-000008010000}"/>
    <cellStyle name="40% - Accent6 2 2_T-straight with PEDs adjustor" xfId="2421" xr:uid="{00000000-0005-0000-0000-000009010000}"/>
    <cellStyle name="40% - Accent6 2 3" xfId="126" xr:uid="{00000000-0005-0000-0000-00000A010000}"/>
    <cellStyle name="40% - Accent6 2 3 2" xfId="127" xr:uid="{00000000-0005-0000-0000-00000B010000}"/>
    <cellStyle name="40% - Accent6 2 4" xfId="128" xr:uid="{00000000-0005-0000-0000-00000C010000}"/>
    <cellStyle name="40% - Accent6 3" xfId="129" xr:uid="{00000000-0005-0000-0000-00000D010000}"/>
    <cellStyle name="40% - Accent6 3 2" xfId="130" xr:uid="{00000000-0005-0000-0000-00000E010000}"/>
    <cellStyle name="40% - Accent6 3 2 2" xfId="131" xr:uid="{00000000-0005-0000-0000-00000F010000}"/>
    <cellStyle name="40% - Accent6 3 3" xfId="132" xr:uid="{00000000-0005-0000-0000-000010010000}"/>
    <cellStyle name="40% - Accent6 4" xfId="133" xr:uid="{00000000-0005-0000-0000-000011010000}"/>
    <cellStyle name="40% - Accent6 4 2" xfId="2422" xr:uid="{00000000-0005-0000-0000-000012010000}"/>
    <cellStyle name="40% - Accent6 5" xfId="2423" xr:uid="{00000000-0005-0000-0000-000013010000}"/>
    <cellStyle name="40% - Accent6 6" xfId="2424" xr:uid="{00000000-0005-0000-0000-000014010000}"/>
    <cellStyle name="40% - Accent6 7" xfId="2425" xr:uid="{00000000-0005-0000-0000-000015010000}"/>
    <cellStyle name="40% - Accent6 8" xfId="2426" xr:uid="{00000000-0005-0000-0000-000016010000}"/>
    <cellStyle name="40% - Accent6 9" xfId="2427" xr:uid="{00000000-0005-0000-0000-000017010000}"/>
    <cellStyle name="60% - Accent1 10" xfId="2428" xr:uid="{00000000-0005-0000-0000-000018010000}"/>
    <cellStyle name="60% - Accent1 11" xfId="2429" xr:uid="{00000000-0005-0000-0000-000019010000}"/>
    <cellStyle name="60% - Accent1 2" xfId="134" xr:uid="{00000000-0005-0000-0000-00001A010000}"/>
    <cellStyle name="60% - Accent1 2 2" xfId="135" xr:uid="{00000000-0005-0000-0000-00001B010000}"/>
    <cellStyle name="60% - Accent1 2 2 2" xfId="136" xr:uid="{00000000-0005-0000-0000-00001C010000}"/>
    <cellStyle name="60% - Accent1 2 2 3" xfId="2430" xr:uid="{00000000-0005-0000-0000-00001D010000}"/>
    <cellStyle name="60% - Accent1 2 2_T-straight with PEDs adjustor" xfId="2431" xr:uid="{00000000-0005-0000-0000-00001E010000}"/>
    <cellStyle name="60% - Accent1 2 3" xfId="2432" xr:uid="{00000000-0005-0000-0000-00001F010000}"/>
    <cellStyle name="60% - Accent1 3" xfId="137" xr:uid="{00000000-0005-0000-0000-000020010000}"/>
    <cellStyle name="60% - Accent1 3 2" xfId="2433" xr:uid="{00000000-0005-0000-0000-000021010000}"/>
    <cellStyle name="60% - Accent1 4" xfId="138" xr:uid="{00000000-0005-0000-0000-000022010000}"/>
    <cellStyle name="60% - Accent1 4 2" xfId="2434" xr:uid="{00000000-0005-0000-0000-000023010000}"/>
    <cellStyle name="60% - Accent1 5" xfId="2435" xr:uid="{00000000-0005-0000-0000-000024010000}"/>
    <cellStyle name="60% - Accent1 6" xfId="2436" xr:uid="{00000000-0005-0000-0000-000025010000}"/>
    <cellStyle name="60% - Accent1 7" xfId="2437" xr:uid="{00000000-0005-0000-0000-000026010000}"/>
    <cellStyle name="60% - Accent1 8" xfId="2438" xr:uid="{00000000-0005-0000-0000-000027010000}"/>
    <cellStyle name="60% - Accent1 9" xfId="2439" xr:uid="{00000000-0005-0000-0000-000028010000}"/>
    <cellStyle name="60% - Accent2 10" xfId="2440" xr:uid="{00000000-0005-0000-0000-000029010000}"/>
    <cellStyle name="60% - Accent2 11" xfId="2441" xr:uid="{00000000-0005-0000-0000-00002A010000}"/>
    <cellStyle name="60% - Accent2 2" xfId="139" xr:uid="{00000000-0005-0000-0000-00002B010000}"/>
    <cellStyle name="60% - Accent2 2 2" xfId="140" xr:uid="{00000000-0005-0000-0000-00002C010000}"/>
    <cellStyle name="60% - Accent2 2 2 2" xfId="141" xr:uid="{00000000-0005-0000-0000-00002D010000}"/>
    <cellStyle name="60% - Accent2 2 2 3" xfId="2442" xr:uid="{00000000-0005-0000-0000-00002E010000}"/>
    <cellStyle name="60% - Accent2 2 2_T-straight with PEDs adjustor" xfId="2443" xr:uid="{00000000-0005-0000-0000-00002F010000}"/>
    <cellStyle name="60% - Accent2 2 3" xfId="2444" xr:uid="{00000000-0005-0000-0000-000030010000}"/>
    <cellStyle name="60% - Accent2 3" xfId="142" xr:uid="{00000000-0005-0000-0000-000031010000}"/>
    <cellStyle name="60% - Accent2 3 2" xfId="2445" xr:uid="{00000000-0005-0000-0000-000032010000}"/>
    <cellStyle name="60% - Accent2 4" xfId="143" xr:uid="{00000000-0005-0000-0000-000033010000}"/>
    <cellStyle name="60% - Accent2 4 2" xfId="2446" xr:uid="{00000000-0005-0000-0000-000034010000}"/>
    <cellStyle name="60% - Accent2 5" xfId="2447" xr:uid="{00000000-0005-0000-0000-000035010000}"/>
    <cellStyle name="60% - Accent2 6" xfId="2448" xr:uid="{00000000-0005-0000-0000-000036010000}"/>
    <cellStyle name="60% - Accent2 7" xfId="2449" xr:uid="{00000000-0005-0000-0000-000037010000}"/>
    <cellStyle name="60% - Accent2 8" xfId="2450" xr:uid="{00000000-0005-0000-0000-000038010000}"/>
    <cellStyle name="60% - Accent2 9" xfId="2451" xr:uid="{00000000-0005-0000-0000-000039010000}"/>
    <cellStyle name="60% - Accent3 10" xfId="2452" xr:uid="{00000000-0005-0000-0000-00003A010000}"/>
    <cellStyle name="60% - Accent3 11" xfId="2453" xr:uid="{00000000-0005-0000-0000-00003B010000}"/>
    <cellStyle name="60% - Accent3 2" xfId="144" xr:uid="{00000000-0005-0000-0000-00003C010000}"/>
    <cellStyle name="60% - Accent3 2 2" xfId="145" xr:uid="{00000000-0005-0000-0000-00003D010000}"/>
    <cellStyle name="60% - Accent3 2 2 2" xfId="146" xr:uid="{00000000-0005-0000-0000-00003E010000}"/>
    <cellStyle name="60% - Accent3 2 2 3" xfId="2454" xr:uid="{00000000-0005-0000-0000-00003F010000}"/>
    <cellStyle name="60% - Accent3 2 2_T-straight with PEDs adjustor" xfId="2455" xr:uid="{00000000-0005-0000-0000-000040010000}"/>
    <cellStyle name="60% - Accent3 2 3" xfId="2456" xr:uid="{00000000-0005-0000-0000-000041010000}"/>
    <cellStyle name="60% - Accent3 3" xfId="147" xr:uid="{00000000-0005-0000-0000-000042010000}"/>
    <cellStyle name="60% - Accent3 3 2" xfId="2457" xr:uid="{00000000-0005-0000-0000-000043010000}"/>
    <cellStyle name="60% - Accent3 4" xfId="148" xr:uid="{00000000-0005-0000-0000-000044010000}"/>
    <cellStyle name="60% - Accent3 4 2" xfId="2458" xr:uid="{00000000-0005-0000-0000-000045010000}"/>
    <cellStyle name="60% - Accent3 5" xfId="2459" xr:uid="{00000000-0005-0000-0000-000046010000}"/>
    <cellStyle name="60% - Accent3 6" xfId="2460" xr:uid="{00000000-0005-0000-0000-000047010000}"/>
    <cellStyle name="60% - Accent3 7" xfId="2461" xr:uid="{00000000-0005-0000-0000-000048010000}"/>
    <cellStyle name="60% - Accent3 8" xfId="2462" xr:uid="{00000000-0005-0000-0000-000049010000}"/>
    <cellStyle name="60% - Accent3 9" xfId="2463" xr:uid="{00000000-0005-0000-0000-00004A010000}"/>
    <cellStyle name="60% - Accent4 10" xfId="2464" xr:uid="{00000000-0005-0000-0000-00004B010000}"/>
    <cellStyle name="60% - Accent4 11" xfId="2465" xr:uid="{00000000-0005-0000-0000-00004C010000}"/>
    <cellStyle name="60% - Accent4 2" xfId="149" xr:uid="{00000000-0005-0000-0000-00004D010000}"/>
    <cellStyle name="60% - Accent4 2 2" xfId="150" xr:uid="{00000000-0005-0000-0000-00004E010000}"/>
    <cellStyle name="60% - Accent4 2 2 2" xfId="151" xr:uid="{00000000-0005-0000-0000-00004F010000}"/>
    <cellStyle name="60% - Accent4 2 2 3" xfId="2466" xr:uid="{00000000-0005-0000-0000-000050010000}"/>
    <cellStyle name="60% - Accent4 2 2_T-straight with PEDs adjustor" xfId="2467" xr:uid="{00000000-0005-0000-0000-000051010000}"/>
    <cellStyle name="60% - Accent4 2 3" xfId="2468" xr:uid="{00000000-0005-0000-0000-000052010000}"/>
    <cellStyle name="60% - Accent4 3" xfId="152" xr:uid="{00000000-0005-0000-0000-000053010000}"/>
    <cellStyle name="60% - Accent4 3 2" xfId="2469" xr:uid="{00000000-0005-0000-0000-000054010000}"/>
    <cellStyle name="60% - Accent4 4" xfId="153" xr:uid="{00000000-0005-0000-0000-000055010000}"/>
    <cellStyle name="60% - Accent4 4 2" xfId="2470" xr:uid="{00000000-0005-0000-0000-000056010000}"/>
    <cellStyle name="60% - Accent4 5" xfId="2471" xr:uid="{00000000-0005-0000-0000-000057010000}"/>
    <cellStyle name="60% - Accent4 6" xfId="2472" xr:uid="{00000000-0005-0000-0000-000058010000}"/>
    <cellStyle name="60% - Accent4 7" xfId="2473" xr:uid="{00000000-0005-0000-0000-000059010000}"/>
    <cellStyle name="60% - Accent4 8" xfId="2474" xr:uid="{00000000-0005-0000-0000-00005A010000}"/>
    <cellStyle name="60% - Accent4 9" xfId="2475" xr:uid="{00000000-0005-0000-0000-00005B010000}"/>
    <cellStyle name="60% - Accent5 10" xfId="2476" xr:uid="{00000000-0005-0000-0000-00005C010000}"/>
    <cellStyle name="60% - Accent5 11" xfId="2477" xr:uid="{00000000-0005-0000-0000-00005D010000}"/>
    <cellStyle name="60% - Accent5 2" xfId="154" xr:uid="{00000000-0005-0000-0000-00005E010000}"/>
    <cellStyle name="60% - Accent5 2 2" xfId="155" xr:uid="{00000000-0005-0000-0000-00005F010000}"/>
    <cellStyle name="60% - Accent5 2 2 2" xfId="156" xr:uid="{00000000-0005-0000-0000-000060010000}"/>
    <cellStyle name="60% - Accent5 2 2 3" xfId="2478" xr:uid="{00000000-0005-0000-0000-000061010000}"/>
    <cellStyle name="60% - Accent5 2 2_T-straight with PEDs adjustor" xfId="2479" xr:uid="{00000000-0005-0000-0000-000062010000}"/>
    <cellStyle name="60% - Accent5 2 3" xfId="2480" xr:uid="{00000000-0005-0000-0000-000063010000}"/>
    <cellStyle name="60% - Accent5 3" xfId="157" xr:uid="{00000000-0005-0000-0000-000064010000}"/>
    <cellStyle name="60% - Accent5 3 2" xfId="2481" xr:uid="{00000000-0005-0000-0000-000065010000}"/>
    <cellStyle name="60% - Accent5 4" xfId="158" xr:uid="{00000000-0005-0000-0000-000066010000}"/>
    <cellStyle name="60% - Accent5 4 2" xfId="2482" xr:uid="{00000000-0005-0000-0000-000067010000}"/>
    <cellStyle name="60% - Accent5 5" xfId="2483" xr:uid="{00000000-0005-0000-0000-000068010000}"/>
    <cellStyle name="60% - Accent5 6" xfId="2484" xr:uid="{00000000-0005-0000-0000-000069010000}"/>
    <cellStyle name="60% - Accent5 7" xfId="2485" xr:uid="{00000000-0005-0000-0000-00006A010000}"/>
    <cellStyle name="60% - Accent5 8" xfId="2486" xr:uid="{00000000-0005-0000-0000-00006B010000}"/>
    <cellStyle name="60% - Accent5 9" xfId="2487" xr:uid="{00000000-0005-0000-0000-00006C010000}"/>
    <cellStyle name="60% - Accent6 10" xfId="2488" xr:uid="{00000000-0005-0000-0000-00006D010000}"/>
    <cellStyle name="60% - Accent6 11" xfId="2489" xr:uid="{00000000-0005-0000-0000-00006E010000}"/>
    <cellStyle name="60% - Accent6 2" xfId="159" xr:uid="{00000000-0005-0000-0000-00006F010000}"/>
    <cellStyle name="60% - Accent6 2 2" xfId="160" xr:uid="{00000000-0005-0000-0000-000070010000}"/>
    <cellStyle name="60% - Accent6 2 2 2" xfId="161" xr:uid="{00000000-0005-0000-0000-000071010000}"/>
    <cellStyle name="60% - Accent6 2 2 3" xfId="2490" xr:uid="{00000000-0005-0000-0000-000072010000}"/>
    <cellStyle name="60% - Accent6 2 2_T-straight with PEDs adjustor" xfId="2491" xr:uid="{00000000-0005-0000-0000-000073010000}"/>
    <cellStyle name="60% - Accent6 2 3" xfId="2492" xr:uid="{00000000-0005-0000-0000-000074010000}"/>
    <cellStyle name="60% - Accent6 3" xfId="162" xr:uid="{00000000-0005-0000-0000-000075010000}"/>
    <cellStyle name="60% - Accent6 3 2" xfId="2493" xr:uid="{00000000-0005-0000-0000-000076010000}"/>
    <cellStyle name="60% - Accent6 4" xfId="163" xr:uid="{00000000-0005-0000-0000-000077010000}"/>
    <cellStyle name="60% - Accent6 4 2" xfId="2494" xr:uid="{00000000-0005-0000-0000-000078010000}"/>
    <cellStyle name="60% - Accent6 5" xfId="2495" xr:uid="{00000000-0005-0000-0000-000079010000}"/>
    <cellStyle name="60% - Accent6 6" xfId="2496" xr:uid="{00000000-0005-0000-0000-00007A010000}"/>
    <cellStyle name="60% - Accent6 7" xfId="2497" xr:uid="{00000000-0005-0000-0000-00007B010000}"/>
    <cellStyle name="60% - Accent6 8" xfId="2498" xr:uid="{00000000-0005-0000-0000-00007C010000}"/>
    <cellStyle name="60% - Accent6 9" xfId="2499" xr:uid="{00000000-0005-0000-0000-00007D010000}"/>
    <cellStyle name="Accent1 10" xfId="2500" xr:uid="{00000000-0005-0000-0000-00007E010000}"/>
    <cellStyle name="Accent1 11" xfId="2501" xr:uid="{00000000-0005-0000-0000-00007F010000}"/>
    <cellStyle name="Accent1 2" xfId="164" xr:uid="{00000000-0005-0000-0000-000080010000}"/>
    <cellStyle name="Accent1 2 2" xfId="165" xr:uid="{00000000-0005-0000-0000-000081010000}"/>
    <cellStyle name="Accent1 2 2 2" xfId="166" xr:uid="{00000000-0005-0000-0000-000082010000}"/>
    <cellStyle name="Accent1 2 2 3" xfId="2502" xr:uid="{00000000-0005-0000-0000-000083010000}"/>
    <cellStyle name="Accent1 2 2_T-straight with PEDs adjustor" xfId="2503" xr:uid="{00000000-0005-0000-0000-000084010000}"/>
    <cellStyle name="Accent1 2 3" xfId="2504" xr:uid="{00000000-0005-0000-0000-000085010000}"/>
    <cellStyle name="Accent1 3" xfId="167" xr:uid="{00000000-0005-0000-0000-000086010000}"/>
    <cellStyle name="Accent1 3 2" xfId="2505" xr:uid="{00000000-0005-0000-0000-000087010000}"/>
    <cellStyle name="Accent1 4" xfId="168" xr:uid="{00000000-0005-0000-0000-000088010000}"/>
    <cellStyle name="Accent1 4 2" xfId="2506" xr:uid="{00000000-0005-0000-0000-000089010000}"/>
    <cellStyle name="Accent1 5" xfId="2507" xr:uid="{00000000-0005-0000-0000-00008A010000}"/>
    <cellStyle name="Accent1 6" xfId="2508" xr:uid="{00000000-0005-0000-0000-00008B010000}"/>
    <cellStyle name="Accent1 7" xfId="2509" xr:uid="{00000000-0005-0000-0000-00008C010000}"/>
    <cellStyle name="Accent1 8" xfId="2510" xr:uid="{00000000-0005-0000-0000-00008D010000}"/>
    <cellStyle name="Accent1 9" xfId="2511" xr:uid="{00000000-0005-0000-0000-00008E010000}"/>
    <cellStyle name="Accent2 10" xfId="2512" xr:uid="{00000000-0005-0000-0000-00008F010000}"/>
    <cellStyle name="Accent2 11" xfId="2513" xr:uid="{00000000-0005-0000-0000-000090010000}"/>
    <cellStyle name="Accent2 2" xfId="169" xr:uid="{00000000-0005-0000-0000-000091010000}"/>
    <cellStyle name="Accent2 2 2" xfId="170" xr:uid="{00000000-0005-0000-0000-000092010000}"/>
    <cellStyle name="Accent2 2 2 2" xfId="171" xr:uid="{00000000-0005-0000-0000-000093010000}"/>
    <cellStyle name="Accent2 2 2 3" xfId="2514" xr:uid="{00000000-0005-0000-0000-000094010000}"/>
    <cellStyle name="Accent2 2 2_T-straight with PEDs adjustor" xfId="2515" xr:uid="{00000000-0005-0000-0000-000095010000}"/>
    <cellStyle name="Accent2 2 3" xfId="2516" xr:uid="{00000000-0005-0000-0000-000096010000}"/>
    <cellStyle name="Accent2 3" xfId="172" xr:uid="{00000000-0005-0000-0000-000097010000}"/>
    <cellStyle name="Accent2 3 2" xfId="2517" xr:uid="{00000000-0005-0000-0000-000098010000}"/>
    <cellStyle name="Accent2 4" xfId="173" xr:uid="{00000000-0005-0000-0000-000099010000}"/>
    <cellStyle name="Accent2 4 2" xfId="2518" xr:uid="{00000000-0005-0000-0000-00009A010000}"/>
    <cellStyle name="Accent2 5" xfId="2519" xr:uid="{00000000-0005-0000-0000-00009B010000}"/>
    <cellStyle name="Accent2 6" xfId="2520" xr:uid="{00000000-0005-0000-0000-00009C010000}"/>
    <cellStyle name="Accent2 7" xfId="2521" xr:uid="{00000000-0005-0000-0000-00009D010000}"/>
    <cellStyle name="Accent2 8" xfId="2522" xr:uid="{00000000-0005-0000-0000-00009E010000}"/>
    <cellStyle name="Accent2 9" xfId="2523" xr:uid="{00000000-0005-0000-0000-00009F010000}"/>
    <cellStyle name="Accent3 10" xfId="2524" xr:uid="{00000000-0005-0000-0000-0000A0010000}"/>
    <cellStyle name="Accent3 11" xfId="2525" xr:uid="{00000000-0005-0000-0000-0000A1010000}"/>
    <cellStyle name="Accent3 2" xfId="174" xr:uid="{00000000-0005-0000-0000-0000A2010000}"/>
    <cellStyle name="Accent3 2 2" xfId="175" xr:uid="{00000000-0005-0000-0000-0000A3010000}"/>
    <cellStyle name="Accent3 2 2 2" xfId="176" xr:uid="{00000000-0005-0000-0000-0000A4010000}"/>
    <cellStyle name="Accent3 2 2 3" xfId="2526" xr:uid="{00000000-0005-0000-0000-0000A5010000}"/>
    <cellStyle name="Accent3 2 2_T-straight with PEDs adjustor" xfId="2527" xr:uid="{00000000-0005-0000-0000-0000A6010000}"/>
    <cellStyle name="Accent3 2 3" xfId="2528" xr:uid="{00000000-0005-0000-0000-0000A7010000}"/>
    <cellStyle name="Accent3 3" xfId="177" xr:uid="{00000000-0005-0000-0000-0000A8010000}"/>
    <cellStyle name="Accent3 3 2" xfId="2529" xr:uid="{00000000-0005-0000-0000-0000A9010000}"/>
    <cellStyle name="Accent3 4" xfId="178" xr:uid="{00000000-0005-0000-0000-0000AA010000}"/>
    <cellStyle name="Accent3 4 2" xfId="2530" xr:uid="{00000000-0005-0000-0000-0000AB010000}"/>
    <cellStyle name="Accent3 5" xfId="2531" xr:uid="{00000000-0005-0000-0000-0000AC010000}"/>
    <cellStyle name="Accent3 6" xfId="2532" xr:uid="{00000000-0005-0000-0000-0000AD010000}"/>
    <cellStyle name="Accent3 7" xfId="2533" xr:uid="{00000000-0005-0000-0000-0000AE010000}"/>
    <cellStyle name="Accent3 8" xfId="2534" xr:uid="{00000000-0005-0000-0000-0000AF010000}"/>
    <cellStyle name="Accent3 9" xfId="2535" xr:uid="{00000000-0005-0000-0000-0000B0010000}"/>
    <cellStyle name="Accent4 10" xfId="2536" xr:uid="{00000000-0005-0000-0000-0000B1010000}"/>
    <cellStyle name="Accent4 11" xfId="2537" xr:uid="{00000000-0005-0000-0000-0000B2010000}"/>
    <cellStyle name="Accent4 2" xfId="179" xr:uid="{00000000-0005-0000-0000-0000B3010000}"/>
    <cellStyle name="Accent4 2 2" xfId="180" xr:uid="{00000000-0005-0000-0000-0000B4010000}"/>
    <cellStyle name="Accent4 2 2 2" xfId="181" xr:uid="{00000000-0005-0000-0000-0000B5010000}"/>
    <cellStyle name="Accent4 2 2 3" xfId="2538" xr:uid="{00000000-0005-0000-0000-0000B6010000}"/>
    <cellStyle name="Accent4 2 2_T-straight with PEDs adjustor" xfId="2539" xr:uid="{00000000-0005-0000-0000-0000B7010000}"/>
    <cellStyle name="Accent4 2 3" xfId="2540" xr:uid="{00000000-0005-0000-0000-0000B8010000}"/>
    <cellStyle name="Accent4 3" xfId="182" xr:uid="{00000000-0005-0000-0000-0000B9010000}"/>
    <cellStyle name="Accent4 3 2" xfId="2541" xr:uid="{00000000-0005-0000-0000-0000BA010000}"/>
    <cellStyle name="Accent4 4" xfId="183" xr:uid="{00000000-0005-0000-0000-0000BB010000}"/>
    <cellStyle name="Accent4 4 2" xfId="2542" xr:uid="{00000000-0005-0000-0000-0000BC010000}"/>
    <cellStyle name="Accent4 5" xfId="184" xr:uid="{00000000-0005-0000-0000-0000BD010000}"/>
    <cellStyle name="Accent4 5 2" xfId="2543" xr:uid="{00000000-0005-0000-0000-0000BE010000}"/>
    <cellStyle name="Accent4 5_T-straight with PEDs adjustor" xfId="2544" xr:uid="{00000000-0005-0000-0000-0000BF010000}"/>
    <cellStyle name="Accent4 6" xfId="2545" xr:uid="{00000000-0005-0000-0000-0000C0010000}"/>
    <cellStyle name="Accent4 7" xfId="2546" xr:uid="{00000000-0005-0000-0000-0000C1010000}"/>
    <cellStyle name="Accent4 8" xfId="2547" xr:uid="{00000000-0005-0000-0000-0000C2010000}"/>
    <cellStyle name="Accent4 9" xfId="2548" xr:uid="{00000000-0005-0000-0000-0000C3010000}"/>
    <cellStyle name="Accent5 10" xfId="2549" xr:uid="{00000000-0005-0000-0000-0000C4010000}"/>
    <cellStyle name="Accent5 11" xfId="2550" xr:uid="{00000000-0005-0000-0000-0000C5010000}"/>
    <cellStyle name="Accent5 2" xfId="185" xr:uid="{00000000-0005-0000-0000-0000C6010000}"/>
    <cellStyle name="Accent5 2 2" xfId="186" xr:uid="{00000000-0005-0000-0000-0000C7010000}"/>
    <cellStyle name="Accent5 2 2 2" xfId="187" xr:uid="{00000000-0005-0000-0000-0000C8010000}"/>
    <cellStyle name="Accent5 2 2 3" xfId="2551" xr:uid="{00000000-0005-0000-0000-0000C9010000}"/>
    <cellStyle name="Accent5 2 2_T-straight with PEDs adjustor" xfId="2552" xr:uid="{00000000-0005-0000-0000-0000CA010000}"/>
    <cellStyle name="Accent5 2 3" xfId="2553" xr:uid="{00000000-0005-0000-0000-0000CB010000}"/>
    <cellStyle name="Accent5 3" xfId="188" xr:uid="{00000000-0005-0000-0000-0000CC010000}"/>
    <cellStyle name="Accent5 3 2" xfId="2554" xr:uid="{00000000-0005-0000-0000-0000CD010000}"/>
    <cellStyle name="Accent5 4" xfId="189" xr:uid="{00000000-0005-0000-0000-0000CE010000}"/>
    <cellStyle name="Accent5 4 2" xfId="2555" xr:uid="{00000000-0005-0000-0000-0000CF010000}"/>
    <cellStyle name="Accent5 5" xfId="2556" xr:uid="{00000000-0005-0000-0000-0000D0010000}"/>
    <cellStyle name="Accent5 6" xfId="2557" xr:uid="{00000000-0005-0000-0000-0000D1010000}"/>
    <cellStyle name="Accent5 7" xfId="2558" xr:uid="{00000000-0005-0000-0000-0000D2010000}"/>
    <cellStyle name="Accent5 8" xfId="2559" xr:uid="{00000000-0005-0000-0000-0000D3010000}"/>
    <cellStyle name="Accent5 9" xfId="2560" xr:uid="{00000000-0005-0000-0000-0000D4010000}"/>
    <cellStyle name="Accent6 10" xfId="2561" xr:uid="{00000000-0005-0000-0000-0000D5010000}"/>
    <cellStyle name="Accent6 11" xfId="2562" xr:uid="{00000000-0005-0000-0000-0000D6010000}"/>
    <cellStyle name="Accent6 2" xfId="190" xr:uid="{00000000-0005-0000-0000-0000D7010000}"/>
    <cellStyle name="Accent6 2 2" xfId="191" xr:uid="{00000000-0005-0000-0000-0000D8010000}"/>
    <cellStyle name="Accent6 2 2 2" xfId="192" xr:uid="{00000000-0005-0000-0000-0000D9010000}"/>
    <cellStyle name="Accent6 2 2 3" xfId="2563" xr:uid="{00000000-0005-0000-0000-0000DA010000}"/>
    <cellStyle name="Accent6 2 2_T-straight with PEDs adjustor" xfId="2564" xr:uid="{00000000-0005-0000-0000-0000DB010000}"/>
    <cellStyle name="Accent6 2 3" xfId="2565" xr:uid="{00000000-0005-0000-0000-0000DC010000}"/>
    <cellStyle name="Accent6 3" xfId="193" xr:uid="{00000000-0005-0000-0000-0000DD010000}"/>
    <cellStyle name="Accent6 3 2" xfId="2566" xr:uid="{00000000-0005-0000-0000-0000DE010000}"/>
    <cellStyle name="Accent6 4" xfId="194" xr:uid="{00000000-0005-0000-0000-0000DF010000}"/>
    <cellStyle name="Accent6 4 2" xfId="2567" xr:uid="{00000000-0005-0000-0000-0000E0010000}"/>
    <cellStyle name="Accent6 5" xfId="2568" xr:uid="{00000000-0005-0000-0000-0000E1010000}"/>
    <cellStyle name="Accent6 6" xfId="2569" xr:uid="{00000000-0005-0000-0000-0000E2010000}"/>
    <cellStyle name="Accent6 7" xfId="2570" xr:uid="{00000000-0005-0000-0000-0000E3010000}"/>
    <cellStyle name="Accent6 8" xfId="2571" xr:uid="{00000000-0005-0000-0000-0000E4010000}"/>
    <cellStyle name="Accent6 9" xfId="2572" xr:uid="{00000000-0005-0000-0000-0000E5010000}"/>
    <cellStyle name="Bad 10" xfId="2573" xr:uid="{00000000-0005-0000-0000-0000E6010000}"/>
    <cellStyle name="Bad 11" xfId="2574" xr:uid="{00000000-0005-0000-0000-0000E7010000}"/>
    <cellStyle name="Bad 2" xfId="195" xr:uid="{00000000-0005-0000-0000-0000E8010000}"/>
    <cellStyle name="Bad 2 2" xfId="196" xr:uid="{00000000-0005-0000-0000-0000E9010000}"/>
    <cellStyle name="Bad 2 2 2" xfId="197" xr:uid="{00000000-0005-0000-0000-0000EA010000}"/>
    <cellStyle name="Bad 2 2 3" xfId="2575" xr:uid="{00000000-0005-0000-0000-0000EB010000}"/>
    <cellStyle name="Bad 2 2_T-straight with PEDs adjustor" xfId="2576" xr:uid="{00000000-0005-0000-0000-0000EC010000}"/>
    <cellStyle name="Bad 2 3" xfId="2577" xr:uid="{00000000-0005-0000-0000-0000ED010000}"/>
    <cellStyle name="Bad 3" xfId="198" xr:uid="{00000000-0005-0000-0000-0000EE010000}"/>
    <cellStyle name="Bad 3 2" xfId="2578" xr:uid="{00000000-0005-0000-0000-0000EF010000}"/>
    <cellStyle name="Bad 4" xfId="199" xr:uid="{00000000-0005-0000-0000-0000F0010000}"/>
    <cellStyle name="Bad 4 2" xfId="2579" xr:uid="{00000000-0005-0000-0000-0000F1010000}"/>
    <cellStyle name="Bad 5" xfId="2580" xr:uid="{00000000-0005-0000-0000-0000F2010000}"/>
    <cellStyle name="Bad 6" xfId="2581" xr:uid="{00000000-0005-0000-0000-0000F3010000}"/>
    <cellStyle name="Bad 7" xfId="2582" xr:uid="{00000000-0005-0000-0000-0000F4010000}"/>
    <cellStyle name="Bad 8" xfId="2583" xr:uid="{00000000-0005-0000-0000-0000F5010000}"/>
    <cellStyle name="Bad 9" xfId="2584" xr:uid="{00000000-0005-0000-0000-0000F6010000}"/>
    <cellStyle name="Calculation 10" xfId="2585" xr:uid="{00000000-0005-0000-0000-0000F7010000}"/>
    <cellStyle name="Calculation 10 2" xfId="2586" xr:uid="{00000000-0005-0000-0000-0000F8010000}"/>
    <cellStyle name="Calculation 11" xfId="2587" xr:uid="{00000000-0005-0000-0000-0000F9010000}"/>
    <cellStyle name="Calculation 11 2" xfId="2588" xr:uid="{00000000-0005-0000-0000-0000FA010000}"/>
    <cellStyle name="Calculation 2" xfId="200" xr:uid="{00000000-0005-0000-0000-0000FB010000}"/>
    <cellStyle name="Calculation 2 2" xfId="201" xr:uid="{00000000-0005-0000-0000-0000FC010000}"/>
    <cellStyle name="Calculation 2 2 2" xfId="202" xr:uid="{00000000-0005-0000-0000-0000FD010000}"/>
    <cellStyle name="Calculation 2 2 2 2" xfId="203" xr:uid="{00000000-0005-0000-0000-0000FE010000}"/>
    <cellStyle name="Calculation 2 2 2 2 10" xfId="2589" xr:uid="{00000000-0005-0000-0000-0000FF010000}"/>
    <cellStyle name="Calculation 2 2 2 2 10 2" xfId="2590" xr:uid="{00000000-0005-0000-0000-000000020000}"/>
    <cellStyle name="Calculation 2 2 2 2 10 2 2" xfId="2591" xr:uid="{00000000-0005-0000-0000-000001020000}"/>
    <cellStyle name="Calculation 2 2 2 2 10 2 2 2" xfId="2592" xr:uid="{00000000-0005-0000-0000-000002020000}"/>
    <cellStyle name="Calculation 2 2 2 2 10 2 2 3" xfId="2593" xr:uid="{00000000-0005-0000-0000-000003020000}"/>
    <cellStyle name="Calculation 2 2 2 2 10 2 2 4" xfId="2594" xr:uid="{00000000-0005-0000-0000-000004020000}"/>
    <cellStyle name="Calculation 2 2 2 2 10 2 2 5" xfId="2595" xr:uid="{00000000-0005-0000-0000-000005020000}"/>
    <cellStyle name="Calculation 2 2 2 2 10 2 3" xfId="2596" xr:uid="{00000000-0005-0000-0000-000006020000}"/>
    <cellStyle name="Calculation 2 2 2 2 10 2 3 2" xfId="2597" xr:uid="{00000000-0005-0000-0000-000007020000}"/>
    <cellStyle name="Calculation 2 2 2 2 10 2 3 3" xfId="2598" xr:uid="{00000000-0005-0000-0000-000008020000}"/>
    <cellStyle name="Calculation 2 2 2 2 10 2 3 4" xfId="2599" xr:uid="{00000000-0005-0000-0000-000009020000}"/>
    <cellStyle name="Calculation 2 2 2 2 10 2 3 5" xfId="2600" xr:uid="{00000000-0005-0000-0000-00000A020000}"/>
    <cellStyle name="Calculation 2 2 2 2 10 2 4" xfId="2601" xr:uid="{00000000-0005-0000-0000-00000B020000}"/>
    <cellStyle name="Calculation 2 2 2 2 10 2 4 2" xfId="2602" xr:uid="{00000000-0005-0000-0000-00000C020000}"/>
    <cellStyle name="Calculation 2 2 2 2 10 2 5" xfId="2603" xr:uid="{00000000-0005-0000-0000-00000D020000}"/>
    <cellStyle name="Calculation 2 2 2 2 10 2 5 2" xfId="2604" xr:uid="{00000000-0005-0000-0000-00000E020000}"/>
    <cellStyle name="Calculation 2 2 2 2 10 2 6" xfId="2605" xr:uid="{00000000-0005-0000-0000-00000F020000}"/>
    <cellStyle name="Calculation 2 2 2 2 10 2 7" xfId="2606" xr:uid="{00000000-0005-0000-0000-000010020000}"/>
    <cellStyle name="Calculation 2 2 2 2 10 3" xfId="2607" xr:uid="{00000000-0005-0000-0000-000011020000}"/>
    <cellStyle name="Calculation 2 2 2 2 10 3 2" xfId="2608" xr:uid="{00000000-0005-0000-0000-000012020000}"/>
    <cellStyle name="Calculation 2 2 2 2 10 3 3" xfId="2609" xr:uid="{00000000-0005-0000-0000-000013020000}"/>
    <cellStyle name="Calculation 2 2 2 2 10 3 4" xfId="2610" xr:uid="{00000000-0005-0000-0000-000014020000}"/>
    <cellStyle name="Calculation 2 2 2 2 10 3 5" xfId="2611" xr:uid="{00000000-0005-0000-0000-000015020000}"/>
    <cellStyle name="Calculation 2 2 2 2 10 4" xfId="2612" xr:uid="{00000000-0005-0000-0000-000016020000}"/>
    <cellStyle name="Calculation 2 2 2 2 10 4 2" xfId="2613" xr:uid="{00000000-0005-0000-0000-000017020000}"/>
    <cellStyle name="Calculation 2 2 2 2 10 4 3" xfId="2614" xr:uid="{00000000-0005-0000-0000-000018020000}"/>
    <cellStyle name="Calculation 2 2 2 2 10 4 4" xfId="2615" xr:uid="{00000000-0005-0000-0000-000019020000}"/>
    <cellStyle name="Calculation 2 2 2 2 10 4 5" xfId="2616" xr:uid="{00000000-0005-0000-0000-00001A020000}"/>
    <cellStyle name="Calculation 2 2 2 2 10 5" xfId="2617" xr:uid="{00000000-0005-0000-0000-00001B020000}"/>
    <cellStyle name="Calculation 2 2 2 2 10 5 2" xfId="2618" xr:uid="{00000000-0005-0000-0000-00001C020000}"/>
    <cellStyle name="Calculation 2 2 2 2 10 6" xfId="2619" xr:uid="{00000000-0005-0000-0000-00001D020000}"/>
    <cellStyle name="Calculation 2 2 2 2 10 6 2" xfId="2620" xr:uid="{00000000-0005-0000-0000-00001E020000}"/>
    <cellStyle name="Calculation 2 2 2 2 10 7" xfId="2621" xr:uid="{00000000-0005-0000-0000-00001F020000}"/>
    <cellStyle name="Calculation 2 2 2 2 10 8" xfId="2622" xr:uid="{00000000-0005-0000-0000-000020020000}"/>
    <cellStyle name="Calculation 2 2 2 2 11" xfId="2623" xr:uid="{00000000-0005-0000-0000-000021020000}"/>
    <cellStyle name="Calculation 2 2 2 2 11 2" xfId="2624" xr:uid="{00000000-0005-0000-0000-000022020000}"/>
    <cellStyle name="Calculation 2 2 2 2 11 2 2" xfId="2625" xr:uid="{00000000-0005-0000-0000-000023020000}"/>
    <cellStyle name="Calculation 2 2 2 2 11 2 2 2" xfId="2626" xr:uid="{00000000-0005-0000-0000-000024020000}"/>
    <cellStyle name="Calculation 2 2 2 2 11 2 2 3" xfId="2627" xr:uid="{00000000-0005-0000-0000-000025020000}"/>
    <cellStyle name="Calculation 2 2 2 2 11 2 2 4" xfId="2628" xr:uid="{00000000-0005-0000-0000-000026020000}"/>
    <cellStyle name="Calculation 2 2 2 2 11 2 2 5" xfId="2629" xr:uid="{00000000-0005-0000-0000-000027020000}"/>
    <cellStyle name="Calculation 2 2 2 2 11 2 3" xfId="2630" xr:uid="{00000000-0005-0000-0000-000028020000}"/>
    <cellStyle name="Calculation 2 2 2 2 11 2 3 2" xfId="2631" xr:uid="{00000000-0005-0000-0000-000029020000}"/>
    <cellStyle name="Calculation 2 2 2 2 11 2 3 3" xfId="2632" xr:uid="{00000000-0005-0000-0000-00002A020000}"/>
    <cellStyle name="Calculation 2 2 2 2 11 2 3 4" xfId="2633" xr:uid="{00000000-0005-0000-0000-00002B020000}"/>
    <cellStyle name="Calculation 2 2 2 2 11 2 3 5" xfId="2634" xr:uid="{00000000-0005-0000-0000-00002C020000}"/>
    <cellStyle name="Calculation 2 2 2 2 11 2 4" xfId="2635" xr:uid="{00000000-0005-0000-0000-00002D020000}"/>
    <cellStyle name="Calculation 2 2 2 2 11 2 4 2" xfId="2636" xr:uid="{00000000-0005-0000-0000-00002E020000}"/>
    <cellStyle name="Calculation 2 2 2 2 11 2 5" xfId="2637" xr:uid="{00000000-0005-0000-0000-00002F020000}"/>
    <cellStyle name="Calculation 2 2 2 2 11 2 5 2" xfId="2638" xr:uid="{00000000-0005-0000-0000-000030020000}"/>
    <cellStyle name="Calculation 2 2 2 2 11 2 6" xfId="2639" xr:uid="{00000000-0005-0000-0000-000031020000}"/>
    <cellStyle name="Calculation 2 2 2 2 11 2 7" xfId="2640" xr:uid="{00000000-0005-0000-0000-000032020000}"/>
    <cellStyle name="Calculation 2 2 2 2 11 3" xfId="2641" xr:uid="{00000000-0005-0000-0000-000033020000}"/>
    <cellStyle name="Calculation 2 2 2 2 11 3 2" xfId="2642" xr:uid="{00000000-0005-0000-0000-000034020000}"/>
    <cellStyle name="Calculation 2 2 2 2 11 3 3" xfId="2643" xr:uid="{00000000-0005-0000-0000-000035020000}"/>
    <cellStyle name="Calculation 2 2 2 2 11 3 4" xfId="2644" xr:uid="{00000000-0005-0000-0000-000036020000}"/>
    <cellStyle name="Calculation 2 2 2 2 11 3 5" xfId="2645" xr:uid="{00000000-0005-0000-0000-000037020000}"/>
    <cellStyle name="Calculation 2 2 2 2 11 4" xfId="2646" xr:uid="{00000000-0005-0000-0000-000038020000}"/>
    <cellStyle name="Calculation 2 2 2 2 11 4 2" xfId="2647" xr:uid="{00000000-0005-0000-0000-000039020000}"/>
    <cellStyle name="Calculation 2 2 2 2 11 4 3" xfId="2648" xr:uid="{00000000-0005-0000-0000-00003A020000}"/>
    <cellStyle name="Calculation 2 2 2 2 11 4 4" xfId="2649" xr:uid="{00000000-0005-0000-0000-00003B020000}"/>
    <cellStyle name="Calculation 2 2 2 2 11 4 5" xfId="2650" xr:uid="{00000000-0005-0000-0000-00003C020000}"/>
    <cellStyle name="Calculation 2 2 2 2 11 5" xfId="2651" xr:uid="{00000000-0005-0000-0000-00003D020000}"/>
    <cellStyle name="Calculation 2 2 2 2 11 5 2" xfId="2652" xr:uid="{00000000-0005-0000-0000-00003E020000}"/>
    <cellStyle name="Calculation 2 2 2 2 11 6" xfId="2653" xr:uid="{00000000-0005-0000-0000-00003F020000}"/>
    <cellStyle name="Calculation 2 2 2 2 11 6 2" xfId="2654" xr:uid="{00000000-0005-0000-0000-000040020000}"/>
    <cellStyle name="Calculation 2 2 2 2 11 7" xfId="2655" xr:uid="{00000000-0005-0000-0000-000041020000}"/>
    <cellStyle name="Calculation 2 2 2 2 11 8" xfId="2656" xr:uid="{00000000-0005-0000-0000-000042020000}"/>
    <cellStyle name="Calculation 2 2 2 2 12" xfId="2657" xr:uid="{00000000-0005-0000-0000-000043020000}"/>
    <cellStyle name="Calculation 2 2 2 2 12 2" xfId="2658" xr:uid="{00000000-0005-0000-0000-000044020000}"/>
    <cellStyle name="Calculation 2 2 2 2 12 2 2" xfId="2659" xr:uid="{00000000-0005-0000-0000-000045020000}"/>
    <cellStyle name="Calculation 2 2 2 2 12 2 2 2" xfId="2660" xr:uid="{00000000-0005-0000-0000-000046020000}"/>
    <cellStyle name="Calculation 2 2 2 2 12 2 2 3" xfId="2661" xr:uid="{00000000-0005-0000-0000-000047020000}"/>
    <cellStyle name="Calculation 2 2 2 2 12 2 2 4" xfId="2662" xr:uid="{00000000-0005-0000-0000-000048020000}"/>
    <cellStyle name="Calculation 2 2 2 2 12 2 2 5" xfId="2663" xr:uid="{00000000-0005-0000-0000-000049020000}"/>
    <cellStyle name="Calculation 2 2 2 2 12 2 3" xfId="2664" xr:uid="{00000000-0005-0000-0000-00004A020000}"/>
    <cellStyle name="Calculation 2 2 2 2 12 2 3 2" xfId="2665" xr:uid="{00000000-0005-0000-0000-00004B020000}"/>
    <cellStyle name="Calculation 2 2 2 2 12 2 3 3" xfId="2666" xr:uid="{00000000-0005-0000-0000-00004C020000}"/>
    <cellStyle name="Calculation 2 2 2 2 12 2 3 4" xfId="2667" xr:uid="{00000000-0005-0000-0000-00004D020000}"/>
    <cellStyle name="Calculation 2 2 2 2 12 2 3 5" xfId="2668" xr:uid="{00000000-0005-0000-0000-00004E020000}"/>
    <cellStyle name="Calculation 2 2 2 2 12 2 4" xfId="2669" xr:uid="{00000000-0005-0000-0000-00004F020000}"/>
    <cellStyle name="Calculation 2 2 2 2 12 2 4 2" xfId="2670" xr:uid="{00000000-0005-0000-0000-000050020000}"/>
    <cellStyle name="Calculation 2 2 2 2 12 2 5" xfId="2671" xr:uid="{00000000-0005-0000-0000-000051020000}"/>
    <cellStyle name="Calculation 2 2 2 2 12 2 5 2" xfId="2672" xr:uid="{00000000-0005-0000-0000-000052020000}"/>
    <cellStyle name="Calculation 2 2 2 2 12 2 6" xfId="2673" xr:uid="{00000000-0005-0000-0000-000053020000}"/>
    <cellStyle name="Calculation 2 2 2 2 12 2 7" xfId="2674" xr:uid="{00000000-0005-0000-0000-000054020000}"/>
    <cellStyle name="Calculation 2 2 2 2 12 3" xfId="2675" xr:uid="{00000000-0005-0000-0000-000055020000}"/>
    <cellStyle name="Calculation 2 2 2 2 12 3 2" xfId="2676" xr:uid="{00000000-0005-0000-0000-000056020000}"/>
    <cellStyle name="Calculation 2 2 2 2 12 3 3" xfId="2677" xr:uid="{00000000-0005-0000-0000-000057020000}"/>
    <cellStyle name="Calculation 2 2 2 2 12 3 4" xfId="2678" xr:uid="{00000000-0005-0000-0000-000058020000}"/>
    <cellStyle name="Calculation 2 2 2 2 12 3 5" xfId="2679" xr:uid="{00000000-0005-0000-0000-000059020000}"/>
    <cellStyle name="Calculation 2 2 2 2 12 4" xfId="2680" xr:uid="{00000000-0005-0000-0000-00005A020000}"/>
    <cellStyle name="Calculation 2 2 2 2 12 4 2" xfId="2681" xr:uid="{00000000-0005-0000-0000-00005B020000}"/>
    <cellStyle name="Calculation 2 2 2 2 12 4 3" xfId="2682" xr:uid="{00000000-0005-0000-0000-00005C020000}"/>
    <cellStyle name="Calculation 2 2 2 2 12 4 4" xfId="2683" xr:uid="{00000000-0005-0000-0000-00005D020000}"/>
    <cellStyle name="Calculation 2 2 2 2 12 4 5" xfId="2684" xr:uid="{00000000-0005-0000-0000-00005E020000}"/>
    <cellStyle name="Calculation 2 2 2 2 12 5" xfId="2685" xr:uid="{00000000-0005-0000-0000-00005F020000}"/>
    <cellStyle name="Calculation 2 2 2 2 12 5 2" xfId="2686" xr:uid="{00000000-0005-0000-0000-000060020000}"/>
    <cellStyle name="Calculation 2 2 2 2 12 6" xfId="2687" xr:uid="{00000000-0005-0000-0000-000061020000}"/>
    <cellStyle name="Calculation 2 2 2 2 12 6 2" xfId="2688" xr:uid="{00000000-0005-0000-0000-000062020000}"/>
    <cellStyle name="Calculation 2 2 2 2 12 7" xfId="2689" xr:uid="{00000000-0005-0000-0000-000063020000}"/>
    <cellStyle name="Calculation 2 2 2 2 12 8" xfId="2690" xr:uid="{00000000-0005-0000-0000-000064020000}"/>
    <cellStyle name="Calculation 2 2 2 2 13" xfId="2691" xr:uid="{00000000-0005-0000-0000-000065020000}"/>
    <cellStyle name="Calculation 2 2 2 2 13 2" xfId="2692" xr:uid="{00000000-0005-0000-0000-000066020000}"/>
    <cellStyle name="Calculation 2 2 2 2 13 2 2" xfId="2693" xr:uid="{00000000-0005-0000-0000-000067020000}"/>
    <cellStyle name="Calculation 2 2 2 2 13 2 2 2" xfId="2694" xr:uid="{00000000-0005-0000-0000-000068020000}"/>
    <cellStyle name="Calculation 2 2 2 2 13 2 2 3" xfId="2695" xr:uid="{00000000-0005-0000-0000-000069020000}"/>
    <cellStyle name="Calculation 2 2 2 2 13 2 2 4" xfId="2696" xr:uid="{00000000-0005-0000-0000-00006A020000}"/>
    <cellStyle name="Calculation 2 2 2 2 13 2 2 5" xfId="2697" xr:uid="{00000000-0005-0000-0000-00006B020000}"/>
    <cellStyle name="Calculation 2 2 2 2 13 2 3" xfId="2698" xr:uid="{00000000-0005-0000-0000-00006C020000}"/>
    <cellStyle name="Calculation 2 2 2 2 13 2 3 2" xfId="2699" xr:uid="{00000000-0005-0000-0000-00006D020000}"/>
    <cellStyle name="Calculation 2 2 2 2 13 2 3 3" xfId="2700" xr:uid="{00000000-0005-0000-0000-00006E020000}"/>
    <cellStyle name="Calculation 2 2 2 2 13 2 3 4" xfId="2701" xr:uid="{00000000-0005-0000-0000-00006F020000}"/>
    <cellStyle name="Calculation 2 2 2 2 13 2 3 5" xfId="2702" xr:uid="{00000000-0005-0000-0000-000070020000}"/>
    <cellStyle name="Calculation 2 2 2 2 13 2 4" xfId="2703" xr:uid="{00000000-0005-0000-0000-000071020000}"/>
    <cellStyle name="Calculation 2 2 2 2 13 2 4 2" xfId="2704" xr:uid="{00000000-0005-0000-0000-000072020000}"/>
    <cellStyle name="Calculation 2 2 2 2 13 2 5" xfId="2705" xr:uid="{00000000-0005-0000-0000-000073020000}"/>
    <cellStyle name="Calculation 2 2 2 2 13 2 5 2" xfId="2706" xr:uid="{00000000-0005-0000-0000-000074020000}"/>
    <cellStyle name="Calculation 2 2 2 2 13 2 6" xfId="2707" xr:uid="{00000000-0005-0000-0000-000075020000}"/>
    <cellStyle name="Calculation 2 2 2 2 13 2 7" xfId="2708" xr:uid="{00000000-0005-0000-0000-000076020000}"/>
    <cellStyle name="Calculation 2 2 2 2 13 3" xfId="2709" xr:uid="{00000000-0005-0000-0000-000077020000}"/>
    <cellStyle name="Calculation 2 2 2 2 13 3 2" xfId="2710" xr:uid="{00000000-0005-0000-0000-000078020000}"/>
    <cellStyle name="Calculation 2 2 2 2 13 3 3" xfId="2711" xr:uid="{00000000-0005-0000-0000-000079020000}"/>
    <cellStyle name="Calculation 2 2 2 2 13 3 4" xfId="2712" xr:uid="{00000000-0005-0000-0000-00007A020000}"/>
    <cellStyle name="Calculation 2 2 2 2 13 3 5" xfId="2713" xr:uid="{00000000-0005-0000-0000-00007B020000}"/>
    <cellStyle name="Calculation 2 2 2 2 13 4" xfId="2714" xr:uid="{00000000-0005-0000-0000-00007C020000}"/>
    <cellStyle name="Calculation 2 2 2 2 13 4 2" xfId="2715" xr:uid="{00000000-0005-0000-0000-00007D020000}"/>
    <cellStyle name="Calculation 2 2 2 2 13 4 3" xfId="2716" xr:uid="{00000000-0005-0000-0000-00007E020000}"/>
    <cellStyle name="Calculation 2 2 2 2 13 4 4" xfId="2717" xr:uid="{00000000-0005-0000-0000-00007F020000}"/>
    <cellStyle name="Calculation 2 2 2 2 13 4 5" xfId="2718" xr:uid="{00000000-0005-0000-0000-000080020000}"/>
    <cellStyle name="Calculation 2 2 2 2 13 5" xfId="2719" xr:uid="{00000000-0005-0000-0000-000081020000}"/>
    <cellStyle name="Calculation 2 2 2 2 13 5 2" xfId="2720" xr:uid="{00000000-0005-0000-0000-000082020000}"/>
    <cellStyle name="Calculation 2 2 2 2 13 6" xfId="2721" xr:uid="{00000000-0005-0000-0000-000083020000}"/>
    <cellStyle name="Calculation 2 2 2 2 13 6 2" xfId="2722" xr:uid="{00000000-0005-0000-0000-000084020000}"/>
    <cellStyle name="Calculation 2 2 2 2 13 7" xfId="2723" xr:uid="{00000000-0005-0000-0000-000085020000}"/>
    <cellStyle name="Calculation 2 2 2 2 13 8" xfId="2724" xr:uid="{00000000-0005-0000-0000-000086020000}"/>
    <cellStyle name="Calculation 2 2 2 2 14" xfId="2725" xr:uid="{00000000-0005-0000-0000-000087020000}"/>
    <cellStyle name="Calculation 2 2 2 2 14 2" xfId="2726" xr:uid="{00000000-0005-0000-0000-000088020000}"/>
    <cellStyle name="Calculation 2 2 2 2 14 2 2" xfId="2727" xr:uid="{00000000-0005-0000-0000-000089020000}"/>
    <cellStyle name="Calculation 2 2 2 2 14 2 2 2" xfId="2728" xr:uid="{00000000-0005-0000-0000-00008A020000}"/>
    <cellStyle name="Calculation 2 2 2 2 14 2 2 3" xfId="2729" xr:uid="{00000000-0005-0000-0000-00008B020000}"/>
    <cellStyle name="Calculation 2 2 2 2 14 2 2 4" xfId="2730" xr:uid="{00000000-0005-0000-0000-00008C020000}"/>
    <cellStyle name="Calculation 2 2 2 2 14 2 2 5" xfId="2731" xr:uid="{00000000-0005-0000-0000-00008D020000}"/>
    <cellStyle name="Calculation 2 2 2 2 14 2 3" xfId="2732" xr:uid="{00000000-0005-0000-0000-00008E020000}"/>
    <cellStyle name="Calculation 2 2 2 2 14 2 3 2" xfId="2733" xr:uid="{00000000-0005-0000-0000-00008F020000}"/>
    <cellStyle name="Calculation 2 2 2 2 14 2 3 3" xfId="2734" xr:uid="{00000000-0005-0000-0000-000090020000}"/>
    <cellStyle name="Calculation 2 2 2 2 14 2 3 4" xfId="2735" xr:uid="{00000000-0005-0000-0000-000091020000}"/>
    <cellStyle name="Calculation 2 2 2 2 14 2 3 5" xfId="2736" xr:uid="{00000000-0005-0000-0000-000092020000}"/>
    <cellStyle name="Calculation 2 2 2 2 14 2 4" xfId="2737" xr:uid="{00000000-0005-0000-0000-000093020000}"/>
    <cellStyle name="Calculation 2 2 2 2 14 2 4 2" xfId="2738" xr:uid="{00000000-0005-0000-0000-000094020000}"/>
    <cellStyle name="Calculation 2 2 2 2 14 2 5" xfId="2739" xr:uid="{00000000-0005-0000-0000-000095020000}"/>
    <cellStyle name="Calculation 2 2 2 2 14 2 5 2" xfId="2740" xr:uid="{00000000-0005-0000-0000-000096020000}"/>
    <cellStyle name="Calculation 2 2 2 2 14 2 6" xfId="2741" xr:uid="{00000000-0005-0000-0000-000097020000}"/>
    <cellStyle name="Calculation 2 2 2 2 14 2 7" xfId="2742" xr:uid="{00000000-0005-0000-0000-000098020000}"/>
    <cellStyle name="Calculation 2 2 2 2 14 3" xfId="2743" xr:uid="{00000000-0005-0000-0000-000099020000}"/>
    <cellStyle name="Calculation 2 2 2 2 14 3 2" xfId="2744" xr:uid="{00000000-0005-0000-0000-00009A020000}"/>
    <cellStyle name="Calculation 2 2 2 2 14 3 3" xfId="2745" xr:uid="{00000000-0005-0000-0000-00009B020000}"/>
    <cellStyle name="Calculation 2 2 2 2 14 3 4" xfId="2746" xr:uid="{00000000-0005-0000-0000-00009C020000}"/>
    <cellStyle name="Calculation 2 2 2 2 14 3 5" xfId="2747" xr:uid="{00000000-0005-0000-0000-00009D020000}"/>
    <cellStyle name="Calculation 2 2 2 2 14 4" xfId="2748" xr:uid="{00000000-0005-0000-0000-00009E020000}"/>
    <cellStyle name="Calculation 2 2 2 2 14 4 2" xfId="2749" xr:uid="{00000000-0005-0000-0000-00009F020000}"/>
    <cellStyle name="Calculation 2 2 2 2 14 4 3" xfId="2750" xr:uid="{00000000-0005-0000-0000-0000A0020000}"/>
    <cellStyle name="Calculation 2 2 2 2 14 4 4" xfId="2751" xr:uid="{00000000-0005-0000-0000-0000A1020000}"/>
    <cellStyle name="Calculation 2 2 2 2 14 4 5" xfId="2752" xr:uid="{00000000-0005-0000-0000-0000A2020000}"/>
    <cellStyle name="Calculation 2 2 2 2 14 5" xfId="2753" xr:uid="{00000000-0005-0000-0000-0000A3020000}"/>
    <cellStyle name="Calculation 2 2 2 2 14 5 2" xfId="2754" xr:uid="{00000000-0005-0000-0000-0000A4020000}"/>
    <cellStyle name="Calculation 2 2 2 2 14 6" xfId="2755" xr:uid="{00000000-0005-0000-0000-0000A5020000}"/>
    <cellStyle name="Calculation 2 2 2 2 14 6 2" xfId="2756" xr:uid="{00000000-0005-0000-0000-0000A6020000}"/>
    <cellStyle name="Calculation 2 2 2 2 14 7" xfId="2757" xr:uid="{00000000-0005-0000-0000-0000A7020000}"/>
    <cellStyle name="Calculation 2 2 2 2 14 8" xfId="2758" xr:uid="{00000000-0005-0000-0000-0000A8020000}"/>
    <cellStyle name="Calculation 2 2 2 2 15" xfId="2759" xr:uid="{00000000-0005-0000-0000-0000A9020000}"/>
    <cellStyle name="Calculation 2 2 2 2 15 2" xfId="2760" xr:uid="{00000000-0005-0000-0000-0000AA020000}"/>
    <cellStyle name="Calculation 2 2 2 2 15 2 2" xfId="2761" xr:uid="{00000000-0005-0000-0000-0000AB020000}"/>
    <cellStyle name="Calculation 2 2 2 2 15 2 3" xfId="2762" xr:uid="{00000000-0005-0000-0000-0000AC020000}"/>
    <cellStyle name="Calculation 2 2 2 2 15 2 4" xfId="2763" xr:uid="{00000000-0005-0000-0000-0000AD020000}"/>
    <cellStyle name="Calculation 2 2 2 2 15 2 5" xfId="2764" xr:uid="{00000000-0005-0000-0000-0000AE020000}"/>
    <cellStyle name="Calculation 2 2 2 2 15 3" xfId="2765" xr:uid="{00000000-0005-0000-0000-0000AF020000}"/>
    <cellStyle name="Calculation 2 2 2 2 15 3 2" xfId="2766" xr:uid="{00000000-0005-0000-0000-0000B0020000}"/>
    <cellStyle name="Calculation 2 2 2 2 15 3 3" xfId="2767" xr:uid="{00000000-0005-0000-0000-0000B1020000}"/>
    <cellStyle name="Calculation 2 2 2 2 15 3 4" xfId="2768" xr:uid="{00000000-0005-0000-0000-0000B2020000}"/>
    <cellStyle name="Calculation 2 2 2 2 15 3 5" xfId="2769" xr:uid="{00000000-0005-0000-0000-0000B3020000}"/>
    <cellStyle name="Calculation 2 2 2 2 15 4" xfId="2770" xr:uid="{00000000-0005-0000-0000-0000B4020000}"/>
    <cellStyle name="Calculation 2 2 2 2 15 4 2" xfId="2771" xr:uid="{00000000-0005-0000-0000-0000B5020000}"/>
    <cellStyle name="Calculation 2 2 2 2 15 5" xfId="2772" xr:uid="{00000000-0005-0000-0000-0000B6020000}"/>
    <cellStyle name="Calculation 2 2 2 2 15 5 2" xfId="2773" xr:uid="{00000000-0005-0000-0000-0000B7020000}"/>
    <cellStyle name="Calculation 2 2 2 2 15 6" xfId="2774" xr:uid="{00000000-0005-0000-0000-0000B8020000}"/>
    <cellStyle name="Calculation 2 2 2 2 15 7" xfId="2775" xr:uid="{00000000-0005-0000-0000-0000B9020000}"/>
    <cellStyle name="Calculation 2 2 2 2 16" xfId="2776" xr:uid="{00000000-0005-0000-0000-0000BA020000}"/>
    <cellStyle name="Calculation 2 2 2 2 16 2" xfId="2777" xr:uid="{00000000-0005-0000-0000-0000BB020000}"/>
    <cellStyle name="Calculation 2 2 2 2 16 3" xfId="2778" xr:uid="{00000000-0005-0000-0000-0000BC020000}"/>
    <cellStyle name="Calculation 2 2 2 2 16 4" xfId="2779" xr:uid="{00000000-0005-0000-0000-0000BD020000}"/>
    <cellStyle name="Calculation 2 2 2 2 16 5" xfId="2780" xr:uid="{00000000-0005-0000-0000-0000BE020000}"/>
    <cellStyle name="Calculation 2 2 2 2 17" xfId="2781" xr:uid="{00000000-0005-0000-0000-0000BF020000}"/>
    <cellStyle name="Calculation 2 2 2 2 17 2" xfId="2782" xr:uid="{00000000-0005-0000-0000-0000C0020000}"/>
    <cellStyle name="Calculation 2 2 2 2 17 3" xfId="2783" xr:uid="{00000000-0005-0000-0000-0000C1020000}"/>
    <cellStyle name="Calculation 2 2 2 2 17 4" xfId="2784" xr:uid="{00000000-0005-0000-0000-0000C2020000}"/>
    <cellStyle name="Calculation 2 2 2 2 17 5" xfId="2785" xr:uid="{00000000-0005-0000-0000-0000C3020000}"/>
    <cellStyle name="Calculation 2 2 2 2 18" xfId="2786" xr:uid="{00000000-0005-0000-0000-0000C4020000}"/>
    <cellStyle name="Calculation 2 2 2 2 18 2" xfId="2787" xr:uid="{00000000-0005-0000-0000-0000C5020000}"/>
    <cellStyle name="Calculation 2 2 2 2 19" xfId="2788" xr:uid="{00000000-0005-0000-0000-0000C6020000}"/>
    <cellStyle name="Calculation 2 2 2 2 19 2" xfId="2789" xr:uid="{00000000-0005-0000-0000-0000C7020000}"/>
    <cellStyle name="Calculation 2 2 2 2 2" xfId="204" xr:uid="{00000000-0005-0000-0000-0000C8020000}"/>
    <cellStyle name="Calculation 2 2 2 2 2 2" xfId="205" xr:uid="{00000000-0005-0000-0000-0000C9020000}"/>
    <cellStyle name="Calculation 2 2 2 2 2 2 2" xfId="2790" xr:uid="{00000000-0005-0000-0000-0000CA020000}"/>
    <cellStyle name="Calculation 2 2 2 2 2 2 2 2" xfId="2791" xr:uid="{00000000-0005-0000-0000-0000CB020000}"/>
    <cellStyle name="Calculation 2 2 2 2 2 2 2 3" xfId="2792" xr:uid="{00000000-0005-0000-0000-0000CC020000}"/>
    <cellStyle name="Calculation 2 2 2 2 2 2 2 4" xfId="2793" xr:uid="{00000000-0005-0000-0000-0000CD020000}"/>
    <cellStyle name="Calculation 2 2 2 2 2 2 2 5" xfId="2794" xr:uid="{00000000-0005-0000-0000-0000CE020000}"/>
    <cellStyle name="Calculation 2 2 2 2 2 2 3" xfId="2795" xr:uid="{00000000-0005-0000-0000-0000CF020000}"/>
    <cellStyle name="Calculation 2 2 2 2 2 2 3 2" xfId="2796" xr:uid="{00000000-0005-0000-0000-0000D0020000}"/>
    <cellStyle name="Calculation 2 2 2 2 2 2 3 3" xfId="2797" xr:uid="{00000000-0005-0000-0000-0000D1020000}"/>
    <cellStyle name="Calculation 2 2 2 2 2 2 3 4" xfId="2798" xr:uid="{00000000-0005-0000-0000-0000D2020000}"/>
    <cellStyle name="Calculation 2 2 2 2 2 2 3 5" xfId="2799" xr:uid="{00000000-0005-0000-0000-0000D3020000}"/>
    <cellStyle name="Calculation 2 2 2 2 2 2 4" xfId="2800" xr:uid="{00000000-0005-0000-0000-0000D4020000}"/>
    <cellStyle name="Calculation 2 2 2 2 2 2 4 2" xfId="2801" xr:uid="{00000000-0005-0000-0000-0000D5020000}"/>
    <cellStyle name="Calculation 2 2 2 2 2 2 5" xfId="2802" xr:uid="{00000000-0005-0000-0000-0000D6020000}"/>
    <cellStyle name="Calculation 2 2 2 2 2 2 5 2" xfId="2803" xr:uid="{00000000-0005-0000-0000-0000D7020000}"/>
    <cellStyle name="Calculation 2 2 2 2 2 2 6" xfId="2804" xr:uid="{00000000-0005-0000-0000-0000D8020000}"/>
    <cellStyle name="Calculation 2 2 2 2 2 2 7" xfId="2805" xr:uid="{00000000-0005-0000-0000-0000D9020000}"/>
    <cellStyle name="Calculation 2 2 2 2 2 3" xfId="2806" xr:uid="{00000000-0005-0000-0000-0000DA020000}"/>
    <cellStyle name="Calculation 2 2 2 2 2 3 2" xfId="2807" xr:uid="{00000000-0005-0000-0000-0000DB020000}"/>
    <cellStyle name="Calculation 2 2 2 2 2 3 3" xfId="2808" xr:uid="{00000000-0005-0000-0000-0000DC020000}"/>
    <cellStyle name="Calculation 2 2 2 2 2 3 4" xfId="2809" xr:uid="{00000000-0005-0000-0000-0000DD020000}"/>
    <cellStyle name="Calculation 2 2 2 2 2 3 5" xfId="2810" xr:uid="{00000000-0005-0000-0000-0000DE020000}"/>
    <cellStyle name="Calculation 2 2 2 2 2 4" xfId="2811" xr:uid="{00000000-0005-0000-0000-0000DF020000}"/>
    <cellStyle name="Calculation 2 2 2 2 2 4 2" xfId="2812" xr:uid="{00000000-0005-0000-0000-0000E0020000}"/>
    <cellStyle name="Calculation 2 2 2 2 2 4 3" xfId="2813" xr:uid="{00000000-0005-0000-0000-0000E1020000}"/>
    <cellStyle name="Calculation 2 2 2 2 2 4 4" xfId="2814" xr:uid="{00000000-0005-0000-0000-0000E2020000}"/>
    <cellStyle name="Calculation 2 2 2 2 2 4 5" xfId="2815" xr:uid="{00000000-0005-0000-0000-0000E3020000}"/>
    <cellStyle name="Calculation 2 2 2 2 2 5" xfId="2816" xr:uid="{00000000-0005-0000-0000-0000E4020000}"/>
    <cellStyle name="Calculation 2 2 2 2 2 5 2" xfId="2817" xr:uid="{00000000-0005-0000-0000-0000E5020000}"/>
    <cellStyle name="Calculation 2 2 2 2 2 6" xfId="2818" xr:uid="{00000000-0005-0000-0000-0000E6020000}"/>
    <cellStyle name="Calculation 2 2 2 2 2 6 2" xfId="2819" xr:uid="{00000000-0005-0000-0000-0000E7020000}"/>
    <cellStyle name="Calculation 2 2 2 2 2 7" xfId="2820" xr:uid="{00000000-0005-0000-0000-0000E8020000}"/>
    <cellStyle name="Calculation 2 2 2 2 2 8" xfId="2821" xr:uid="{00000000-0005-0000-0000-0000E9020000}"/>
    <cellStyle name="Calculation 2 2 2 2 20" xfId="2822" xr:uid="{00000000-0005-0000-0000-0000EA020000}"/>
    <cellStyle name="Calculation 2 2 2 2 21" xfId="2823" xr:uid="{00000000-0005-0000-0000-0000EB020000}"/>
    <cellStyle name="Calculation 2 2 2 2 3" xfId="206" xr:uid="{00000000-0005-0000-0000-0000EC020000}"/>
    <cellStyle name="Calculation 2 2 2 2 3 2" xfId="207" xr:uid="{00000000-0005-0000-0000-0000ED020000}"/>
    <cellStyle name="Calculation 2 2 2 2 3 2 2" xfId="2824" xr:uid="{00000000-0005-0000-0000-0000EE020000}"/>
    <cellStyle name="Calculation 2 2 2 2 3 2 2 2" xfId="2825" xr:uid="{00000000-0005-0000-0000-0000EF020000}"/>
    <cellStyle name="Calculation 2 2 2 2 3 2 2 3" xfId="2826" xr:uid="{00000000-0005-0000-0000-0000F0020000}"/>
    <cellStyle name="Calculation 2 2 2 2 3 2 2 4" xfId="2827" xr:uid="{00000000-0005-0000-0000-0000F1020000}"/>
    <cellStyle name="Calculation 2 2 2 2 3 2 2 5" xfId="2828" xr:uid="{00000000-0005-0000-0000-0000F2020000}"/>
    <cellStyle name="Calculation 2 2 2 2 3 2 3" xfId="2829" xr:uid="{00000000-0005-0000-0000-0000F3020000}"/>
    <cellStyle name="Calculation 2 2 2 2 3 2 3 2" xfId="2830" xr:uid="{00000000-0005-0000-0000-0000F4020000}"/>
    <cellStyle name="Calculation 2 2 2 2 3 2 3 3" xfId="2831" xr:uid="{00000000-0005-0000-0000-0000F5020000}"/>
    <cellStyle name="Calculation 2 2 2 2 3 2 3 4" xfId="2832" xr:uid="{00000000-0005-0000-0000-0000F6020000}"/>
    <cellStyle name="Calculation 2 2 2 2 3 2 3 5" xfId="2833" xr:uid="{00000000-0005-0000-0000-0000F7020000}"/>
    <cellStyle name="Calculation 2 2 2 2 3 2 4" xfId="2834" xr:uid="{00000000-0005-0000-0000-0000F8020000}"/>
    <cellStyle name="Calculation 2 2 2 2 3 2 4 2" xfId="2835" xr:uid="{00000000-0005-0000-0000-0000F9020000}"/>
    <cellStyle name="Calculation 2 2 2 2 3 2 5" xfId="2836" xr:uid="{00000000-0005-0000-0000-0000FA020000}"/>
    <cellStyle name="Calculation 2 2 2 2 3 2 5 2" xfId="2837" xr:uid="{00000000-0005-0000-0000-0000FB020000}"/>
    <cellStyle name="Calculation 2 2 2 2 3 2 6" xfId="2838" xr:uid="{00000000-0005-0000-0000-0000FC020000}"/>
    <cellStyle name="Calculation 2 2 2 2 3 2 7" xfId="2839" xr:uid="{00000000-0005-0000-0000-0000FD020000}"/>
    <cellStyle name="Calculation 2 2 2 2 3 3" xfId="2840" xr:uid="{00000000-0005-0000-0000-0000FE020000}"/>
    <cellStyle name="Calculation 2 2 2 2 3 3 2" xfId="2841" xr:uid="{00000000-0005-0000-0000-0000FF020000}"/>
    <cellStyle name="Calculation 2 2 2 2 3 3 3" xfId="2842" xr:uid="{00000000-0005-0000-0000-000000030000}"/>
    <cellStyle name="Calculation 2 2 2 2 3 3 4" xfId="2843" xr:uid="{00000000-0005-0000-0000-000001030000}"/>
    <cellStyle name="Calculation 2 2 2 2 3 3 5" xfId="2844" xr:uid="{00000000-0005-0000-0000-000002030000}"/>
    <cellStyle name="Calculation 2 2 2 2 3 4" xfId="2845" xr:uid="{00000000-0005-0000-0000-000003030000}"/>
    <cellStyle name="Calculation 2 2 2 2 3 4 2" xfId="2846" xr:uid="{00000000-0005-0000-0000-000004030000}"/>
    <cellStyle name="Calculation 2 2 2 2 3 4 3" xfId="2847" xr:uid="{00000000-0005-0000-0000-000005030000}"/>
    <cellStyle name="Calculation 2 2 2 2 3 4 4" xfId="2848" xr:uid="{00000000-0005-0000-0000-000006030000}"/>
    <cellStyle name="Calculation 2 2 2 2 3 4 5" xfId="2849" xr:uid="{00000000-0005-0000-0000-000007030000}"/>
    <cellStyle name="Calculation 2 2 2 2 3 5" xfId="2850" xr:uid="{00000000-0005-0000-0000-000008030000}"/>
    <cellStyle name="Calculation 2 2 2 2 3 5 2" xfId="2851" xr:uid="{00000000-0005-0000-0000-000009030000}"/>
    <cellStyle name="Calculation 2 2 2 2 3 6" xfId="2852" xr:uid="{00000000-0005-0000-0000-00000A030000}"/>
    <cellStyle name="Calculation 2 2 2 2 3 6 2" xfId="2853" xr:uid="{00000000-0005-0000-0000-00000B030000}"/>
    <cellStyle name="Calculation 2 2 2 2 3 7" xfId="2854" xr:uid="{00000000-0005-0000-0000-00000C030000}"/>
    <cellStyle name="Calculation 2 2 2 2 3 8" xfId="2855" xr:uid="{00000000-0005-0000-0000-00000D030000}"/>
    <cellStyle name="Calculation 2 2 2 2 4" xfId="208" xr:uid="{00000000-0005-0000-0000-00000E030000}"/>
    <cellStyle name="Calculation 2 2 2 2 4 2" xfId="209" xr:uid="{00000000-0005-0000-0000-00000F030000}"/>
    <cellStyle name="Calculation 2 2 2 2 4 2 2" xfId="2856" xr:uid="{00000000-0005-0000-0000-000010030000}"/>
    <cellStyle name="Calculation 2 2 2 2 4 2 2 2" xfId="2857" xr:uid="{00000000-0005-0000-0000-000011030000}"/>
    <cellStyle name="Calculation 2 2 2 2 4 2 2 3" xfId="2858" xr:uid="{00000000-0005-0000-0000-000012030000}"/>
    <cellStyle name="Calculation 2 2 2 2 4 2 2 4" xfId="2859" xr:uid="{00000000-0005-0000-0000-000013030000}"/>
    <cellStyle name="Calculation 2 2 2 2 4 2 2 5" xfId="2860" xr:uid="{00000000-0005-0000-0000-000014030000}"/>
    <cellStyle name="Calculation 2 2 2 2 4 2 3" xfId="2861" xr:uid="{00000000-0005-0000-0000-000015030000}"/>
    <cellStyle name="Calculation 2 2 2 2 4 2 3 2" xfId="2862" xr:uid="{00000000-0005-0000-0000-000016030000}"/>
    <cellStyle name="Calculation 2 2 2 2 4 2 3 3" xfId="2863" xr:uid="{00000000-0005-0000-0000-000017030000}"/>
    <cellStyle name="Calculation 2 2 2 2 4 2 3 4" xfId="2864" xr:uid="{00000000-0005-0000-0000-000018030000}"/>
    <cellStyle name="Calculation 2 2 2 2 4 2 3 5" xfId="2865" xr:uid="{00000000-0005-0000-0000-000019030000}"/>
    <cellStyle name="Calculation 2 2 2 2 4 2 4" xfId="2866" xr:uid="{00000000-0005-0000-0000-00001A030000}"/>
    <cellStyle name="Calculation 2 2 2 2 4 2 4 2" xfId="2867" xr:uid="{00000000-0005-0000-0000-00001B030000}"/>
    <cellStyle name="Calculation 2 2 2 2 4 2 5" xfId="2868" xr:uid="{00000000-0005-0000-0000-00001C030000}"/>
    <cellStyle name="Calculation 2 2 2 2 4 2 5 2" xfId="2869" xr:uid="{00000000-0005-0000-0000-00001D030000}"/>
    <cellStyle name="Calculation 2 2 2 2 4 2 6" xfId="2870" xr:uid="{00000000-0005-0000-0000-00001E030000}"/>
    <cellStyle name="Calculation 2 2 2 2 4 2 7" xfId="2871" xr:uid="{00000000-0005-0000-0000-00001F030000}"/>
    <cellStyle name="Calculation 2 2 2 2 4 3" xfId="2872" xr:uid="{00000000-0005-0000-0000-000020030000}"/>
    <cellStyle name="Calculation 2 2 2 2 4 3 2" xfId="2873" xr:uid="{00000000-0005-0000-0000-000021030000}"/>
    <cellStyle name="Calculation 2 2 2 2 4 3 3" xfId="2874" xr:uid="{00000000-0005-0000-0000-000022030000}"/>
    <cellStyle name="Calculation 2 2 2 2 4 3 4" xfId="2875" xr:uid="{00000000-0005-0000-0000-000023030000}"/>
    <cellStyle name="Calculation 2 2 2 2 4 3 5" xfId="2876" xr:uid="{00000000-0005-0000-0000-000024030000}"/>
    <cellStyle name="Calculation 2 2 2 2 4 4" xfId="2877" xr:uid="{00000000-0005-0000-0000-000025030000}"/>
    <cellStyle name="Calculation 2 2 2 2 4 4 2" xfId="2878" xr:uid="{00000000-0005-0000-0000-000026030000}"/>
    <cellStyle name="Calculation 2 2 2 2 4 4 3" xfId="2879" xr:uid="{00000000-0005-0000-0000-000027030000}"/>
    <cellStyle name="Calculation 2 2 2 2 4 4 4" xfId="2880" xr:uid="{00000000-0005-0000-0000-000028030000}"/>
    <cellStyle name="Calculation 2 2 2 2 4 4 5" xfId="2881" xr:uid="{00000000-0005-0000-0000-000029030000}"/>
    <cellStyle name="Calculation 2 2 2 2 4 5" xfId="2882" xr:uid="{00000000-0005-0000-0000-00002A030000}"/>
    <cellStyle name="Calculation 2 2 2 2 4 5 2" xfId="2883" xr:uid="{00000000-0005-0000-0000-00002B030000}"/>
    <cellStyle name="Calculation 2 2 2 2 4 6" xfId="2884" xr:uid="{00000000-0005-0000-0000-00002C030000}"/>
    <cellStyle name="Calculation 2 2 2 2 4 6 2" xfId="2885" xr:uid="{00000000-0005-0000-0000-00002D030000}"/>
    <cellStyle name="Calculation 2 2 2 2 4 7" xfId="2886" xr:uid="{00000000-0005-0000-0000-00002E030000}"/>
    <cellStyle name="Calculation 2 2 2 2 4 8" xfId="2887" xr:uid="{00000000-0005-0000-0000-00002F030000}"/>
    <cellStyle name="Calculation 2 2 2 2 5" xfId="210" xr:uid="{00000000-0005-0000-0000-000030030000}"/>
    <cellStyle name="Calculation 2 2 2 2 5 2" xfId="211" xr:uid="{00000000-0005-0000-0000-000031030000}"/>
    <cellStyle name="Calculation 2 2 2 2 5 2 2" xfId="2888" xr:uid="{00000000-0005-0000-0000-000032030000}"/>
    <cellStyle name="Calculation 2 2 2 2 5 2 2 2" xfId="2889" xr:uid="{00000000-0005-0000-0000-000033030000}"/>
    <cellStyle name="Calculation 2 2 2 2 5 2 2 3" xfId="2890" xr:uid="{00000000-0005-0000-0000-000034030000}"/>
    <cellStyle name="Calculation 2 2 2 2 5 2 2 4" xfId="2891" xr:uid="{00000000-0005-0000-0000-000035030000}"/>
    <cellStyle name="Calculation 2 2 2 2 5 2 2 5" xfId="2892" xr:uid="{00000000-0005-0000-0000-000036030000}"/>
    <cellStyle name="Calculation 2 2 2 2 5 2 3" xfId="2893" xr:uid="{00000000-0005-0000-0000-000037030000}"/>
    <cellStyle name="Calculation 2 2 2 2 5 2 3 2" xfId="2894" xr:uid="{00000000-0005-0000-0000-000038030000}"/>
    <cellStyle name="Calculation 2 2 2 2 5 2 3 3" xfId="2895" xr:uid="{00000000-0005-0000-0000-000039030000}"/>
    <cellStyle name="Calculation 2 2 2 2 5 2 3 4" xfId="2896" xr:uid="{00000000-0005-0000-0000-00003A030000}"/>
    <cellStyle name="Calculation 2 2 2 2 5 2 3 5" xfId="2897" xr:uid="{00000000-0005-0000-0000-00003B030000}"/>
    <cellStyle name="Calculation 2 2 2 2 5 2 4" xfId="2898" xr:uid="{00000000-0005-0000-0000-00003C030000}"/>
    <cellStyle name="Calculation 2 2 2 2 5 2 4 2" xfId="2899" xr:uid="{00000000-0005-0000-0000-00003D030000}"/>
    <cellStyle name="Calculation 2 2 2 2 5 2 5" xfId="2900" xr:uid="{00000000-0005-0000-0000-00003E030000}"/>
    <cellStyle name="Calculation 2 2 2 2 5 2 5 2" xfId="2901" xr:uid="{00000000-0005-0000-0000-00003F030000}"/>
    <cellStyle name="Calculation 2 2 2 2 5 2 6" xfId="2902" xr:uid="{00000000-0005-0000-0000-000040030000}"/>
    <cellStyle name="Calculation 2 2 2 2 5 2 7" xfId="2903" xr:uid="{00000000-0005-0000-0000-000041030000}"/>
    <cellStyle name="Calculation 2 2 2 2 5 3" xfId="2904" xr:uid="{00000000-0005-0000-0000-000042030000}"/>
    <cellStyle name="Calculation 2 2 2 2 5 3 2" xfId="2905" xr:uid="{00000000-0005-0000-0000-000043030000}"/>
    <cellStyle name="Calculation 2 2 2 2 5 3 3" xfId="2906" xr:uid="{00000000-0005-0000-0000-000044030000}"/>
    <cellStyle name="Calculation 2 2 2 2 5 3 4" xfId="2907" xr:uid="{00000000-0005-0000-0000-000045030000}"/>
    <cellStyle name="Calculation 2 2 2 2 5 3 5" xfId="2908" xr:uid="{00000000-0005-0000-0000-000046030000}"/>
    <cellStyle name="Calculation 2 2 2 2 5 4" xfId="2909" xr:uid="{00000000-0005-0000-0000-000047030000}"/>
    <cellStyle name="Calculation 2 2 2 2 5 4 2" xfId="2910" xr:uid="{00000000-0005-0000-0000-000048030000}"/>
    <cellStyle name="Calculation 2 2 2 2 5 4 3" xfId="2911" xr:uid="{00000000-0005-0000-0000-000049030000}"/>
    <cellStyle name="Calculation 2 2 2 2 5 4 4" xfId="2912" xr:uid="{00000000-0005-0000-0000-00004A030000}"/>
    <cellStyle name="Calculation 2 2 2 2 5 4 5" xfId="2913" xr:uid="{00000000-0005-0000-0000-00004B030000}"/>
    <cellStyle name="Calculation 2 2 2 2 5 5" xfId="2914" xr:uid="{00000000-0005-0000-0000-00004C030000}"/>
    <cellStyle name="Calculation 2 2 2 2 5 5 2" xfId="2915" xr:uid="{00000000-0005-0000-0000-00004D030000}"/>
    <cellStyle name="Calculation 2 2 2 2 5 6" xfId="2916" xr:uid="{00000000-0005-0000-0000-00004E030000}"/>
    <cellStyle name="Calculation 2 2 2 2 5 6 2" xfId="2917" xr:uid="{00000000-0005-0000-0000-00004F030000}"/>
    <cellStyle name="Calculation 2 2 2 2 5 7" xfId="2918" xr:uid="{00000000-0005-0000-0000-000050030000}"/>
    <cellStyle name="Calculation 2 2 2 2 5 8" xfId="2919" xr:uid="{00000000-0005-0000-0000-000051030000}"/>
    <cellStyle name="Calculation 2 2 2 2 6" xfId="212" xr:uid="{00000000-0005-0000-0000-000052030000}"/>
    <cellStyle name="Calculation 2 2 2 2 6 2" xfId="2920" xr:uid="{00000000-0005-0000-0000-000053030000}"/>
    <cellStyle name="Calculation 2 2 2 2 6 2 2" xfId="2921" xr:uid="{00000000-0005-0000-0000-000054030000}"/>
    <cellStyle name="Calculation 2 2 2 2 6 2 2 2" xfId="2922" xr:uid="{00000000-0005-0000-0000-000055030000}"/>
    <cellStyle name="Calculation 2 2 2 2 6 2 2 3" xfId="2923" xr:uid="{00000000-0005-0000-0000-000056030000}"/>
    <cellStyle name="Calculation 2 2 2 2 6 2 2 4" xfId="2924" xr:uid="{00000000-0005-0000-0000-000057030000}"/>
    <cellStyle name="Calculation 2 2 2 2 6 2 2 5" xfId="2925" xr:uid="{00000000-0005-0000-0000-000058030000}"/>
    <cellStyle name="Calculation 2 2 2 2 6 2 3" xfId="2926" xr:uid="{00000000-0005-0000-0000-000059030000}"/>
    <cellStyle name="Calculation 2 2 2 2 6 2 3 2" xfId="2927" xr:uid="{00000000-0005-0000-0000-00005A030000}"/>
    <cellStyle name="Calculation 2 2 2 2 6 2 3 3" xfId="2928" xr:uid="{00000000-0005-0000-0000-00005B030000}"/>
    <cellStyle name="Calculation 2 2 2 2 6 2 3 4" xfId="2929" xr:uid="{00000000-0005-0000-0000-00005C030000}"/>
    <cellStyle name="Calculation 2 2 2 2 6 2 3 5" xfId="2930" xr:uid="{00000000-0005-0000-0000-00005D030000}"/>
    <cellStyle name="Calculation 2 2 2 2 6 2 4" xfId="2931" xr:uid="{00000000-0005-0000-0000-00005E030000}"/>
    <cellStyle name="Calculation 2 2 2 2 6 2 4 2" xfId="2932" xr:uid="{00000000-0005-0000-0000-00005F030000}"/>
    <cellStyle name="Calculation 2 2 2 2 6 2 5" xfId="2933" xr:uid="{00000000-0005-0000-0000-000060030000}"/>
    <cellStyle name="Calculation 2 2 2 2 6 2 5 2" xfId="2934" xr:uid="{00000000-0005-0000-0000-000061030000}"/>
    <cellStyle name="Calculation 2 2 2 2 6 2 6" xfId="2935" xr:uid="{00000000-0005-0000-0000-000062030000}"/>
    <cellStyle name="Calculation 2 2 2 2 6 2 7" xfId="2936" xr:uid="{00000000-0005-0000-0000-000063030000}"/>
    <cellStyle name="Calculation 2 2 2 2 6 3" xfId="2937" xr:uid="{00000000-0005-0000-0000-000064030000}"/>
    <cellStyle name="Calculation 2 2 2 2 6 3 2" xfId="2938" xr:uid="{00000000-0005-0000-0000-000065030000}"/>
    <cellStyle name="Calculation 2 2 2 2 6 3 3" xfId="2939" xr:uid="{00000000-0005-0000-0000-000066030000}"/>
    <cellStyle name="Calculation 2 2 2 2 6 3 4" xfId="2940" xr:uid="{00000000-0005-0000-0000-000067030000}"/>
    <cellStyle name="Calculation 2 2 2 2 6 3 5" xfId="2941" xr:uid="{00000000-0005-0000-0000-000068030000}"/>
    <cellStyle name="Calculation 2 2 2 2 6 4" xfId="2942" xr:uid="{00000000-0005-0000-0000-000069030000}"/>
    <cellStyle name="Calculation 2 2 2 2 6 4 2" xfId="2943" xr:uid="{00000000-0005-0000-0000-00006A030000}"/>
    <cellStyle name="Calculation 2 2 2 2 6 4 3" xfId="2944" xr:uid="{00000000-0005-0000-0000-00006B030000}"/>
    <cellStyle name="Calculation 2 2 2 2 6 4 4" xfId="2945" xr:uid="{00000000-0005-0000-0000-00006C030000}"/>
    <cellStyle name="Calculation 2 2 2 2 6 4 5" xfId="2946" xr:uid="{00000000-0005-0000-0000-00006D030000}"/>
    <cellStyle name="Calculation 2 2 2 2 6 5" xfId="2947" xr:uid="{00000000-0005-0000-0000-00006E030000}"/>
    <cellStyle name="Calculation 2 2 2 2 6 5 2" xfId="2948" xr:uid="{00000000-0005-0000-0000-00006F030000}"/>
    <cellStyle name="Calculation 2 2 2 2 6 6" xfId="2949" xr:uid="{00000000-0005-0000-0000-000070030000}"/>
    <cellStyle name="Calculation 2 2 2 2 6 6 2" xfId="2950" xr:uid="{00000000-0005-0000-0000-000071030000}"/>
    <cellStyle name="Calculation 2 2 2 2 6 7" xfId="2951" xr:uid="{00000000-0005-0000-0000-000072030000}"/>
    <cellStyle name="Calculation 2 2 2 2 6 8" xfId="2952" xr:uid="{00000000-0005-0000-0000-000073030000}"/>
    <cellStyle name="Calculation 2 2 2 2 7" xfId="2953" xr:uid="{00000000-0005-0000-0000-000074030000}"/>
    <cellStyle name="Calculation 2 2 2 2 7 2" xfId="2954" xr:uid="{00000000-0005-0000-0000-000075030000}"/>
    <cellStyle name="Calculation 2 2 2 2 7 2 2" xfId="2955" xr:uid="{00000000-0005-0000-0000-000076030000}"/>
    <cellStyle name="Calculation 2 2 2 2 7 2 2 2" xfId="2956" xr:uid="{00000000-0005-0000-0000-000077030000}"/>
    <cellStyle name="Calculation 2 2 2 2 7 2 2 3" xfId="2957" xr:uid="{00000000-0005-0000-0000-000078030000}"/>
    <cellStyle name="Calculation 2 2 2 2 7 2 2 4" xfId="2958" xr:uid="{00000000-0005-0000-0000-000079030000}"/>
    <cellStyle name="Calculation 2 2 2 2 7 2 2 5" xfId="2959" xr:uid="{00000000-0005-0000-0000-00007A030000}"/>
    <cellStyle name="Calculation 2 2 2 2 7 2 3" xfId="2960" xr:uid="{00000000-0005-0000-0000-00007B030000}"/>
    <cellStyle name="Calculation 2 2 2 2 7 2 3 2" xfId="2961" xr:uid="{00000000-0005-0000-0000-00007C030000}"/>
    <cellStyle name="Calculation 2 2 2 2 7 2 3 3" xfId="2962" xr:uid="{00000000-0005-0000-0000-00007D030000}"/>
    <cellStyle name="Calculation 2 2 2 2 7 2 3 4" xfId="2963" xr:uid="{00000000-0005-0000-0000-00007E030000}"/>
    <cellStyle name="Calculation 2 2 2 2 7 2 3 5" xfId="2964" xr:uid="{00000000-0005-0000-0000-00007F030000}"/>
    <cellStyle name="Calculation 2 2 2 2 7 2 4" xfId="2965" xr:uid="{00000000-0005-0000-0000-000080030000}"/>
    <cellStyle name="Calculation 2 2 2 2 7 2 4 2" xfId="2966" xr:uid="{00000000-0005-0000-0000-000081030000}"/>
    <cellStyle name="Calculation 2 2 2 2 7 2 5" xfId="2967" xr:uid="{00000000-0005-0000-0000-000082030000}"/>
    <cellStyle name="Calculation 2 2 2 2 7 2 5 2" xfId="2968" xr:uid="{00000000-0005-0000-0000-000083030000}"/>
    <cellStyle name="Calculation 2 2 2 2 7 2 6" xfId="2969" xr:uid="{00000000-0005-0000-0000-000084030000}"/>
    <cellStyle name="Calculation 2 2 2 2 7 2 7" xfId="2970" xr:uid="{00000000-0005-0000-0000-000085030000}"/>
    <cellStyle name="Calculation 2 2 2 2 7 3" xfId="2971" xr:uid="{00000000-0005-0000-0000-000086030000}"/>
    <cellStyle name="Calculation 2 2 2 2 7 3 2" xfId="2972" xr:uid="{00000000-0005-0000-0000-000087030000}"/>
    <cellStyle name="Calculation 2 2 2 2 7 3 3" xfId="2973" xr:uid="{00000000-0005-0000-0000-000088030000}"/>
    <cellStyle name="Calculation 2 2 2 2 7 3 4" xfId="2974" xr:uid="{00000000-0005-0000-0000-000089030000}"/>
    <cellStyle name="Calculation 2 2 2 2 7 3 5" xfId="2975" xr:uid="{00000000-0005-0000-0000-00008A030000}"/>
    <cellStyle name="Calculation 2 2 2 2 7 4" xfId="2976" xr:uid="{00000000-0005-0000-0000-00008B030000}"/>
    <cellStyle name="Calculation 2 2 2 2 7 4 2" xfId="2977" xr:uid="{00000000-0005-0000-0000-00008C030000}"/>
    <cellStyle name="Calculation 2 2 2 2 7 4 3" xfId="2978" xr:uid="{00000000-0005-0000-0000-00008D030000}"/>
    <cellStyle name="Calculation 2 2 2 2 7 4 4" xfId="2979" xr:uid="{00000000-0005-0000-0000-00008E030000}"/>
    <cellStyle name="Calculation 2 2 2 2 7 4 5" xfId="2980" xr:uid="{00000000-0005-0000-0000-00008F030000}"/>
    <cellStyle name="Calculation 2 2 2 2 7 5" xfId="2981" xr:uid="{00000000-0005-0000-0000-000090030000}"/>
    <cellStyle name="Calculation 2 2 2 2 7 5 2" xfId="2982" xr:uid="{00000000-0005-0000-0000-000091030000}"/>
    <cellStyle name="Calculation 2 2 2 2 7 6" xfId="2983" xr:uid="{00000000-0005-0000-0000-000092030000}"/>
    <cellStyle name="Calculation 2 2 2 2 7 6 2" xfId="2984" xr:uid="{00000000-0005-0000-0000-000093030000}"/>
    <cellStyle name="Calculation 2 2 2 2 7 7" xfId="2985" xr:uid="{00000000-0005-0000-0000-000094030000}"/>
    <cellStyle name="Calculation 2 2 2 2 7 8" xfId="2986" xr:uid="{00000000-0005-0000-0000-000095030000}"/>
    <cellStyle name="Calculation 2 2 2 2 8" xfId="2987" xr:uid="{00000000-0005-0000-0000-000096030000}"/>
    <cellStyle name="Calculation 2 2 2 2 8 2" xfId="2988" xr:uid="{00000000-0005-0000-0000-000097030000}"/>
    <cellStyle name="Calculation 2 2 2 2 8 2 2" xfId="2989" xr:uid="{00000000-0005-0000-0000-000098030000}"/>
    <cellStyle name="Calculation 2 2 2 2 8 2 2 2" xfId="2990" xr:uid="{00000000-0005-0000-0000-000099030000}"/>
    <cellStyle name="Calculation 2 2 2 2 8 2 2 3" xfId="2991" xr:uid="{00000000-0005-0000-0000-00009A030000}"/>
    <cellStyle name="Calculation 2 2 2 2 8 2 2 4" xfId="2992" xr:uid="{00000000-0005-0000-0000-00009B030000}"/>
    <cellStyle name="Calculation 2 2 2 2 8 2 2 5" xfId="2993" xr:uid="{00000000-0005-0000-0000-00009C030000}"/>
    <cellStyle name="Calculation 2 2 2 2 8 2 3" xfId="2994" xr:uid="{00000000-0005-0000-0000-00009D030000}"/>
    <cellStyle name="Calculation 2 2 2 2 8 2 3 2" xfId="2995" xr:uid="{00000000-0005-0000-0000-00009E030000}"/>
    <cellStyle name="Calculation 2 2 2 2 8 2 3 3" xfId="2996" xr:uid="{00000000-0005-0000-0000-00009F030000}"/>
    <cellStyle name="Calculation 2 2 2 2 8 2 3 4" xfId="2997" xr:uid="{00000000-0005-0000-0000-0000A0030000}"/>
    <cellStyle name="Calculation 2 2 2 2 8 2 3 5" xfId="2998" xr:uid="{00000000-0005-0000-0000-0000A1030000}"/>
    <cellStyle name="Calculation 2 2 2 2 8 2 4" xfId="2999" xr:uid="{00000000-0005-0000-0000-0000A2030000}"/>
    <cellStyle name="Calculation 2 2 2 2 8 2 4 2" xfId="3000" xr:uid="{00000000-0005-0000-0000-0000A3030000}"/>
    <cellStyle name="Calculation 2 2 2 2 8 2 5" xfId="3001" xr:uid="{00000000-0005-0000-0000-0000A4030000}"/>
    <cellStyle name="Calculation 2 2 2 2 8 2 5 2" xfId="3002" xr:uid="{00000000-0005-0000-0000-0000A5030000}"/>
    <cellStyle name="Calculation 2 2 2 2 8 2 6" xfId="3003" xr:uid="{00000000-0005-0000-0000-0000A6030000}"/>
    <cellStyle name="Calculation 2 2 2 2 8 2 7" xfId="3004" xr:uid="{00000000-0005-0000-0000-0000A7030000}"/>
    <cellStyle name="Calculation 2 2 2 2 8 3" xfId="3005" xr:uid="{00000000-0005-0000-0000-0000A8030000}"/>
    <cellStyle name="Calculation 2 2 2 2 8 3 2" xfId="3006" xr:uid="{00000000-0005-0000-0000-0000A9030000}"/>
    <cellStyle name="Calculation 2 2 2 2 8 3 3" xfId="3007" xr:uid="{00000000-0005-0000-0000-0000AA030000}"/>
    <cellStyle name="Calculation 2 2 2 2 8 3 4" xfId="3008" xr:uid="{00000000-0005-0000-0000-0000AB030000}"/>
    <cellStyle name="Calculation 2 2 2 2 8 3 5" xfId="3009" xr:uid="{00000000-0005-0000-0000-0000AC030000}"/>
    <cellStyle name="Calculation 2 2 2 2 8 4" xfId="3010" xr:uid="{00000000-0005-0000-0000-0000AD030000}"/>
    <cellStyle name="Calculation 2 2 2 2 8 4 2" xfId="3011" xr:uid="{00000000-0005-0000-0000-0000AE030000}"/>
    <cellStyle name="Calculation 2 2 2 2 8 4 3" xfId="3012" xr:uid="{00000000-0005-0000-0000-0000AF030000}"/>
    <cellStyle name="Calculation 2 2 2 2 8 4 4" xfId="3013" xr:uid="{00000000-0005-0000-0000-0000B0030000}"/>
    <cellStyle name="Calculation 2 2 2 2 8 4 5" xfId="3014" xr:uid="{00000000-0005-0000-0000-0000B1030000}"/>
    <cellStyle name="Calculation 2 2 2 2 8 5" xfId="3015" xr:uid="{00000000-0005-0000-0000-0000B2030000}"/>
    <cellStyle name="Calculation 2 2 2 2 8 5 2" xfId="3016" xr:uid="{00000000-0005-0000-0000-0000B3030000}"/>
    <cellStyle name="Calculation 2 2 2 2 8 6" xfId="3017" xr:uid="{00000000-0005-0000-0000-0000B4030000}"/>
    <cellStyle name="Calculation 2 2 2 2 8 6 2" xfId="3018" xr:uid="{00000000-0005-0000-0000-0000B5030000}"/>
    <cellStyle name="Calculation 2 2 2 2 8 7" xfId="3019" xr:uid="{00000000-0005-0000-0000-0000B6030000}"/>
    <cellStyle name="Calculation 2 2 2 2 8 8" xfId="3020" xr:uid="{00000000-0005-0000-0000-0000B7030000}"/>
    <cellStyle name="Calculation 2 2 2 2 9" xfId="3021" xr:uid="{00000000-0005-0000-0000-0000B8030000}"/>
    <cellStyle name="Calculation 2 2 2 2 9 2" xfId="3022" xr:uid="{00000000-0005-0000-0000-0000B9030000}"/>
    <cellStyle name="Calculation 2 2 2 2 9 2 2" xfId="3023" xr:uid="{00000000-0005-0000-0000-0000BA030000}"/>
    <cellStyle name="Calculation 2 2 2 2 9 2 2 2" xfId="3024" xr:uid="{00000000-0005-0000-0000-0000BB030000}"/>
    <cellStyle name="Calculation 2 2 2 2 9 2 2 3" xfId="3025" xr:uid="{00000000-0005-0000-0000-0000BC030000}"/>
    <cellStyle name="Calculation 2 2 2 2 9 2 2 4" xfId="3026" xr:uid="{00000000-0005-0000-0000-0000BD030000}"/>
    <cellStyle name="Calculation 2 2 2 2 9 2 2 5" xfId="3027" xr:uid="{00000000-0005-0000-0000-0000BE030000}"/>
    <cellStyle name="Calculation 2 2 2 2 9 2 3" xfId="3028" xr:uid="{00000000-0005-0000-0000-0000BF030000}"/>
    <cellStyle name="Calculation 2 2 2 2 9 2 3 2" xfId="3029" xr:uid="{00000000-0005-0000-0000-0000C0030000}"/>
    <cellStyle name="Calculation 2 2 2 2 9 2 3 3" xfId="3030" xr:uid="{00000000-0005-0000-0000-0000C1030000}"/>
    <cellStyle name="Calculation 2 2 2 2 9 2 3 4" xfId="3031" xr:uid="{00000000-0005-0000-0000-0000C2030000}"/>
    <cellStyle name="Calculation 2 2 2 2 9 2 3 5" xfId="3032" xr:uid="{00000000-0005-0000-0000-0000C3030000}"/>
    <cellStyle name="Calculation 2 2 2 2 9 2 4" xfId="3033" xr:uid="{00000000-0005-0000-0000-0000C4030000}"/>
    <cellStyle name="Calculation 2 2 2 2 9 2 4 2" xfId="3034" xr:uid="{00000000-0005-0000-0000-0000C5030000}"/>
    <cellStyle name="Calculation 2 2 2 2 9 2 5" xfId="3035" xr:uid="{00000000-0005-0000-0000-0000C6030000}"/>
    <cellStyle name="Calculation 2 2 2 2 9 2 5 2" xfId="3036" xr:uid="{00000000-0005-0000-0000-0000C7030000}"/>
    <cellStyle name="Calculation 2 2 2 2 9 2 6" xfId="3037" xr:uid="{00000000-0005-0000-0000-0000C8030000}"/>
    <cellStyle name="Calculation 2 2 2 2 9 2 7" xfId="3038" xr:uid="{00000000-0005-0000-0000-0000C9030000}"/>
    <cellStyle name="Calculation 2 2 2 2 9 3" xfId="3039" xr:uid="{00000000-0005-0000-0000-0000CA030000}"/>
    <cellStyle name="Calculation 2 2 2 2 9 3 2" xfId="3040" xr:uid="{00000000-0005-0000-0000-0000CB030000}"/>
    <cellStyle name="Calculation 2 2 2 2 9 3 3" xfId="3041" xr:uid="{00000000-0005-0000-0000-0000CC030000}"/>
    <cellStyle name="Calculation 2 2 2 2 9 3 4" xfId="3042" xr:uid="{00000000-0005-0000-0000-0000CD030000}"/>
    <cellStyle name="Calculation 2 2 2 2 9 3 5" xfId="3043" xr:uid="{00000000-0005-0000-0000-0000CE030000}"/>
    <cellStyle name="Calculation 2 2 2 2 9 4" xfId="3044" xr:uid="{00000000-0005-0000-0000-0000CF030000}"/>
    <cellStyle name="Calculation 2 2 2 2 9 4 2" xfId="3045" xr:uid="{00000000-0005-0000-0000-0000D0030000}"/>
    <cellStyle name="Calculation 2 2 2 2 9 4 3" xfId="3046" xr:uid="{00000000-0005-0000-0000-0000D1030000}"/>
    <cellStyle name="Calculation 2 2 2 2 9 4 4" xfId="3047" xr:uid="{00000000-0005-0000-0000-0000D2030000}"/>
    <cellStyle name="Calculation 2 2 2 2 9 4 5" xfId="3048" xr:uid="{00000000-0005-0000-0000-0000D3030000}"/>
    <cellStyle name="Calculation 2 2 2 2 9 5" xfId="3049" xr:uid="{00000000-0005-0000-0000-0000D4030000}"/>
    <cellStyle name="Calculation 2 2 2 2 9 5 2" xfId="3050" xr:uid="{00000000-0005-0000-0000-0000D5030000}"/>
    <cellStyle name="Calculation 2 2 2 2 9 6" xfId="3051" xr:uid="{00000000-0005-0000-0000-0000D6030000}"/>
    <cellStyle name="Calculation 2 2 2 2 9 6 2" xfId="3052" xr:uid="{00000000-0005-0000-0000-0000D7030000}"/>
    <cellStyle name="Calculation 2 2 2 2 9 7" xfId="3053" xr:uid="{00000000-0005-0000-0000-0000D8030000}"/>
    <cellStyle name="Calculation 2 2 2 2 9 8" xfId="3054" xr:uid="{00000000-0005-0000-0000-0000D9030000}"/>
    <cellStyle name="Calculation 2 2 2 3" xfId="213" xr:uid="{00000000-0005-0000-0000-0000DA030000}"/>
    <cellStyle name="Calculation 2 2 2 3 2" xfId="214" xr:uid="{00000000-0005-0000-0000-0000DB030000}"/>
    <cellStyle name="Calculation 2 2 2 4" xfId="215" xr:uid="{00000000-0005-0000-0000-0000DC030000}"/>
    <cellStyle name="Calculation 2 2 2 4 2" xfId="216" xr:uid="{00000000-0005-0000-0000-0000DD030000}"/>
    <cellStyle name="Calculation 2 2 2 5" xfId="217" xr:uid="{00000000-0005-0000-0000-0000DE030000}"/>
    <cellStyle name="Calculation 2 2 2 6" xfId="3055" xr:uid="{00000000-0005-0000-0000-0000DF030000}"/>
    <cellStyle name="Calculation 2 2 2 6 2" xfId="3056" xr:uid="{00000000-0005-0000-0000-0000E0030000}"/>
    <cellStyle name="Calculation 2 2 2_T-straight with PEDs adjustor" xfId="3057" xr:uid="{00000000-0005-0000-0000-0000E1030000}"/>
    <cellStyle name="Calculation 2 2 3" xfId="218" xr:uid="{00000000-0005-0000-0000-0000E2030000}"/>
    <cellStyle name="Calculation 2 2 3 10" xfId="3058" xr:uid="{00000000-0005-0000-0000-0000E3030000}"/>
    <cellStyle name="Calculation 2 2 3 10 2" xfId="3059" xr:uid="{00000000-0005-0000-0000-0000E4030000}"/>
    <cellStyle name="Calculation 2 2 3 10 2 2" xfId="3060" xr:uid="{00000000-0005-0000-0000-0000E5030000}"/>
    <cellStyle name="Calculation 2 2 3 10 2 2 2" xfId="3061" xr:uid="{00000000-0005-0000-0000-0000E6030000}"/>
    <cellStyle name="Calculation 2 2 3 10 2 2 3" xfId="3062" xr:uid="{00000000-0005-0000-0000-0000E7030000}"/>
    <cellStyle name="Calculation 2 2 3 10 2 2 4" xfId="3063" xr:uid="{00000000-0005-0000-0000-0000E8030000}"/>
    <cellStyle name="Calculation 2 2 3 10 2 2 5" xfId="3064" xr:uid="{00000000-0005-0000-0000-0000E9030000}"/>
    <cellStyle name="Calculation 2 2 3 10 2 3" xfId="3065" xr:uid="{00000000-0005-0000-0000-0000EA030000}"/>
    <cellStyle name="Calculation 2 2 3 10 2 3 2" xfId="3066" xr:uid="{00000000-0005-0000-0000-0000EB030000}"/>
    <cellStyle name="Calculation 2 2 3 10 2 3 3" xfId="3067" xr:uid="{00000000-0005-0000-0000-0000EC030000}"/>
    <cellStyle name="Calculation 2 2 3 10 2 3 4" xfId="3068" xr:uid="{00000000-0005-0000-0000-0000ED030000}"/>
    <cellStyle name="Calculation 2 2 3 10 2 3 5" xfId="3069" xr:uid="{00000000-0005-0000-0000-0000EE030000}"/>
    <cellStyle name="Calculation 2 2 3 10 2 4" xfId="3070" xr:uid="{00000000-0005-0000-0000-0000EF030000}"/>
    <cellStyle name="Calculation 2 2 3 10 2 4 2" xfId="3071" xr:uid="{00000000-0005-0000-0000-0000F0030000}"/>
    <cellStyle name="Calculation 2 2 3 10 2 5" xfId="3072" xr:uid="{00000000-0005-0000-0000-0000F1030000}"/>
    <cellStyle name="Calculation 2 2 3 10 2 5 2" xfId="3073" xr:uid="{00000000-0005-0000-0000-0000F2030000}"/>
    <cellStyle name="Calculation 2 2 3 10 2 6" xfId="3074" xr:uid="{00000000-0005-0000-0000-0000F3030000}"/>
    <cellStyle name="Calculation 2 2 3 10 2 7" xfId="3075" xr:uid="{00000000-0005-0000-0000-0000F4030000}"/>
    <cellStyle name="Calculation 2 2 3 10 3" xfId="3076" xr:uid="{00000000-0005-0000-0000-0000F5030000}"/>
    <cellStyle name="Calculation 2 2 3 10 3 2" xfId="3077" xr:uid="{00000000-0005-0000-0000-0000F6030000}"/>
    <cellStyle name="Calculation 2 2 3 10 3 3" xfId="3078" xr:uid="{00000000-0005-0000-0000-0000F7030000}"/>
    <cellStyle name="Calculation 2 2 3 10 3 4" xfId="3079" xr:uid="{00000000-0005-0000-0000-0000F8030000}"/>
    <cellStyle name="Calculation 2 2 3 10 3 5" xfId="3080" xr:uid="{00000000-0005-0000-0000-0000F9030000}"/>
    <cellStyle name="Calculation 2 2 3 10 4" xfId="3081" xr:uid="{00000000-0005-0000-0000-0000FA030000}"/>
    <cellStyle name="Calculation 2 2 3 10 4 2" xfId="3082" xr:uid="{00000000-0005-0000-0000-0000FB030000}"/>
    <cellStyle name="Calculation 2 2 3 10 4 3" xfId="3083" xr:uid="{00000000-0005-0000-0000-0000FC030000}"/>
    <cellStyle name="Calculation 2 2 3 10 4 4" xfId="3084" xr:uid="{00000000-0005-0000-0000-0000FD030000}"/>
    <cellStyle name="Calculation 2 2 3 10 4 5" xfId="3085" xr:uid="{00000000-0005-0000-0000-0000FE030000}"/>
    <cellStyle name="Calculation 2 2 3 10 5" xfId="3086" xr:uid="{00000000-0005-0000-0000-0000FF030000}"/>
    <cellStyle name="Calculation 2 2 3 10 5 2" xfId="3087" xr:uid="{00000000-0005-0000-0000-000000040000}"/>
    <cellStyle name="Calculation 2 2 3 10 6" xfId="3088" xr:uid="{00000000-0005-0000-0000-000001040000}"/>
    <cellStyle name="Calculation 2 2 3 10 6 2" xfId="3089" xr:uid="{00000000-0005-0000-0000-000002040000}"/>
    <cellStyle name="Calculation 2 2 3 10 7" xfId="3090" xr:uid="{00000000-0005-0000-0000-000003040000}"/>
    <cellStyle name="Calculation 2 2 3 10 8" xfId="3091" xr:uid="{00000000-0005-0000-0000-000004040000}"/>
    <cellStyle name="Calculation 2 2 3 11" xfId="3092" xr:uid="{00000000-0005-0000-0000-000005040000}"/>
    <cellStyle name="Calculation 2 2 3 11 2" xfId="3093" xr:uid="{00000000-0005-0000-0000-000006040000}"/>
    <cellStyle name="Calculation 2 2 3 11 2 2" xfId="3094" xr:uid="{00000000-0005-0000-0000-000007040000}"/>
    <cellStyle name="Calculation 2 2 3 11 2 2 2" xfId="3095" xr:uid="{00000000-0005-0000-0000-000008040000}"/>
    <cellStyle name="Calculation 2 2 3 11 2 2 3" xfId="3096" xr:uid="{00000000-0005-0000-0000-000009040000}"/>
    <cellStyle name="Calculation 2 2 3 11 2 2 4" xfId="3097" xr:uid="{00000000-0005-0000-0000-00000A040000}"/>
    <cellStyle name="Calculation 2 2 3 11 2 2 5" xfId="3098" xr:uid="{00000000-0005-0000-0000-00000B040000}"/>
    <cellStyle name="Calculation 2 2 3 11 2 3" xfId="3099" xr:uid="{00000000-0005-0000-0000-00000C040000}"/>
    <cellStyle name="Calculation 2 2 3 11 2 3 2" xfId="3100" xr:uid="{00000000-0005-0000-0000-00000D040000}"/>
    <cellStyle name="Calculation 2 2 3 11 2 3 3" xfId="3101" xr:uid="{00000000-0005-0000-0000-00000E040000}"/>
    <cellStyle name="Calculation 2 2 3 11 2 3 4" xfId="3102" xr:uid="{00000000-0005-0000-0000-00000F040000}"/>
    <cellStyle name="Calculation 2 2 3 11 2 3 5" xfId="3103" xr:uid="{00000000-0005-0000-0000-000010040000}"/>
    <cellStyle name="Calculation 2 2 3 11 2 4" xfId="3104" xr:uid="{00000000-0005-0000-0000-000011040000}"/>
    <cellStyle name="Calculation 2 2 3 11 2 4 2" xfId="3105" xr:uid="{00000000-0005-0000-0000-000012040000}"/>
    <cellStyle name="Calculation 2 2 3 11 2 5" xfId="3106" xr:uid="{00000000-0005-0000-0000-000013040000}"/>
    <cellStyle name="Calculation 2 2 3 11 2 5 2" xfId="3107" xr:uid="{00000000-0005-0000-0000-000014040000}"/>
    <cellStyle name="Calculation 2 2 3 11 2 6" xfId="3108" xr:uid="{00000000-0005-0000-0000-000015040000}"/>
    <cellStyle name="Calculation 2 2 3 11 2 7" xfId="3109" xr:uid="{00000000-0005-0000-0000-000016040000}"/>
    <cellStyle name="Calculation 2 2 3 11 3" xfId="3110" xr:uid="{00000000-0005-0000-0000-000017040000}"/>
    <cellStyle name="Calculation 2 2 3 11 3 2" xfId="3111" xr:uid="{00000000-0005-0000-0000-000018040000}"/>
    <cellStyle name="Calculation 2 2 3 11 3 3" xfId="3112" xr:uid="{00000000-0005-0000-0000-000019040000}"/>
    <cellStyle name="Calculation 2 2 3 11 3 4" xfId="3113" xr:uid="{00000000-0005-0000-0000-00001A040000}"/>
    <cellStyle name="Calculation 2 2 3 11 3 5" xfId="3114" xr:uid="{00000000-0005-0000-0000-00001B040000}"/>
    <cellStyle name="Calculation 2 2 3 11 4" xfId="3115" xr:uid="{00000000-0005-0000-0000-00001C040000}"/>
    <cellStyle name="Calculation 2 2 3 11 4 2" xfId="3116" xr:uid="{00000000-0005-0000-0000-00001D040000}"/>
    <cellStyle name="Calculation 2 2 3 11 4 3" xfId="3117" xr:uid="{00000000-0005-0000-0000-00001E040000}"/>
    <cellStyle name="Calculation 2 2 3 11 4 4" xfId="3118" xr:uid="{00000000-0005-0000-0000-00001F040000}"/>
    <cellStyle name="Calculation 2 2 3 11 4 5" xfId="3119" xr:uid="{00000000-0005-0000-0000-000020040000}"/>
    <cellStyle name="Calculation 2 2 3 11 5" xfId="3120" xr:uid="{00000000-0005-0000-0000-000021040000}"/>
    <cellStyle name="Calculation 2 2 3 11 5 2" xfId="3121" xr:uid="{00000000-0005-0000-0000-000022040000}"/>
    <cellStyle name="Calculation 2 2 3 11 6" xfId="3122" xr:uid="{00000000-0005-0000-0000-000023040000}"/>
    <cellStyle name="Calculation 2 2 3 11 6 2" xfId="3123" xr:uid="{00000000-0005-0000-0000-000024040000}"/>
    <cellStyle name="Calculation 2 2 3 11 7" xfId="3124" xr:uid="{00000000-0005-0000-0000-000025040000}"/>
    <cellStyle name="Calculation 2 2 3 11 8" xfId="3125" xr:uid="{00000000-0005-0000-0000-000026040000}"/>
    <cellStyle name="Calculation 2 2 3 12" xfId="3126" xr:uid="{00000000-0005-0000-0000-000027040000}"/>
    <cellStyle name="Calculation 2 2 3 12 2" xfId="3127" xr:uid="{00000000-0005-0000-0000-000028040000}"/>
    <cellStyle name="Calculation 2 2 3 12 2 2" xfId="3128" xr:uid="{00000000-0005-0000-0000-000029040000}"/>
    <cellStyle name="Calculation 2 2 3 12 2 2 2" xfId="3129" xr:uid="{00000000-0005-0000-0000-00002A040000}"/>
    <cellStyle name="Calculation 2 2 3 12 2 2 3" xfId="3130" xr:uid="{00000000-0005-0000-0000-00002B040000}"/>
    <cellStyle name="Calculation 2 2 3 12 2 2 4" xfId="3131" xr:uid="{00000000-0005-0000-0000-00002C040000}"/>
    <cellStyle name="Calculation 2 2 3 12 2 2 5" xfId="3132" xr:uid="{00000000-0005-0000-0000-00002D040000}"/>
    <cellStyle name="Calculation 2 2 3 12 2 3" xfId="3133" xr:uid="{00000000-0005-0000-0000-00002E040000}"/>
    <cellStyle name="Calculation 2 2 3 12 2 3 2" xfId="3134" xr:uid="{00000000-0005-0000-0000-00002F040000}"/>
    <cellStyle name="Calculation 2 2 3 12 2 3 3" xfId="3135" xr:uid="{00000000-0005-0000-0000-000030040000}"/>
    <cellStyle name="Calculation 2 2 3 12 2 3 4" xfId="3136" xr:uid="{00000000-0005-0000-0000-000031040000}"/>
    <cellStyle name="Calculation 2 2 3 12 2 3 5" xfId="3137" xr:uid="{00000000-0005-0000-0000-000032040000}"/>
    <cellStyle name="Calculation 2 2 3 12 2 4" xfId="3138" xr:uid="{00000000-0005-0000-0000-000033040000}"/>
    <cellStyle name="Calculation 2 2 3 12 2 4 2" xfId="3139" xr:uid="{00000000-0005-0000-0000-000034040000}"/>
    <cellStyle name="Calculation 2 2 3 12 2 5" xfId="3140" xr:uid="{00000000-0005-0000-0000-000035040000}"/>
    <cellStyle name="Calculation 2 2 3 12 2 5 2" xfId="3141" xr:uid="{00000000-0005-0000-0000-000036040000}"/>
    <cellStyle name="Calculation 2 2 3 12 2 6" xfId="3142" xr:uid="{00000000-0005-0000-0000-000037040000}"/>
    <cellStyle name="Calculation 2 2 3 12 2 7" xfId="3143" xr:uid="{00000000-0005-0000-0000-000038040000}"/>
    <cellStyle name="Calculation 2 2 3 12 3" xfId="3144" xr:uid="{00000000-0005-0000-0000-000039040000}"/>
    <cellStyle name="Calculation 2 2 3 12 3 2" xfId="3145" xr:uid="{00000000-0005-0000-0000-00003A040000}"/>
    <cellStyle name="Calculation 2 2 3 12 3 3" xfId="3146" xr:uid="{00000000-0005-0000-0000-00003B040000}"/>
    <cellStyle name="Calculation 2 2 3 12 3 4" xfId="3147" xr:uid="{00000000-0005-0000-0000-00003C040000}"/>
    <cellStyle name="Calculation 2 2 3 12 3 5" xfId="3148" xr:uid="{00000000-0005-0000-0000-00003D040000}"/>
    <cellStyle name="Calculation 2 2 3 12 4" xfId="3149" xr:uid="{00000000-0005-0000-0000-00003E040000}"/>
    <cellStyle name="Calculation 2 2 3 12 4 2" xfId="3150" xr:uid="{00000000-0005-0000-0000-00003F040000}"/>
    <cellStyle name="Calculation 2 2 3 12 4 3" xfId="3151" xr:uid="{00000000-0005-0000-0000-000040040000}"/>
    <cellStyle name="Calculation 2 2 3 12 4 4" xfId="3152" xr:uid="{00000000-0005-0000-0000-000041040000}"/>
    <cellStyle name="Calculation 2 2 3 12 4 5" xfId="3153" xr:uid="{00000000-0005-0000-0000-000042040000}"/>
    <cellStyle name="Calculation 2 2 3 12 5" xfId="3154" xr:uid="{00000000-0005-0000-0000-000043040000}"/>
    <cellStyle name="Calculation 2 2 3 12 5 2" xfId="3155" xr:uid="{00000000-0005-0000-0000-000044040000}"/>
    <cellStyle name="Calculation 2 2 3 12 6" xfId="3156" xr:uid="{00000000-0005-0000-0000-000045040000}"/>
    <cellStyle name="Calculation 2 2 3 12 6 2" xfId="3157" xr:uid="{00000000-0005-0000-0000-000046040000}"/>
    <cellStyle name="Calculation 2 2 3 12 7" xfId="3158" xr:uid="{00000000-0005-0000-0000-000047040000}"/>
    <cellStyle name="Calculation 2 2 3 12 8" xfId="3159" xr:uid="{00000000-0005-0000-0000-000048040000}"/>
    <cellStyle name="Calculation 2 2 3 13" xfId="3160" xr:uid="{00000000-0005-0000-0000-000049040000}"/>
    <cellStyle name="Calculation 2 2 3 13 2" xfId="3161" xr:uid="{00000000-0005-0000-0000-00004A040000}"/>
    <cellStyle name="Calculation 2 2 3 13 2 2" xfId="3162" xr:uid="{00000000-0005-0000-0000-00004B040000}"/>
    <cellStyle name="Calculation 2 2 3 13 2 2 2" xfId="3163" xr:uid="{00000000-0005-0000-0000-00004C040000}"/>
    <cellStyle name="Calculation 2 2 3 13 2 2 3" xfId="3164" xr:uid="{00000000-0005-0000-0000-00004D040000}"/>
    <cellStyle name="Calculation 2 2 3 13 2 2 4" xfId="3165" xr:uid="{00000000-0005-0000-0000-00004E040000}"/>
    <cellStyle name="Calculation 2 2 3 13 2 2 5" xfId="3166" xr:uid="{00000000-0005-0000-0000-00004F040000}"/>
    <cellStyle name="Calculation 2 2 3 13 2 3" xfId="3167" xr:uid="{00000000-0005-0000-0000-000050040000}"/>
    <cellStyle name="Calculation 2 2 3 13 2 3 2" xfId="3168" xr:uid="{00000000-0005-0000-0000-000051040000}"/>
    <cellStyle name="Calculation 2 2 3 13 2 3 3" xfId="3169" xr:uid="{00000000-0005-0000-0000-000052040000}"/>
    <cellStyle name="Calculation 2 2 3 13 2 3 4" xfId="3170" xr:uid="{00000000-0005-0000-0000-000053040000}"/>
    <cellStyle name="Calculation 2 2 3 13 2 3 5" xfId="3171" xr:uid="{00000000-0005-0000-0000-000054040000}"/>
    <cellStyle name="Calculation 2 2 3 13 2 4" xfId="3172" xr:uid="{00000000-0005-0000-0000-000055040000}"/>
    <cellStyle name="Calculation 2 2 3 13 2 4 2" xfId="3173" xr:uid="{00000000-0005-0000-0000-000056040000}"/>
    <cellStyle name="Calculation 2 2 3 13 2 5" xfId="3174" xr:uid="{00000000-0005-0000-0000-000057040000}"/>
    <cellStyle name="Calculation 2 2 3 13 2 5 2" xfId="3175" xr:uid="{00000000-0005-0000-0000-000058040000}"/>
    <cellStyle name="Calculation 2 2 3 13 2 6" xfId="3176" xr:uid="{00000000-0005-0000-0000-000059040000}"/>
    <cellStyle name="Calculation 2 2 3 13 2 7" xfId="3177" xr:uid="{00000000-0005-0000-0000-00005A040000}"/>
    <cellStyle name="Calculation 2 2 3 13 3" xfId="3178" xr:uid="{00000000-0005-0000-0000-00005B040000}"/>
    <cellStyle name="Calculation 2 2 3 13 3 2" xfId="3179" xr:uid="{00000000-0005-0000-0000-00005C040000}"/>
    <cellStyle name="Calculation 2 2 3 13 3 3" xfId="3180" xr:uid="{00000000-0005-0000-0000-00005D040000}"/>
    <cellStyle name="Calculation 2 2 3 13 3 4" xfId="3181" xr:uid="{00000000-0005-0000-0000-00005E040000}"/>
    <cellStyle name="Calculation 2 2 3 13 3 5" xfId="3182" xr:uid="{00000000-0005-0000-0000-00005F040000}"/>
    <cellStyle name="Calculation 2 2 3 13 4" xfId="3183" xr:uid="{00000000-0005-0000-0000-000060040000}"/>
    <cellStyle name="Calculation 2 2 3 13 4 2" xfId="3184" xr:uid="{00000000-0005-0000-0000-000061040000}"/>
    <cellStyle name="Calculation 2 2 3 13 4 3" xfId="3185" xr:uid="{00000000-0005-0000-0000-000062040000}"/>
    <cellStyle name="Calculation 2 2 3 13 4 4" xfId="3186" xr:uid="{00000000-0005-0000-0000-000063040000}"/>
    <cellStyle name="Calculation 2 2 3 13 4 5" xfId="3187" xr:uid="{00000000-0005-0000-0000-000064040000}"/>
    <cellStyle name="Calculation 2 2 3 13 5" xfId="3188" xr:uid="{00000000-0005-0000-0000-000065040000}"/>
    <cellStyle name="Calculation 2 2 3 13 5 2" xfId="3189" xr:uid="{00000000-0005-0000-0000-000066040000}"/>
    <cellStyle name="Calculation 2 2 3 13 6" xfId="3190" xr:uid="{00000000-0005-0000-0000-000067040000}"/>
    <cellStyle name="Calculation 2 2 3 13 6 2" xfId="3191" xr:uid="{00000000-0005-0000-0000-000068040000}"/>
    <cellStyle name="Calculation 2 2 3 13 7" xfId="3192" xr:uid="{00000000-0005-0000-0000-000069040000}"/>
    <cellStyle name="Calculation 2 2 3 13 8" xfId="3193" xr:uid="{00000000-0005-0000-0000-00006A040000}"/>
    <cellStyle name="Calculation 2 2 3 14" xfId="3194" xr:uid="{00000000-0005-0000-0000-00006B040000}"/>
    <cellStyle name="Calculation 2 2 3 14 2" xfId="3195" xr:uid="{00000000-0005-0000-0000-00006C040000}"/>
    <cellStyle name="Calculation 2 2 3 14 2 2" xfId="3196" xr:uid="{00000000-0005-0000-0000-00006D040000}"/>
    <cellStyle name="Calculation 2 2 3 14 2 2 2" xfId="3197" xr:uid="{00000000-0005-0000-0000-00006E040000}"/>
    <cellStyle name="Calculation 2 2 3 14 2 2 3" xfId="3198" xr:uid="{00000000-0005-0000-0000-00006F040000}"/>
    <cellStyle name="Calculation 2 2 3 14 2 2 4" xfId="3199" xr:uid="{00000000-0005-0000-0000-000070040000}"/>
    <cellStyle name="Calculation 2 2 3 14 2 2 5" xfId="3200" xr:uid="{00000000-0005-0000-0000-000071040000}"/>
    <cellStyle name="Calculation 2 2 3 14 2 3" xfId="3201" xr:uid="{00000000-0005-0000-0000-000072040000}"/>
    <cellStyle name="Calculation 2 2 3 14 2 3 2" xfId="3202" xr:uid="{00000000-0005-0000-0000-000073040000}"/>
    <cellStyle name="Calculation 2 2 3 14 2 3 3" xfId="3203" xr:uid="{00000000-0005-0000-0000-000074040000}"/>
    <cellStyle name="Calculation 2 2 3 14 2 3 4" xfId="3204" xr:uid="{00000000-0005-0000-0000-000075040000}"/>
    <cellStyle name="Calculation 2 2 3 14 2 3 5" xfId="3205" xr:uid="{00000000-0005-0000-0000-000076040000}"/>
    <cellStyle name="Calculation 2 2 3 14 2 4" xfId="3206" xr:uid="{00000000-0005-0000-0000-000077040000}"/>
    <cellStyle name="Calculation 2 2 3 14 2 4 2" xfId="3207" xr:uid="{00000000-0005-0000-0000-000078040000}"/>
    <cellStyle name="Calculation 2 2 3 14 2 5" xfId="3208" xr:uid="{00000000-0005-0000-0000-000079040000}"/>
    <cellStyle name="Calculation 2 2 3 14 2 5 2" xfId="3209" xr:uid="{00000000-0005-0000-0000-00007A040000}"/>
    <cellStyle name="Calculation 2 2 3 14 2 6" xfId="3210" xr:uid="{00000000-0005-0000-0000-00007B040000}"/>
    <cellStyle name="Calculation 2 2 3 14 2 7" xfId="3211" xr:uid="{00000000-0005-0000-0000-00007C040000}"/>
    <cellStyle name="Calculation 2 2 3 14 3" xfId="3212" xr:uid="{00000000-0005-0000-0000-00007D040000}"/>
    <cellStyle name="Calculation 2 2 3 14 3 2" xfId="3213" xr:uid="{00000000-0005-0000-0000-00007E040000}"/>
    <cellStyle name="Calculation 2 2 3 14 3 3" xfId="3214" xr:uid="{00000000-0005-0000-0000-00007F040000}"/>
    <cellStyle name="Calculation 2 2 3 14 3 4" xfId="3215" xr:uid="{00000000-0005-0000-0000-000080040000}"/>
    <cellStyle name="Calculation 2 2 3 14 3 5" xfId="3216" xr:uid="{00000000-0005-0000-0000-000081040000}"/>
    <cellStyle name="Calculation 2 2 3 14 4" xfId="3217" xr:uid="{00000000-0005-0000-0000-000082040000}"/>
    <cellStyle name="Calculation 2 2 3 14 4 2" xfId="3218" xr:uid="{00000000-0005-0000-0000-000083040000}"/>
    <cellStyle name="Calculation 2 2 3 14 4 3" xfId="3219" xr:uid="{00000000-0005-0000-0000-000084040000}"/>
    <cellStyle name="Calculation 2 2 3 14 4 4" xfId="3220" xr:uid="{00000000-0005-0000-0000-000085040000}"/>
    <cellStyle name="Calculation 2 2 3 14 4 5" xfId="3221" xr:uid="{00000000-0005-0000-0000-000086040000}"/>
    <cellStyle name="Calculation 2 2 3 14 5" xfId="3222" xr:uid="{00000000-0005-0000-0000-000087040000}"/>
    <cellStyle name="Calculation 2 2 3 14 5 2" xfId="3223" xr:uid="{00000000-0005-0000-0000-000088040000}"/>
    <cellStyle name="Calculation 2 2 3 14 6" xfId="3224" xr:uid="{00000000-0005-0000-0000-000089040000}"/>
    <cellStyle name="Calculation 2 2 3 14 6 2" xfId="3225" xr:uid="{00000000-0005-0000-0000-00008A040000}"/>
    <cellStyle name="Calculation 2 2 3 14 7" xfId="3226" xr:uid="{00000000-0005-0000-0000-00008B040000}"/>
    <cellStyle name="Calculation 2 2 3 14 8" xfId="3227" xr:uid="{00000000-0005-0000-0000-00008C040000}"/>
    <cellStyle name="Calculation 2 2 3 15" xfId="3228" xr:uid="{00000000-0005-0000-0000-00008D040000}"/>
    <cellStyle name="Calculation 2 2 3 15 2" xfId="3229" xr:uid="{00000000-0005-0000-0000-00008E040000}"/>
    <cellStyle name="Calculation 2 2 3 15 2 2" xfId="3230" xr:uid="{00000000-0005-0000-0000-00008F040000}"/>
    <cellStyle name="Calculation 2 2 3 15 2 3" xfId="3231" xr:uid="{00000000-0005-0000-0000-000090040000}"/>
    <cellStyle name="Calculation 2 2 3 15 2 4" xfId="3232" xr:uid="{00000000-0005-0000-0000-000091040000}"/>
    <cellStyle name="Calculation 2 2 3 15 2 5" xfId="3233" xr:uid="{00000000-0005-0000-0000-000092040000}"/>
    <cellStyle name="Calculation 2 2 3 15 3" xfId="3234" xr:uid="{00000000-0005-0000-0000-000093040000}"/>
    <cellStyle name="Calculation 2 2 3 15 3 2" xfId="3235" xr:uid="{00000000-0005-0000-0000-000094040000}"/>
    <cellStyle name="Calculation 2 2 3 15 3 3" xfId="3236" xr:uid="{00000000-0005-0000-0000-000095040000}"/>
    <cellStyle name="Calculation 2 2 3 15 3 4" xfId="3237" xr:uid="{00000000-0005-0000-0000-000096040000}"/>
    <cellStyle name="Calculation 2 2 3 15 3 5" xfId="3238" xr:uid="{00000000-0005-0000-0000-000097040000}"/>
    <cellStyle name="Calculation 2 2 3 15 4" xfId="3239" xr:uid="{00000000-0005-0000-0000-000098040000}"/>
    <cellStyle name="Calculation 2 2 3 15 4 2" xfId="3240" xr:uid="{00000000-0005-0000-0000-000099040000}"/>
    <cellStyle name="Calculation 2 2 3 15 5" xfId="3241" xr:uid="{00000000-0005-0000-0000-00009A040000}"/>
    <cellStyle name="Calculation 2 2 3 15 5 2" xfId="3242" xr:uid="{00000000-0005-0000-0000-00009B040000}"/>
    <cellStyle name="Calculation 2 2 3 15 6" xfId="3243" xr:uid="{00000000-0005-0000-0000-00009C040000}"/>
    <cellStyle name="Calculation 2 2 3 15 7" xfId="3244" xr:uid="{00000000-0005-0000-0000-00009D040000}"/>
    <cellStyle name="Calculation 2 2 3 16" xfId="3245" xr:uid="{00000000-0005-0000-0000-00009E040000}"/>
    <cellStyle name="Calculation 2 2 3 16 2" xfId="3246" xr:uid="{00000000-0005-0000-0000-00009F040000}"/>
    <cellStyle name="Calculation 2 2 3 16 3" xfId="3247" xr:uid="{00000000-0005-0000-0000-0000A0040000}"/>
    <cellStyle name="Calculation 2 2 3 16 4" xfId="3248" xr:uid="{00000000-0005-0000-0000-0000A1040000}"/>
    <cellStyle name="Calculation 2 2 3 16 5" xfId="3249" xr:uid="{00000000-0005-0000-0000-0000A2040000}"/>
    <cellStyle name="Calculation 2 2 3 17" xfId="3250" xr:uid="{00000000-0005-0000-0000-0000A3040000}"/>
    <cellStyle name="Calculation 2 2 3 17 2" xfId="3251" xr:uid="{00000000-0005-0000-0000-0000A4040000}"/>
    <cellStyle name="Calculation 2 2 3 17 3" xfId="3252" xr:uid="{00000000-0005-0000-0000-0000A5040000}"/>
    <cellStyle name="Calculation 2 2 3 17 4" xfId="3253" xr:uid="{00000000-0005-0000-0000-0000A6040000}"/>
    <cellStyle name="Calculation 2 2 3 17 5" xfId="3254" xr:uid="{00000000-0005-0000-0000-0000A7040000}"/>
    <cellStyle name="Calculation 2 2 3 18" xfId="3255" xr:uid="{00000000-0005-0000-0000-0000A8040000}"/>
    <cellStyle name="Calculation 2 2 3 18 2" xfId="3256" xr:uid="{00000000-0005-0000-0000-0000A9040000}"/>
    <cellStyle name="Calculation 2 2 3 19" xfId="3257" xr:uid="{00000000-0005-0000-0000-0000AA040000}"/>
    <cellStyle name="Calculation 2 2 3 19 2" xfId="3258" xr:uid="{00000000-0005-0000-0000-0000AB040000}"/>
    <cellStyle name="Calculation 2 2 3 2" xfId="219" xr:uid="{00000000-0005-0000-0000-0000AC040000}"/>
    <cellStyle name="Calculation 2 2 3 2 2" xfId="220" xr:uid="{00000000-0005-0000-0000-0000AD040000}"/>
    <cellStyle name="Calculation 2 2 3 2 2 2" xfId="3259" xr:uid="{00000000-0005-0000-0000-0000AE040000}"/>
    <cellStyle name="Calculation 2 2 3 2 2 2 2" xfId="3260" xr:uid="{00000000-0005-0000-0000-0000AF040000}"/>
    <cellStyle name="Calculation 2 2 3 2 2 2 3" xfId="3261" xr:uid="{00000000-0005-0000-0000-0000B0040000}"/>
    <cellStyle name="Calculation 2 2 3 2 2 2 4" xfId="3262" xr:uid="{00000000-0005-0000-0000-0000B1040000}"/>
    <cellStyle name="Calculation 2 2 3 2 2 2 5" xfId="3263" xr:uid="{00000000-0005-0000-0000-0000B2040000}"/>
    <cellStyle name="Calculation 2 2 3 2 2 3" xfId="3264" xr:uid="{00000000-0005-0000-0000-0000B3040000}"/>
    <cellStyle name="Calculation 2 2 3 2 2 3 2" xfId="3265" xr:uid="{00000000-0005-0000-0000-0000B4040000}"/>
    <cellStyle name="Calculation 2 2 3 2 2 3 3" xfId="3266" xr:uid="{00000000-0005-0000-0000-0000B5040000}"/>
    <cellStyle name="Calculation 2 2 3 2 2 3 4" xfId="3267" xr:uid="{00000000-0005-0000-0000-0000B6040000}"/>
    <cellStyle name="Calculation 2 2 3 2 2 3 5" xfId="3268" xr:uid="{00000000-0005-0000-0000-0000B7040000}"/>
    <cellStyle name="Calculation 2 2 3 2 2 4" xfId="3269" xr:uid="{00000000-0005-0000-0000-0000B8040000}"/>
    <cellStyle name="Calculation 2 2 3 2 2 4 2" xfId="3270" xr:uid="{00000000-0005-0000-0000-0000B9040000}"/>
    <cellStyle name="Calculation 2 2 3 2 2 5" xfId="3271" xr:uid="{00000000-0005-0000-0000-0000BA040000}"/>
    <cellStyle name="Calculation 2 2 3 2 2 5 2" xfId="3272" xr:uid="{00000000-0005-0000-0000-0000BB040000}"/>
    <cellStyle name="Calculation 2 2 3 2 2 6" xfId="3273" xr:uid="{00000000-0005-0000-0000-0000BC040000}"/>
    <cellStyle name="Calculation 2 2 3 2 2 7" xfId="3274" xr:uid="{00000000-0005-0000-0000-0000BD040000}"/>
    <cellStyle name="Calculation 2 2 3 2 3" xfId="3275" xr:uid="{00000000-0005-0000-0000-0000BE040000}"/>
    <cellStyle name="Calculation 2 2 3 2 3 2" xfId="3276" xr:uid="{00000000-0005-0000-0000-0000BF040000}"/>
    <cellStyle name="Calculation 2 2 3 2 3 3" xfId="3277" xr:uid="{00000000-0005-0000-0000-0000C0040000}"/>
    <cellStyle name="Calculation 2 2 3 2 3 4" xfId="3278" xr:uid="{00000000-0005-0000-0000-0000C1040000}"/>
    <cellStyle name="Calculation 2 2 3 2 3 5" xfId="3279" xr:uid="{00000000-0005-0000-0000-0000C2040000}"/>
    <cellStyle name="Calculation 2 2 3 2 4" xfId="3280" xr:uid="{00000000-0005-0000-0000-0000C3040000}"/>
    <cellStyle name="Calculation 2 2 3 2 4 2" xfId="3281" xr:uid="{00000000-0005-0000-0000-0000C4040000}"/>
    <cellStyle name="Calculation 2 2 3 2 4 3" xfId="3282" xr:uid="{00000000-0005-0000-0000-0000C5040000}"/>
    <cellStyle name="Calculation 2 2 3 2 4 4" xfId="3283" xr:uid="{00000000-0005-0000-0000-0000C6040000}"/>
    <cellStyle name="Calculation 2 2 3 2 4 5" xfId="3284" xr:uid="{00000000-0005-0000-0000-0000C7040000}"/>
    <cellStyle name="Calculation 2 2 3 2 5" xfId="3285" xr:uid="{00000000-0005-0000-0000-0000C8040000}"/>
    <cellStyle name="Calculation 2 2 3 2 5 2" xfId="3286" xr:uid="{00000000-0005-0000-0000-0000C9040000}"/>
    <cellStyle name="Calculation 2 2 3 2 6" xfId="3287" xr:uid="{00000000-0005-0000-0000-0000CA040000}"/>
    <cellStyle name="Calculation 2 2 3 2 6 2" xfId="3288" xr:uid="{00000000-0005-0000-0000-0000CB040000}"/>
    <cellStyle name="Calculation 2 2 3 2 7" xfId="3289" xr:uid="{00000000-0005-0000-0000-0000CC040000}"/>
    <cellStyle name="Calculation 2 2 3 2 8" xfId="3290" xr:uid="{00000000-0005-0000-0000-0000CD040000}"/>
    <cellStyle name="Calculation 2 2 3 20" xfId="3291" xr:uid="{00000000-0005-0000-0000-0000CE040000}"/>
    <cellStyle name="Calculation 2 2 3 21" xfId="3292" xr:uid="{00000000-0005-0000-0000-0000CF040000}"/>
    <cellStyle name="Calculation 2 2 3 3" xfId="221" xr:uid="{00000000-0005-0000-0000-0000D0040000}"/>
    <cellStyle name="Calculation 2 2 3 3 2" xfId="222" xr:uid="{00000000-0005-0000-0000-0000D1040000}"/>
    <cellStyle name="Calculation 2 2 3 3 2 2" xfId="3293" xr:uid="{00000000-0005-0000-0000-0000D2040000}"/>
    <cellStyle name="Calculation 2 2 3 3 2 2 2" xfId="3294" xr:uid="{00000000-0005-0000-0000-0000D3040000}"/>
    <cellStyle name="Calculation 2 2 3 3 2 2 3" xfId="3295" xr:uid="{00000000-0005-0000-0000-0000D4040000}"/>
    <cellStyle name="Calculation 2 2 3 3 2 2 4" xfId="3296" xr:uid="{00000000-0005-0000-0000-0000D5040000}"/>
    <cellStyle name="Calculation 2 2 3 3 2 2 5" xfId="3297" xr:uid="{00000000-0005-0000-0000-0000D6040000}"/>
    <cellStyle name="Calculation 2 2 3 3 2 3" xfId="3298" xr:uid="{00000000-0005-0000-0000-0000D7040000}"/>
    <cellStyle name="Calculation 2 2 3 3 2 3 2" xfId="3299" xr:uid="{00000000-0005-0000-0000-0000D8040000}"/>
    <cellStyle name="Calculation 2 2 3 3 2 3 3" xfId="3300" xr:uid="{00000000-0005-0000-0000-0000D9040000}"/>
    <cellStyle name="Calculation 2 2 3 3 2 3 4" xfId="3301" xr:uid="{00000000-0005-0000-0000-0000DA040000}"/>
    <cellStyle name="Calculation 2 2 3 3 2 3 5" xfId="3302" xr:uid="{00000000-0005-0000-0000-0000DB040000}"/>
    <cellStyle name="Calculation 2 2 3 3 2 4" xfId="3303" xr:uid="{00000000-0005-0000-0000-0000DC040000}"/>
    <cellStyle name="Calculation 2 2 3 3 2 4 2" xfId="3304" xr:uid="{00000000-0005-0000-0000-0000DD040000}"/>
    <cellStyle name="Calculation 2 2 3 3 2 5" xfId="3305" xr:uid="{00000000-0005-0000-0000-0000DE040000}"/>
    <cellStyle name="Calculation 2 2 3 3 2 5 2" xfId="3306" xr:uid="{00000000-0005-0000-0000-0000DF040000}"/>
    <cellStyle name="Calculation 2 2 3 3 2 6" xfId="3307" xr:uid="{00000000-0005-0000-0000-0000E0040000}"/>
    <cellStyle name="Calculation 2 2 3 3 2 7" xfId="3308" xr:uid="{00000000-0005-0000-0000-0000E1040000}"/>
    <cellStyle name="Calculation 2 2 3 3 3" xfId="3309" xr:uid="{00000000-0005-0000-0000-0000E2040000}"/>
    <cellStyle name="Calculation 2 2 3 3 3 2" xfId="3310" xr:uid="{00000000-0005-0000-0000-0000E3040000}"/>
    <cellStyle name="Calculation 2 2 3 3 3 3" xfId="3311" xr:uid="{00000000-0005-0000-0000-0000E4040000}"/>
    <cellStyle name="Calculation 2 2 3 3 3 4" xfId="3312" xr:uid="{00000000-0005-0000-0000-0000E5040000}"/>
    <cellStyle name="Calculation 2 2 3 3 3 5" xfId="3313" xr:uid="{00000000-0005-0000-0000-0000E6040000}"/>
    <cellStyle name="Calculation 2 2 3 3 4" xfId="3314" xr:uid="{00000000-0005-0000-0000-0000E7040000}"/>
    <cellStyle name="Calculation 2 2 3 3 4 2" xfId="3315" xr:uid="{00000000-0005-0000-0000-0000E8040000}"/>
    <cellStyle name="Calculation 2 2 3 3 4 3" xfId="3316" xr:uid="{00000000-0005-0000-0000-0000E9040000}"/>
    <cellStyle name="Calculation 2 2 3 3 4 4" xfId="3317" xr:uid="{00000000-0005-0000-0000-0000EA040000}"/>
    <cellStyle name="Calculation 2 2 3 3 4 5" xfId="3318" xr:uid="{00000000-0005-0000-0000-0000EB040000}"/>
    <cellStyle name="Calculation 2 2 3 3 5" xfId="3319" xr:uid="{00000000-0005-0000-0000-0000EC040000}"/>
    <cellStyle name="Calculation 2 2 3 3 5 2" xfId="3320" xr:uid="{00000000-0005-0000-0000-0000ED040000}"/>
    <cellStyle name="Calculation 2 2 3 3 6" xfId="3321" xr:uid="{00000000-0005-0000-0000-0000EE040000}"/>
    <cellStyle name="Calculation 2 2 3 3 6 2" xfId="3322" xr:uid="{00000000-0005-0000-0000-0000EF040000}"/>
    <cellStyle name="Calculation 2 2 3 3 7" xfId="3323" xr:uid="{00000000-0005-0000-0000-0000F0040000}"/>
    <cellStyle name="Calculation 2 2 3 3 8" xfId="3324" xr:uid="{00000000-0005-0000-0000-0000F1040000}"/>
    <cellStyle name="Calculation 2 2 3 4" xfId="223" xr:uid="{00000000-0005-0000-0000-0000F2040000}"/>
    <cellStyle name="Calculation 2 2 3 4 2" xfId="224" xr:uid="{00000000-0005-0000-0000-0000F3040000}"/>
    <cellStyle name="Calculation 2 2 3 4 2 2" xfId="3325" xr:uid="{00000000-0005-0000-0000-0000F4040000}"/>
    <cellStyle name="Calculation 2 2 3 4 2 2 2" xfId="3326" xr:uid="{00000000-0005-0000-0000-0000F5040000}"/>
    <cellStyle name="Calculation 2 2 3 4 2 2 3" xfId="3327" xr:uid="{00000000-0005-0000-0000-0000F6040000}"/>
    <cellStyle name="Calculation 2 2 3 4 2 2 4" xfId="3328" xr:uid="{00000000-0005-0000-0000-0000F7040000}"/>
    <cellStyle name="Calculation 2 2 3 4 2 2 5" xfId="3329" xr:uid="{00000000-0005-0000-0000-0000F8040000}"/>
    <cellStyle name="Calculation 2 2 3 4 2 3" xfId="3330" xr:uid="{00000000-0005-0000-0000-0000F9040000}"/>
    <cellStyle name="Calculation 2 2 3 4 2 3 2" xfId="3331" xr:uid="{00000000-0005-0000-0000-0000FA040000}"/>
    <cellStyle name="Calculation 2 2 3 4 2 3 3" xfId="3332" xr:uid="{00000000-0005-0000-0000-0000FB040000}"/>
    <cellStyle name="Calculation 2 2 3 4 2 3 4" xfId="3333" xr:uid="{00000000-0005-0000-0000-0000FC040000}"/>
    <cellStyle name="Calculation 2 2 3 4 2 3 5" xfId="3334" xr:uid="{00000000-0005-0000-0000-0000FD040000}"/>
    <cellStyle name="Calculation 2 2 3 4 2 4" xfId="3335" xr:uid="{00000000-0005-0000-0000-0000FE040000}"/>
    <cellStyle name="Calculation 2 2 3 4 2 4 2" xfId="3336" xr:uid="{00000000-0005-0000-0000-0000FF040000}"/>
    <cellStyle name="Calculation 2 2 3 4 2 5" xfId="3337" xr:uid="{00000000-0005-0000-0000-000000050000}"/>
    <cellStyle name="Calculation 2 2 3 4 2 5 2" xfId="3338" xr:uid="{00000000-0005-0000-0000-000001050000}"/>
    <cellStyle name="Calculation 2 2 3 4 2 6" xfId="3339" xr:uid="{00000000-0005-0000-0000-000002050000}"/>
    <cellStyle name="Calculation 2 2 3 4 2 7" xfId="3340" xr:uid="{00000000-0005-0000-0000-000003050000}"/>
    <cellStyle name="Calculation 2 2 3 4 3" xfId="3341" xr:uid="{00000000-0005-0000-0000-000004050000}"/>
    <cellStyle name="Calculation 2 2 3 4 3 2" xfId="3342" xr:uid="{00000000-0005-0000-0000-000005050000}"/>
    <cellStyle name="Calculation 2 2 3 4 3 3" xfId="3343" xr:uid="{00000000-0005-0000-0000-000006050000}"/>
    <cellStyle name="Calculation 2 2 3 4 3 4" xfId="3344" xr:uid="{00000000-0005-0000-0000-000007050000}"/>
    <cellStyle name="Calculation 2 2 3 4 3 5" xfId="3345" xr:uid="{00000000-0005-0000-0000-000008050000}"/>
    <cellStyle name="Calculation 2 2 3 4 4" xfId="3346" xr:uid="{00000000-0005-0000-0000-000009050000}"/>
    <cellStyle name="Calculation 2 2 3 4 4 2" xfId="3347" xr:uid="{00000000-0005-0000-0000-00000A050000}"/>
    <cellStyle name="Calculation 2 2 3 4 4 3" xfId="3348" xr:uid="{00000000-0005-0000-0000-00000B050000}"/>
    <cellStyle name="Calculation 2 2 3 4 4 4" xfId="3349" xr:uid="{00000000-0005-0000-0000-00000C050000}"/>
    <cellStyle name="Calculation 2 2 3 4 4 5" xfId="3350" xr:uid="{00000000-0005-0000-0000-00000D050000}"/>
    <cellStyle name="Calculation 2 2 3 4 5" xfId="3351" xr:uid="{00000000-0005-0000-0000-00000E050000}"/>
    <cellStyle name="Calculation 2 2 3 4 5 2" xfId="3352" xr:uid="{00000000-0005-0000-0000-00000F050000}"/>
    <cellStyle name="Calculation 2 2 3 4 6" xfId="3353" xr:uid="{00000000-0005-0000-0000-000010050000}"/>
    <cellStyle name="Calculation 2 2 3 4 6 2" xfId="3354" xr:uid="{00000000-0005-0000-0000-000011050000}"/>
    <cellStyle name="Calculation 2 2 3 4 7" xfId="3355" xr:uid="{00000000-0005-0000-0000-000012050000}"/>
    <cellStyle name="Calculation 2 2 3 4 8" xfId="3356" xr:uid="{00000000-0005-0000-0000-000013050000}"/>
    <cellStyle name="Calculation 2 2 3 5" xfId="225" xr:uid="{00000000-0005-0000-0000-000014050000}"/>
    <cellStyle name="Calculation 2 2 3 5 2" xfId="226" xr:uid="{00000000-0005-0000-0000-000015050000}"/>
    <cellStyle name="Calculation 2 2 3 5 2 2" xfId="3357" xr:uid="{00000000-0005-0000-0000-000016050000}"/>
    <cellStyle name="Calculation 2 2 3 5 2 2 2" xfId="3358" xr:uid="{00000000-0005-0000-0000-000017050000}"/>
    <cellStyle name="Calculation 2 2 3 5 2 2 3" xfId="3359" xr:uid="{00000000-0005-0000-0000-000018050000}"/>
    <cellStyle name="Calculation 2 2 3 5 2 2 4" xfId="3360" xr:uid="{00000000-0005-0000-0000-000019050000}"/>
    <cellStyle name="Calculation 2 2 3 5 2 2 5" xfId="3361" xr:uid="{00000000-0005-0000-0000-00001A050000}"/>
    <cellStyle name="Calculation 2 2 3 5 2 3" xfId="3362" xr:uid="{00000000-0005-0000-0000-00001B050000}"/>
    <cellStyle name="Calculation 2 2 3 5 2 3 2" xfId="3363" xr:uid="{00000000-0005-0000-0000-00001C050000}"/>
    <cellStyle name="Calculation 2 2 3 5 2 3 3" xfId="3364" xr:uid="{00000000-0005-0000-0000-00001D050000}"/>
    <cellStyle name="Calculation 2 2 3 5 2 3 4" xfId="3365" xr:uid="{00000000-0005-0000-0000-00001E050000}"/>
    <cellStyle name="Calculation 2 2 3 5 2 3 5" xfId="3366" xr:uid="{00000000-0005-0000-0000-00001F050000}"/>
    <cellStyle name="Calculation 2 2 3 5 2 4" xfId="3367" xr:uid="{00000000-0005-0000-0000-000020050000}"/>
    <cellStyle name="Calculation 2 2 3 5 2 4 2" xfId="3368" xr:uid="{00000000-0005-0000-0000-000021050000}"/>
    <cellStyle name="Calculation 2 2 3 5 2 5" xfId="3369" xr:uid="{00000000-0005-0000-0000-000022050000}"/>
    <cellStyle name="Calculation 2 2 3 5 2 5 2" xfId="3370" xr:uid="{00000000-0005-0000-0000-000023050000}"/>
    <cellStyle name="Calculation 2 2 3 5 2 6" xfId="3371" xr:uid="{00000000-0005-0000-0000-000024050000}"/>
    <cellStyle name="Calculation 2 2 3 5 2 7" xfId="3372" xr:uid="{00000000-0005-0000-0000-000025050000}"/>
    <cellStyle name="Calculation 2 2 3 5 3" xfId="3373" xr:uid="{00000000-0005-0000-0000-000026050000}"/>
    <cellStyle name="Calculation 2 2 3 5 3 2" xfId="3374" xr:uid="{00000000-0005-0000-0000-000027050000}"/>
    <cellStyle name="Calculation 2 2 3 5 3 3" xfId="3375" xr:uid="{00000000-0005-0000-0000-000028050000}"/>
    <cellStyle name="Calculation 2 2 3 5 3 4" xfId="3376" xr:uid="{00000000-0005-0000-0000-000029050000}"/>
    <cellStyle name="Calculation 2 2 3 5 3 5" xfId="3377" xr:uid="{00000000-0005-0000-0000-00002A050000}"/>
    <cellStyle name="Calculation 2 2 3 5 4" xfId="3378" xr:uid="{00000000-0005-0000-0000-00002B050000}"/>
    <cellStyle name="Calculation 2 2 3 5 4 2" xfId="3379" xr:uid="{00000000-0005-0000-0000-00002C050000}"/>
    <cellStyle name="Calculation 2 2 3 5 4 3" xfId="3380" xr:uid="{00000000-0005-0000-0000-00002D050000}"/>
    <cellStyle name="Calculation 2 2 3 5 4 4" xfId="3381" xr:uid="{00000000-0005-0000-0000-00002E050000}"/>
    <cellStyle name="Calculation 2 2 3 5 4 5" xfId="3382" xr:uid="{00000000-0005-0000-0000-00002F050000}"/>
    <cellStyle name="Calculation 2 2 3 5 5" xfId="3383" xr:uid="{00000000-0005-0000-0000-000030050000}"/>
    <cellStyle name="Calculation 2 2 3 5 5 2" xfId="3384" xr:uid="{00000000-0005-0000-0000-000031050000}"/>
    <cellStyle name="Calculation 2 2 3 5 6" xfId="3385" xr:uid="{00000000-0005-0000-0000-000032050000}"/>
    <cellStyle name="Calculation 2 2 3 5 6 2" xfId="3386" xr:uid="{00000000-0005-0000-0000-000033050000}"/>
    <cellStyle name="Calculation 2 2 3 5 7" xfId="3387" xr:uid="{00000000-0005-0000-0000-000034050000}"/>
    <cellStyle name="Calculation 2 2 3 5 8" xfId="3388" xr:uid="{00000000-0005-0000-0000-000035050000}"/>
    <cellStyle name="Calculation 2 2 3 6" xfId="227" xr:uid="{00000000-0005-0000-0000-000036050000}"/>
    <cellStyle name="Calculation 2 2 3 6 2" xfId="3389" xr:uid="{00000000-0005-0000-0000-000037050000}"/>
    <cellStyle name="Calculation 2 2 3 6 2 2" xfId="3390" xr:uid="{00000000-0005-0000-0000-000038050000}"/>
    <cellStyle name="Calculation 2 2 3 6 2 2 2" xfId="3391" xr:uid="{00000000-0005-0000-0000-000039050000}"/>
    <cellStyle name="Calculation 2 2 3 6 2 2 3" xfId="3392" xr:uid="{00000000-0005-0000-0000-00003A050000}"/>
    <cellStyle name="Calculation 2 2 3 6 2 2 4" xfId="3393" xr:uid="{00000000-0005-0000-0000-00003B050000}"/>
    <cellStyle name="Calculation 2 2 3 6 2 2 5" xfId="3394" xr:uid="{00000000-0005-0000-0000-00003C050000}"/>
    <cellStyle name="Calculation 2 2 3 6 2 3" xfId="3395" xr:uid="{00000000-0005-0000-0000-00003D050000}"/>
    <cellStyle name="Calculation 2 2 3 6 2 3 2" xfId="3396" xr:uid="{00000000-0005-0000-0000-00003E050000}"/>
    <cellStyle name="Calculation 2 2 3 6 2 3 3" xfId="3397" xr:uid="{00000000-0005-0000-0000-00003F050000}"/>
    <cellStyle name="Calculation 2 2 3 6 2 3 4" xfId="3398" xr:uid="{00000000-0005-0000-0000-000040050000}"/>
    <cellStyle name="Calculation 2 2 3 6 2 3 5" xfId="3399" xr:uid="{00000000-0005-0000-0000-000041050000}"/>
    <cellStyle name="Calculation 2 2 3 6 2 4" xfId="3400" xr:uid="{00000000-0005-0000-0000-000042050000}"/>
    <cellStyle name="Calculation 2 2 3 6 2 4 2" xfId="3401" xr:uid="{00000000-0005-0000-0000-000043050000}"/>
    <cellStyle name="Calculation 2 2 3 6 2 5" xfId="3402" xr:uid="{00000000-0005-0000-0000-000044050000}"/>
    <cellStyle name="Calculation 2 2 3 6 2 5 2" xfId="3403" xr:uid="{00000000-0005-0000-0000-000045050000}"/>
    <cellStyle name="Calculation 2 2 3 6 2 6" xfId="3404" xr:uid="{00000000-0005-0000-0000-000046050000}"/>
    <cellStyle name="Calculation 2 2 3 6 2 7" xfId="3405" xr:uid="{00000000-0005-0000-0000-000047050000}"/>
    <cellStyle name="Calculation 2 2 3 6 3" xfId="3406" xr:uid="{00000000-0005-0000-0000-000048050000}"/>
    <cellStyle name="Calculation 2 2 3 6 3 2" xfId="3407" xr:uid="{00000000-0005-0000-0000-000049050000}"/>
    <cellStyle name="Calculation 2 2 3 6 3 3" xfId="3408" xr:uid="{00000000-0005-0000-0000-00004A050000}"/>
    <cellStyle name="Calculation 2 2 3 6 3 4" xfId="3409" xr:uid="{00000000-0005-0000-0000-00004B050000}"/>
    <cellStyle name="Calculation 2 2 3 6 3 5" xfId="3410" xr:uid="{00000000-0005-0000-0000-00004C050000}"/>
    <cellStyle name="Calculation 2 2 3 6 4" xfId="3411" xr:uid="{00000000-0005-0000-0000-00004D050000}"/>
    <cellStyle name="Calculation 2 2 3 6 4 2" xfId="3412" xr:uid="{00000000-0005-0000-0000-00004E050000}"/>
    <cellStyle name="Calculation 2 2 3 6 4 3" xfId="3413" xr:uid="{00000000-0005-0000-0000-00004F050000}"/>
    <cellStyle name="Calculation 2 2 3 6 4 4" xfId="3414" xr:uid="{00000000-0005-0000-0000-000050050000}"/>
    <cellStyle name="Calculation 2 2 3 6 4 5" xfId="3415" xr:uid="{00000000-0005-0000-0000-000051050000}"/>
    <cellStyle name="Calculation 2 2 3 6 5" xfId="3416" xr:uid="{00000000-0005-0000-0000-000052050000}"/>
    <cellStyle name="Calculation 2 2 3 6 5 2" xfId="3417" xr:uid="{00000000-0005-0000-0000-000053050000}"/>
    <cellStyle name="Calculation 2 2 3 6 6" xfId="3418" xr:uid="{00000000-0005-0000-0000-000054050000}"/>
    <cellStyle name="Calculation 2 2 3 6 6 2" xfId="3419" xr:uid="{00000000-0005-0000-0000-000055050000}"/>
    <cellStyle name="Calculation 2 2 3 6 7" xfId="3420" xr:uid="{00000000-0005-0000-0000-000056050000}"/>
    <cellStyle name="Calculation 2 2 3 6 8" xfId="3421" xr:uid="{00000000-0005-0000-0000-000057050000}"/>
    <cellStyle name="Calculation 2 2 3 7" xfId="3422" xr:uid="{00000000-0005-0000-0000-000058050000}"/>
    <cellStyle name="Calculation 2 2 3 7 2" xfId="3423" xr:uid="{00000000-0005-0000-0000-000059050000}"/>
    <cellStyle name="Calculation 2 2 3 7 2 2" xfId="3424" xr:uid="{00000000-0005-0000-0000-00005A050000}"/>
    <cellStyle name="Calculation 2 2 3 7 2 2 2" xfId="3425" xr:uid="{00000000-0005-0000-0000-00005B050000}"/>
    <cellStyle name="Calculation 2 2 3 7 2 2 3" xfId="3426" xr:uid="{00000000-0005-0000-0000-00005C050000}"/>
    <cellStyle name="Calculation 2 2 3 7 2 2 4" xfId="3427" xr:uid="{00000000-0005-0000-0000-00005D050000}"/>
    <cellStyle name="Calculation 2 2 3 7 2 2 5" xfId="3428" xr:uid="{00000000-0005-0000-0000-00005E050000}"/>
    <cellStyle name="Calculation 2 2 3 7 2 3" xfId="3429" xr:uid="{00000000-0005-0000-0000-00005F050000}"/>
    <cellStyle name="Calculation 2 2 3 7 2 3 2" xfId="3430" xr:uid="{00000000-0005-0000-0000-000060050000}"/>
    <cellStyle name="Calculation 2 2 3 7 2 3 3" xfId="3431" xr:uid="{00000000-0005-0000-0000-000061050000}"/>
    <cellStyle name="Calculation 2 2 3 7 2 3 4" xfId="3432" xr:uid="{00000000-0005-0000-0000-000062050000}"/>
    <cellStyle name="Calculation 2 2 3 7 2 3 5" xfId="3433" xr:uid="{00000000-0005-0000-0000-000063050000}"/>
    <cellStyle name="Calculation 2 2 3 7 2 4" xfId="3434" xr:uid="{00000000-0005-0000-0000-000064050000}"/>
    <cellStyle name="Calculation 2 2 3 7 2 4 2" xfId="3435" xr:uid="{00000000-0005-0000-0000-000065050000}"/>
    <cellStyle name="Calculation 2 2 3 7 2 5" xfId="3436" xr:uid="{00000000-0005-0000-0000-000066050000}"/>
    <cellStyle name="Calculation 2 2 3 7 2 5 2" xfId="3437" xr:uid="{00000000-0005-0000-0000-000067050000}"/>
    <cellStyle name="Calculation 2 2 3 7 2 6" xfId="3438" xr:uid="{00000000-0005-0000-0000-000068050000}"/>
    <cellStyle name="Calculation 2 2 3 7 2 7" xfId="3439" xr:uid="{00000000-0005-0000-0000-000069050000}"/>
    <cellStyle name="Calculation 2 2 3 7 3" xfId="3440" xr:uid="{00000000-0005-0000-0000-00006A050000}"/>
    <cellStyle name="Calculation 2 2 3 7 3 2" xfId="3441" xr:uid="{00000000-0005-0000-0000-00006B050000}"/>
    <cellStyle name="Calculation 2 2 3 7 3 3" xfId="3442" xr:uid="{00000000-0005-0000-0000-00006C050000}"/>
    <cellStyle name="Calculation 2 2 3 7 3 4" xfId="3443" xr:uid="{00000000-0005-0000-0000-00006D050000}"/>
    <cellStyle name="Calculation 2 2 3 7 3 5" xfId="3444" xr:uid="{00000000-0005-0000-0000-00006E050000}"/>
    <cellStyle name="Calculation 2 2 3 7 4" xfId="3445" xr:uid="{00000000-0005-0000-0000-00006F050000}"/>
    <cellStyle name="Calculation 2 2 3 7 4 2" xfId="3446" xr:uid="{00000000-0005-0000-0000-000070050000}"/>
    <cellStyle name="Calculation 2 2 3 7 4 3" xfId="3447" xr:uid="{00000000-0005-0000-0000-000071050000}"/>
    <cellStyle name="Calculation 2 2 3 7 4 4" xfId="3448" xr:uid="{00000000-0005-0000-0000-000072050000}"/>
    <cellStyle name="Calculation 2 2 3 7 4 5" xfId="3449" xr:uid="{00000000-0005-0000-0000-000073050000}"/>
    <cellStyle name="Calculation 2 2 3 7 5" xfId="3450" xr:uid="{00000000-0005-0000-0000-000074050000}"/>
    <cellStyle name="Calculation 2 2 3 7 5 2" xfId="3451" xr:uid="{00000000-0005-0000-0000-000075050000}"/>
    <cellStyle name="Calculation 2 2 3 7 6" xfId="3452" xr:uid="{00000000-0005-0000-0000-000076050000}"/>
    <cellStyle name="Calculation 2 2 3 7 6 2" xfId="3453" xr:uid="{00000000-0005-0000-0000-000077050000}"/>
    <cellStyle name="Calculation 2 2 3 7 7" xfId="3454" xr:uid="{00000000-0005-0000-0000-000078050000}"/>
    <cellStyle name="Calculation 2 2 3 7 8" xfId="3455" xr:uid="{00000000-0005-0000-0000-000079050000}"/>
    <cellStyle name="Calculation 2 2 3 8" xfId="3456" xr:uid="{00000000-0005-0000-0000-00007A050000}"/>
    <cellStyle name="Calculation 2 2 3 8 2" xfId="3457" xr:uid="{00000000-0005-0000-0000-00007B050000}"/>
    <cellStyle name="Calculation 2 2 3 8 2 2" xfId="3458" xr:uid="{00000000-0005-0000-0000-00007C050000}"/>
    <cellStyle name="Calculation 2 2 3 8 2 2 2" xfId="3459" xr:uid="{00000000-0005-0000-0000-00007D050000}"/>
    <cellStyle name="Calculation 2 2 3 8 2 2 3" xfId="3460" xr:uid="{00000000-0005-0000-0000-00007E050000}"/>
    <cellStyle name="Calculation 2 2 3 8 2 2 4" xfId="3461" xr:uid="{00000000-0005-0000-0000-00007F050000}"/>
    <cellStyle name="Calculation 2 2 3 8 2 2 5" xfId="3462" xr:uid="{00000000-0005-0000-0000-000080050000}"/>
    <cellStyle name="Calculation 2 2 3 8 2 3" xfId="3463" xr:uid="{00000000-0005-0000-0000-000081050000}"/>
    <cellStyle name="Calculation 2 2 3 8 2 3 2" xfId="3464" xr:uid="{00000000-0005-0000-0000-000082050000}"/>
    <cellStyle name="Calculation 2 2 3 8 2 3 3" xfId="3465" xr:uid="{00000000-0005-0000-0000-000083050000}"/>
    <cellStyle name="Calculation 2 2 3 8 2 3 4" xfId="3466" xr:uid="{00000000-0005-0000-0000-000084050000}"/>
    <cellStyle name="Calculation 2 2 3 8 2 3 5" xfId="3467" xr:uid="{00000000-0005-0000-0000-000085050000}"/>
    <cellStyle name="Calculation 2 2 3 8 2 4" xfId="3468" xr:uid="{00000000-0005-0000-0000-000086050000}"/>
    <cellStyle name="Calculation 2 2 3 8 2 4 2" xfId="3469" xr:uid="{00000000-0005-0000-0000-000087050000}"/>
    <cellStyle name="Calculation 2 2 3 8 2 5" xfId="3470" xr:uid="{00000000-0005-0000-0000-000088050000}"/>
    <cellStyle name="Calculation 2 2 3 8 2 5 2" xfId="3471" xr:uid="{00000000-0005-0000-0000-000089050000}"/>
    <cellStyle name="Calculation 2 2 3 8 2 6" xfId="3472" xr:uid="{00000000-0005-0000-0000-00008A050000}"/>
    <cellStyle name="Calculation 2 2 3 8 2 7" xfId="3473" xr:uid="{00000000-0005-0000-0000-00008B050000}"/>
    <cellStyle name="Calculation 2 2 3 8 3" xfId="3474" xr:uid="{00000000-0005-0000-0000-00008C050000}"/>
    <cellStyle name="Calculation 2 2 3 8 3 2" xfId="3475" xr:uid="{00000000-0005-0000-0000-00008D050000}"/>
    <cellStyle name="Calculation 2 2 3 8 3 3" xfId="3476" xr:uid="{00000000-0005-0000-0000-00008E050000}"/>
    <cellStyle name="Calculation 2 2 3 8 3 4" xfId="3477" xr:uid="{00000000-0005-0000-0000-00008F050000}"/>
    <cellStyle name="Calculation 2 2 3 8 3 5" xfId="3478" xr:uid="{00000000-0005-0000-0000-000090050000}"/>
    <cellStyle name="Calculation 2 2 3 8 4" xfId="3479" xr:uid="{00000000-0005-0000-0000-000091050000}"/>
    <cellStyle name="Calculation 2 2 3 8 4 2" xfId="3480" xr:uid="{00000000-0005-0000-0000-000092050000}"/>
    <cellStyle name="Calculation 2 2 3 8 4 3" xfId="3481" xr:uid="{00000000-0005-0000-0000-000093050000}"/>
    <cellStyle name="Calculation 2 2 3 8 4 4" xfId="3482" xr:uid="{00000000-0005-0000-0000-000094050000}"/>
    <cellStyle name="Calculation 2 2 3 8 4 5" xfId="3483" xr:uid="{00000000-0005-0000-0000-000095050000}"/>
    <cellStyle name="Calculation 2 2 3 8 5" xfId="3484" xr:uid="{00000000-0005-0000-0000-000096050000}"/>
    <cellStyle name="Calculation 2 2 3 8 5 2" xfId="3485" xr:uid="{00000000-0005-0000-0000-000097050000}"/>
    <cellStyle name="Calculation 2 2 3 8 6" xfId="3486" xr:uid="{00000000-0005-0000-0000-000098050000}"/>
    <cellStyle name="Calculation 2 2 3 8 6 2" xfId="3487" xr:uid="{00000000-0005-0000-0000-000099050000}"/>
    <cellStyle name="Calculation 2 2 3 8 7" xfId="3488" xr:uid="{00000000-0005-0000-0000-00009A050000}"/>
    <cellStyle name="Calculation 2 2 3 8 8" xfId="3489" xr:uid="{00000000-0005-0000-0000-00009B050000}"/>
    <cellStyle name="Calculation 2 2 3 9" xfId="3490" xr:uid="{00000000-0005-0000-0000-00009C050000}"/>
    <cellStyle name="Calculation 2 2 3 9 2" xfId="3491" xr:uid="{00000000-0005-0000-0000-00009D050000}"/>
    <cellStyle name="Calculation 2 2 3 9 2 2" xfId="3492" xr:uid="{00000000-0005-0000-0000-00009E050000}"/>
    <cellStyle name="Calculation 2 2 3 9 2 2 2" xfId="3493" xr:uid="{00000000-0005-0000-0000-00009F050000}"/>
    <cellStyle name="Calculation 2 2 3 9 2 2 3" xfId="3494" xr:uid="{00000000-0005-0000-0000-0000A0050000}"/>
    <cellStyle name="Calculation 2 2 3 9 2 2 4" xfId="3495" xr:uid="{00000000-0005-0000-0000-0000A1050000}"/>
    <cellStyle name="Calculation 2 2 3 9 2 2 5" xfId="3496" xr:uid="{00000000-0005-0000-0000-0000A2050000}"/>
    <cellStyle name="Calculation 2 2 3 9 2 3" xfId="3497" xr:uid="{00000000-0005-0000-0000-0000A3050000}"/>
    <cellStyle name="Calculation 2 2 3 9 2 3 2" xfId="3498" xr:uid="{00000000-0005-0000-0000-0000A4050000}"/>
    <cellStyle name="Calculation 2 2 3 9 2 3 3" xfId="3499" xr:uid="{00000000-0005-0000-0000-0000A5050000}"/>
    <cellStyle name="Calculation 2 2 3 9 2 3 4" xfId="3500" xr:uid="{00000000-0005-0000-0000-0000A6050000}"/>
    <cellStyle name="Calculation 2 2 3 9 2 3 5" xfId="3501" xr:uid="{00000000-0005-0000-0000-0000A7050000}"/>
    <cellStyle name="Calculation 2 2 3 9 2 4" xfId="3502" xr:uid="{00000000-0005-0000-0000-0000A8050000}"/>
    <cellStyle name="Calculation 2 2 3 9 2 4 2" xfId="3503" xr:uid="{00000000-0005-0000-0000-0000A9050000}"/>
    <cellStyle name="Calculation 2 2 3 9 2 5" xfId="3504" xr:uid="{00000000-0005-0000-0000-0000AA050000}"/>
    <cellStyle name="Calculation 2 2 3 9 2 5 2" xfId="3505" xr:uid="{00000000-0005-0000-0000-0000AB050000}"/>
    <cellStyle name="Calculation 2 2 3 9 2 6" xfId="3506" xr:uid="{00000000-0005-0000-0000-0000AC050000}"/>
    <cellStyle name="Calculation 2 2 3 9 2 7" xfId="3507" xr:uid="{00000000-0005-0000-0000-0000AD050000}"/>
    <cellStyle name="Calculation 2 2 3 9 3" xfId="3508" xr:uid="{00000000-0005-0000-0000-0000AE050000}"/>
    <cellStyle name="Calculation 2 2 3 9 3 2" xfId="3509" xr:uid="{00000000-0005-0000-0000-0000AF050000}"/>
    <cellStyle name="Calculation 2 2 3 9 3 3" xfId="3510" xr:uid="{00000000-0005-0000-0000-0000B0050000}"/>
    <cellStyle name="Calculation 2 2 3 9 3 4" xfId="3511" xr:uid="{00000000-0005-0000-0000-0000B1050000}"/>
    <cellStyle name="Calculation 2 2 3 9 3 5" xfId="3512" xr:uid="{00000000-0005-0000-0000-0000B2050000}"/>
    <cellStyle name="Calculation 2 2 3 9 4" xfId="3513" xr:uid="{00000000-0005-0000-0000-0000B3050000}"/>
    <cellStyle name="Calculation 2 2 3 9 4 2" xfId="3514" xr:uid="{00000000-0005-0000-0000-0000B4050000}"/>
    <cellStyle name="Calculation 2 2 3 9 4 3" xfId="3515" xr:uid="{00000000-0005-0000-0000-0000B5050000}"/>
    <cellStyle name="Calculation 2 2 3 9 4 4" xfId="3516" xr:uid="{00000000-0005-0000-0000-0000B6050000}"/>
    <cellStyle name="Calculation 2 2 3 9 4 5" xfId="3517" xr:uid="{00000000-0005-0000-0000-0000B7050000}"/>
    <cellStyle name="Calculation 2 2 3 9 5" xfId="3518" xr:uid="{00000000-0005-0000-0000-0000B8050000}"/>
    <cellStyle name="Calculation 2 2 3 9 5 2" xfId="3519" xr:uid="{00000000-0005-0000-0000-0000B9050000}"/>
    <cellStyle name="Calculation 2 2 3 9 6" xfId="3520" xr:uid="{00000000-0005-0000-0000-0000BA050000}"/>
    <cellStyle name="Calculation 2 2 3 9 6 2" xfId="3521" xr:uid="{00000000-0005-0000-0000-0000BB050000}"/>
    <cellStyle name="Calculation 2 2 3 9 7" xfId="3522" xr:uid="{00000000-0005-0000-0000-0000BC050000}"/>
    <cellStyle name="Calculation 2 2 3 9 8" xfId="3523" xr:uid="{00000000-0005-0000-0000-0000BD050000}"/>
    <cellStyle name="Calculation 2 2 4" xfId="228" xr:uid="{00000000-0005-0000-0000-0000BE050000}"/>
    <cellStyle name="Calculation 2 2 4 2" xfId="229" xr:uid="{00000000-0005-0000-0000-0000BF050000}"/>
    <cellStyle name="Calculation 2 2 5" xfId="230" xr:uid="{00000000-0005-0000-0000-0000C0050000}"/>
    <cellStyle name="Calculation 2 2 5 2" xfId="231" xr:uid="{00000000-0005-0000-0000-0000C1050000}"/>
    <cellStyle name="Calculation 2 2 6" xfId="232" xr:uid="{00000000-0005-0000-0000-0000C2050000}"/>
    <cellStyle name="Calculation 2 2 7" xfId="3524" xr:uid="{00000000-0005-0000-0000-0000C3050000}"/>
    <cellStyle name="Calculation 2 2 7 2" xfId="3525" xr:uid="{00000000-0005-0000-0000-0000C4050000}"/>
    <cellStyle name="Calculation 2 2_T-straight with PEDs adjustor" xfId="3526" xr:uid="{00000000-0005-0000-0000-0000C5050000}"/>
    <cellStyle name="Calculation 2 3" xfId="233" xr:uid="{00000000-0005-0000-0000-0000C6050000}"/>
    <cellStyle name="Calculation 2 3 2" xfId="234" xr:uid="{00000000-0005-0000-0000-0000C7050000}"/>
    <cellStyle name="Calculation 2 3 2 10" xfId="3527" xr:uid="{00000000-0005-0000-0000-0000C8050000}"/>
    <cellStyle name="Calculation 2 3 2 10 2" xfId="3528" xr:uid="{00000000-0005-0000-0000-0000C9050000}"/>
    <cellStyle name="Calculation 2 3 2 10 2 2" xfId="3529" xr:uid="{00000000-0005-0000-0000-0000CA050000}"/>
    <cellStyle name="Calculation 2 3 2 10 2 2 2" xfId="3530" xr:uid="{00000000-0005-0000-0000-0000CB050000}"/>
    <cellStyle name="Calculation 2 3 2 10 2 2 3" xfId="3531" xr:uid="{00000000-0005-0000-0000-0000CC050000}"/>
    <cellStyle name="Calculation 2 3 2 10 2 2 4" xfId="3532" xr:uid="{00000000-0005-0000-0000-0000CD050000}"/>
    <cellStyle name="Calculation 2 3 2 10 2 2 5" xfId="3533" xr:uid="{00000000-0005-0000-0000-0000CE050000}"/>
    <cellStyle name="Calculation 2 3 2 10 2 3" xfId="3534" xr:uid="{00000000-0005-0000-0000-0000CF050000}"/>
    <cellStyle name="Calculation 2 3 2 10 2 3 2" xfId="3535" xr:uid="{00000000-0005-0000-0000-0000D0050000}"/>
    <cellStyle name="Calculation 2 3 2 10 2 3 3" xfId="3536" xr:uid="{00000000-0005-0000-0000-0000D1050000}"/>
    <cellStyle name="Calculation 2 3 2 10 2 3 4" xfId="3537" xr:uid="{00000000-0005-0000-0000-0000D2050000}"/>
    <cellStyle name="Calculation 2 3 2 10 2 3 5" xfId="3538" xr:uid="{00000000-0005-0000-0000-0000D3050000}"/>
    <cellStyle name="Calculation 2 3 2 10 2 4" xfId="3539" xr:uid="{00000000-0005-0000-0000-0000D4050000}"/>
    <cellStyle name="Calculation 2 3 2 10 2 4 2" xfId="3540" xr:uid="{00000000-0005-0000-0000-0000D5050000}"/>
    <cellStyle name="Calculation 2 3 2 10 2 5" xfId="3541" xr:uid="{00000000-0005-0000-0000-0000D6050000}"/>
    <cellStyle name="Calculation 2 3 2 10 2 5 2" xfId="3542" xr:uid="{00000000-0005-0000-0000-0000D7050000}"/>
    <cellStyle name="Calculation 2 3 2 10 2 6" xfId="3543" xr:uid="{00000000-0005-0000-0000-0000D8050000}"/>
    <cellStyle name="Calculation 2 3 2 10 2 7" xfId="3544" xr:uid="{00000000-0005-0000-0000-0000D9050000}"/>
    <cellStyle name="Calculation 2 3 2 10 3" xfId="3545" xr:uid="{00000000-0005-0000-0000-0000DA050000}"/>
    <cellStyle name="Calculation 2 3 2 10 3 2" xfId="3546" xr:uid="{00000000-0005-0000-0000-0000DB050000}"/>
    <cellStyle name="Calculation 2 3 2 10 3 3" xfId="3547" xr:uid="{00000000-0005-0000-0000-0000DC050000}"/>
    <cellStyle name="Calculation 2 3 2 10 3 4" xfId="3548" xr:uid="{00000000-0005-0000-0000-0000DD050000}"/>
    <cellStyle name="Calculation 2 3 2 10 3 5" xfId="3549" xr:uid="{00000000-0005-0000-0000-0000DE050000}"/>
    <cellStyle name="Calculation 2 3 2 10 4" xfId="3550" xr:uid="{00000000-0005-0000-0000-0000DF050000}"/>
    <cellStyle name="Calculation 2 3 2 10 4 2" xfId="3551" xr:uid="{00000000-0005-0000-0000-0000E0050000}"/>
    <cellStyle name="Calculation 2 3 2 10 4 3" xfId="3552" xr:uid="{00000000-0005-0000-0000-0000E1050000}"/>
    <cellStyle name="Calculation 2 3 2 10 4 4" xfId="3553" xr:uid="{00000000-0005-0000-0000-0000E2050000}"/>
    <cellStyle name="Calculation 2 3 2 10 4 5" xfId="3554" xr:uid="{00000000-0005-0000-0000-0000E3050000}"/>
    <cellStyle name="Calculation 2 3 2 10 5" xfId="3555" xr:uid="{00000000-0005-0000-0000-0000E4050000}"/>
    <cellStyle name="Calculation 2 3 2 10 5 2" xfId="3556" xr:uid="{00000000-0005-0000-0000-0000E5050000}"/>
    <cellStyle name="Calculation 2 3 2 10 6" xfId="3557" xr:uid="{00000000-0005-0000-0000-0000E6050000}"/>
    <cellStyle name="Calculation 2 3 2 10 6 2" xfId="3558" xr:uid="{00000000-0005-0000-0000-0000E7050000}"/>
    <cellStyle name="Calculation 2 3 2 10 7" xfId="3559" xr:uid="{00000000-0005-0000-0000-0000E8050000}"/>
    <cellStyle name="Calculation 2 3 2 10 8" xfId="3560" xr:uid="{00000000-0005-0000-0000-0000E9050000}"/>
    <cellStyle name="Calculation 2 3 2 11" xfId="3561" xr:uid="{00000000-0005-0000-0000-0000EA050000}"/>
    <cellStyle name="Calculation 2 3 2 11 2" xfId="3562" xr:uid="{00000000-0005-0000-0000-0000EB050000}"/>
    <cellStyle name="Calculation 2 3 2 11 2 2" xfId="3563" xr:uid="{00000000-0005-0000-0000-0000EC050000}"/>
    <cellStyle name="Calculation 2 3 2 11 2 2 2" xfId="3564" xr:uid="{00000000-0005-0000-0000-0000ED050000}"/>
    <cellStyle name="Calculation 2 3 2 11 2 2 3" xfId="3565" xr:uid="{00000000-0005-0000-0000-0000EE050000}"/>
    <cellStyle name="Calculation 2 3 2 11 2 2 4" xfId="3566" xr:uid="{00000000-0005-0000-0000-0000EF050000}"/>
    <cellStyle name="Calculation 2 3 2 11 2 2 5" xfId="3567" xr:uid="{00000000-0005-0000-0000-0000F0050000}"/>
    <cellStyle name="Calculation 2 3 2 11 2 3" xfId="3568" xr:uid="{00000000-0005-0000-0000-0000F1050000}"/>
    <cellStyle name="Calculation 2 3 2 11 2 3 2" xfId="3569" xr:uid="{00000000-0005-0000-0000-0000F2050000}"/>
    <cellStyle name="Calculation 2 3 2 11 2 3 3" xfId="3570" xr:uid="{00000000-0005-0000-0000-0000F3050000}"/>
    <cellStyle name="Calculation 2 3 2 11 2 3 4" xfId="3571" xr:uid="{00000000-0005-0000-0000-0000F4050000}"/>
    <cellStyle name="Calculation 2 3 2 11 2 3 5" xfId="3572" xr:uid="{00000000-0005-0000-0000-0000F5050000}"/>
    <cellStyle name="Calculation 2 3 2 11 2 4" xfId="3573" xr:uid="{00000000-0005-0000-0000-0000F6050000}"/>
    <cellStyle name="Calculation 2 3 2 11 2 4 2" xfId="3574" xr:uid="{00000000-0005-0000-0000-0000F7050000}"/>
    <cellStyle name="Calculation 2 3 2 11 2 5" xfId="3575" xr:uid="{00000000-0005-0000-0000-0000F8050000}"/>
    <cellStyle name="Calculation 2 3 2 11 2 5 2" xfId="3576" xr:uid="{00000000-0005-0000-0000-0000F9050000}"/>
    <cellStyle name="Calculation 2 3 2 11 2 6" xfId="3577" xr:uid="{00000000-0005-0000-0000-0000FA050000}"/>
    <cellStyle name="Calculation 2 3 2 11 2 7" xfId="3578" xr:uid="{00000000-0005-0000-0000-0000FB050000}"/>
    <cellStyle name="Calculation 2 3 2 11 3" xfId="3579" xr:uid="{00000000-0005-0000-0000-0000FC050000}"/>
    <cellStyle name="Calculation 2 3 2 11 3 2" xfId="3580" xr:uid="{00000000-0005-0000-0000-0000FD050000}"/>
    <cellStyle name="Calculation 2 3 2 11 3 3" xfId="3581" xr:uid="{00000000-0005-0000-0000-0000FE050000}"/>
    <cellStyle name="Calculation 2 3 2 11 3 4" xfId="3582" xr:uid="{00000000-0005-0000-0000-0000FF050000}"/>
    <cellStyle name="Calculation 2 3 2 11 3 5" xfId="3583" xr:uid="{00000000-0005-0000-0000-000000060000}"/>
    <cellStyle name="Calculation 2 3 2 11 4" xfId="3584" xr:uid="{00000000-0005-0000-0000-000001060000}"/>
    <cellStyle name="Calculation 2 3 2 11 4 2" xfId="3585" xr:uid="{00000000-0005-0000-0000-000002060000}"/>
    <cellStyle name="Calculation 2 3 2 11 4 3" xfId="3586" xr:uid="{00000000-0005-0000-0000-000003060000}"/>
    <cellStyle name="Calculation 2 3 2 11 4 4" xfId="3587" xr:uid="{00000000-0005-0000-0000-000004060000}"/>
    <cellStyle name="Calculation 2 3 2 11 4 5" xfId="3588" xr:uid="{00000000-0005-0000-0000-000005060000}"/>
    <cellStyle name="Calculation 2 3 2 11 5" xfId="3589" xr:uid="{00000000-0005-0000-0000-000006060000}"/>
    <cellStyle name="Calculation 2 3 2 11 5 2" xfId="3590" xr:uid="{00000000-0005-0000-0000-000007060000}"/>
    <cellStyle name="Calculation 2 3 2 11 6" xfId="3591" xr:uid="{00000000-0005-0000-0000-000008060000}"/>
    <cellStyle name="Calculation 2 3 2 11 6 2" xfId="3592" xr:uid="{00000000-0005-0000-0000-000009060000}"/>
    <cellStyle name="Calculation 2 3 2 11 7" xfId="3593" xr:uid="{00000000-0005-0000-0000-00000A060000}"/>
    <cellStyle name="Calculation 2 3 2 11 8" xfId="3594" xr:uid="{00000000-0005-0000-0000-00000B060000}"/>
    <cellStyle name="Calculation 2 3 2 12" xfId="3595" xr:uid="{00000000-0005-0000-0000-00000C060000}"/>
    <cellStyle name="Calculation 2 3 2 12 2" xfId="3596" xr:uid="{00000000-0005-0000-0000-00000D060000}"/>
    <cellStyle name="Calculation 2 3 2 12 2 2" xfId="3597" xr:uid="{00000000-0005-0000-0000-00000E060000}"/>
    <cellStyle name="Calculation 2 3 2 12 2 2 2" xfId="3598" xr:uid="{00000000-0005-0000-0000-00000F060000}"/>
    <cellStyle name="Calculation 2 3 2 12 2 2 3" xfId="3599" xr:uid="{00000000-0005-0000-0000-000010060000}"/>
    <cellStyle name="Calculation 2 3 2 12 2 2 4" xfId="3600" xr:uid="{00000000-0005-0000-0000-000011060000}"/>
    <cellStyle name="Calculation 2 3 2 12 2 2 5" xfId="3601" xr:uid="{00000000-0005-0000-0000-000012060000}"/>
    <cellStyle name="Calculation 2 3 2 12 2 3" xfId="3602" xr:uid="{00000000-0005-0000-0000-000013060000}"/>
    <cellStyle name="Calculation 2 3 2 12 2 3 2" xfId="3603" xr:uid="{00000000-0005-0000-0000-000014060000}"/>
    <cellStyle name="Calculation 2 3 2 12 2 3 3" xfId="3604" xr:uid="{00000000-0005-0000-0000-000015060000}"/>
    <cellStyle name="Calculation 2 3 2 12 2 3 4" xfId="3605" xr:uid="{00000000-0005-0000-0000-000016060000}"/>
    <cellStyle name="Calculation 2 3 2 12 2 3 5" xfId="3606" xr:uid="{00000000-0005-0000-0000-000017060000}"/>
    <cellStyle name="Calculation 2 3 2 12 2 4" xfId="3607" xr:uid="{00000000-0005-0000-0000-000018060000}"/>
    <cellStyle name="Calculation 2 3 2 12 2 4 2" xfId="3608" xr:uid="{00000000-0005-0000-0000-000019060000}"/>
    <cellStyle name="Calculation 2 3 2 12 2 5" xfId="3609" xr:uid="{00000000-0005-0000-0000-00001A060000}"/>
    <cellStyle name="Calculation 2 3 2 12 2 5 2" xfId="3610" xr:uid="{00000000-0005-0000-0000-00001B060000}"/>
    <cellStyle name="Calculation 2 3 2 12 2 6" xfId="3611" xr:uid="{00000000-0005-0000-0000-00001C060000}"/>
    <cellStyle name="Calculation 2 3 2 12 2 7" xfId="3612" xr:uid="{00000000-0005-0000-0000-00001D060000}"/>
    <cellStyle name="Calculation 2 3 2 12 3" xfId="3613" xr:uid="{00000000-0005-0000-0000-00001E060000}"/>
    <cellStyle name="Calculation 2 3 2 12 3 2" xfId="3614" xr:uid="{00000000-0005-0000-0000-00001F060000}"/>
    <cellStyle name="Calculation 2 3 2 12 3 3" xfId="3615" xr:uid="{00000000-0005-0000-0000-000020060000}"/>
    <cellStyle name="Calculation 2 3 2 12 3 4" xfId="3616" xr:uid="{00000000-0005-0000-0000-000021060000}"/>
    <cellStyle name="Calculation 2 3 2 12 3 5" xfId="3617" xr:uid="{00000000-0005-0000-0000-000022060000}"/>
    <cellStyle name="Calculation 2 3 2 12 4" xfId="3618" xr:uid="{00000000-0005-0000-0000-000023060000}"/>
    <cellStyle name="Calculation 2 3 2 12 4 2" xfId="3619" xr:uid="{00000000-0005-0000-0000-000024060000}"/>
    <cellStyle name="Calculation 2 3 2 12 4 3" xfId="3620" xr:uid="{00000000-0005-0000-0000-000025060000}"/>
    <cellStyle name="Calculation 2 3 2 12 4 4" xfId="3621" xr:uid="{00000000-0005-0000-0000-000026060000}"/>
    <cellStyle name="Calculation 2 3 2 12 4 5" xfId="3622" xr:uid="{00000000-0005-0000-0000-000027060000}"/>
    <cellStyle name="Calculation 2 3 2 12 5" xfId="3623" xr:uid="{00000000-0005-0000-0000-000028060000}"/>
    <cellStyle name="Calculation 2 3 2 12 5 2" xfId="3624" xr:uid="{00000000-0005-0000-0000-000029060000}"/>
    <cellStyle name="Calculation 2 3 2 12 6" xfId="3625" xr:uid="{00000000-0005-0000-0000-00002A060000}"/>
    <cellStyle name="Calculation 2 3 2 12 6 2" xfId="3626" xr:uid="{00000000-0005-0000-0000-00002B060000}"/>
    <cellStyle name="Calculation 2 3 2 12 7" xfId="3627" xr:uid="{00000000-0005-0000-0000-00002C060000}"/>
    <cellStyle name="Calculation 2 3 2 12 8" xfId="3628" xr:uid="{00000000-0005-0000-0000-00002D060000}"/>
    <cellStyle name="Calculation 2 3 2 13" xfId="3629" xr:uid="{00000000-0005-0000-0000-00002E060000}"/>
    <cellStyle name="Calculation 2 3 2 13 2" xfId="3630" xr:uid="{00000000-0005-0000-0000-00002F060000}"/>
    <cellStyle name="Calculation 2 3 2 13 2 2" xfId="3631" xr:uid="{00000000-0005-0000-0000-000030060000}"/>
    <cellStyle name="Calculation 2 3 2 13 2 2 2" xfId="3632" xr:uid="{00000000-0005-0000-0000-000031060000}"/>
    <cellStyle name="Calculation 2 3 2 13 2 2 3" xfId="3633" xr:uid="{00000000-0005-0000-0000-000032060000}"/>
    <cellStyle name="Calculation 2 3 2 13 2 2 4" xfId="3634" xr:uid="{00000000-0005-0000-0000-000033060000}"/>
    <cellStyle name="Calculation 2 3 2 13 2 2 5" xfId="3635" xr:uid="{00000000-0005-0000-0000-000034060000}"/>
    <cellStyle name="Calculation 2 3 2 13 2 3" xfId="3636" xr:uid="{00000000-0005-0000-0000-000035060000}"/>
    <cellStyle name="Calculation 2 3 2 13 2 3 2" xfId="3637" xr:uid="{00000000-0005-0000-0000-000036060000}"/>
    <cellStyle name="Calculation 2 3 2 13 2 3 3" xfId="3638" xr:uid="{00000000-0005-0000-0000-000037060000}"/>
    <cellStyle name="Calculation 2 3 2 13 2 3 4" xfId="3639" xr:uid="{00000000-0005-0000-0000-000038060000}"/>
    <cellStyle name="Calculation 2 3 2 13 2 3 5" xfId="3640" xr:uid="{00000000-0005-0000-0000-000039060000}"/>
    <cellStyle name="Calculation 2 3 2 13 2 4" xfId="3641" xr:uid="{00000000-0005-0000-0000-00003A060000}"/>
    <cellStyle name="Calculation 2 3 2 13 2 4 2" xfId="3642" xr:uid="{00000000-0005-0000-0000-00003B060000}"/>
    <cellStyle name="Calculation 2 3 2 13 2 5" xfId="3643" xr:uid="{00000000-0005-0000-0000-00003C060000}"/>
    <cellStyle name="Calculation 2 3 2 13 2 5 2" xfId="3644" xr:uid="{00000000-0005-0000-0000-00003D060000}"/>
    <cellStyle name="Calculation 2 3 2 13 2 6" xfId="3645" xr:uid="{00000000-0005-0000-0000-00003E060000}"/>
    <cellStyle name="Calculation 2 3 2 13 2 7" xfId="3646" xr:uid="{00000000-0005-0000-0000-00003F060000}"/>
    <cellStyle name="Calculation 2 3 2 13 3" xfId="3647" xr:uid="{00000000-0005-0000-0000-000040060000}"/>
    <cellStyle name="Calculation 2 3 2 13 3 2" xfId="3648" xr:uid="{00000000-0005-0000-0000-000041060000}"/>
    <cellStyle name="Calculation 2 3 2 13 3 3" xfId="3649" xr:uid="{00000000-0005-0000-0000-000042060000}"/>
    <cellStyle name="Calculation 2 3 2 13 3 4" xfId="3650" xr:uid="{00000000-0005-0000-0000-000043060000}"/>
    <cellStyle name="Calculation 2 3 2 13 3 5" xfId="3651" xr:uid="{00000000-0005-0000-0000-000044060000}"/>
    <cellStyle name="Calculation 2 3 2 13 4" xfId="3652" xr:uid="{00000000-0005-0000-0000-000045060000}"/>
    <cellStyle name="Calculation 2 3 2 13 4 2" xfId="3653" xr:uid="{00000000-0005-0000-0000-000046060000}"/>
    <cellStyle name="Calculation 2 3 2 13 4 3" xfId="3654" xr:uid="{00000000-0005-0000-0000-000047060000}"/>
    <cellStyle name="Calculation 2 3 2 13 4 4" xfId="3655" xr:uid="{00000000-0005-0000-0000-000048060000}"/>
    <cellStyle name="Calculation 2 3 2 13 4 5" xfId="3656" xr:uid="{00000000-0005-0000-0000-000049060000}"/>
    <cellStyle name="Calculation 2 3 2 13 5" xfId="3657" xr:uid="{00000000-0005-0000-0000-00004A060000}"/>
    <cellStyle name="Calculation 2 3 2 13 5 2" xfId="3658" xr:uid="{00000000-0005-0000-0000-00004B060000}"/>
    <cellStyle name="Calculation 2 3 2 13 6" xfId="3659" xr:uid="{00000000-0005-0000-0000-00004C060000}"/>
    <cellStyle name="Calculation 2 3 2 13 6 2" xfId="3660" xr:uid="{00000000-0005-0000-0000-00004D060000}"/>
    <cellStyle name="Calculation 2 3 2 13 7" xfId="3661" xr:uid="{00000000-0005-0000-0000-00004E060000}"/>
    <cellStyle name="Calculation 2 3 2 13 8" xfId="3662" xr:uid="{00000000-0005-0000-0000-00004F060000}"/>
    <cellStyle name="Calculation 2 3 2 14" xfId="3663" xr:uid="{00000000-0005-0000-0000-000050060000}"/>
    <cellStyle name="Calculation 2 3 2 14 2" xfId="3664" xr:uid="{00000000-0005-0000-0000-000051060000}"/>
    <cellStyle name="Calculation 2 3 2 14 2 2" xfId="3665" xr:uid="{00000000-0005-0000-0000-000052060000}"/>
    <cellStyle name="Calculation 2 3 2 14 2 2 2" xfId="3666" xr:uid="{00000000-0005-0000-0000-000053060000}"/>
    <cellStyle name="Calculation 2 3 2 14 2 2 3" xfId="3667" xr:uid="{00000000-0005-0000-0000-000054060000}"/>
    <cellStyle name="Calculation 2 3 2 14 2 2 4" xfId="3668" xr:uid="{00000000-0005-0000-0000-000055060000}"/>
    <cellStyle name="Calculation 2 3 2 14 2 2 5" xfId="3669" xr:uid="{00000000-0005-0000-0000-000056060000}"/>
    <cellStyle name="Calculation 2 3 2 14 2 3" xfId="3670" xr:uid="{00000000-0005-0000-0000-000057060000}"/>
    <cellStyle name="Calculation 2 3 2 14 2 3 2" xfId="3671" xr:uid="{00000000-0005-0000-0000-000058060000}"/>
    <cellStyle name="Calculation 2 3 2 14 2 3 3" xfId="3672" xr:uid="{00000000-0005-0000-0000-000059060000}"/>
    <cellStyle name="Calculation 2 3 2 14 2 3 4" xfId="3673" xr:uid="{00000000-0005-0000-0000-00005A060000}"/>
    <cellStyle name="Calculation 2 3 2 14 2 3 5" xfId="3674" xr:uid="{00000000-0005-0000-0000-00005B060000}"/>
    <cellStyle name="Calculation 2 3 2 14 2 4" xfId="3675" xr:uid="{00000000-0005-0000-0000-00005C060000}"/>
    <cellStyle name="Calculation 2 3 2 14 2 4 2" xfId="3676" xr:uid="{00000000-0005-0000-0000-00005D060000}"/>
    <cellStyle name="Calculation 2 3 2 14 2 5" xfId="3677" xr:uid="{00000000-0005-0000-0000-00005E060000}"/>
    <cellStyle name="Calculation 2 3 2 14 2 5 2" xfId="3678" xr:uid="{00000000-0005-0000-0000-00005F060000}"/>
    <cellStyle name="Calculation 2 3 2 14 2 6" xfId="3679" xr:uid="{00000000-0005-0000-0000-000060060000}"/>
    <cellStyle name="Calculation 2 3 2 14 2 7" xfId="3680" xr:uid="{00000000-0005-0000-0000-000061060000}"/>
    <cellStyle name="Calculation 2 3 2 14 3" xfId="3681" xr:uid="{00000000-0005-0000-0000-000062060000}"/>
    <cellStyle name="Calculation 2 3 2 14 3 2" xfId="3682" xr:uid="{00000000-0005-0000-0000-000063060000}"/>
    <cellStyle name="Calculation 2 3 2 14 3 3" xfId="3683" xr:uid="{00000000-0005-0000-0000-000064060000}"/>
    <cellStyle name="Calculation 2 3 2 14 3 4" xfId="3684" xr:uid="{00000000-0005-0000-0000-000065060000}"/>
    <cellStyle name="Calculation 2 3 2 14 3 5" xfId="3685" xr:uid="{00000000-0005-0000-0000-000066060000}"/>
    <cellStyle name="Calculation 2 3 2 14 4" xfId="3686" xr:uid="{00000000-0005-0000-0000-000067060000}"/>
    <cellStyle name="Calculation 2 3 2 14 4 2" xfId="3687" xr:uid="{00000000-0005-0000-0000-000068060000}"/>
    <cellStyle name="Calculation 2 3 2 14 4 3" xfId="3688" xr:uid="{00000000-0005-0000-0000-000069060000}"/>
    <cellStyle name="Calculation 2 3 2 14 4 4" xfId="3689" xr:uid="{00000000-0005-0000-0000-00006A060000}"/>
    <cellStyle name="Calculation 2 3 2 14 4 5" xfId="3690" xr:uid="{00000000-0005-0000-0000-00006B060000}"/>
    <cellStyle name="Calculation 2 3 2 14 5" xfId="3691" xr:uid="{00000000-0005-0000-0000-00006C060000}"/>
    <cellStyle name="Calculation 2 3 2 14 5 2" xfId="3692" xr:uid="{00000000-0005-0000-0000-00006D060000}"/>
    <cellStyle name="Calculation 2 3 2 14 6" xfId="3693" xr:uid="{00000000-0005-0000-0000-00006E060000}"/>
    <cellStyle name="Calculation 2 3 2 14 6 2" xfId="3694" xr:uid="{00000000-0005-0000-0000-00006F060000}"/>
    <cellStyle name="Calculation 2 3 2 14 7" xfId="3695" xr:uid="{00000000-0005-0000-0000-000070060000}"/>
    <cellStyle name="Calculation 2 3 2 14 8" xfId="3696" xr:uid="{00000000-0005-0000-0000-000071060000}"/>
    <cellStyle name="Calculation 2 3 2 15" xfId="3697" xr:uid="{00000000-0005-0000-0000-000072060000}"/>
    <cellStyle name="Calculation 2 3 2 15 2" xfId="3698" xr:uid="{00000000-0005-0000-0000-000073060000}"/>
    <cellStyle name="Calculation 2 3 2 15 2 2" xfId="3699" xr:uid="{00000000-0005-0000-0000-000074060000}"/>
    <cellStyle name="Calculation 2 3 2 15 2 3" xfId="3700" xr:uid="{00000000-0005-0000-0000-000075060000}"/>
    <cellStyle name="Calculation 2 3 2 15 2 4" xfId="3701" xr:uid="{00000000-0005-0000-0000-000076060000}"/>
    <cellStyle name="Calculation 2 3 2 15 2 5" xfId="3702" xr:uid="{00000000-0005-0000-0000-000077060000}"/>
    <cellStyle name="Calculation 2 3 2 15 3" xfId="3703" xr:uid="{00000000-0005-0000-0000-000078060000}"/>
    <cellStyle name="Calculation 2 3 2 15 3 2" xfId="3704" xr:uid="{00000000-0005-0000-0000-000079060000}"/>
    <cellStyle name="Calculation 2 3 2 15 3 3" xfId="3705" xr:uid="{00000000-0005-0000-0000-00007A060000}"/>
    <cellStyle name="Calculation 2 3 2 15 3 4" xfId="3706" xr:uid="{00000000-0005-0000-0000-00007B060000}"/>
    <cellStyle name="Calculation 2 3 2 15 3 5" xfId="3707" xr:uid="{00000000-0005-0000-0000-00007C060000}"/>
    <cellStyle name="Calculation 2 3 2 15 4" xfId="3708" xr:uid="{00000000-0005-0000-0000-00007D060000}"/>
    <cellStyle name="Calculation 2 3 2 15 4 2" xfId="3709" xr:uid="{00000000-0005-0000-0000-00007E060000}"/>
    <cellStyle name="Calculation 2 3 2 15 5" xfId="3710" xr:uid="{00000000-0005-0000-0000-00007F060000}"/>
    <cellStyle name="Calculation 2 3 2 15 5 2" xfId="3711" xr:uid="{00000000-0005-0000-0000-000080060000}"/>
    <cellStyle name="Calculation 2 3 2 15 6" xfId="3712" xr:uid="{00000000-0005-0000-0000-000081060000}"/>
    <cellStyle name="Calculation 2 3 2 15 7" xfId="3713" xr:uid="{00000000-0005-0000-0000-000082060000}"/>
    <cellStyle name="Calculation 2 3 2 16" xfId="3714" xr:uid="{00000000-0005-0000-0000-000083060000}"/>
    <cellStyle name="Calculation 2 3 2 16 2" xfId="3715" xr:uid="{00000000-0005-0000-0000-000084060000}"/>
    <cellStyle name="Calculation 2 3 2 16 3" xfId="3716" xr:uid="{00000000-0005-0000-0000-000085060000}"/>
    <cellStyle name="Calculation 2 3 2 16 4" xfId="3717" xr:uid="{00000000-0005-0000-0000-000086060000}"/>
    <cellStyle name="Calculation 2 3 2 16 5" xfId="3718" xr:uid="{00000000-0005-0000-0000-000087060000}"/>
    <cellStyle name="Calculation 2 3 2 17" xfId="3719" xr:uid="{00000000-0005-0000-0000-000088060000}"/>
    <cellStyle name="Calculation 2 3 2 17 2" xfId="3720" xr:uid="{00000000-0005-0000-0000-000089060000}"/>
    <cellStyle name="Calculation 2 3 2 17 3" xfId="3721" xr:uid="{00000000-0005-0000-0000-00008A060000}"/>
    <cellStyle name="Calculation 2 3 2 17 4" xfId="3722" xr:uid="{00000000-0005-0000-0000-00008B060000}"/>
    <cellStyle name="Calculation 2 3 2 17 5" xfId="3723" xr:uid="{00000000-0005-0000-0000-00008C060000}"/>
    <cellStyle name="Calculation 2 3 2 18" xfId="3724" xr:uid="{00000000-0005-0000-0000-00008D060000}"/>
    <cellStyle name="Calculation 2 3 2 18 2" xfId="3725" xr:uid="{00000000-0005-0000-0000-00008E060000}"/>
    <cellStyle name="Calculation 2 3 2 19" xfId="3726" xr:uid="{00000000-0005-0000-0000-00008F060000}"/>
    <cellStyle name="Calculation 2 3 2 19 2" xfId="3727" xr:uid="{00000000-0005-0000-0000-000090060000}"/>
    <cellStyle name="Calculation 2 3 2 2" xfId="235" xr:uid="{00000000-0005-0000-0000-000091060000}"/>
    <cellStyle name="Calculation 2 3 2 2 2" xfId="236" xr:uid="{00000000-0005-0000-0000-000092060000}"/>
    <cellStyle name="Calculation 2 3 2 2 2 2" xfId="3728" xr:uid="{00000000-0005-0000-0000-000093060000}"/>
    <cellStyle name="Calculation 2 3 2 2 2 2 2" xfId="3729" xr:uid="{00000000-0005-0000-0000-000094060000}"/>
    <cellStyle name="Calculation 2 3 2 2 2 2 3" xfId="3730" xr:uid="{00000000-0005-0000-0000-000095060000}"/>
    <cellStyle name="Calculation 2 3 2 2 2 2 4" xfId="3731" xr:uid="{00000000-0005-0000-0000-000096060000}"/>
    <cellStyle name="Calculation 2 3 2 2 2 2 5" xfId="3732" xr:uid="{00000000-0005-0000-0000-000097060000}"/>
    <cellStyle name="Calculation 2 3 2 2 2 3" xfId="3733" xr:uid="{00000000-0005-0000-0000-000098060000}"/>
    <cellStyle name="Calculation 2 3 2 2 2 3 2" xfId="3734" xr:uid="{00000000-0005-0000-0000-000099060000}"/>
    <cellStyle name="Calculation 2 3 2 2 2 3 3" xfId="3735" xr:uid="{00000000-0005-0000-0000-00009A060000}"/>
    <cellStyle name="Calculation 2 3 2 2 2 3 4" xfId="3736" xr:uid="{00000000-0005-0000-0000-00009B060000}"/>
    <cellStyle name="Calculation 2 3 2 2 2 3 5" xfId="3737" xr:uid="{00000000-0005-0000-0000-00009C060000}"/>
    <cellStyle name="Calculation 2 3 2 2 2 4" xfId="3738" xr:uid="{00000000-0005-0000-0000-00009D060000}"/>
    <cellStyle name="Calculation 2 3 2 2 2 4 2" xfId="3739" xr:uid="{00000000-0005-0000-0000-00009E060000}"/>
    <cellStyle name="Calculation 2 3 2 2 2 5" xfId="3740" xr:uid="{00000000-0005-0000-0000-00009F060000}"/>
    <cellStyle name="Calculation 2 3 2 2 2 5 2" xfId="3741" xr:uid="{00000000-0005-0000-0000-0000A0060000}"/>
    <cellStyle name="Calculation 2 3 2 2 2 6" xfId="3742" xr:uid="{00000000-0005-0000-0000-0000A1060000}"/>
    <cellStyle name="Calculation 2 3 2 2 2 7" xfId="3743" xr:uid="{00000000-0005-0000-0000-0000A2060000}"/>
    <cellStyle name="Calculation 2 3 2 2 3" xfId="3744" xr:uid="{00000000-0005-0000-0000-0000A3060000}"/>
    <cellStyle name="Calculation 2 3 2 2 3 2" xfId="3745" xr:uid="{00000000-0005-0000-0000-0000A4060000}"/>
    <cellStyle name="Calculation 2 3 2 2 3 3" xfId="3746" xr:uid="{00000000-0005-0000-0000-0000A5060000}"/>
    <cellStyle name="Calculation 2 3 2 2 3 4" xfId="3747" xr:uid="{00000000-0005-0000-0000-0000A6060000}"/>
    <cellStyle name="Calculation 2 3 2 2 3 5" xfId="3748" xr:uid="{00000000-0005-0000-0000-0000A7060000}"/>
    <cellStyle name="Calculation 2 3 2 2 4" xfId="3749" xr:uid="{00000000-0005-0000-0000-0000A8060000}"/>
    <cellStyle name="Calculation 2 3 2 2 4 2" xfId="3750" xr:uid="{00000000-0005-0000-0000-0000A9060000}"/>
    <cellStyle name="Calculation 2 3 2 2 4 3" xfId="3751" xr:uid="{00000000-0005-0000-0000-0000AA060000}"/>
    <cellStyle name="Calculation 2 3 2 2 4 4" xfId="3752" xr:uid="{00000000-0005-0000-0000-0000AB060000}"/>
    <cellStyle name="Calculation 2 3 2 2 4 5" xfId="3753" xr:uid="{00000000-0005-0000-0000-0000AC060000}"/>
    <cellStyle name="Calculation 2 3 2 2 5" xfId="3754" xr:uid="{00000000-0005-0000-0000-0000AD060000}"/>
    <cellStyle name="Calculation 2 3 2 2 5 2" xfId="3755" xr:uid="{00000000-0005-0000-0000-0000AE060000}"/>
    <cellStyle name="Calculation 2 3 2 2 6" xfId="3756" xr:uid="{00000000-0005-0000-0000-0000AF060000}"/>
    <cellStyle name="Calculation 2 3 2 2 6 2" xfId="3757" xr:uid="{00000000-0005-0000-0000-0000B0060000}"/>
    <cellStyle name="Calculation 2 3 2 2 7" xfId="3758" xr:uid="{00000000-0005-0000-0000-0000B1060000}"/>
    <cellStyle name="Calculation 2 3 2 2 8" xfId="3759" xr:uid="{00000000-0005-0000-0000-0000B2060000}"/>
    <cellStyle name="Calculation 2 3 2 20" xfId="3760" xr:uid="{00000000-0005-0000-0000-0000B3060000}"/>
    <cellStyle name="Calculation 2 3 2 21" xfId="3761" xr:uid="{00000000-0005-0000-0000-0000B4060000}"/>
    <cellStyle name="Calculation 2 3 2 3" xfId="237" xr:uid="{00000000-0005-0000-0000-0000B5060000}"/>
    <cellStyle name="Calculation 2 3 2 3 2" xfId="238" xr:uid="{00000000-0005-0000-0000-0000B6060000}"/>
    <cellStyle name="Calculation 2 3 2 3 2 2" xfId="3762" xr:uid="{00000000-0005-0000-0000-0000B7060000}"/>
    <cellStyle name="Calculation 2 3 2 3 2 2 2" xfId="3763" xr:uid="{00000000-0005-0000-0000-0000B8060000}"/>
    <cellStyle name="Calculation 2 3 2 3 2 2 3" xfId="3764" xr:uid="{00000000-0005-0000-0000-0000B9060000}"/>
    <cellStyle name="Calculation 2 3 2 3 2 2 4" xfId="3765" xr:uid="{00000000-0005-0000-0000-0000BA060000}"/>
    <cellStyle name="Calculation 2 3 2 3 2 2 5" xfId="3766" xr:uid="{00000000-0005-0000-0000-0000BB060000}"/>
    <cellStyle name="Calculation 2 3 2 3 2 3" xfId="3767" xr:uid="{00000000-0005-0000-0000-0000BC060000}"/>
    <cellStyle name="Calculation 2 3 2 3 2 3 2" xfId="3768" xr:uid="{00000000-0005-0000-0000-0000BD060000}"/>
    <cellStyle name="Calculation 2 3 2 3 2 3 3" xfId="3769" xr:uid="{00000000-0005-0000-0000-0000BE060000}"/>
    <cellStyle name="Calculation 2 3 2 3 2 3 4" xfId="3770" xr:uid="{00000000-0005-0000-0000-0000BF060000}"/>
    <cellStyle name="Calculation 2 3 2 3 2 3 5" xfId="3771" xr:uid="{00000000-0005-0000-0000-0000C0060000}"/>
    <cellStyle name="Calculation 2 3 2 3 2 4" xfId="3772" xr:uid="{00000000-0005-0000-0000-0000C1060000}"/>
    <cellStyle name="Calculation 2 3 2 3 2 4 2" xfId="3773" xr:uid="{00000000-0005-0000-0000-0000C2060000}"/>
    <cellStyle name="Calculation 2 3 2 3 2 5" xfId="3774" xr:uid="{00000000-0005-0000-0000-0000C3060000}"/>
    <cellStyle name="Calculation 2 3 2 3 2 5 2" xfId="3775" xr:uid="{00000000-0005-0000-0000-0000C4060000}"/>
    <cellStyle name="Calculation 2 3 2 3 2 6" xfId="3776" xr:uid="{00000000-0005-0000-0000-0000C5060000}"/>
    <cellStyle name="Calculation 2 3 2 3 2 7" xfId="3777" xr:uid="{00000000-0005-0000-0000-0000C6060000}"/>
    <cellStyle name="Calculation 2 3 2 3 3" xfId="3778" xr:uid="{00000000-0005-0000-0000-0000C7060000}"/>
    <cellStyle name="Calculation 2 3 2 3 3 2" xfId="3779" xr:uid="{00000000-0005-0000-0000-0000C8060000}"/>
    <cellStyle name="Calculation 2 3 2 3 3 3" xfId="3780" xr:uid="{00000000-0005-0000-0000-0000C9060000}"/>
    <cellStyle name="Calculation 2 3 2 3 3 4" xfId="3781" xr:uid="{00000000-0005-0000-0000-0000CA060000}"/>
    <cellStyle name="Calculation 2 3 2 3 3 5" xfId="3782" xr:uid="{00000000-0005-0000-0000-0000CB060000}"/>
    <cellStyle name="Calculation 2 3 2 3 4" xfId="3783" xr:uid="{00000000-0005-0000-0000-0000CC060000}"/>
    <cellStyle name="Calculation 2 3 2 3 4 2" xfId="3784" xr:uid="{00000000-0005-0000-0000-0000CD060000}"/>
    <cellStyle name="Calculation 2 3 2 3 4 3" xfId="3785" xr:uid="{00000000-0005-0000-0000-0000CE060000}"/>
    <cellStyle name="Calculation 2 3 2 3 4 4" xfId="3786" xr:uid="{00000000-0005-0000-0000-0000CF060000}"/>
    <cellStyle name="Calculation 2 3 2 3 4 5" xfId="3787" xr:uid="{00000000-0005-0000-0000-0000D0060000}"/>
    <cellStyle name="Calculation 2 3 2 3 5" xfId="3788" xr:uid="{00000000-0005-0000-0000-0000D1060000}"/>
    <cellStyle name="Calculation 2 3 2 3 5 2" xfId="3789" xr:uid="{00000000-0005-0000-0000-0000D2060000}"/>
    <cellStyle name="Calculation 2 3 2 3 6" xfId="3790" xr:uid="{00000000-0005-0000-0000-0000D3060000}"/>
    <cellStyle name="Calculation 2 3 2 3 6 2" xfId="3791" xr:uid="{00000000-0005-0000-0000-0000D4060000}"/>
    <cellStyle name="Calculation 2 3 2 3 7" xfId="3792" xr:uid="{00000000-0005-0000-0000-0000D5060000}"/>
    <cellStyle name="Calculation 2 3 2 3 8" xfId="3793" xr:uid="{00000000-0005-0000-0000-0000D6060000}"/>
    <cellStyle name="Calculation 2 3 2 4" xfId="239" xr:uid="{00000000-0005-0000-0000-0000D7060000}"/>
    <cellStyle name="Calculation 2 3 2 4 2" xfId="240" xr:uid="{00000000-0005-0000-0000-0000D8060000}"/>
    <cellStyle name="Calculation 2 3 2 4 2 2" xfId="3794" xr:uid="{00000000-0005-0000-0000-0000D9060000}"/>
    <cellStyle name="Calculation 2 3 2 4 2 2 2" xfId="3795" xr:uid="{00000000-0005-0000-0000-0000DA060000}"/>
    <cellStyle name="Calculation 2 3 2 4 2 2 3" xfId="3796" xr:uid="{00000000-0005-0000-0000-0000DB060000}"/>
    <cellStyle name="Calculation 2 3 2 4 2 2 4" xfId="3797" xr:uid="{00000000-0005-0000-0000-0000DC060000}"/>
    <cellStyle name="Calculation 2 3 2 4 2 2 5" xfId="3798" xr:uid="{00000000-0005-0000-0000-0000DD060000}"/>
    <cellStyle name="Calculation 2 3 2 4 2 3" xfId="3799" xr:uid="{00000000-0005-0000-0000-0000DE060000}"/>
    <cellStyle name="Calculation 2 3 2 4 2 3 2" xfId="3800" xr:uid="{00000000-0005-0000-0000-0000DF060000}"/>
    <cellStyle name="Calculation 2 3 2 4 2 3 3" xfId="3801" xr:uid="{00000000-0005-0000-0000-0000E0060000}"/>
    <cellStyle name="Calculation 2 3 2 4 2 3 4" xfId="3802" xr:uid="{00000000-0005-0000-0000-0000E1060000}"/>
    <cellStyle name="Calculation 2 3 2 4 2 3 5" xfId="3803" xr:uid="{00000000-0005-0000-0000-0000E2060000}"/>
    <cellStyle name="Calculation 2 3 2 4 2 4" xfId="3804" xr:uid="{00000000-0005-0000-0000-0000E3060000}"/>
    <cellStyle name="Calculation 2 3 2 4 2 4 2" xfId="3805" xr:uid="{00000000-0005-0000-0000-0000E4060000}"/>
    <cellStyle name="Calculation 2 3 2 4 2 5" xfId="3806" xr:uid="{00000000-0005-0000-0000-0000E5060000}"/>
    <cellStyle name="Calculation 2 3 2 4 2 5 2" xfId="3807" xr:uid="{00000000-0005-0000-0000-0000E6060000}"/>
    <cellStyle name="Calculation 2 3 2 4 2 6" xfId="3808" xr:uid="{00000000-0005-0000-0000-0000E7060000}"/>
    <cellStyle name="Calculation 2 3 2 4 2 7" xfId="3809" xr:uid="{00000000-0005-0000-0000-0000E8060000}"/>
    <cellStyle name="Calculation 2 3 2 4 3" xfId="3810" xr:uid="{00000000-0005-0000-0000-0000E9060000}"/>
    <cellStyle name="Calculation 2 3 2 4 3 2" xfId="3811" xr:uid="{00000000-0005-0000-0000-0000EA060000}"/>
    <cellStyle name="Calculation 2 3 2 4 3 3" xfId="3812" xr:uid="{00000000-0005-0000-0000-0000EB060000}"/>
    <cellStyle name="Calculation 2 3 2 4 3 4" xfId="3813" xr:uid="{00000000-0005-0000-0000-0000EC060000}"/>
    <cellStyle name="Calculation 2 3 2 4 3 5" xfId="3814" xr:uid="{00000000-0005-0000-0000-0000ED060000}"/>
    <cellStyle name="Calculation 2 3 2 4 4" xfId="3815" xr:uid="{00000000-0005-0000-0000-0000EE060000}"/>
    <cellStyle name="Calculation 2 3 2 4 4 2" xfId="3816" xr:uid="{00000000-0005-0000-0000-0000EF060000}"/>
    <cellStyle name="Calculation 2 3 2 4 4 3" xfId="3817" xr:uid="{00000000-0005-0000-0000-0000F0060000}"/>
    <cellStyle name="Calculation 2 3 2 4 4 4" xfId="3818" xr:uid="{00000000-0005-0000-0000-0000F1060000}"/>
    <cellStyle name="Calculation 2 3 2 4 4 5" xfId="3819" xr:uid="{00000000-0005-0000-0000-0000F2060000}"/>
    <cellStyle name="Calculation 2 3 2 4 5" xfId="3820" xr:uid="{00000000-0005-0000-0000-0000F3060000}"/>
    <cellStyle name="Calculation 2 3 2 4 5 2" xfId="3821" xr:uid="{00000000-0005-0000-0000-0000F4060000}"/>
    <cellStyle name="Calculation 2 3 2 4 6" xfId="3822" xr:uid="{00000000-0005-0000-0000-0000F5060000}"/>
    <cellStyle name="Calculation 2 3 2 4 6 2" xfId="3823" xr:uid="{00000000-0005-0000-0000-0000F6060000}"/>
    <cellStyle name="Calculation 2 3 2 4 7" xfId="3824" xr:uid="{00000000-0005-0000-0000-0000F7060000}"/>
    <cellStyle name="Calculation 2 3 2 4 8" xfId="3825" xr:uid="{00000000-0005-0000-0000-0000F8060000}"/>
    <cellStyle name="Calculation 2 3 2 5" xfId="241" xr:uid="{00000000-0005-0000-0000-0000F9060000}"/>
    <cellStyle name="Calculation 2 3 2 5 2" xfId="242" xr:uid="{00000000-0005-0000-0000-0000FA060000}"/>
    <cellStyle name="Calculation 2 3 2 5 2 2" xfId="3826" xr:uid="{00000000-0005-0000-0000-0000FB060000}"/>
    <cellStyle name="Calculation 2 3 2 5 2 2 2" xfId="3827" xr:uid="{00000000-0005-0000-0000-0000FC060000}"/>
    <cellStyle name="Calculation 2 3 2 5 2 2 3" xfId="3828" xr:uid="{00000000-0005-0000-0000-0000FD060000}"/>
    <cellStyle name="Calculation 2 3 2 5 2 2 4" xfId="3829" xr:uid="{00000000-0005-0000-0000-0000FE060000}"/>
    <cellStyle name="Calculation 2 3 2 5 2 2 5" xfId="3830" xr:uid="{00000000-0005-0000-0000-0000FF060000}"/>
    <cellStyle name="Calculation 2 3 2 5 2 3" xfId="3831" xr:uid="{00000000-0005-0000-0000-000000070000}"/>
    <cellStyle name="Calculation 2 3 2 5 2 3 2" xfId="3832" xr:uid="{00000000-0005-0000-0000-000001070000}"/>
    <cellStyle name="Calculation 2 3 2 5 2 3 3" xfId="3833" xr:uid="{00000000-0005-0000-0000-000002070000}"/>
    <cellStyle name="Calculation 2 3 2 5 2 3 4" xfId="3834" xr:uid="{00000000-0005-0000-0000-000003070000}"/>
    <cellStyle name="Calculation 2 3 2 5 2 3 5" xfId="3835" xr:uid="{00000000-0005-0000-0000-000004070000}"/>
    <cellStyle name="Calculation 2 3 2 5 2 4" xfId="3836" xr:uid="{00000000-0005-0000-0000-000005070000}"/>
    <cellStyle name="Calculation 2 3 2 5 2 4 2" xfId="3837" xr:uid="{00000000-0005-0000-0000-000006070000}"/>
    <cellStyle name="Calculation 2 3 2 5 2 5" xfId="3838" xr:uid="{00000000-0005-0000-0000-000007070000}"/>
    <cellStyle name="Calculation 2 3 2 5 2 5 2" xfId="3839" xr:uid="{00000000-0005-0000-0000-000008070000}"/>
    <cellStyle name="Calculation 2 3 2 5 2 6" xfId="3840" xr:uid="{00000000-0005-0000-0000-000009070000}"/>
    <cellStyle name="Calculation 2 3 2 5 2 7" xfId="3841" xr:uid="{00000000-0005-0000-0000-00000A070000}"/>
    <cellStyle name="Calculation 2 3 2 5 3" xfId="3842" xr:uid="{00000000-0005-0000-0000-00000B070000}"/>
    <cellStyle name="Calculation 2 3 2 5 3 2" xfId="3843" xr:uid="{00000000-0005-0000-0000-00000C070000}"/>
    <cellStyle name="Calculation 2 3 2 5 3 3" xfId="3844" xr:uid="{00000000-0005-0000-0000-00000D070000}"/>
    <cellStyle name="Calculation 2 3 2 5 3 4" xfId="3845" xr:uid="{00000000-0005-0000-0000-00000E070000}"/>
    <cellStyle name="Calculation 2 3 2 5 3 5" xfId="3846" xr:uid="{00000000-0005-0000-0000-00000F070000}"/>
    <cellStyle name="Calculation 2 3 2 5 4" xfId="3847" xr:uid="{00000000-0005-0000-0000-000010070000}"/>
    <cellStyle name="Calculation 2 3 2 5 4 2" xfId="3848" xr:uid="{00000000-0005-0000-0000-000011070000}"/>
    <cellStyle name="Calculation 2 3 2 5 4 3" xfId="3849" xr:uid="{00000000-0005-0000-0000-000012070000}"/>
    <cellStyle name="Calculation 2 3 2 5 4 4" xfId="3850" xr:uid="{00000000-0005-0000-0000-000013070000}"/>
    <cellStyle name="Calculation 2 3 2 5 4 5" xfId="3851" xr:uid="{00000000-0005-0000-0000-000014070000}"/>
    <cellStyle name="Calculation 2 3 2 5 5" xfId="3852" xr:uid="{00000000-0005-0000-0000-000015070000}"/>
    <cellStyle name="Calculation 2 3 2 5 5 2" xfId="3853" xr:uid="{00000000-0005-0000-0000-000016070000}"/>
    <cellStyle name="Calculation 2 3 2 5 6" xfId="3854" xr:uid="{00000000-0005-0000-0000-000017070000}"/>
    <cellStyle name="Calculation 2 3 2 5 6 2" xfId="3855" xr:uid="{00000000-0005-0000-0000-000018070000}"/>
    <cellStyle name="Calculation 2 3 2 5 7" xfId="3856" xr:uid="{00000000-0005-0000-0000-000019070000}"/>
    <cellStyle name="Calculation 2 3 2 5 8" xfId="3857" xr:uid="{00000000-0005-0000-0000-00001A070000}"/>
    <cellStyle name="Calculation 2 3 2 6" xfId="243" xr:uid="{00000000-0005-0000-0000-00001B070000}"/>
    <cellStyle name="Calculation 2 3 2 6 2" xfId="3858" xr:uid="{00000000-0005-0000-0000-00001C070000}"/>
    <cellStyle name="Calculation 2 3 2 6 2 2" xfId="3859" xr:uid="{00000000-0005-0000-0000-00001D070000}"/>
    <cellStyle name="Calculation 2 3 2 6 2 2 2" xfId="3860" xr:uid="{00000000-0005-0000-0000-00001E070000}"/>
    <cellStyle name="Calculation 2 3 2 6 2 2 3" xfId="3861" xr:uid="{00000000-0005-0000-0000-00001F070000}"/>
    <cellStyle name="Calculation 2 3 2 6 2 2 4" xfId="3862" xr:uid="{00000000-0005-0000-0000-000020070000}"/>
    <cellStyle name="Calculation 2 3 2 6 2 2 5" xfId="3863" xr:uid="{00000000-0005-0000-0000-000021070000}"/>
    <cellStyle name="Calculation 2 3 2 6 2 3" xfId="3864" xr:uid="{00000000-0005-0000-0000-000022070000}"/>
    <cellStyle name="Calculation 2 3 2 6 2 3 2" xfId="3865" xr:uid="{00000000-0005-0000-0000-000023070000}"/>
    <cellStyle name="Calculation 2 3 2 6 2 3 3" xfId="3866" xr:uid="{00000000-0005-0000-0000-000024070000}"/>
    <cellStyle name="Calculation 2 3 2 6 2 3 4" xfId="3867" xr:uid="{00000000-0005-0000-0000-000025070000}"/>
    <cellStyle name="Calculation 2 3 2 6 2 3 5" xfId="3868" xr:uid="{00000000-0005-0000-0000-000026070000}"/>
    <cellStyle name="Calculation 2 3 2 6 2 4" xfId="3869" xr:uid="{00000000-0005-0000-0000-000027070000}"/>
    <cellStyle name="Calculation 2 3 2 6 2 4 2" xfId="3870" xr:uid="{00000000-0005-0000-0000-000028070000}"/>
    <cellStyle name="Calculation 2 3 2 6 2 5" xfId="3871" xr:uid="{00000000-0005-0000-0000-000029070000}"/>
    <cellStyle name="Calculation 2 3 2 6 2 5 2" xfId="3872" xr:uid="{00000000-0005-0000-0000-00002A070000}"/>
    <cellStyle name="Calculation 2 3 2 6 2 6" xfId="3873" xr:uid="{00000000-0005-0000-0000-00002B070000}"/>
    <cellStyle name="Calculation 2 3 2 6 2 7" xfId="3874" xr:uid="{00000000-0005-0000-0000-00002C070000}"/>
    <cellStyle name="Calculation 2 3 2 6 3" xfId="3875" xr:uid="{00000000-0005-0000-0000-00002D070000}"/>
    <cellStyle name="Calculation 2 3 2 6 3 2" xfId="3876" xr:uid="{00000000-0005-0000-0000-00002E070000}"/>
    <cellStyle name="Calculation 2 3 2 6 3 3" xfId="3877" xr:uid="{00000000-0005-0000-0000-00002F070000}"/>
    <cellStyle name="Calculation 2 3 2 6 3 4" xfId="3878" xr:uid="{00000000-0005-0000-0000-000030070000}"/>
    <cellStyle name="Calculation 2 3 2 6 3 5" xfId="3879" xr:uid="{00000000-0005-0000-0000-000031070000}"/>
    <cellStyle name="Calculation 2 3 2 6 4" xfId="3880" xr:uid="{00000000-0005-0000-0000-000032070000}"/>
    <cellStyle name="Calculation 2 3 2 6 4 2" xfId="3881" xr:uid="{00000000-0005-0000-0000-000033070000}"/>
    <cellStyle name="Calculation 2 3 2 6 4 3" xfId="3882" xr:uid="{00000000-0005-0000-0000-000034070000}"/>
    <cellStyle name="Calculation 2 3 2 6 4 4" xfId="3883" xr:uid="{00000000-0005-0000-0000-000035070000}"/>
    <cellStyle name="Calculation 2 3 2 6 4 5" xfId="3884" xr:uid="{00000000-0005-0000-0000-000036070000}"/>
    <cellStyle name="Calculation 2 3 2 6 5" xfId="3885" xr:uid="{00000000-0005-0000-0000-000037070000}"/>
    <cellStyle name="Calculation 2 3 2 6 5 2" xfId="3886" xr:uid="{00000000-0005-0000-0000-000038070000}"/>
    <cellStyle name="Calculation 2 3 2 6 6" xfId="3887" xr:uid="{00000000-0005-0000-0000-000039070000}"/>
    <cellStyle name="Calculation 2 3 2 6 6 2" xfId="3888" xr:uid="{00000000-0005-0000-0000-00003A070000}"/>
    <cellStyle name="Calculation 2 3 2 6 7" xfId="3889" xr:uid="{00000000-0005-0000-0000-00003B070000}"/>
    <cellStyle name="Calculation 2 3 2 6 8" xfId="3890" xr:uid="{00000000-0005-0000-0000-00003C070000}"/>
    <cellStyle name="Calculation 2 3 2 7" xfId="3891" xr:uid="{00000000-0005-0000-0000-00003D070000}"/>
    <cellStyle name="Calculation 2 3 2 7 2" xfId="3892" xr:uid="{00000000-0005-0000-0000-00003E070000}"/>
    <cellStyle name="Calculation 2 3 2 7 2 2" xfId="3893" xr:uid="{00000000-0005-0000-0000-00003F070000}"/>
    <cellStyle name="Calculation 2 3 2 7 2 2 2" xfId="3894" xr:uid="{00000000-0005-0000-0000-000040070000}"/>
    <cellStyle name="Calculation 2 3 2 7 2 2 3" xfId="3895" xr:uid="{00000000-0005-0000-0000-000041070000}"/>
    <cellStyle name="Calculation 2 3 2 7 2 2 4" xfId="3896" xr:uid="{00000000-0005-0000-0000-000042070000}"/>
    <cellStyle name="Calculation 2 3 2 7 2 2 5" xfId="3897" xr:uid="{00000000-0005-0000-0000-000043070000}"/>
    <cellStyle name="Calculation 2 3 2 7 2 3" xfId="3898" xr:uid="{00000000-0005-0000-0000-000044070000}"/>
    <cellStyle name="Calculation 2 3 2 7 2 3 2" xfId="3899" xr:uid="{00000000-0005-0000-0000-000045070000}"/>
    <cellStyle name="Calculation 2 3 2 7 2 3 3" xfId="3900" xr:uid="{00000000-0005-0000-0000-000046070000}"/>
    <cellStyle name="Calculation 2 3 2 7 2 3 4" xfId="3901" xr:uid="{00000000-0005-0000-0000-000047070000}"/>
    <cellStyle name="Calculation 2 3 2 7 2 3 5" xfId="3902" xr:uid="{00000000-0005-0000-0000-000048070000}"/>
    <cellStyle name="Calculation 2 3 2 7 2 4" xfId="3903" xr:uid="{00000000-0005-0000-0000-000049070000}"/>
    <cellStyle name="Calculation 2 3 2 7 2 4 2" xfId="3904" xr:uid="{00000000-0005-0000-0000-00004A070000}"/>
    <cellStyle name="Calculation 2 3 2 7 2 5" xfId="3905" xr:uid="{00000000-0005-0000-0000-00004B070000}"/>
    <cellStyle name="Calculation 2 3 2 7 2 5 2" xfId="3906" xr:uid="{00000000-0005-0000-0000-00004C070000}"/>
    <cellStyle name="Calculation 2 3 2 7 2 6" xfId="3907" xr:uid="{00000000-0005-0000-0000-00004D070000}"/>
    <cellStyle name="Calculation 2 3 2 7 2 7" xfId="3908" xr:uid="{00000000-0005-0000-0000-00004E070000}"/>
    <cellStyle name="Calculation 2 3 2 7 3" xfId="3909" xr:uid="{00000000-0005-0000-0000-00004F070000}"/>
    <cellStyle name="Calculation 2 3 2 7 3 2" xfId="3910" xr:uid="{00000000-0005-0000-0000-000050070000}"/>
    <cellStyle name="Calculation 2 3 2 7 3 3" xfId="3911" xr:uid="{00000000-0005-0000-0000-000051070000}"/>
    <cellStyle name="Calculation 2 3 2 7 3 4" xfId="3912" xr:uid="{00000000-0005-0000-0000-000052070000}"/>
    <cellStyle name="Calculation 2 3 2 7 3 5" xfId="3913" xr:uid="{00000000-0005-0000-0000-000053070000}"/>
    <cellStyle name="Calculation 2 3 2 7 4" xfId="3914" xr:uid="{00000000-0005-0000-0000-000054070000}"/>
    <cellStyle name="Calculation 2 3 2 7 4 2" xfId="3915" xr:uid="{00000000-0005-0000-0000-000055070000}"/>
    <cellStyle name="Calculation 2 3 2 7 4 3" xfId="3916" xr:uid="{00000000-0005-0000-0000-000056070000}"/>
    <cellStyle name="Calculation 2 3 2 7 4 4" xfId="3917" xr:uid="{00000000-0005-0000-0000-000057070000}"/>
    <cellStyle name="Calculation 2 3 2 7 4 5" xfId="3918" xr:uid="{00000000-0005-0000-0000-000058070000}"/>
    <cellStyle name="Calculation 2 3 2 7 5" xfId="3919" xr:uid="{00000000-0005-0000-0000-000059070000}"/>
    <cellStyle name="Calculation 2 3 2 7 5 2" xfId="3920" xr:uid="{00000000-0005-0000-0000-00005A070000}"/>
    <cellStyle name="Calculation 2 3 2 7 6" xfId="3921" xr:uid="{00000000-0005-0000-0000-00005B070000}"/>
    <cellStyle name="Calculation 2 3 2 7 6 2" xfId="3922" xr:uid="{00000000-0005-0000-0000-00005C070000}"/>
    <cellStyle name="Calculation 2 3 2 7 7" xfId="3923" xr:uid="{00000000-0005-0000-0000-00005D070000}"/>
    <cellStyle name="Calculation 2 3 2 7 8" xfId="3924" xr:uid="{00000000-0005-0000-0000-00005E070000}"/>
    <cellStyle name="Calculation 2 3 2 8" xfId="3925" xr:uid="{00000000-0005-0000-0000-00005F070000}"/>
    <cellStyle name="Calculation 2 3 2 8 2" xfId="3926" xr:uid="{00000000-0005-0000-0000-000060070000}"/>
    <cellStyle name="Calculation 2 3 2 8 2 2" xfId="3927" xr:uid="{00000000-0005-0000-0000-000061070000}"/>
    <cellStyle name="Calculation 2 3 2 8 2 2 2" xfId="3928" xr:uid="{00000000-0005-0000-0000-000062070000}"/>
    <cellStyle name="Calculation 2 3 2 8 2 2 3" xfId="3929" xr:uid="{00000000-0005-0000-0000-000063070000}"/>
    <cellStyle name="Calculation 2 3 2 8 2 2 4" xfId="3930" xr:uid="{00000000-0005-0000-0000-000064070000}"/>
    <cellStyle name="Calculation 2 3 2 8 2 2 5" xfId="3931" xr:uid="{00000000-0005-0000-0000-000065070000}"/>
    <cellStyle name="Calculation 2 3 2 8 2 3" xfId="3932" xr:uid="{00000000-0005-0000-0000-000066070000}"/>
    <cellStyle name="Calculation 2 3 2 8 2 3 2" xfId="3933" xr:uid="{00000000-0005-0000-0000-000067070000}"/>
    <cellStyle name="Calculation 2 3 2 8 2 3 3" xfId="3934" xr:uid="{00000000-0005-0000-0000-000068070000}"/>
    <cellStyle name="Calculation 2 3 2 8 2 3 4" xfId="3935" xr:uid="{00000000-0005-0000-0000-000069070000}"/>
    <cellStyle name="Calculation 2 3 2 8 2 3 5" xfId="3936" xr:uid="{00000000-0005-0000-0000-00006A070000}"/>
    <cellStyle name="Calculation 2 3 2 8 2 4" xfId="3937" xr:uid="{00000000-0005-0000-0000-00006B070000}"/>
    <cellStyle name="Calculation 2 3 2 8 2 4 2" xfId="3938" xr:uid="{00000000-0005-0000-0000-00006C070000}"/>
    <cellStyle name="Calculation 2 3 2 8 2 5" xfId="3939" xr:uid="{00000000-0005-0000-0000-00006D070000}"/>
    <cellStyle name="Calculation 2 3 2 8 2 5 2" xfId="3940" xr:uid="{00000000-0005-0000-0000-00006E070000}"/>
    <cellStyle name="Calculation 2 3 2 8 2 6" xfId="3941" xr:uid="{00000000-0005-0000-0000-00006F070000}"/>
    <cellStyle name="Calculation 2 3 2 8 2 7" xfId="3942" xr:uid="{00000000-0005-0000-0000-000070070000}"/>
    <cellStyle name="Calculation 2 3 2 8 3" xfId="3943" xr:uid="{00000000-0005-0000-0000-000071070000}"/>
    <cellStyle name="Calculation 2 3 2 8 3 2" xfId="3944" xr:uid="{00000000-0005-0000-0000-000072070000}"/>
    <cellStyle name="Calculation 2 3 2 8 3 3" xfId="3945" xr:uid="{00000000-0005-0000-0000-000073070000}"/>
    <cellStyle name="Calculation 2 3 2 8 3 4" xfId="3946" xr:uid="{00000000-0005-0000-0000-000074070000}"/>
    <cellStyle name="Calculation 2 3 2 8 3 5" xfId="3947" xr:uid="{00000000-0005-0000-0000-000075070000}"/>
    <cellStyle name="Calculation 2 3 2 8 4" xfId="3948" xr:uid="{00000000-0005-0000-0000-000076070000}"/>
    <cellStyle name="Calculation 2 3 2 8 4 2" xfId="3949" xr:uid="{00000000-0005-0000-0000-000077070000}"/>
    <cellStyle name="Calculation 2 3 2 8 4 3" xfId="3950" xr:uid="{00000000-0005-0000-0000-000078070000}"/>
    <cellStyle name="Calculation 2 3 2 8 4 4" xfId="3951" xr:uid="{00000000-0005-0000-0000-000079070000}"/>
    <cellStyle name="Calculation 2 3 2 8 4 5" xfId="3952" xr:uid="{00000000-0005-0000-0000-00007A070000}"/>
    <cellStyle name="Calculation 2 3 2 8 5" xfId="3953" xr:uid="{00000000-0005-0000-0000-00007B070000}"/>
    <cellStyle name="Calculation 2 3 2 8 5 2" xfId="3954" xr:uid="{00000000-0005-0000-0000-00007C070000}"/>
    <cellStyle name="Calculation 2 3 2 8 6" xfId="3955" xr:uid="{00000000-0005-0000-0000-00007D070000}"/>
    <cellStyle name="Calculation 2 3 2 8 6 2" xfId="3956" xr:uid="{00000000-0005-0000-0000-00007E070000}"/>
    <cellStyle name="Calculation 2 3 2 8 7" xfId="3957" xr:uid="{00000000-0005-0000-0000-00007F070000}"/>
    <cellStyle name="Calculation 2 3 2 8 8" xfId="3958" xr:uid="{00000000-0005-0000-0000-000080070000}"/>
    <cellStyle name="Calculation 2 3 2 9" xfId="3959" xr:uid="{00000000-0005-0000-0000-000081070000}"/>
    <cellStyle name="Calculation 2 3 2 9 2" xfId="3960" xr:uid="{00000000-0005-0000-0000-000082070000}"/>
    <cellStyle name="Calculation 2 3 2 9 2 2" xfId="3961" xr:uid="{00000000-0005-0000-0000-000083070000}"/>
    <cellStyle name="Calculation 2 3 2 9 2 2 2" xfId="3962" xr:uid="{00000000-0005-0000-0000-000084070000}"/>
    <cellStyle name="Calculation 2 3 2 9 2 2 3" xfId="3963" xr:uid="{00000000-0005-0000-0000-000085070000}"/>
    <cellStyle name="Calculation 2 3 2 9 2 2 4" xfId="3964" xr:uid="{00000000-0005-0000-0000-000086070000}"/>
    <cellStyle name="Calculation 2 3 2 9 2 2 5" xfId="3965" xr:uid="{00000000-0005-0000-0000-000087070000}"/>
    <cellStyle name="Calculation 2 3 2 9 2 3" xfId="3966" xr:uid="{00000000-0005-0000-0000-000088070000}"/>
    <cellStyle name="Calculation 2 3 2 9 2 3 2" xfId="3967" xr:uid="{00000000-0005-0000-0000-000089070000}"/>
    <cellStyle name="Calculation 2 3 2 9 2 3 3" xfId="3968" xr:uid="{00000000-0005-0000-0000-00008A070000}"/>
    <cellStyle name="Calculation 2 3 2 9 2 3 4" xfId="3969" xr:uid="{00000000-0005-0000-0000-00008B070000}"/>
    <cellStyle name="Calculation 2 3 2 9 2 3 5" xfId="3970" xr:uid="{00000000-0005-0000-0000-00008C070000}"/>
    <cellStyle name="Calculation 2 3 2 9 2 4" xfId="3971" xr:uid="{00000000-0005-0000-0000-00008D070000}"/>
    <cellStyle name="Calculation 2 3 2 9 2 4 2" xfId="3972" xr:uid="{00000000-0005-0000-0000-00008E070000}"/>
    <cellStyle name="Calculation 2 3 2 9 2 5" xfId="3973" xr:uid="{00000000-0005-0000-0000-00008F070000}"/>
    <cellStyle name="Calculation 2 3 2 9 2 5 2" xfId="3974" xr:uid="{00000000-0005-0000-0000-000090070000}"/>
    <cellStyle name="Calculation 2 3 2 9 2 6" xfId="3975" xr:uid="{00000000-0005-0000-0000-000091070000}"/>
    <cellStyle name="Calculation 2 3 2 9 2 7" xfId="3976" xr:uid="{00000000-0005-0000-0000-000092070000}"/>
    <cellStyle name="Calculation 2 3 2 9 3" xfId="3977" xr:uid="{00000000-0005-0000-0000-000093070000}"/>
    <cellStyle name="Calculation 2 3 2 9 3 2" xfId="3978" xr:uid="{00000000-0005-0000-0000-000094070000}"/>
    <cellStyle name="Calculation 2 3 2 9 3 3" xfId="3979" xr:uid="{00000000-0005-0000-0000-000095070000}"/>
    <cellStyle name="Calculation 2 3 2 9 3 4" xfId="3980" xr:uid="{00000000-0005-0000-0000-000096070000}"/>
    <cellStyle name="Calculation 2 3 2 9 3 5" xfId="3981" xr:uid="{00000000-0005-0000-0000-000097070000}"/>
    <cellStyle name="Calculation 2 3 2 9 4" xfId="3982" xr:uid="{00000000-0005-0000-0000-000098070000}"/>
    <cellStyle name="Calculation 2 3 2 9 4 2" xfId="3983" xr:uid="{00000000-0005-0000-0000-000099070000}"/>
    <cellStyle name="Calculation 2 3 2 9 4 3" xfId="3984" xr:uid="{00000000-0005-0000-0000-00009A070000}"/>
    <cellStyle name="Calculation 2 3 2 9 4 4" xfId="3985" xr:uid="{00000000-0005-0000-0000-00009B070000}"/>
    <cellStyle name="Calculation 2 3 2 9 4 5" xfId="3986" xr:uid="{00000000-0005-0000-0000-00009C070000}"/>
    <cellStyle name="Calculation 2 3 2 9 5" xfId="3987" xr:uid="{00000000-0005-0000-0000-00009D070000}"/>
    <cellStyle name="Calculation 2 3 2 9 5 2" xfId="3988" xr:uid="{00000000-0005-0000-0000-00009E070000}"/>
    <cellStyle name="Calculation 2 3 2 9 6" xfId="3989" xr:uid="{00000000-0005-0000-0000-00009F070000}"/>
    <cellStyle name="Calculation 2 3 2 9 6 2" xfId="3990" xr:uid="{00000000-0005-0000-0000-0000A0070000}"/>
    <cellStyle name="Calculation 2 3 2 9 7" xfId="3991" xr:uid="{00000000-0005-0000-0000-0000A1070000}"/>
    <cellStyle name="Calculation 2 3 2 9 8" xfId="3992" xr:uid="{00000000-0005-0000-0000-0000A2070000}"/>
    <cellStyle name="Calculation 2 3 3" xfId="244" xr:uid="{00000000-0005-0000-0000-0000A3070000}"/>
    <cellStyle name="Calculation 2 3 3 2" xfId="245" xr:uid="{00000000-0005-0000-0000-0000A4070000}"/>
    <cellStyle name="Calculation 2 3 4" xfId="246" xr:uid="{00000000-0005-0000-0000-0000A5070000}"/>
    <cellStyle name="Calculation 2 3 4 2" xfId="247" xr:uid="{00000000-0005-0000-0000-0000A6070000}"/>
    <cellStyle name="Calculation 2 3 5" xfId="248" xr:uid="{00000000-0005-0000-0000-0000A7070000}"/>
    <cellStyle name="Calculation 2 3 6" xfId="3993" xr:uid="{00000000-0005-0000-0000-0000A8070000}"/>
    <cellStyle name="Calculation 2 3 6 2" xfId="3994" xr:uid="{00000000-0005-0000-0000-0000A9070000}"/>
    <cellStyle name="Calculation 2 3_T-straight with PEDs adjustor" xfId="3995" xr:uid="{00000000-0005-0000-0000-0000AA070000}"/>
    <cellStyle name="Calculation 2 4" xfId="249" xr:uid="{00000000-0005-0000-0000-0000AB070000}"/>
    <cellStyle name="Calculation 2 4 2" xfId="250" xr:uid="{00000000-0005-0000-0000-0000AC070000}"/>
    <cellStyle name="Calculation 2 4 3" xfId="3996" xr:uid="{00000000-0005-0000-0000-0000AD070000}"/>
    <cellStyle name="Calculation 2 4_T-straight with PEDs adjustor" xfId="3997" xr:uid="{00000000-0005-0000-0000-0000AE070000}"/>
    <cellStyle name="Calculation 2 5" xfId="251" xr:uid="{00000000-0005-0000-0000-0000AF070000}"/>
    <cellStyle name="Calculation 2 5 10" xfId="3998" xr:uid="{00000000-0005-0000-0000-0000B0070000}"/>
    <cellStyle name="Calculation 2 5 10 2" xfId="3999" xr:uid="{00000000-0005-0000-0000-0000B1070000}"/>
    <cellStyle name="Calculation 2 5 10 2 2" xfId="4000" xr:uid="{00000000-0005-0000-0000-0000B2070000}"/>
    <cellStyle name="Calculation 2 5 10 2 2 2" xfId="4001" xr:uid="{00000000-0005-0000-0000-0000B3070000}"/>
    <cellStyle name="Calculation 2 5 10 2 2 3" xfId="4002" xr:uid="{00000000-0005-0000-0000-0000B4070000}"/>
    <cellStyle name="Calculation 2 5 10 2 2 4" xfId="4003" xr:uid="{00000000-0005-0000-0000-0000B5070000}"/>
    <cellStyle name="Calculation 2 5 10 2 2 5" xfId="4004" xr:uid="{00000000-0005-0000-0000-0000B6070000}"/>
    <cellStyle name="Calculation 2 5 10 2 3" xfId="4005" xr:uid="{00000000-0005-0000-0000-0000B7070000}"/>
    <cellStyle name="Calculation 2 5 10 2 3 2" xfId="4006" xr:uid="{00000000-0005-0000-0000-0000B8070000}"/>
    <cellStyle name="Calculation 2 5 10 2 3 3" xfId="4007" xr:uid="{00000000-0005-0000-0000-0000B9070000}"/>
    <cellStyle name="Calculation 2 5 10 2 3 4" xfId="4008" xr:uid="{00000000-0005-0000-0000-0000BA070000}"/>
    <cellStyle name="Calculation 2 5 10 2 3 5" xfId="4009" xr:uid="{00000000-0005-0000-0000-0000BB070000}"/>
    <cellStyle name="Calculation 2 5 10 2 4" xfId="4010" xr:uid="{00000000-0005-0000-0000-0000BC070000}"/>
    <cellStyle name="Calculation 2 5 10 2 4 2" xfId="4011" xr:uid="{00000000-0005-0000-0000-0000BD070000}"/>
    <cellStyle name="Calculation 2 5 10 2 5" xfId="4012" xr:uid="{00000000-0005-0000-0000-0000BE070000}"/>
    <cellStyle name="Calculation 2 5 10 2 5 2" xfId="4013" xr:uid="{00000000-0005-0000-0000-0000BF070000}"/>
    <cellStyle name="Calculation 2 5 10 2 6" xfId="4014" xr:uid="{00000000-0005-0000-0000-0000C0070000}"/>
    <cellStyle name="Calculation 2 5 10 2 7" xfId="4015" xr:uid="{00000000-0005-0000-0000-0000C1070000}"/>
    <cellStyle name="Calculation 2 5 10 3" xfId="4016" xr:uid="{00000000-0005-0000-0000-0000C2070000}"/>
    <cellStyle name="Calculation 2 5 10 3 2" xfId="4017" xr:uid="{00000000-0005-0000-0000-0000C3070000}"/>
    <cellStyle name="Calculation 2 5 10 3 3" xfId="4018" xr:uid="{00000000-0005-0000-0000-0000C4070000}"/>
    <cellStyle name="Calculation 2 5 10 3 4" xfId="4019" xr:uid="{00000000-0005-0000-0000-0000C5070000}"/>
    <cellStyle name="Calculation 2 5 10 3 5" xfId="4020" xr:uid="{00000000-0005-0000-0000-0000C6070000}"/>
    <cellStyle name="Calculation 2 5 10 4" xfId="4021" xr:uid="{00000000-0005-0000-0000-0000C7070000}"/>
    <cellStyle name="Calculation 2 5 10 4 2" xfId="4022" xr:uid="{00000000-0005-0000-0000-0000C8070000}"/>
    <cellStyle name="Calculation 2 5 10 4 3" xfId="4023" xr:uid="{00000000-0005-0000-0000-0000C9070000}"/>
    <cellStyle name="Calculation 2 5 10 4 4" xfId="4024" xr:uid="{00000000-0005-0000-0000-0000CA070000}"/>
    <cellStyle name="Calculation 2 5 10 4 5" xfId="4025" xr:uid="{00000000-0005-0000-0000-0000CB070000}"/>
    <cellStyle name="Calculation 2 5 10 5" xfId="4026" xr:uid="{00000000-0005-0000-0000-0000CC070000}"/>
    <cellStyle name="Calculation 2 5 10 5 2" xfId="4027" xr:uid="{00000000-0005-0000-0000-0000CD070000}"/>
    <cellStyle name="Calculation 2 5 10 6" xfId="4028" xr:uid="{00000000-0005-0000-0000-0000CE070000}"/>
    <cellStyle name="Calculation 2 5 10 6 2" xfId="4029" xr:uid="{00000000-0005-0000-0000-0000CF070000}"/>
    <cellStyle name="Calculation 2 5 10 7" xfId="4030" xr:uid="{00000000-0005-0000-0000-0000D0070000}"/>
    <cellStyle name="Calculation 2 5 10 8" xfId="4031" xr:uid="{00000000-0005-0000-0000-0000D1070000}"/>
    <cellStyle name="Calculation 2 5 11" xfId="4032" xr:uid="{00000000-0005-0000-0000-0000D2070000}"/>
    <cellStyle name="Calculation 2 5 11 2" xfId="4033" xr:uid="{00000000-0005-0000-0000-0000D3070000}"/>
    <cellStyle name="Calculation 2 5 11 2 2" xfId="4034" xr:uid="{00000000-0005-0000-0000-0000D4070000}"/>
    <cellStyle name="Calculation 2 5 11 2 2 2" xfId="4035" xr:uid="{00000000-0005-0000-0000-0000D5070000}"/>
    <cellStyle name="Calculation 2 5 11 2 2 3" xfId="4036" xr:uid="{00000000-0005-0000-0000-0000D6070000}"/>
    <cellStyle name="Calculation 2 5 11 2 2 4" xfId="4037" xr:uid="{00000000-0005-0000-0000-0000D7070000}"/>
    <cellStyle name="Calculation 2 5 11 2 2 5" xfId="4038" xr:uid="{00000000-0005-0000-0000-0000D8070000}"/>
    <cellStyle name="Calculation 2 5 11 2 3" xfId="4039" xr:uid="{00000000-0005-0000-0000-0000D9070000}"/>
    <cellStyle name="Calculation 2 5 11 2 3 2" xfId="4040" xr:uid="{00000000-0005-0000-0000-0000DA070000}"/>
    <cellStyle name="Calculation 2 5 11 2 3 3" xfId="4041" xr:uid="{00000000-0005-0000-0000-0000DB070000}"/>
    <cellStyle name="Calculation 2 5 11 2 3 4" xfId="4042" xr:uid="{00000000-0005-0000-0000-0000DC070000}"/>
    <cellStyle name="Calculation 2 5 11 2 3 5" xfId="4043" xr:uid="{00000000-0005-0000-0000-0000DD070000}"/>
    <cellStyle name="Calculation 2 5 11 2 4" xfId="4044" xr:uid="{00000000-0005-0000-0000-0000DE070000}"/>
    <cellStyle name="Calculation 2 5 11 2 4 2" xfId="4045" xr:uid="{00000000-0005-0000-0000-0000DF070000}"/>
    <cellStyle name="Calculation 2 5 11 2 5" xfId="4046" xr:uid="{00000000-0005-0000-0000-0000E0070000}"/>
    <cellStyle name="Calculation 2 5 11 2 5 2" xfId="4047" xr:uid="{00000000-0005-0000-0000-0000E1070000}"/>
    <cellStyle name="Calculation 2 5 11 2 6" xfId="4048" xr:uid="{00000000-0005-0000-0000-0000E2070000}"/>
    <cellStyle name="Calculation 2 5 11 2 7" xfId="4049" xr:uid="{00000000-0005-0000-0000-0000E3070000}"/>
    <cellStyle name="Calculation 2 5 11 3" xfId="4050" xr:uid="{00000000-0005-0000-0000-0000E4070000}"/>
    <cellStyle name="Calculation 2 5 11 3 2" xfId="4051" xr:uid="{00000000-0005-0000-0000-0000E5070000}"/>
    <cellStyle name="Calculation 2 5 11 3 3" xfId="4052" xr:uid="{00000000-0005-0000-0000-0000E6070000}"/>
    <cellStyle name="Calculation 2 5 11 3 4" xfId="4053" xr:uid="{00000000-0005-0000-0000-0000E7070000}"/>
    <cellStyle name="Calculation 2 5 11 3 5" xfId="4054" xr:uid="{00000000-0005-0000-0000-0000E8070000}"/>
    <cellStyle name="Calculation 2 5 11 4" xfId="4055" xr:uid="{00000000-0005-0000-0000-0000E9070000}"/>
    <cellStyle name="Calculation 2 5 11 4 2" xfId="4056" xr:uid="{00000000-0005-0000-0000-0000EA070000}"/>
    <cellStyle name="Calculation 2 5 11 4 3" xfId="4057" xr:uid="{00000000-0005-0000-0000-0000EB070000}"/>
    <cellStyle name="Calculation 2 5 11 4 4" xfId="4058" xr:uid="{00000000-0005-0000-0000-0000EC070000}"/>
    <cellStyle name="Calculation 2 5 11 4 5" xfId="4059" xr:uid="{00000000-0005-0000-0000-0000ED070000}"/>
    <cellStyle name="Calculation 2 5 11 5" xfId="4060" xr:uid="{00000000-0005-0000-0000-0000EE070000}"/>
    <cellStyle name="Calculation 2 5 11 5 2" xfId="4061" xr:uid="{00000000-0005-0000-0000-0000EF070000}"/>
    <cellStyle name="Calculation 2 5 11 6" xfId="4062" xr:uid="{00000000-0005-0000-0000-0000F0070000}"/>
    <cellStyle name="Calculation 2 5 11 6 2" xfId="4063" xr:uid="{00000000-0005-0000-0000-0000F1070000}"/>
    <cellStyle name="Calculation 2 5 11 7" xfId="4064" xr:uid="{00000000-0005-0000-0000-0000F2070000}"/>
    <cellStyle name="Calculation 2 5 11 8" xfId="4065" xr:uid="{00000000-0005-0000-0000-0000F3070000}"/>
    <cellStyle name="Calculation 2 5 12" xfId="4066" xr:uid="{00000000-0005-0000-0000-0000F4070000}"/>
    <cellStyle name="Calculation 2 5 12 2" xfId="4067" xr:uid="{00000000-0005-0000-0000-0000F5070000}"/>
    <cellStyle name="Calculation 2 5 12 2 2" xfId="4068" xr:uid="{00000000-0005-0000-0000-0000F6070000}"/>
    <cellStyle name="Calculation 2 5 12 2 2 2" xfId="4069" xr:uid="{00000000-0005-0000-0000-0000F7070000}"/>
    <cellStyle name="Calculation 2 5 12 2 2 3" xfId="4070" xr:uid="{00000000-0005-0000-0000-0000F8070000}"/>
    <cellStyle name="Calculation 2 5 12 2 2 4" xfId="4071" xr:uid="{00000000-0005-0000-0000-0000F9070000}"/>
    <cellStyle name="Calculation 2 5 12 2 2 5" xfId="4072" xr:uid="{00000000-0005-0000-0000-0000FA070000}"/>
    <cellStyle name="Calculation 2 5 12 2 3" xfId="4073" xr:uid="{00000000-0005-0000-0000-0000FB070000}"/>
    <cellStyle name="Calculation 2 5 12 2 3 2" xfId="4074" xr:uid="{00000000-0005-0000-0000-0000FC070000}"/>
    <cellStyle name="Calculation 2 5 12 2 3 3" xfId="4075" xr:uid="{00000000-0005-0000-0000-0000FD070000}"/>
    <cellStyle name="Calculation 2 5 12 2 3 4" xfId="4076" xr:uid="{00000000-0005-0000-0000-0000FE070000}"/>
    <cellStyle name="Calculation 2 5 12 2 3 5" xfId="4077" xr:uid="{00000000-0005-0000-0000-0000FF070000}"/>
    <cellStyle name="Calculation 2 5 12 2 4" xfId="4078" xr:uid="{00000000-0005-0000-0000-000000080000}"/>
    <cellStyle name="Calculation 2 5 12 2 4 2" xfId="4079" xr:uid="{00000000-0005-0000-0000-000001080000}"/>
    <cellStyle name="Calculation 2 5 12 2 5" xfId="4080" xr:uid="{00000000-0005-0000-0000-000002080000}"/>
    <cellStyle name="Calculation 2 5 12 2 5 2" xfId="4081" xr:uid="{00000000-0005-0000-0000-000003080000}"/>
    <cellStyle name="Calculation 2 5 12 2 6" xfId="4082" xr:uid="{00000000-0005-0000-0000-000004080000}"/>
    <cellStyle name="Calculation 2 5 12 2 7" xfId="4083" xr:uid="{00000000-0005-0000-0000-000005080000}"/>
    <cellStyle name="Calculation 2 5 12 3" xfId="4084" xr:uid="{00000000-0005-0000-0000-000006080000}"/>
    <cellStyle name="Calculation 2 5 12 3 2" xfId="4085" xr:uid="{00000000-0005-0000-0000-000007080000}"/>
    <cellStyle name="Calculation 2 5 12 3 3" xfId="4086" xr:uid="{00000000-0005-0000-0000-000008080000}"/>
    <cellStyle name="Calculation 2 5 12 3 4" xfId="4087" xr:uid="{00000000-0005-0000-0000-000009080000}"/>
    <cellStyle name="Calculation 2 5 12 3 5" xfId="4088" xr:uid="{00000000-0005-0000-0000-00000A080000}"/>
    <cellStyle name="Calculation 2 5 12 4" xfId="4089" xr:uid="{00000000-0005-0000-0000-00000B080000}"/>
    <cellStyle name="Calculation 2 5 12 4 2" xfId="4090" xr:uid="{00000000-0005-0000-0000-00000C080000}"/>
    <cellStyle name="Calculation 2 5 12 4 3" xfId="4091" xr:uid="{00000000-0005-0000-0000-00000D080000}"/>
    <cellStyle name="Calculation 2 5 12 4 4" xfId="4092" xr:uid="{00000000-0005-0000-0000-00000E080000}"/>
    <cellStyle name="Calculation 2 5 12 4 5" xfId="4093" xr:uid="{00000000-0005-0000-0000-00000F080000}"/>
    <cellStyle name="Calculation 2 5 12 5" xfId="4094" xr:uid="{00000000-0005-0000-0000-000010080000}"/>
    <cellStyle name="Calculation 2 5 12 5 2" xfId="4095" xr:uid="{00000000-0005-0000-0000-000011080000}"/>
    <cellStyle name="Calculation 2 5 12 6" xfId="4096" xr:uid="{00000000-0005-0000-0000-000012080000}"/>
    <cellStyle name="Calculation 2 5 12 6 2" xfId="4097" xr:uid="{00000000-0005-0000-0000-000013080000}"/>
    <cellStyle name="Calculation 2 5 12 7" xfId="4098" xr:uid="{00000000-0005-0000-0000-000014080000}"/>
    <cellStyle name="Calculation 2 5 12 8" xfId="4099" xr:uid="{00000000-0005-0000-0000-000015080000}"/>
    <cellStyle name="Calculation 2 5 13" xfId="4100" xr:uid="{00000000-0005-0000-0000-000016080000}"/>
    <cellStyle name="Calculation 2 5 13 2" xfId="4101" xr:uid="{00000000-0005-0000-0000-000017080000}"/>
    <cellStyle name="Calculation 2 5 13 2 2" xfId="4102" xr:uid="{00000000-0005-0000-0000-000018080000}"/>
    <cellStyle name="Calculation 2 5 13 2 2 2" xfId="4103" xr:uid="{00000000-0005-0000-0000-000019080000}"/>
    <cellStyle name="Calculation 2 5 13 2 2 3" xfId="4104" xr:uid="{00000000-0005-0000-0000-00001A080000}"/>
    <cellStyle name="Calculation 2 5 13 2 2 4" xfId="4105" xr:uid="{00000000-0005-0000-0000-00001B080000}"/>
    <cellStyle name="Calculation 2 5 13 2 2 5" xfId="4106" xr:uid="{00000000-0005-0000-0000-00001C080000}"/>
    <cellStyle name="Calculation 2 5 13 2 3" xfId="4107" xr:uid="{00000000-0005-0000-0000-00001D080000}"/>
    <cellStyle name="Calculation 2 5 13 2 3 2" xfId="4108" xr:uid="{00000000-0005-0000-0000-00001E080000}"/>
    <cellStyle name="Calculation 2 5 13 2 3 3" xfId="4109" xr:uid="{00000000-0005-0000-0000-00001F080000}"/>
    <cellStyle name="Calculation 2 5 13 2 3 4" xfId="4110" xr:uid="{00000000-0005-0000-0000-000020080000}"/>
    <cellStyle name="Calculation 2 5 13 2 3 5" xfId="4111" xr:uid="{00000000-0005-0000-0000-000021080000}"/>
    <cellStyle name="Calculation 2 5 13 2 4" xfId="4112" xr:uid="{00000000-0005-0000-0000-000022080000}"/>
    <cellStyle name="Calculation 2 5 13 2 4 2" xfId="4113" xr:uid="{00000000-0005-0000-0000-000023080000}"/>
    <cellStyle name="Calculation 2 5 13 2 5" xfId="4114" xr:uid="{00000000-0005-0000-0000-000024080000}"/>
    <cellStyle name="Calculation 2 5 13 2 5 2" xfId="4115" xr:uid="{00000000-0005-0000-0000-000025080000}"/>
    <cellStyle name="Calculation 2 5 13 2 6" xfId="4116" xr:uid="{00000000-0005-0000-0000-000026080000}"/>
    <cellStyle name="Calculation 2 5 13 2 7" xfId="4117" xr:uid="{00000000-0005-0000-0000-000027080000}"/>
    <cellStyle name="Calculation 2 5 13 3" xfId="4118" xr:uid="{00000000-0005-0000-0000-000028080000}"/>
    <cellStyle name="Calculation 2 5 13 3 2" xfId="4119" xr:uid="{00000000-0005-0000-0000-000029080000}"/>
    <cellStyle name="Calculation 2 5 13 3 3" xfId="4120" xr:uid="{00000000-0005-0000-0000-00002A080000}"/>
    <cellStyle name="Calculation 2 5 13 3 4" xfId="4121" xr:uid="{00000000-0005-0000-0000-00002B080000}"/>
    <cellStyle name="Calculation 2 5 13 3 5" xfId="4122" xr:uid="{00000000-0005-0000-0000-00002C080000}"/>
    <cellStyle name="Calculation 2 5 13 4" xfId="4123" xr:uid="{00000000-0005-0000-0000-00002D080000}"/>
    <cellStyle name="Calculation 2 5 13 4 2" xfId="4124" xr:uid="{00000000-0005-0000-0000-00002E080000}"/>
    <cellStyle name="Calculation 2 5 13 4 3" xfId="4125" xr:uid="{00000000-0005-0000-0000-00002F080000}"/>
    <cellStyle name="Calculation 2 5 13 4 4" xfId="4126" xr:uid="{00000000-0005-0000-0000-000030080000}"/>
    <cellStyle name="Calculation 2 5 13 4 5" xfId="4127" xr:uid="{00000000-0005-0000-0000-000031080000}"/>
    <cellStyle name="Calculation 2 5 13 5" xfId="4128" xr:uid="{00000000-0005-0000-0000-000032080000}"/>
    <cellStyle name="Calculation 2 5 13 5 2" xfId="4129" xr:uid="{00000000-0005-0000-0000-000033080000}"/>
    <cellStyle name="Calculation 2 5 13 6" xfId="4130" xr:uid="{00000000-0005-0000-0000-000034080000}"/>
    <cellStyle name="Calculation 2 5 13 6 2" xfId="4131" xr:uid="{00000000-0005-0000-0000-000035080000}"/>
    <cellStyle name="Calculation 2 5 13 7" xfId="4132" xr:uid="{00000000-0005-0000-0000-000036080000}"/>
    <cellStyle name="Calculation 2 5 13 8" xfId="4133" xr:uid="{00000000-0005-0000-0000-000037080000}"/>
    <cellStyle name="Calculation 2 5 14" xfId="4134" xr:uid="{00000000-0005-0000-0000-000038080000}"/>
    <cellStyle name="Calculation 2 5 14 2" xfId="4135" xr:uid="{00000000-0005-0000-0000-000039080000}"/>
    <cellStyle name="Calculation 2 5 14 2 2" xfId="4136" xr:uid="{00000000-0005-0000-0000-00003A080000}"/>
    <cellStyle name="Calculation 2 5 14 2 2 2" xfId="4137" xr:uid="{00000000-0005-0000-0000-00003B080000}"/>
    <cellStyle name="Calculation 2 5 14 2 2 3" xfId="4138" xr:uid="{00000000-0005-0000-0000-00003C080000}"/>
    <cellStyle name="Calculation 2 5 14 2 2 4" xfId="4139" xr:uid="{00000000-0005-0000-0000-00003D080000}"/>
    <cellStyle name="Calculation 2 5 14 2 2 5" xfId="4140" xr:uid="{00000000-0005-0000-0000-00003E080000}"/>
    <cellStyle name="Calculation 2 5 14 2 3" xfId="4141" xr:uid="{00000000-0005-0000-0000-00003F080000}"/>
    <cellStyle name="Calculation 2 5 14 2 3 2" xfId="4142" xr:uid="{00000000-0005-0000-0000-000040080000}"/>
    <cellStyle name="Calculation 2 5 14 2 3 3" xfId="4143" xr:uid="{00000000-0005-0000-0000-000041080000}"/>
    <cellStyle name="Calculation 2 5 14 2 3 4" xfId="4144" xr:uid="{00000000-0005-0000-0000-000042080000}"/>
    <cellStyle name="Calculation 2 5 14 2 3 5" xfId="4145" xr:uid="{00000000-0005-0000-0000-000043080000}"/>
    <cellStyle name="Calculation 2 5 14 2 4" xfId="4146" xr:uid="{00000000-0005-0000-0000-000044080000}"/>
    <cellStyle name="Calculation 2 5 14 2 4 2" xfId="4147" xr:uid="{00000000-0005-0000-0000-000045080000}"/>
    <cellStyle name="Calculation 2 5 14 2 5" xfId="4148" xr:uid="{00000000-0005-0000-0000-000046080000}"/>
    <cellStyle name="Calculation 2 5 14 2 5 2" xfId="4149" xr:uid="{00000000-0005-0000-0000-000047080000}"/>
    <cellStyle name="Calculation 2 5 14 2 6" xfId="4150" xr:uid="{00000000-0005-0000-0000-000048080000}"/>
    <cellStyle name="Calculation 2 5 14 2 7" xfId="4151" xr:uid="{00000000-0005-0000-0000-000049080000}"/>
    <cellStyle name="Calculation 2 5 14 3" xfId="4152" xr:uid="{00000000-0005-0000-0000-00004A080000}"/>
    <cellStyle name="Calculation 2 5 14 3 2" xfId="4153" xr:uid="{00000000-0005-0000-0000-00004B080000}"/>
    <cellStyle name="Calculation 2 5 14 3 3" xfId="4154" xr:uid="{00000000-0005-0000-0000-00004C080000}"/>
    <cellStyle name="Calculation 2 5 14 3 4" xfId="4155" xr:uid="{00000000-0005-0000-0000-00004D080000}"/>
    <cellStyle name="Calculation 2 5 14 3 5" xfId="4156" xr:uid="{00000000-0005-0000-0000-00004E080000}"/>
    <cellStyle name="Calculation 2 5 14 4" xfId="4157" xr:uid="{00000000-0005-0000-0000-00004F080000}"/>
    <cellStyle name="Calculation 2 5 14 4 2" xfId="4158" xr:uid="{00000000-0005-0000-0000-000050080000}"/>
    <cellStyle name="Calculation 2 5 14 4 3" xfId="4159" xr:uid="{00000000-0005-0000-0000-000051080000}"/>
    <cellStyle name="Calculation 2 5 14 4 4" xfId="4160" xr:uid="{00000000-0005-0000-0000-000052080000}"/>
    <cellStyle name="Calculation 2 5 14 4 5" xfId="4161" xr:uid="{00000000-0005-0000-0000-000053080000}"/>
    <cellStyle name="Calculation 2 5 14 5" xfId="4162" xr:uid="{00000000-0005-0000-0000-000054080000}"/>
    <cellStyle name="Calculation 2 5 14 5 2" xfId="4163" xr:uid="{00000000-0005-0000-0000-000055080000}"/>
    <cellStyle name="Calculation 2 5 14 6" xfId="4164" xr:uid="{00000000-0005-0000-0000-000056080000}"/>
    <cellStyle name="Calculation 2 5 14 6 2" xfId="4165" xr:uid="{00000000-0005-0000-0000-000057080000}"/>
    <cellStyle name="Calculation 2 5 14 7" xfId="4166" xr:uid="{00000000-0005-0000-0000-000058080000}"/>
    <cellStyle name="Calculation 2 5 14 8" xfId="4167" xr:uid="{00000000-0005-0000-0000-000059080000}"/>
    <cellStyle name="Calculation 2 5 15" xfId="4168" xr:uid="{00000000-0005-0000-0000-00005A080000}"/>
    <cellStyle name="Calculation 2 5 15 2" xfId="4169" xr:uid="{00000000-0005-0000-0000-00005B080000}"/>
    <cellStyle name="Calculation 2 5 15 2 2" xfId="4170" xr:uid="{00000000-0005-0000-0000-00005C080000}"/>
    <cellStyle name="Calculation 2 5 15 2 3" xfId="4171" xr:uid="{00000000-0005-0000-0000-00005D080000}"/>
    <cellStyle name="Calculation 2 5 15 2 4" xfId="4172" xr:uid="{00000000-0005-0000-0000-00005E080000}"/>
    <cellStyle name="Calculation 2 5 15 2 5" xfId="4173" xr:uid="{00000000-0005-0000-0000-00005F080000}"/>
    <cellStyle name="Calculation 2 5 15 3" xfId="4174" xr:uid="{00000000-0005-0000-0000-000060080000}"/>
    <cellStyle name="Calculation 2 5 15 3 2" xfId="4175" xr:uid="{00000000-0005-0000-0000-000061080000}"/>
    <cellStyle name="Calculation 2 5 15 3 3" xfId="4176" xr:uid="{00000000-0005-0000-0000-000062080000}"/>
    <cellStyle name="Calculation 2 5 15 3 4" xfId="4177" xr:uid="{00000000-0005-0000-0000-000063080000}"/>
    <cellStyle name="Calculation 2 5 15 3 5" xfId="4178" xr:uid="{00000000-0005-0000-0000-000064080000}"/>
    <cellStyle name="Calculation 2 5 15 4" xfId="4179" xr:uid="{00000000-0005-0000-0000-000065080000}"/>
    <cellStyle name="Calculation 2 5 15 4 2" xfId="4180" xr:uid="{00000000-0005-0000-0000-000066080000}"/>
    <cellStyle name="Calculation 2 5 15 5" xfId="4181" xr:uid="{00000000-0005-0000-0000-000067080000}"/>
    <cellStyle name="Calculation 2 5 15 5 2" xfId="4182" xr:uid="{00000000-0005-0000-0000-000068080000}"/>
    <cellStyle name="Calculation 2 5 15 6" xfId="4183" xr:uid="{00000000-0005-0000-0000-000069080000}"/>
    <cellStyle name="Calculation 2 5 15 7" xfId="4184" xr:uid="{00000000-0005-0000-0000-00006A080000}"/>
    <cellStyle name="Calculation 2 5 16" xfId="4185" xr:uid="{00000000-0005-0000-0000-00006B080000}"/>
    <cellStyle name="Calculation 2 5 16 2" xfId="4186" xr:uid="{00000000-0005-0000-0000-00006C080000}"/>
    <cellStyle name="Calculation 2 5 16 3" xfId="4187" xr:uid="{00000000-0005-0000-0000-00006D080000}"/>
    <cellStyle name="Calculation 2 5 16 4" xfId="4188" xr:uid="{00000000-0005-0000-0000-00006E080000}"/>
    <cellStyle name="Calculation 2 5 16 5" xfId="4189" xr:uid="{00000000-0005-0000-0000-00006F080000}"/>
    <cellStyle name="Calculation 2 5 17" xfId="4190" xr:uid="{00000000-0005-0000-0000-000070080000}"/>
    <cellStyle name="Calculation 2 5 17 2" xfId="4191" xr:uid="{00000000-0005-0000-0000-000071080000}"/>
    <cellStyle name="Calculation 2 5 17 3" xfId="4192" xr:uid="{00000000-0005-0000-0000-000072080000}"/>
    <cellStyle name="Calculation 2 5 17 4" xfId="4193" xr:uid="{00000000-0005-0000-0000-000073080000}"/>
    <cellStyle name="Calculation 2 5 17 5" xfId="4194" xr:uid="{00000000-0005-0000-0000-000074080000}"/>
    <cellStyle name="Calculation 2 5 18" xfId="4195" xr:uid="{00000000-0005-0000-0000-000075080000}"/>
    <cellStyle name="Calculation 2 5 18 2" xfId="4196" xr:uid="{00000000-0005-0000-0000-000076080000}"/>
    <cellStyle name="Calculation 2 5 19" xfId="4197" xr:uid="{00000000-0005-0000-0000-000077080000}"/>
    <cellStyle name="Calculation 2 5 19 2" xfId="4198" xr:uid="{00000000-0005-0000-0000-000078080000}"/>
    <cellStyle name="Calculation 2 5 2" xfId="252" xr:uid="{00000000-0005-0000-0000-000079080000}"/>
    <cellStyle name="Calculation 2 5 2 2" xfId="253" xr:uid="{00000000-0005-0000-0000-00007A080000}"/>
    <cellStyle name="Calculation 2 5 2 2 2" xfId="4199" xr:uid="{00000000-0005-0000-0000-00007B080000}"/>
    <cellStyle name="Calculation 2 5 2 2 2 2" xfId="4200" xr:uid="{00000000-0005-0000-0000-00007C080000}"/>
    <cellStyle name="Calculation 2 5 2 2 2 3" xfId="4201" xr:uid="{00000000-0005-0000-0000-00007D080000}"/>
    <cellStyle name="Calculation 2 5 2 2 2 4" xfId="4202" xr:uid="{00000000-0005-0000-0000-00007E080000}"/>
    <cellStyle name="Calculation 2 5 2 2 2 5" xfId="4203" xr:uid="{00000000-0005-0000-0000-00007F080000}"/>
    <cellStyle name="Calculation 2 5 2 2 3" xfId="4204" xr:uid="{00000000-0005-0000-0000-000080080000}"/>
    <cellStyle name="Calculation 2 5 2 2 3 2" xfId="4205" xr:uid="{00000000-0005-0000-0000-000081080000}"/>
    <cellStyle name="Calculation 2 5 2 2 3 3" xfId="4206" xr:uid="{00000000-0005-0000-0000-000082080000}"/>
    <cellStyle name="Calculation 2 5 2 2 3 4" xfId="4207" xr:uid="{00000000-0005-0000-0000-000083080000}"/>
    <cellStyle name="Calculation 2 5 2 2 3 5" xfId="4208" xr:uid="{00000000-0005-0000-0000-000084080000}"/>
    <cellStyle name="Calculation 2 5 2 2 4" xfId="4209" xr:uid="{00000000-0005-0000-0000-000085080000}"/>
    <cellStyle name="Calculation 2 5 2 2 4 2" xfId="4210" xr:uid="{00000000-0005-0000-0000-000086080000}"/>
    <cellStyle name="Calculation 2 5 2 2 5" xfId="4211" xr:uid="{00000000-0005-0000-0000-000087080000}"/>
    <cellStyle name="Calculation 2 5 2 2 5 2" xfId="4212" xr:uid="{00000000-0005-0000-0000-000088080000}"/>
    <cellStyle name="Calculation 2 5 2 2 6" xfId="4213" xr:uid="{00000000-0005-0000-0000-000089080000}"/>
    <cellStyle name="Calculation 2 5 2 2 7" xfId="4214" xr:uid="{00000000-0005-0000-0000-00008A080000}"/>
    <cellStyle name="Calculation 2 5 2 3" xfId="4215" xr:uid="{00000000-0005-0000-0000-00008B080000}"/>
    <cellStyle name="Calculation 2 5 2 3 2" xfId="4216" xr:uid="{00000000-0005-0000-0000-00008C080000}"/>
    <cellStyle name="Calculation 2 5 2 3 3" xfId="4217" xr:uid="{00000000-0005-0000-0000-00008D080000}"/>
    <cellStyle name="Calculation 2 5 2 3 4" xfId="4218" xr:uid="{00000000-0005-0000-0000-00008E080000}"/>
    <cellStyle name="Calculation 2 5 2 3 5" xfId="4219" xr:uid="{00000000-0005-0000-0000-00008F080000}"/>
    <cellStyle name="Calculation 2 5 2 4" xfId="4220" xr:uid="{00000000-0005-0000-0000-000090080000}"/>
    <cellStyle name="Calculation 2 5 2 4 2" xfId="4221" xr:uid="{00000000-0005-0000-0000-000091080000}"/>
    <cellStyle name="Calculation 2 5 2 4 3" xfId="4222" xr:uid="{00000000-0005-0000-0000-000092080000}"/>
    <cellStyle name="Calculation 2 5 2 4 4" xfId="4223" xr:uid="{00000000-0005-0000-0000-000093080000}"/>
    <cellStyle name="Calculation 2 5 2 4 5" xfId="4224" xr:uid="{00000000-0005-0000-0000-000094080000}"/>
    <cellStyle name="Calculation 2 5 2 5" xfId="4225" xr:uid="{00000000-0005-0000-0000-000095080000}"/>
    <cellStyle name="Calculation 2 5 2 5 2" xfId="4226" xr:uid="{00000000-0005-0000-0000-000096080000}"/>
    <cellStyle name="Calculation 2 5 2 6" xfId="4227" xr:uid="{00000000-0005-0000-0000-000097080000}"/>
    <cellStyle name="Calculation 2 5 2 6 2" xfId="4228" xr:uid="{00000000-0005-0000-0000-000098080000}"/>
    <cellStyle name="Calculation 2 5 2 7" xfId="4229" xr:uid="{00000000-0005-0000-0000-000099080000}"/>
    <cellStyle name="Calculation 2 5 2 8" xfId="4230" xr:uid="{00000000-0005-0000-0000-00009A080000}"/>
    <cellStyle name="Calculation 2 5 20" xfId="4231" xr:uid="{00000000-0005-0000-0000-00009B080000}"/>
    <cellStyle name="Calculation 2 5 21" xfId="4232" xr:uid="{00000000-0005-0000-0000-00009C080000}"/>
    <cellStyle name="Calculation 2 5 3" xfId="254" xr:uid="{00000000-0005-0000-0000-00009D080000}"/>
    <cellStyle name="Calculation 2 5 3 2" xfId="255" xr:uid="{00000000-0005-0000-0000-00009E080000}"/>
    <cellStyle name="Calculation 2 5 3 2 2" xfId="4233" xr:uid="{00000000-0005-0000-0000-00009F080000}"/>
    <cellStyle name="Calculation 2 5 3 2 2 2" xfId="4234" xr:uid="{00000000-0005-0000-0000-0000A0080000}"/>
    <cellStyle name="Calculation 2 5 3 2 2 3" xfId="4235" xr:uid="{00000000-0005-0000-0000-0000A1080000}"/>
    <cellStyle name="Calculation 2 5 3 2 2 4" xfId="4236" xr:uid="{00000000-0005-0000-0000-0000A2080000}"/>
    <cellStyle name="Calculation 2 5 3 2 2 5" xfId="4237" xr:uid="{00000000-0005-0000-0000-0000A3080000}"/>
    <cellStyle name="Calculation 2 5 3 2 3" xfId="4238" xr:uid="{00000000-0005-0000-0000-0000A4080000}"/>
    <cellStyle name="Calculation 2 5 3 2 3 2" xfId="4239" xr:uid="{00000000-0005-0000-0000-0000A5080000}"/>
    <cellStyle name="Calculation 2 5 3 2 3 3" xfId="4240" xr:uid="{00000000-0005-0000-0000-0000A6080000}"/>
    <cellStyle name="Calculation 2 5 3 2 3 4" xfId="4241" xr:uid="{00000000-0005-0000-0000-0000A7080000}"/>
    <cellStyle name="Calculation 2 5 3 2 3 5" xfId="4242" xr:uid="{00000000-0005-0000-0000-0000A8080000}"/>
    <cellStyle name="Calculation 2 5 3 2 4" xfId="4243" xr:uid="{00000000-0005-0000-0000-0000A9080000}"/>
    <cellStyle name="Calculation 2 5 3 2 4 2" xfId="4244" xr:uid="{00000000-0005-0000-0000-0000AA080000}"/>
    <cellStyle name="Calculation 2 5 3 2 5" xfId="4245" xr:uid="{00000000-0005-0000-0000-0000AB080000}"/>
    <cellStyle name="Calculation 2 5 3 2 5 2" xfId="4246" xr:uid="{00000000-0005-0000-0000-0000AC080000}"/>
    <cellStyle name="Calculation 2 5 3 2 6" xfId="4247" xr:uid="{00000000-0005-0000-0000-0000AD080000}"/>
    <cellStyle name="Calculation 2 5 3 2 7" xfId="4248" xr:uid="{00000000-0005-0000-0000-0000AE080000}"/>
    <cellStyle name="Calculation 2 5 3 3" xfId="4249" xr:uid="{00000000-0005-0000-0000-0000AF080000}"/>
    <cellStyle name="Calculation 2 5 3 3 2" xfId="4250" xr:uid="{00000000-0005-0000-0000-0000B0080000}"/>
    <cellStyle name="Calculation 2 5 3 3 3" xfId="4251" xr:uid="{00000000-0005-0000-0000-0000B1080000}"/>
    <cellStyle name="Calculation 2 5 3 3 4" xfId="4252" xr:uid="{00000000-0005-0000-0000-0000B2080000}"/>
    <cellStyle name="Calculation 2 5 3 3 5" xfId="4253" xr:uid="{00000000-0005-0000-0000-0000B3080000}"/>
    <cellStyle name="Calculation 2 5 3 4" xfId="4254" xr:uid="{00000000-0005-0000-0000-0000B4080000}"/>
    <cellStyle name="Calculation 2 5 3 4 2" xfId="4255" xr:uid="{00000000-0005-0000-0000-0000B5080000}"/>
    <cellStyle name="Calculation 2 5 3 4 3" xfId="4256" xr:uid="{00000000-0005-0000-0000-0000B6080000}"/>
    <cellStyle name="Calculation 2 5 3 4 4" xfId="4257" xr:uid="{00000000-0005-0000-0000-0000B7080000}"/>
    <cellStyle name="Calculation 2 5 3 4 5" xfId="4258" xr:uid="{00000000-0005-0000-0000-0000B8080000}"/>
    <cellStyle name="Calculation 2 5 3 5" xfId="4259" xr:uid="{00000000-0005-0000-0000-0000B9080000}"/>
    <cellStyle name="Calculation 2 5 3 5 2" xfId="4260" xr:uid="{00000000-0005-0000-0000-0000BA080000}"/>
    <cellStyle name="Calculation 2 5 3 6" xfId="4261" xr:uid="{00000000-0005-0000-0000-0000BB080000}"/>
    <cellStyle name="Calculation 2 5 3 6 2" xfId="4262" xr:uid="{00000000-0005-0000-0000-0000BC080000}"/>
    <cellStyle name="Calculation 2 5 3 7" xfId="4263" xr:uid="{00000000-0005-0000-0000-0000BD080000}"/>
    <cellStyle name="Calculation 2 5 3 8" xfId="4264" xr:uid="{00000000-0005-0000-0000-0000BE080000}"/>
    <cellStyle name="Calculation 2 5 4" xfId="256" xr:uid="{00000000-0005-0000-0000-0000BF080000}"/>
    <cellStyle name="Calculation 2 5 4 2" xfId="257" xr:uid="{00000000-0005-0000-0000-0000C0080000}"/>
    <cellStyle name="Calculation 2 5 4 2 2" xfId="4265" xr:uid="{00000000-0005-0000-0000-0000C1080000}"/>
    <cellStyle name="Calculation 2 5 4 2 2 2" xfId="4266" xr:uid="{00000000-0005-0000-0000-0000C2080000}"/>
    <cellStyle name="Calculation 2 5 4 2 2 3" xfId="4267" xr:uid="{00000000-0005-0000-0000-0000C3080000}"/>
    <cellStyle name="Calculation 2 5 4 2 2 4" xfId="4268" xr:uid="{00000000-0005-0000-0000-0000C4080000}"/>
    <cellStyle name="Calculation 2 5 4 2 2 5" xfId="4269" xr:uid="{00000000-0005-0000-0000-0000C5080000}"/>
    <cellStyle name="Calculation 2 5 4 2 3" xfId="4270" xr:uid="{00000000-0005-0000-0000-0000C6080000}"/>
    <cellStyle name="Calculation 2 5 4 2 3 2" xfId="4271" xr:uid="{00000000-0005-0000-0000-0000C7080000}"/>
    <cellStyle name="Calculation 2 5 4 2 3 3" xfId="4272" xr:uid="{00000000-0005-0000-0000-0000C8080000}"/>
    <cellStyle name="Calculation 2 5 4 2 3 4" xfId="4273" xr:uid="{00000000-0005-0000-0000-0000C9080000}"/>
    <cellStyle name="Calculation 2 5 4 2 3 5" xfId="4274" xr:uid="{00000000-0005-0000-0000-0000CA080000}"/>
    <cellStyle name="Calculation 2 5 4 2 4" xfId="4275" xr:uid="{00000000-0005-0000-0000-0000CB080000}"/>
    <cellStyle name="Calculation 2 5 4 2 4 2" xfId="4276" xr:uid="{00000000-0005-0000-0000-0000CC080000}"/>
    <cellStyle name="Calculation 2 5 4 2 5" xfId="4277" xr:uid="{00000000-0005-0000-0000-0000CD080000}"/>
    <cellStyle name="Calculation 2 5 4 2 5 2" xfId="4278" xr:uid="{00000000-0005-0000-0000-0000CE080000}"/>
    <cellStyle name="Calculation 2 5 4 2 6" xfId="4279" xr:uid="{00000000-0005-0000-0000-0000CF080000}"/>
    <cellStyle name="Calculation 2 5 4 2 7" xfId="4280" xr:uid="{00000000-0005-0000-0000-0000D0080000}"/>
    <cellStyle name="Calculation 2 5 4 3" xfId="4281" xr:uid="{00000000-0005-0000-0000-0000D1080000}"/>
    <cellStyle name="Calculation 2 5 4 3 2" xfId="4282" xr:uid="{00000000-0005-0000-0000-0000D2080000}"/>
    <cellStyle name="Calculation 2 5 4 3 3" xfId="4283" xr:uid="{00000000-0005-0000-0000-0000D3080000}"/>
    <cellStyle name="Calculation 2 5 4 3 4" xfId="4284" xr:uid="{00000000-0005-0000-0000-0000D4080000}"/>
    <cellStyle name="Calculation 2 5 4 3 5" xfId="4285" xr:uid="{00000000-0005-0000-0000-0000D5080000}"/>
    <cellStyle name="Calculation 2 5 4 4" xfId="4286" xr:uid="{00000000-0005-0000-0000-0000D6080000}"/>
    <cellStyle name="Calculation 2 5 4 4 2" xfId="4287" xr:uid="{00000000-0005-0000-0000-0000D7080000}"/>
    <cellStyle name="Calculation 2 5 4 4 3" xfId="4288" xr:uid="{00000000-0005-0000-0000-0000D8080000}"/>
    <cellStyle name="Calculation 2 5 4 4 4" xfId="4289" xr:uid="{00000000-0005-0000-0000-0000D9080000}"/>
    <cellStyle name="Calculation 2 5 4 4 5" xfId="4290" xr:uid="{00000000-0005-0000-0000-0000DA080000}"/>
    <cellStyle name="Calculation 2 5 4 5" xfId="4291" xr:uid="{00000000-0005-0000-0000-0000DB080000}"/>
    <cellStyle name="Calculation 2 5 4 5 2" xfId="4292" xr:uid="{00000000-0005-0000-0000-0000DC080000}"/>
    <cellStyle name="Calculation 2 5 4 6" xfId="4293" xr:uid="{00000000-0005-0000-0000-0000DD080000}"/>
    <cellStyle name="Calculation 2 5 4 6 2" xfId="4294" xr:uid="{00000000-0005-0000-0000-0000DE080000}"/>
    <cellStyle name="Calculation 2 5 4 7" xfId="4295" xr:uid="{00000000-0005-0000-0000-0000DF080000}"/>
    <cellStyle name="Calculation 2 5 4 8" xfId="4296" xr:uid="{00000000-0005-0000-0000-0000E0080000}"/>
    <cellStyle name="Calculation 2 5 5" xfId="258" xr:uid="{00000000-0005-0000-0000-0000E1080000}"/>
    <cellStyle name="Calculation 2 5 5 2" xfId="259" xr:uid="{00000000-0005-0000-0000-0000E2080000}"/>
    <cellStyle name="Calculation 2 5 5 2 2" xfId="4297" xr:uid="{00000000-0005-0000-0000-0000E3080000}"/>
    <cellStyle name="Calculation 2 5 5 2 2 2" xfId="4298" xr:uid="{00000000-0005-0000-0000-0000E4080000}"/>
    <cellStyle name="Calculation 2 5 5 2 2 3" xfId="4299" xr:uid="{00000000-0005-0000-0000-0000E5080000}"/>
    <cellStyle name="Calculation 2 5 5 2 2 4" xfId="4300" xr:uid="{00000000-0005-0000-0000-0000E6080000}"/>
    <cellStyle name="Calculation 2 5 5 2 2 5" xfId="4301" xr:uid="{00000000-0005-0000-0000-0000E7080000}"/>
    <cellStyle name="Calculation 2 5 5 2 3" xfId="4302" xr:uid="{00000000-0005-0000-0000-0000E8080000}"/>
    <cellStyle name="Calculation 2 5 5 2 3 2" xfId="4303" xr:uid="{00000000-0005-0000-0000-0000E9080000}"/>
    <cellStyle name="Calculation 2 5 5 2 3 3" xfId="4304" xr:uid="{00000000-0005-0000-0000-0000EA080000}"/>
    <cellStyle name="Calculation 2 5 5 2 3 4" xfId="4305" xr:uid="{00000000-0005-0000-0000-0000EB080000}"/>
    <cellStyle name="Calculation 2 5 5 2 3 5" xfId="4306" xr:uid="{00000000-0005-0000-0000-0000EC080000}"/>
    <cellStyle name="Calculation 2 5 5 2 4" xfId="4307" xr:uid="{00000000-0005-0000-0000-0000ED080000}"/>
    <cellStyle name="Calculation 2 5 5 2 4 2" xfId="4308" xr:uid="{00000000-0005-0000-0000-0000EE080000}"/>
    <cellStyle name="Calculation 2 5 5 2 5" xfId="4309" xr:uid="{00000000-0005-0000-0000-0000EF080000}"/>
    <cellStyle name="Calculation 2 5 5 2 5 2" xfId="4310" xr:uid="{00000000-0005-0000-0000-0000F0080000}"/>
    <cellStyle name="Calculation 2 5 5 2 6" xfId="4311" xr:uid="{00000000-0005-0000-0000-0000F1080000}"/>
    <cellStyle name="Calculation 2 5 5 2 7" xfId="4312" xr:uid="{00000000-0005-0000-0000-0000F2080000}"/>
    <cellStyle name="Calculation 2 5 5 3" xfId="4313" xr:uid="{00000000-0005-0000-0000-0000F3080000}"/>
    <cellStyle name="Calculation 2 5 5 3 2" xfId="4314" xr:uid="{00000000-0005-0000-0000-0000F4080000}"/>
    <cellStyle name="Calculation 2 5 5 3 3" xfId="4315" xr:uid="{00000000-0005-0000-0000-0000F5080000}"/>
    <cellStyle name="Calculation 2 5 5 3 4" xfId="4316" xr:uid="{00000000-0005-0000-0000-0000F6080000}"/>
    <cellStyle name="Calculation 2 5 5 3 5" xfId="4317" xr:uid="{00000000-0005-0000-0000-0000F7080000}"/>
    <cellStyle name="Calculation 2 5 5 4" xfId="4318" xr:uid="{00000000-0005-0000-0000-0000F8080000}"/>
    <cellStyle name="Calculation 2 5 5 4 2" xfId="4319" xr:uid="{00000000-0005-0000-0000-0000F9080000}"/>
    <cellStyle name="Calculation 2 5 5 4 3" xfId="4320" xr:uid="{00000000-0005-0000-0000-0000FA080000}"/>
    <cellStyle name="Calculation 2 5 5 4 4" xfId="4321" xr:uid="{00000000-0005-0000-0000-0000FB080000}"/>
    <cellStyle name="Calculation 2 5 5 4 5" xfId="4322" xr:uid="{00000000-0005-0000-0000-0000FC080000}"/>
    <cellStyle name="Calculation 2 5 5 5" xfId="4323" xr:uid="{00000000-0005-0000-0000-0000FD080000}"/>
    <cellStyle name="Calculation 2 5 5 5 2" xfId="4324" xr:uid="{00000000-0005-0000-0000-0000FE080000}"/>
    <cellStyle name="Calculation 2 5 5 6" xfId="4325" xr:uid="{00000000-0005-0000-0000-0000FF080000}"/>
    <cellStyle name="Calculation 2 5 5 6 2" xfId="4326" xr:uid="{00000000-0005-0000-0000-000000090000}"/>
    <cellStyle name="Calculation 2 5 5 7" xfId="4327" xr:uid="{00000000-0005-0000-0000-000001090000}"/>
    <cellStyle name="Calculation 2 5 5 8" xfId="4328" xr:uid="{00000000-0005-0000-0000-000002090000}"/>
    <cellStyle name="Calculation 2 5 6" xfId="260" xr:uid="{00000000-0005-0000-0000-000003090000}"/>
    <cellStyle name="Calculation 2 5 6 2" xfId="4329" xr:uid="{00000000-0005-0000-0000-000004090000}"/>
    <cellStyle name="Calculation 2 5 6 2 2" xfId="4330" xr:uid="{00000000-0005-0000-0000-000005090000}"/>
    <cellStyle name="Calculation 2 5 6 2 2 2" xfId="4331" xr:uid="{00000000-0005-0000-0000-000006090000}"/>
    <cellStyle name="Calculation 2 5 6 2 2 3" xfId="4332" xr:uid="{00000000-0005-0000-0000-000007090000}"/>
    <cellStyle name="Calculation 2 5 6 2 2 4" xfId="4333" xr:uid="{00000000-0005-0000-0000-000008090000}"/>
    <cellStyle name="Calculation 2 5 6 2 2 5" xfId="4334" xr:uid="{00000000-0005-0000-0000-000009090000}"/>
    <cellStyle name="Calculation 2 5 6 2 3" xfId="4335" xr:uid="{00000000-0005-0000-0000-00000A090000}"/>
    <cellStyle name="Calculation 2 5 6 2 3 2" xfId="4336" xr:uid="{00000000-0005-0000-0000-00000B090000}"/>
    <cellStyle name="Calculation 2 5 6 2 3 3" xfId="4337" xr:uid="{00000000-0005-0000-0000-00000C090000}"/>
    <cellStyle name="Calculation 2 5 6 2 3 4" xfId="4338" xr:uid="{00000000-0005-0000-0000-00000D090000}"/>
    <cellStyle name="Calculation 2 5 6 2 3 5" xfId="4339" xr:uid="{00000000-0005-0000-0000-00000E090000}"/>
    <cellStyle name="Calculation 2 5 6 2 4" xfId="4340" xr:uid="{00000000-0005-0000-0000-00000F090000}"/>
    <cellStyle name="Calculation 2 5 6 2 4 2" xfId="4341" xr:uid="{00000000-0005-0000-0000-000010090000}"/>
    <cellStyle name="Calculation 2 5 6 2 5" xfId="4342" xr:uid="{00000000-0005-0000-0000-000011090000}"/>
    <cellStyle name="Calculation 2 5 6 2 5 2" xfId="4343" xr:uid="{00000000-0005-0000-0000-000012090000}"/>
    <cellStyle name="Calculation 2 5 6 2 6" xfId="4344" xr:uid="{00000000-0005-0000-0000-000013090000}"/>
    <cellStyle name="Calculation 2 5 6 2 7" xfId="4345" xr:uid="{00000000-0005-0000-0000-000014090000}"/>
    <cellStyle name="Calculation 2 5 6 3" xfId="4346" xr:uid="{00000000-0005-0000-0000-000015090000}"/>
    <cellStyle name="Calculation 2 5 6 3 2" xfId="4347" xr:uid="{00000000-0005-0000-0000-000016090000}"/>
    <cellStyle name="Calculation 2 5 6 3 3" xfId="4348" xr:uid="{00000000-0005-0000-0000-000017090000}"/>
    <cellStyle name="Calculation 2 5 6 3 4" xfId="4349" xr:uid="{00000000-0005-0000-0000-000018090000}"/>
    <cellStyle name="Calculation 2 5 6 3 5" xfId="4350" xr:uid="{00000000-0005-0000-0000-000019090000}"/>
    <cellStyle name="Calculation 2 5 6 4" xfId="4351" xr:uid="{00000000-0005-0000-0000-00001A090000}"/>
    <cellStyle name="Calculation 2 5 6 4 2" xfId="4352" xr:uid="{00000000-0005-0000-0000-00001B090000}"/>
    <cellStyle name="Calculation 2 5 6 4 3" xfId="4353" xr:uid="{00000000-0005-0000-0000-00001C090000}"/>
    <cellStyle name="Calculation 2 5 6 4 4" xfId="4354" xr:uid="{00000000-0005-0000-0000-00001D090000}"/>
    <cellStyle name="Calculation 2 5 6 4 5" xfId="4355" xr:uid="{00000000-0005-0000-0000-00001E090000}"/>
    <cellStyle name="Calculation 2 5 6 5" xfId="4356" xr:uid="{00000000-0005-0000-0000-00001F090000}"/>
    <cellStyle name="Calculation 2 5 6 5 2" xfId="4357" xr:uid="{00000000-0005-0000-0000-000020090000}"/>
    <cellStyle name="Calculation 2 5 6 6" xfId="4358" xr:uid="{00000000-0005-0000-0000-000021090000}"/>
    <cellStyle name="Calculation 2 5 6 6 2" xfId="4359" xr:uid="{00000000-0005-0000-0000-000022090000}"/>
    <cellStyle name="Calculation 2 5 6 7" xfId="4360" xr:uid="{00000000-0005-0000-0000-000023090000}"/>
    <cellStyle name="Calculation 2 5 6 8" xfId="4361" xr:uid="{00000000-0005-0000-0000-000024090000}"/>
    <cellStyle name="Calculation 2 5 7" xfId="4362" xr:uid="{00000000-0005-0000-0000-000025090000}"/>
    <cellStyle name="Calculation 2 5 7 2" xfId="4363" xr:uid="{00000000-0005-0000-0000-000026090000}"/>
    <cellStyle name="Calculation 2 5 7 2 2" xfId="4364" xr:uid="{00000000-0005-0000-0000-000027090000}"/>
    <cellStyle name="Calculation 2 5 7 2 2 2" xfId="4365" xr:uid="{00000000-0005-0000-0000-000028090000}"/>
    <cellStyle name="Calculation 2 5 7 2 2 3" xfId="4366" xr:uid="{00000000-0005-0000-0000-000029090000}"/>
    <cellStyle name="Calculation 2 5 7 2 2 4" xfId="4367" xr:uid="{00000000-0005-0000-0000-00002A090000}"/>
    <cellStyle name="Calculation 2 5 7 2 2 5" xfId="4368" xr:uid="{00000000-0005-0000-0000-00002B090000}"/>
    <cellStyle name="Calculation 2 5 7 2 3" xfId="4369" xr:uid="{00000000-0005-0000-0000-00002C090000}"/>
    <cellStyle name="Calculation 2 5 7 2 3 2" xfId="4370" xr:uid="{00000000-0005-0000-0000-00002D090000}"/>
    <cellStyle name="Calculation 2 5 7 2 3 3" xfId="4371" xr:uid="{00000000-0005-0000-0000-00002E090000}"/>
    <cellStyle name="Calculation 2 5 7 2 3 4" xfId="4372" xr:uid="{00000000-0005-0000-0000-00002F090000}"/>
    <cellStyle name="Calculation 2 5 7 2 3 5" xfId="4373" xr:uid="{00000000-0005-0000-0000-000030090000}"/>
    <cellStyle name="Calculation 2 5 7 2 4" xfId="4374" xr:uid="{00000000-0005-0000-0000-000031090000}"/>
    <cellStyle name="Calculation 2 5 7 2 4 2" xfId="4375" xr:uid="{00000000-0005-0000-0000-000032090000}"/>
    <cellStyle name="Calculation 2 5 7 2 5" xfId="4376" xr:uid="{00000000-0005-0000-0000-000033090000}"/>
    <cellStyle name="Calculation 2 5 7 2 5 2" xfId="4377" xr:uid="{00000000-0005-0000-0000-000034090000}"/>
    <cellStyle name="Calculation 2 5 7 2 6" xfId="4378" xr:uid="{00000000-0005-0000-0000-000035090000}"/>
    <cellStyle name="Calculation 2 5 7 2 7" xfId="4379" xr:uid="{00000000-0005-0000-0000-000036090000}"/>
    <cellStyle name="Calculation 2 5 7 3" xfId="4380" xr:uid="{00000000-0005-0000-0000-000037090000}"/>
    <cellStyle name="Calculation 2 5 7 3 2" xfId="4381" xr:uid="{00000000-0005-0000-0000-000038090000}"/>
    <cellStyle name="Calculation 2 5 7 3 3" xfId="4382" xr:uid="{00000000-0005-0000-0000-000039090000}"/>
    <cellStyle name="Calculation 2 5 7 3 4" xfId="4383" xr:uid="{00000000-0005-0000-0000-00003A090000}"/>
    <cellStyle name="Calculation 2 5 7 3 5" xfId="4384" xr:uid="{00000000-0005-0000-0000-00003B090000}"/>
    <cellStyle name="Calculation 2 5 7 4" xfId="4385" xr:uid="{00000000-0005-0000-0000-00003C090000}"/>
    <cellStyle name="Calculation 2 5 7 4 2" xfId="4386" xr:uid="{00000000-0005-0000-0000-00003D090000}"/>
    <cellStyle name="Calculation 2 5 7 4 3" xfId="4387" xr:uid="{00000000-0005-0000-0000-00003E090000}"/>
    <cellStyle name="Calculation 2 5 7 4 4" xfId="4388" xr:uid="{00000000-0005-0000-0000-00003F090000}"/>
    <cellStyle name="Calculation 2 5 7 4 5" xfId="4389" xr:uid="{00000000-0005-0000-0000-000040090000}"/>
    <cellStyle name="Calculation 2 5 7 5" xfId="4390" xr:uid="{00000000-0005-0000-0000-000041090000}"/>
    <cellStyle name="Calculation 2 5 7 5 2" xfId="4391" xr:uid="{00000000-0005-0000-0000-000042090000}"/>
    <cellStyle name="Calculation 2 5 7 6" xfId="4392" xr:uid="{00000000-0005-0000-0000-000043090000}"/>
    <cellStyle name="Calculation 2 5 7 6 2" xfId="4393" xr:uid="{00000000-0005-0000-0000-000044090000}"/>
    <cellStyle name="Calculation 2 5 7 7" xfId="4394" xr:uid="{00000000-0005-0000-0000-000045090000}"/>
    <cellStyle name="Calculation 2 5 7 8" xfId="4395" xr:uid="{00000000-0005-0000-0000-000046090000}"/>
    <cellStyle name="Calculation 2 5 8" xfId="4396" xr:uid="{00000000-0005-0000-0000-000047090000}"/>
    <cellStyle name="Calculation 2 5 8 2" xfId="4397" xr:uid="{00000000-0005-0000-0000-000048090000}"/>
    <cellStyle name="Calculation 2 5 8 2 2" xfId="4398" xr:uid="{00000000-0005-0000-0000-000049090000}"/>
    <cellStyle name="Calculation 2 5 8 2 2 2" xfId="4399" xr:uid="{00000000-0005-0000-0000-00004A090000}"/>
    <cellStyle name="Calculation 2 5 8 2 2 3" xfId="4400" xr:uid="{00000000-0005-0000-0000-00004B090000}"/>
    <cellStyle name="Calculation 2 5 8 2 2 4" xfId="4401" xr:uid="{00000000-0005-0000-0000-00004C090000}"/>
    <cellStyle name="Calculation 2 5 8 2 2 5" xfId="4402" xr:uid="{00000000-0005-0000-0000-00004D090000}"/>
    <cellStyle name="Calculation 2 5 8 2 3" xfId="4403" xr:uid="{00000000-0005-0000-0000-00004E090000}"/>
    <cellStyle name="Calculation 2 5 8 2 3 2" xfId="4404" xr:uid="{00000000-0005-0000-0000-00004F090000}"/>
    <cellStyle name="Calculation 2 5 8 2 3 3" xfId="4405" xr:uid="{00000000-0005-0000-0000-000050090000}"/>
    <cellStyle name="Calculation 2 5 8 2 3 4" xfId="4406" xr:uid="{00000000-0005-0000-0000-000051090000}"/>
    <cellStyle name="Calculation 2 5 8 2 3 5" xfId="4407" xr:uid="{00000000-0005-0000-0000-000052090000}"/>
    <cellStyle name="Calculation 2 5 8 2 4" xfId="4408" xr:uid="{00000000-0005-0000-0000-000053090000}"/>
    <cellStyle name="Calculation 2 5 8 2 4 2" xfId="4409" xr:uid="{00000000-0005-0000-0000-000054090000}"/>
    <cellStyle name="Calculation 2 5 8 2 5" xfId="4410" xr:uid="{00000000-0005-0000-0000-000055090000}"/>
    <cellStyle name="Calculation 2 5 8 2 5 2" xfId="4411" xr:uid="{00000000-0005-0000-0000-000056090000}"/>
    <cellStyle name="Calculation 2 5 8 2 6" xfId="4412" xr:uid="{00000000-0005-0000-0000-000057090000}"/>
    <cellStyle name="Calculation 2 5 8 2 7" xfId="4413" xr:uid="{00000000-0005-0000-0000-000058090000}"/>
    <cellStyle name="Calculation 2 5 8 3" xfId="4414" xr:uid="{00000000-0005-0000-0000-000059090000}"/>
    <cellStyle name="Calculation 2 5 8 3 2" xfId="4415" xr:uid="{00000000-0005-0000-0000-00005A090000}"/>
    <cellStyle name="Calculation 2 5 8 3 3" xfId="4416" xr:uid="{00000000-0005-0000-0000-00005B090000}"/>
    <cellStyle name="Calculation 2 5 8 3 4" xfId="4417" xr:uid="{00000000-0005-0000-0000-00005C090000}"/>
    <cellStyle name="Calculation 2 5 8 3 5" xfId="4418" xr:uid="{00000000-0005-0000-0000-00005D090000}"/>
    <cellStyle name="Calculation 2 5 8 4" xfId="4419" xr:uid="{00000000-0005-0000-0000-00005E090000}"/>
    <cellStyle name="Calculation 2 5 8 4 2" xfId="4420" xr:uid="{00000000-0005-0000-0000-00005F090000}"/>
    <cellStyle name="Calculation 2 5 8 4 3" xfId="4421" xr:uid="{00000000-0005-0000-0000-000060090000}"/>
    <cellStyle name="Calculation 2 5 8 4 4" xfId="4422" xr:uid="{00000000-0005-0000-0000-000061090000}"/>
    <cellStyle name="Calculation 2 5 8 4 5" xfId="4423" xr:uid="{00000000-0005-0000-0000-000062090000}"/>
    <cellStyle name="Calculation 2 5 8 5" xfId="4424" xr:uid="{00000000-0005-0000-0000-000063090000}"/>
    <cellStyle name="Calculation 2 5 8 5 2" xfId="4425" xr:uid="{00000000-0005-0000-0000-000064090000}"/>
    <cellStyle name="Calculation 2 5 8 6" xfId="4426" xr:uid="{00000000-0005-0000-0000-000065090000}"/>
    <cellStyle name="Calculation 2 5 8 6 2" xfId="4427" xr:uid="{00000000-0005-0000-0000-000066090000}"/>
    <cellStyle name="Calculation 2 5 8 7" xfId="4428" xr:uid="{00000000-0005-0000-0000-000067090000}"/>
    <cellStyle name="Calculation 2 5 8 8" xfId="4429" xr:uid="{00000000-0005-0000-0000-000068090000}"/>
    <cellStyle name="Calculation 2 5 9" xfId="4430" xr:uid="{00000000-0005-0000-0000-000069090000}"/>
    <cellStyle name="Calculation 2 5 9 2" xfId="4431" xr:uid="{00000000-0005-0000-0000-00006A090000}"/>
    <cellStyle name="Calculation 2 5 9 2 2" xfId="4432" xr:uid="{00000000-0005-0000-0000-00006B090000}"/>
    <cellStyle name="Calculation 2 5 9 2 2 2" xfId="4433" xr:uid="{00000000-0005-0000-0000-00006C090000}"/>
    <cellStyle name="Calculation 2 5 9 2 2 3" xfId="4434" xr:uid="{00000000-0005-0000-0000-00006D090000}"/>
    <cellStyle name="Calculation 2 5 9 2 2 4" xfId="4435" xr:uid="{00000000-0005-0000-0000-00006E090000}"/>
    <cellStyle name="Calculation 2 5 9 2 2 5" xfId="4436" xr:uid="{00000000-0005-0000-0000-00006F090000}"/>
    <cellStyle name="Calculation 2 5 9 2 3" xfId="4437" xr:uid="{00000000-0005-0000-0000-000070090000}"/>
    <cellStyle name="Calculation 2 5 9 2 3 2" xfId="4438" xr:uid="{00000000-0005-0000-0000-000071090000}"/>
    <cellStyle name="Calculation 2 5 9 2 3 3" xfId="4439" xr:uid="{00000000-0005-0000-0000-000072090000}"/>
    <cellStyle name="Calculation 2 5 9 2 3 4" xfId="4440" xr:uid="{00000000-0005-0000-0000-000073090000}"/>
    <cellStyle name="Calculation 2 5 9 2 3 5" xfId="4441" xr:uid="{00000000-0005-0000-0000-000074090000}"/>
    <cellStyle name="Calculation 2 5 9 2 4" xfId="4442" xr:uid="{00000000-0005-0000-0000-000075090000}"/>
    <cellStyle name="Calculation 2 5 9 2 4 2" xfId="4443" xr:uid="{00000000-0005-0000-0000-000076090000}"/>
    <cellStyle name="Calculation 2 5 9 2 5" xfId="4444" xr:uid="{00000000-0005-0000-0000-000077090000}"/>
    <cellStyle name="Calculation 2 5 9 2 5 2" xfId="4445" xr:uid="{00000000-0005-0000-0000-000078090000}"/>
    <cellStyle name="Calculation 2 5 9 2 6" xfId="4446" xr:uid="{00000000-0005-0000-0000-000079090000}"/>
    <cellStyle name="Calculation 2 5 9 2 7" xfId="4447" xr:uid="{00000000-0005-0000-0000-00007A090000}"/>
    <cellStyle name="Calculation 2 5 9 3" xfId="4448" xr:uid="{00000000-0005-0000-0000-00007B090000}"/>
    <cellStyle name="Calculation 2 5 9 3 2" xfId="4449" xr:uid="{00000000-0005-0000-0000-00007C090000}"/>
    <cellStyle name="Calculation 2 5 9 3 3" xfId="4450" xr:uid="{00000000-0005-0000-0000-00007D090000}"/>
    <cellStyle name="Calculation 2 5 9 3 4" xfId="4451" xr:uid="{00000000-0005-0000-0000-00007E090000}"/>
    <cellStyle name="Calculation 2 5 9 3 5" xfId="4452" xr:uid="{00000000-0005-0000-0000-00007F090000}"/>
    <cellStyle name="Calculation 2 5 9 4" xfId="4453" xr:uid="{00000000-0005-0000-0000-000080090000}"/>
    <cellStyle name="Calculation 2 5 9 4 2" xfId="4454" xr:uid="{00000000-0005-0000-0000-000081090000}"/>
    <cellStyle name="Calculation 2 5 9 4 3" xfId="4455" xr:uid="{00000000-0005-0000-0000-000082090000}"/>
    <cellStyle name="Calculation 2 5 9 4 4" xfId="4456" xr:uid="{00000000-0005-0000-0000-000083090000}"/>
    <cellStyle name="Calculation 2 5 9 4 5" xfId="4457" xr:uid="{00000000-0005-0000-0000-000084090000}"/>
    <cellStyle name="Calculation 2 5 9 5" xfId="4458" xr:uid="{00000000-0005-0000-0000-000085090000}"/>
    <cellStyle name="Calculation 2 5 9 5 2" xfId="4459" xr:uid="{00000000-0005-0000-0000-000086090000}"/>
    <cellStyle name="Calculation 2 5 9 6" xfId="4460" xr:uid="{00000000-0005-0000-0000-000087090000}"/>
    <cellStyle name="Calculation 2 5 9 6 2" xfId="4461" xr:uid="{00000000-0005-0000-0000-000088090000}"/>
    <cellStyle name="Calculation 2 5 9 7" xfId="4462" xr:uid="{00000000-0005-0000-0000-000089090000}"/>
    <cellStyle name="Calculation 2 5 9 8" xfId="4463" xr:uid="{00000000-0005-0000-0000-00008A090000}"/>
    <cellStyle name="Calculation 2 6" xfId="261" xr:uid="{00000000-0005-0000-0000-00008B090000}"/>
    <cellStyle name="Calculation 2 6 2" xfId="262" xr:uid="{00000000-0005-0000-0000-00008C090000}"/>
    <cellStyle name="Calculation 2 7" xfId="263" xr:uid="{00000000-0005-0000-0000-00008D090000}"/>
    <cellStyle name="Calculation 2 7 2" xfId="264" xr:uid="{00000000-0005-0000-0000-00008E090000}"/>
    <cellStyle name="Calculation 2 8" xfId="265" xr:uid="{00000000-0005-0000-0000-00008F090000}"/>
    <cellStyle name="Calculation 2 9" xfId="4464" xr:uid="{00000000-0005-0000-0000-000090090000}"/>
    <cellStyle name="Calculation 2 9 2" xfId="4465" xr:uid="{00000000-0005-0000-0000-000091090000}"/>
    <cellStyle name="Calculation 2_T-straight with PEDs adjustor" xfId="4466" xr:uid="{00000000-0005-0000-0000-000092090000}"/>
    <cellStyle name="Calculation 3" xfId="266" xr:uid="{00000000-0005-0000-0000-000093090000}"/>
    <cellStyle name="Calculation 3 2" xfId="267" xr:uid="{00000000-0005-0000-0000-000094090000}"/>
    <cellStyle name="Calculation 3 2 2" xfId="268" xr:uid="{00000000-0005-0000-0000-000095090000}"/>
    <cellStyle name="Calculation 3 2 2 10" xfId="4467" xr:uid="{00000000-0005-0000-0000-000096090000}"/>
    <cellStyle name="Calculation 3 2 2 10 2" xfId="4468" xr:uid="{00000000-0005-0000-0000-000097090000}"/>
    <cellStyle name="Calculation 3 2 2 10 2 2" xfId="4469" xr:uid="{00000000-0005-0000-0000-000098090000}"/>
    <cellStyle name="Calculation 3 2 2 10 2 2 2" xfId="4470" xr:uid="{00000000-0005-0000-0000-000099090000}"/>
    <cellStyle name="Calculation 3 2 2 10 2 2 3" xfId="4471" xr:uid="{00000000-0005-0000-0000-00009A090000}"/>
    <cellStyle name="Calculation 3 2 2 10 2 2 4" xfId="4472" xr:uid="{00000000-0005-0000-0000-00009B090000}"/>
    <cellStyle name="Calculation 3 2 2 10 2 2 5" xfId="4473" xr:uid="{00000000-0005-0000-0000-00009C090000}"/>
    <cellStyle name="Calculation 3 2 2 10 2 3" xfId="4474" xr:uid="{00000000-0005-0000-0000-00009D090000}"/>
    <cellStyle name="Calculation 3 2 2 10 2 3 2" xfId="4475" xr:uid="{00000000-0005-0000-0000-00009E090000}"/>
    <cellStyle name="Calculation 3 2 2 10 2 3 3" xfId="4476" xr:uid="{00000000-0005-0000-0000-00009F090000}"/>
    <cellStyle name="Calculation 3 2 2 10 2 3 4" xfId="4477" xr:uid="{00000000-0005-0000-0000-0000A0090000}"/>
    <cellStyle name="Calculation 3 2 2 10 2 3 5" xfId="4478" xr:uid="{00000000-0005-0000-0000-0000A1090000}"/>
    <cellStyle name="Calculation 3 2 2 10 2 4" xfId="4479" xr:uid="{00000000-0005-0000-0000-0000A2090000}"/>
    <cellStyle name="Calculation 3 2 2 10 2 4 2" xfId="4480" xr:uid="{00000000-0005-0000-0000-0000A3090000}"/>
    <cellStyle name="Calculation 3 2 2 10 2 5" xfId="4481" xr:uid="{00000000-0005-0000-0000-0000A4090000}"/>
    <cellStyle name="Calculation 3 2 2 10 2 5 2" xfId="4482" xr:uid="{00000000-0005-0000-0000-0000A5090000}"/>
    <cellStyle name="Calculation 3 2 2 10 2 6" xfId="4483" xr:uid="{00000000-0005-0000-0000-0000A6090000}"/>
    <cellStyle name="Calculation 3 2 2 10 2 7" xfId="4484" xr:uid="{00000000-0005-0000-0000-0000A7090000}"/>
    <cellStyle name="Calculation 3 2 2 10 3" xfId="4485" xr:uid="{00000000-0005-0000-0000-0000A8090000}"/>
    <cellStyle name="Calculation 3 2 2 10 3 2" xfId="4486" xr:uid="{00000000-0005-0000-0000-0000A9090000}"/>
    <cellStyle name="Calculation 3 2 2 10 3 3" xfId="4487" xr:uid="{00000000-0005-0000-0000-0000AA090000}"/>
    <cellStyle name="Calculation 3 2 2 10 3 4" xfId="4488" xr:uid="{00000000-0005-0000-0000-0000AB090000}"/>
    <cellStyle name="Calculation 3 2 2 10 3 5" xfId="4489" xr:uid="{00000000-0005-0000-0000-0000AC090000}"/>
    <cellStyle name="Calculation 3 2 2 10 4" xfId="4490" xr:uid="{00000000-0005-0000-0000-0000AD090000}"/>
    <cellStyle name="Calculation 3 2 2 10 4 2" xfId="4491" xr:uid="{00000000-0005-0000-0000-0000AE090000}"/>
    <cellStyle name="Calculation 3 2 2 10 4 3" xfId="4492" xr:uid="{00000000-0005-0000-0000-0000AF090000}"/>
    <cellStyle name="Calculation 3 2 2 10 4 4" xfId="4493" xr:uid="{00000000-0005-0000-0000-0000B0090000}"/>
    <cellStyle name="Calculation 3 2 2 10 4 5" xfId="4494" xr:uid="{00000000-0005-0000-0000-0000B1090000}"/>
    <cellStyle name="Calculation 3 2 2 10 5" xfId="4495" xr:uid="{00000000-0005-0000-0000-0000B2090000}"/>
    <cellStyle name="Calculation 3 2 2 10 5 2" xfId="4496" xr:uid="{00000000-0005-0000-0000-0000B3090000}"/>
    <cellStyle name="Calculation 3 2 2 10 6" xfId="4497" xr:uid="{00000000-0005-0000-0000-0000B4090000}"/>
    <cellStyle name="Calculation 3 2 2 10 6 2" xfId="4498" xr:uid="{00000000-0005-0000-0000-0000B5090000}"/>
    <cellStyle name="Calculation 3 2 2 10 7" xfId="4499" xr:uid="{00000000-0005-0000-0000-0000B6090000}"/>
    <cellStyle name="Calculation 3 2 2 10 8" xfId="4500" xr:uid="{00000000-0005-0000-0000-0000B7090000}"/>
    <cellStyle name="Calculation 3 2 2 11" xfId="4501" xr:uid="{00000000-0005-0000-0000-0000B8090000}"/>
    <cellStyle name="Calculation 3 2 2 11 2" xfId="4502" xr:uid="{00000000-0005-0000-0000-0000B9090000}"/>
    <cellStyle name="Calculation 3 2 2 11 2 2" xfId="4503" xr:uid="{00000000-0005-0000-0000-0000BA090000}"/>
    <cellStyle name="Calculation 3 2 2 11 2 2 2" xfId="4504" xr:uid="{00000000-0005-0000-0000-0000BB090000}"/>
    <cellStyle name="Calculation 3 2 2 11 2 2 3" xfId="4505" xr:uid="{00000000-0005-0000-0000-0000BC090000}"/>
    <cellStyle name="Calculation 3 2 2 11 2 2 4" xfId="4506" xr:uid="{00000000-0005-0000-0000-0000BD090000}"/>
    <cellStyle name="Calculation 3 2 2 11 2 2 5" xfId="4507" xr:uid="{00000000-0005-0000-0000-0000BE090000}"/>
    <cellStyle name="Calculation 3 2 2 11 2 3" xfId="4508" xr:uid="{00000000-0005-0000-0000-0000BF090000}"/>
    <cellStyle name="Calculation 3 2 2 11 2 3 2" xfId="4509" xr:uid="{00000000-0005-0000-0000-0000C0090000}"/>
    <cellStyle name="Calculation 3 2 2 11 2 3 3" xfId="4510" xr:uid="{00000000-0005-0000-0000-0000C1090000}"/>
    <cellStyle name="Calculation 3 2 2 11 2 3 4" xfId="4511" xr:uid="{00000000-0005-0000-0000-0000C2090000}"/>
    <cellStyle name="Calculation 3 2 2 11 2 3 5" xfId="4512" xr:uid="{00000000-0005-0000-0000-0000C3090000}"/>
    <cellStyle name="Calculation 3 2 2 11 2 4" xfId="4513" xr:uid="{00000000-0005-0000-0000-0000C4090000}"/>
    <cellStyle name="Calculation 3 2 2 11 2 4 2" xfId="4514" xr:uid="{00000000-0005-0000-0000-0000C5090000}"/>
    <cellStyle name="Calculation 3 2 2 11 2 5" xfId="4515" xr:uid="{00000000-0005-0000-0000-0000C6090000}"/>
    <cellStyle name="Calculation 3 2 2 11 2 5 2" xfId="4516" xr:uid="{00000000-0005-0000-0000-0000C7090000}"/>
    <cellStyle name="Calculation 3 2 2 11 2 6" xfId="4517" xr:uid="{00000000-0005-0000-0000-0000C8090000}"/>
    <cellStyle name="Calculation 3 2 2 11 2 7" xfId="4518" xr:uid="{00000000-0005-0000-0000-0000C9090000}"/>
    <cellStyle name="Calculation 3 2 2 11 3" xfId="4519" xr:uid="{00000000-0005-0000-0000-0000CA090000}"/>
    <cellStyle name="Calculation 3 2 2 11 3 2" xfId="4520" xr:uid="{00000000-0005-0000-0000-0000CB090000}"/>
    <cellStyle name="Calculation 3 2 2 11 3 3" xfId="4521" xr:uid="{00000000-0005-0000-0000-0000CC090000}"/>
    <cellStyle name="Calculation 3 2 2 11 3 4" xfId="4522" xr:uid="{00000000-0005-0000-0000-0000CD090000}"/>
    <cellStyle name="Calculation 3 2 2 11 3 5" xfId="4523" xr:uid="{00000000-0005-0000-0000-0000CE090000}"/>
    <cellStyle name="Calculation 3 2 2 11 4" xfId="4524" xr:uid="{00000000-0005-0000-0000-0000CF090000}"/>
    <cellStyle name="Calculation 3 2 2 11 4 2" xfId="4525" xr:uid="{00000000-0005-0000-0000-0000D0090000}"/>
    <cellStyle name="Calculation 3 2 2 11 4 3" xfId="4526" xr:uid="{00000000-0005-0000-0000-0000D1090000}"/>
    <cellStyle name="Calculation 3 2 2 11 4 4" xfId="4527" xr:uid="{00000000-0005-0000-0000-0000D2090000}"/>
    <cellStyle name="Calculation 3 2 2 11 4 5" xfId="4528" xr:uid="{00000000-0005-0000-0000-0000D3090000}"/>
    <cellStyle name="Calculation 3 2 2 11 5" xfId="4529" xr:uid="{00000000-0005-0000-0000-0000D4090000}"/>
    <cellStyle name="Calculation 3 2 2 11 5 2" xfId="4530" xr:uid="{00000000-0005-0000-0000-0000D5090000}"/>
    <cellStyle name="Calculation 3 2 2 11 6" xfId="4531" xr:uid="{00000000-0005-0000-0000-0000D6090000}"/>
    <cellStyle name="Calculation 3 2 2 11 6 2" xfId="4532" xr:uid="{00000000-0005-0000-0000-0000D7090000}"/>
    <cellStyle name="Calculation 3 2 2 11 7" xfId="4533" xr:uid="{00000000-0005-0000-0000-0000D8090000}"/>
    <cellStyle name="Calculation 3 2 2 11 8" xfId="4534" xr:uid="{00000000-0005-0000-0000-0000D9090000}"/>
    <cellStyle name="Calculation 3 2 2 12" xfId="4535" xr:uid="{00000000-0005-0000-0000-0000DA090000}"/>
    <cellStyle name="Calculation 3 2 2 12 2" xfId="4536" xr:uid="{00000000-0005-0000-0000-0000DB090000}"/>
    <cellStyle name="Calculation 3 2 2 12 2 2" xfId="4537" xr:uid="{00000000-0005-0000-0000-0000DC090000}"/>
    <cellStyle name="Calculation 3 2 2 12 2 2 2" xfId="4538" xr:uid="{00000000-0005-0000-0000-0000DD090000}"/>
    <cellStyle name="Calculation 3 2 2 12 2 2 3" xfId="4539" xr:uid="{00000000-0005-0000-0000-0000DE090000}"/>
    <cellStyle name="Calculation 3 2 2 12 2 2 4" xfId="4540" xr:uid="{00000000-0005-0000-0000-0000DF090000}"/>
    <cellStyle name="Calculation 3 2 2 12 2 2 5" xfId="4541" xr:uid="{00000000-0005-0000-0000-0000E0090000}"/>
    <cellStyle name="Calculation 3 2 2 12 2 3" xfId="4542" xr:uid="{00000000-0005-0000-0000-0000E1090000}"/>
    <cellStyle name="Calculation 3 2 2 12 2 3 2" xfId="4543" xr:uid="{00000000-0005-0000-0000-0000E2090000}"/>
    <cellStyle name="Calculation 3 2 2 12 2 3 3" xfId="4544" xr:uid="{00000000-0005-0000-0000-0000E3090000}"/>
    <cellStyle name="Calculation 3 2 2 12 2 3 4" xfId="4545" xr:uid="{00000000-0005-0000-0000-0000E4090000}"/>
    <cellStyle name="Calculation 3 2 2 12 2 3 5" xfId="4546" xr:uid="{00000000-0005-0000-0000-0000E5090000}"/>
    <cellStyle name="Calculation 3 2 2 12 2 4" xfId="4547" xr:uid="{00000000-0005-0000-0000-0000E6090000}"/>
    <cellStyle name="Calculation 3 2 2 12 2 4 2" xfId="4548" xr:uid="{00000000-0005-0000-0000-0000E7090000}"/>
    <cellStyle name="Calculation 3 2 2 12 2 5" xfId="4549" xr:uid="{00000000-0005-0000-0000-0000E8090000}"/>
    <cellStyle name="Calculation 3 2 2 12 2 5 2" xfId="4550" xr:uid="{00000000-0005-0000-0000-0000E9090000}"/>
    <cellStyle name="Calculation 3 2 2 12 2 6" xfId="4551" xr:uid="{00000000-0005-0000-0000-0000EA090000}"/>
    <cellStyle name="Calculation 3 2 2 12 2 7" xfId="4552" xr:uid="{00000000-0005-0000-0000-0000EB090000}"/>
    <cellStyle name="Calculation 3 2 2 12 3" xfId="4553" xr:uid="{00000000-0005-0000-0000-0000EC090000}"/>
    <cellStyle name="Calculation 3 2 2 12 3 2" xfId="4554" xr:uid="{00000000-0005-0000-0000-0000ED090000}"/>
    <cellStyle name="Calculation 3 2 2 12 3 3" xfId="4555" xr:uid="{00000000-0005-0000-0000-0000EE090000}"/>
    <cellStyle name="Calculation 3 2 2 12 3 4" xfId="4556" xr:uid="{00000000-0005-0000-0000-0000EF090000}"/>
    <cellStyle name="Calculation 3 2 2 12 3 5" xfId="4557" xr:uid="{00000000-0005-0000-0000-0000F0090000}"/>
    <cellStyle name="Calculation 3 2 2 12 4" xfId="4558" xr:uid="{00000000-0005-0000-0000-0000F1090000}"/>
    <cellStyle name="Calculation 3 2 2 12 4 2" xfId="4559" xr:uid="{00000000-0005-0000-0000-0000F2090000}"/>
    <cellStyle name="Calculation 3 2 2 12 4 3" xfId="4560" xr:uid="{00000000-0005-0000-0000-0000F3090000}"/>
    <cellStyle name="Calculation 3 2 2 12 4 4" xfId="4561" xr:uid="{00000000-0005-0000-0000-0000F4090000}"/>
    <cellStyle name="Calculation 3 2 2 12 4 5" xfId="4562" xr:uid="{00000000-0005-0000-0000-0000F5090000}"/>
    <cellStyle name="Calculation 3 2 2 12 5" xfId="4563" xr:uid="{00000000-0005-0000-0000-0000F6090000}"/>
    <cellStyle name="Calculation 3 2 2 12 5 2" xfId="4564" xr:uid="{00000000-0005-0000-0000-0000F7090000}"/>
    <cellStyle name="Calculation 3 2 2 12 6" xfId="4565" xr:uid="{00000000-0005-0000-0000-0000F8090000}"/>
    <cellStyle name="Calculation 3 2 2 12 6 2" xfId="4566" xr:uid="{00000000-0005-0000-0000-0000F9090000}"/>
    <cellStyle name="Calculation 3 2 2 12 7" xfId="4567" xr:uid="{00000000-0005-0000-0000-0000FA090000}"/>
    <cellStyle name="Calculation 3 2 2 12 8" xfId="4568" xr:uid="{00000000-0005-0000-0000-0000FB090000}"/>
    <cellStyle name="Calculation 3 2 2 13" xfId="4569" xr:uid="{00000000-0005-0000-0000-0000FC090000}"/>
    <cellStyle name="Calculation 3 2 2 13 2" xfId="4570" xr:uid="{00000000-0005-0000-0000-0000FD090000}"/>
    <cellStyle name="Calculation 3 2 2 13 2 2" xfId="4571" xr:uid="{00000000-0005-0000-0000-0000FE090000}"/>
    <cellStyle name="Calculation 3 2 2 13 2 2 2" xfId="4572" xr:uid="{00000000-0005-0000-0000-0000FF090000}"/>
    <cellStyle name="Calculation 3 2 2 13 2 2 3" xfId="4573" xr:uid="{00000000-0005-0000-0000-0000000A0000}"/>
    <cellStyle name="Calculation 3 2 2 13 2 2 4" xfId="4574" xr:uid="{00000000-0005-0000-0000-0000010A0000}"/>
    <cellStyle name="Calculation 3 2 2 13 2 2 5" xfId="4575" xr:uid="{00000000-0005-0000-0000-0000020A0000}"/>
    <cellStyle name="Calculation 3 2 2 13 2 3" xfId="4576" xr:uid="{00000000-0005-0000-0000-0000030A0000}"/>
    <cellStyle name="Calculation 3 2 2 13 2 3 2" xfId="4577" xr:uid="{00000000-0005-0000-0000-0000040A0000}"/>
    <cellStyle name="Calculation 3 2 2 13 2 3 3" xfId="4578" xr:uid="{00000000-0005-0000-0000-0000050A0000}"/>
    <cellStyle name="Calculation 3 2 2 13 2 3 4" xfId="4579" xr:uid="{00000000-0005-0000-0000-0000060A0000}"/>
    <cellStyle name="Calculation 3 2 2 13 2 3 5" xfId="4580" xr:uid="{00000000-0005-0000-0000-0000070A0000}"/>
    <cellStyle name="Calculation 3 2 2 13 2 4" xfId="4581" xr:uid="{00000000-0005-0000-0000-0000080A0000}"/>
    <cellStyle name="Calculation 3 2 2 13 2 4 2" xfId="4582" xr:uid="{00000000-0005-0000-0000-0000090A0000}"/>
    <cellStyle name="Calculation 3 2 2 13 2 5" xfId="4583" xr:uid="{00000000-0005-0000-0000-00000A0A0000}"/>
    <cellStyle name="Calculation 3 2 2 13 2 5 2" xfId="4584" xr:uid="{00000000-0005-0000-0000-00000B0A0000}"/>
    <cellStyle name="Calculation 3 2 2 13 2 6" xfId="4585" xr:uid="{00000000-0005-0000-0000-00000C0A0000}"/>
    <cellStyle name="Calculation 3 2 2 13 2 7" xfId="4586" xr:uid="{00000000-0005-0000-0000-00000D0A0000}"/>
    <cellStyle name="Calculation 3 2 2 13 3" xfId="4587" xr:uid="{00000000-0005-0000-0000-00000E0A0000}"/>
    <cellStyle name="Calculation 3 2 2 13 3 2" xfId="4588" xr:uid="{00000000-0005-0000-0000-00000F0A0000}"/>
    <cellStyle name="Calculation 3 2 2 13 3 3" xfId="4589" xr:uid="{00000000-0005-0000-0000-0000100A0000}"/>
    <cellStyle name="Calculation 3 2 2 13 3 4" xfId="4590" xr:uid="{00000000-0005-0000-0000-0000110A0000}"/>
    <cellStyle name="Calculation 3 2 2 13 3 5" xfId="4591" xr:uid="{00000000-0005-0000-0000-0000120A0000}"/>
    <cellStyle name="Calculation 3 2 2 13 4" xfId="4592" xr:uid="{00000000-0005-0000-0000-0000130A0000}"/>
    <cellStyle name="Calculation 3 2 2 13 4 2" xfId="4593" xr:uid="{00000000-0005-0000-0000-0000140A0000}"/>
    <cellStyle name="Calculation 3 2 2 13 4 3" xfId="4594" xr:uid="{00000000-0005-0000-0000-0000150A0000}"/>
    <cellStyle name="Calculation 3 2 2 13 4 4" xfId="4595" xr:uid="{00000000-0005-0000-0000-0000160A0000}"/>
    <cellStyle name="Calculation 3 2 2 13 4 5" xfId="4596" xr:uid="{00000000-0005-0000-0000-0000170A0000}"/>
    <cellStyle name="Calculation 3 2 2 13 5" xfId="4597" xr:uid="{00000000-0005-0000-0000-0000180A0000}"/>
    <cellStyle name="Calculation 3 2 2 13 5 2" xfId="4598" xr:uid="{00000000-0005-0000-0000-0000190A0000}"/>
    <cellStyle name="Calculation 3 2 2 13 6" xfId="4599" xr:uid="{00000000-0005-0000-0000-00001A0A0000}"/>
    <cellStyle name="Calculation 3 2 2 13 6 2" xfId="4600" xr:uid="{00000000-0005-0000-0000-00001B0A0000}"/>
    <cellStyle name="Calculation 3 2 2 13 7" xfId="4601" xr:uid="{00000000-0005-0000-0000-00001C0A0000}"/>
    <cellStyle name="Calculation 3 2 2 13 8" xfId="4602" xr:uid="{00000000-0005-0000-0000-00001D0A0000}"/>
    <cellStyle name="Calculation 3 2 2 14" xfId="4603" xr:uid="{00000000-0005-0000-0000-00001E0A0000}"/>
    <cellStyle name="Calculation 3 2 2 14 2" xfId="4604" xr:uid="{00000000-0005-0000-0000-00001F0A0000}"/>
    <cellStyle name="Calculation 3 2 2 14 2 2" xfId="4605" xr:uid="{00000000-0005-0000-0000-0000200A0000}"/>
    <cellStyle name="Calculation 3 2 2 14 2 2 2" xfId="4606" xr:uid="{00000000-0005-0000-0000-0000210A0000}"/>
    <cellStyle name="Calculation 3 2 2 14 2 2 3" xfId="4607" xr:uid="{00000000-0005-0000-0000-0000220A0000}"/>
    <cellStyle name="Calculation 3 2 2 14 2 2 4" xfId="4608" xr:uid="{00000000-0005-0000-0000-0000230A0000}"/>
    <cellStyle name="Calculation 3 2 2 14 2 2 5" xfId="4609" xr:uid="{00000000-0005-0000-0000-0000240A0000}"/>
    <cellStyle name="Calculation 3 2 2 14 2 3" xfId="4610" xr:uid="{00000000-0005-0000-0000-0000250A0000}"/>
    <cellStyle name="Calculation 3 2 2 14 2 3 2" xfId="4611" xr:uid="{00000000-0005-0000-0000-0000260A0000}"/>
    <cellStyle name="Calculation 3 2 2 14 2 3 3" xfId="4612" xr:uid="{00000000-0005-0000-0000-0000270A0000}"/>
    <cellStyle name="Calculation 3 2 2 14 2 3 4" xfId="4613" xr:uid="{00000000-0005-0000-0000-0000280A0000}"/>
    <cellStyle name="Calculation 3 2 2 14 2 3 5" xfId="4614" xr:uid="{00000000-0005-0000-0000-0000290A0000}"/>
    <cellStyle name="Calculation 3 2 2 14 2 4" xfId="4615" xr:uid="{00000000-0005-0000-0000-00002A0A0000}"/>
    <cellStyle name="Calculation 3 2 2 14 2 4 2" xfId="4616" xr:uid="{00000000-0005-0000-0000-00002B0A0000}"/>
    <cellStyle name="Calculation 3 2 2 14 2 5" xfId="4617" xr:uid="{00000000-0005-0000-0000-00002C0A0000}"/>
    <cellStyle name="Calculation 3 2 2 14 2 5 2" xfId="4618" xr:uid="{00000000-0005-0000-0000-00002D0A0000}"/>
    <cellStyle name="Calculation 3 2 2 14 2 6" xfId="4619" xr:uid="{00000000-0005-0000-0000-00002E0A0000}"/>
    <cellStyle name="Calculation 3 2 2 14 2 7" xfId="4620" xr:uid="{00000000-0005-0000-0000-00002F0A0000}"/>
    <cellStyle name="Calculation 3 2 2 14 3" xfId="4621" xr:uid="{00000000-0005-0000-0000-0000300A0000}"/>
    <cellStyle name="Calculation 3 2 2 14 3 2" xfId="4622" xr:uid="{00000000-0005-0000-0000-0000310A0000}"/>
    <cellStyle name="Calculation 3 2 2 14 3 3" xfId="4623" xr:uid="{00000000-0005-0000-0000-0000320A0000}"/>
    <cellStyle name="Calculation 3 2 2 14 3 4" xfId="4624" xr:uid="{00000000-0005-0000-0000-0000330A0000}"/>
    <cellStyle name="Calculation 3 2 2 14 3 5" xfId="4625" xr:uid="{00000000-0005-0000-0000-0000340A0000}"/>
    <cellStyle name="Calculation 3 2 2 14 4" xfId="4626" xr:uid="{00000000-0005-0000-0000-0000350A0000}"/>
    <cellStyle name="Calculation 3 2 2 14 4 2" xfId="4627" xr:uid="{00000000-0005-0000-0000-0000360A0000}"/>
    <cellStyle name="Calculation 3 2 2 14 4 3" xfId="4628" xr:uid="{00000000-0005-0000-0000-0000370A0000}"/>
    <cellStyle name="Calculation 3 2 2 14 4 4" xfId="4629" xr:uid="{00000000-0005-0000-0000-0000380A0000}"/>
    <cellStyle name="Calculation 3 2 2 14 4 5" xfId="4630" xr:uid="{00000000-0005-0000-0000-0000390A0000}"/>
    <cellStyle name="Calculation 3 2 2 14 5" xfId="4631" xr:uid="{00000000-0005-0000-0000-00003A0A0000}"/>
    <cellStyle name="Calculation 3 2 2 14 5 2" xfId="4632" xr:uid="{00000000-0005-0000-0000-00003B0A0000}"/>
    <cellStyle name="Calculation 3 2 2 14 6" xfId="4633" xr:uid="{00000000-0005-0000-0000-00003C0A0000}"/>
    <cellStyle name="Calculation 3 2 2 14 6 2" xfId="4634" xr:uid="{00000000-0005-0000-0000-00003D0A0000}"/>
    <cellStyle name="Calculation 3 2 2 14 7" xfId="4635" xr:uid="{00000000-0005-0000-0000-00003E0A0000}"/>
    <cellStyle name="Calculation 3 2 2 14 8" xfId="4636" xr:uid="{00000000-0005-0000-0000-00003F0A0000}"/>
    <cellStyle name="Calculation 3 2 2 15" xfId="4637" xr:uid="{00000000-0005-0000-0000-0000400A0000}"/>
    <cellStyle name="Calculation 3 2 2 15 2" xfId="4638" xr:uid="{00000000-0005-0000-0000-0000410A0000}"/>
    <cellStyle name="Calculation 3 2 2 15 2 2" xfId="4639" xr:uid="{00000000-0005-0000-0000-0000420A0000}"/>
    <cellStyle name="Calculation 3 2 2 15 2 3" xfId="4640" xr:uid="{00000000-0005-0000-0000-0000430A0000}"/>
    <cellStyle name="Calculation 3 2 2 15 2 4" xfId="4641" xr:uid="{00000000-0005-0000-0000-0000440A0000}"/>
    <cellStyle name="Calculation 3 2 2 15 2 5" xfId="4642" xr:uid="{00000000-0005-0000-0000-0000450A0000}"/>
    <cellStyle name="Calculation 3 2 2 15 3" xfId="4643" xr:uid="{00000000-0005-0000-0000-0000460A0000}"/>
    <cellStyle name="Calculation 3 2 2 15 3 2" xfId="4644" xr:uid="{00000000-0005-0000-0000-0000470A0000}"/>
    <cellStyle name="Calculation 3 2 2 15 3 3" xfId="4645" xr:uid="{00000000-0005-0000-0000-0000480A0000}"/>
    <cellStyle name="Calculation 3 2 2 15 3 4" xfId="4646" xr:uid="{00000000-0005-0000-0000-0000490A0000}"/>
    <cellStyle name="Calculation 3 2 2 15 3 5" xfId="4647" xr:uid="{00000000-0005-0000-0000-00004A0A0000}"/>
    <cellStyle name="Calculation 3 2 2 15 4" xfId="4648" xr:uid="{00000000-0005-0000-0000-00004B0A0000}"/>
    <cellStyle name="Calculation 3 2 2 15 4 2" xfId="4649" xr:uid="{00000000-0005-0000-0000-00004C0A0000}"/>
    <cellStyle name="Calculation 3 2 2 15 5" xfId="4650" xr:uid="{00000000-0005-0000-0000-00004D0A0000}"/>
    <cellStyle name="Calculation 3 2 2 15 5 2" xfId="4651" xr:uid="{00000000-0005-0000-0000-00004E0A0000}"/>
    <cellStyle name="Calculation 3 2 2 15 6" xfId="4652" xr:uid="{00000000-0005-0000-0000-00004F0A0000}"/>
    <cellStyle name="Calculation 3 2 2 15 7" xfId="4653" xr:uid="{00000000-0005-0000-0000-0000500A0000}"/>
    <cellStyle name="Calculation 3 2 2 16" xfId="4654" xr:uid="{00000000-0005-0000-0000-0000510A0000}"/>
    <cellStyle name="Calculation 3 2 2 16 2" xfId="4655" xr:uid="{00000000-0005-0000-0000-0000520A0000}"/>
    <cellStyle name="Calculation 3 2 2 16 3" xfId="4656" xr:uid="{00000000-0005-0000-0000-0000530A0000}"/>
    <cellStyle name="Calculation 3 2 2 16 4" xfId="4657" xr:uid="{00000000-0005-0000-0000-0000540A0000}"/>
    <cellStyle name="Calculation 3 2 2 16 5" xfId="4658" xr:uid="{00000000-0005-0000-0000-0000550A0000}"/>
    <cellStyle name="Calculation 3 2 2 17" xfId="4659" xr:uid="{00000000-0005-0000-0000-0000560A0000}"/>
    <cellStyle name="Calculation 3 2 2 17 2" xfId="4660" xr:uid="{00000000-0005-0000-0000-0000570A0000}"/>
    <cellStyle name="Calculation 3 2 2 17 3" xfId="4661" xr:uid="{00000000-0005-0000-0000-0000580A0000}"/>
    <cellStyle name="Calculation 3 2 2 17 4" xfId="4662" xr:uid="{00000000-0005-0000-0000-0000590A0000}"/>
    <cellStyle name="Calculation 3 2 2 17 5" xfId="4663" xr:uid="{00000000-0005-0000-0000-00005A0A0000}"/>
    <cellStyle name="Calculation 3 2 2 18" xfId="4664" xr:uid="{00000000-0005-0000-0000-00005B0A0000}"/>
    <cellStyle name="Calculation 3 2 2 18 2" xfId="4665" xr:uid="{00000000-0005-0000-0000-00005C0A0000}"/>
    <cellStyle name="Calculation 3 2 2 19" xfId="4666" xr:uid="{00000000-0005-0000-0000-00005D0A0000}"/>
    <cellStyle name="Calculation 3 2 2 19 2" xfId="4667" xr:uid="{00000000-0005-0000-0000-00005E0A0000}"/>
    <cellStyle name="Calculation 3 2 2 2" xfId="269" xr:uid="{00000000-0005-0000-0000-00005F0A0000}"/>
    <cellStyle name="Calculation 3 2 2 2 2" xfId="270" xr:uid="{00000000-0005-0000-0000-0000600A0000}"/>
    <cellStyle name="Calculation 3 2 2 2 2 2" xfId="4668" xr:uid="{00000000-0005-0000-0000-0000610A0000}"/>
    <cellStyle name="Calculation 3 2 2 2 2 2 2" xfId="4669" xr:uid="{00000000-0005-0000-0000-0000620A0000}"/>
    <cellStyle name="Calculation 3 2 2 2 2 2 3" xfId="4670" xr:uid="{00000000-0005-0000-0000-0000630A0000}"/>
    <cellStyle name="Calculation 3 2 2 2 2 2 4" xfId="4671" xr:uid="{00000000-0005-0000-0000-0000640A0000}"/>
    <cellStyle name="Calculation 3 2 2 2 2 2 5" xfId="4672" xr:uid="{00000000-0005-0000-0000-0000650A0000}"/>
    <cellStyle name="Calculation 3 2 2 2 2 3" xfId="4673" xr:uid="{00000000-0005-0000-0000-0000660A0000}"/>
    <cellStyle name="Calculation 3 2 2 2 2 3 2" xfId="4674" xr:uid="{00000000-0005-0000-0000-0000670A0000}"/>
    <cellStyle name="Calculation 3 2 2 2 2 3 3" xfId="4675" xr:uid="{00000000-0005-0000-0000-0000680A0000}"/>
    <cellStyle name="Calculation 3 2 2 2 2 3 4" xfId="4676" xr:uid="{00000000-0005-0000-0000-0000690A0000}"/>
    <cellStyle name="Calculation 3 2 2 2 2 3 5" xfId="4677" xr:uid="{00000000-0005-0000-0000-00006A0A0000}"/>
    <cellStyle name="Calculation 3 2 2 2 2 4" xfId="4678" xr:uid="{00000000-0005-0000-0000-00006B0A0000}"/>
    <cellStyle name="Calculation 3 2 2 2 2 4 2" xfId="4679" xr:uid="{00000000-0005-0000-0000-00006C0A0000}"/>
    <cellStyle name="Calculation 3 2 2 2 2 5" xfId="4680" xr:uid="{00000000-0005-0000-0000-00006D0A0000}"/>
    <cellStyle name="Calculation 3 2 2 2 2 5 2" xfId="4681" xr:uid="{00000000-0005-0000-0000-00006E0A0000}"/>
    <cellStyle name="Calculation 3 2 2 2 2 6" xfId="4682" xr:uid="{00000000-0005-0000-0000-00006F0A0000}"/>
    <cellStyle name="Calculation 3 2 2 2 2 7" xfId="4683" xr:uid="{00000000-0005-0000-0000-0000700A0000}"/>
    <cellStyle name="Calculation 3 2 2 2 3" xfId="4684" xr:uid="{00000000-0005-0000-0000-0000710A0000}"/>
    <cellStyle name="Calculation 3 2 2 2 3 2" xfId="4685" xr:uid="{00000000-0005-0000-0000-0000720A0000}"/>
    <cellStyle name="Calculation 3 2 2 2 3 3" xfId="4686" xr:uid="{00000000-0005-0000-0000-0000730A0000}"/>
    <cellStyle name="Calculation 3 2 2 2 3 4" xfId="4687" xr:uid="{00000000-0005-0000-0000-0000740A0000}"/>
    <cellStyle name="Calculation 3 2 2 2 3 5" xfId="4688" xr:uid="{00000000-0005-0000-0000-0000750A0000}"/>
    <cellStyle name="Calculation 3 2 2 2 4" xfId="4689" xr:uid="{00000000-0005-0000-0000-0000760A0000}"/>
    <cellStyle name="Calculation 3 2 2 2 4 2" xfId="4690" xr:uid="{00000000-0005-0000-0000-0000770A0000}"/>
    <cellStyle name="Calculation 3 2 2 2 4 3" xfId="4691" xr:uid="{00000000-0005-0000-0000-0000780A0000}"/>
    <cellStyle name="Calculation 3 2 2 2 4 4" xfId="4692" xr:uid="{00000000-0005-0000-0000-0000790A0000}"/>
    <cellStyle name="Calculation 3 2 2 2 4 5" xfId="4693" xr:uid="{00000000-0005-0000-0000-00007A0A0000}"/>
    <cellStyle name="Calculation 3 2 2 2 5" xfId="4694" xr:uid="{00000000-0005-0000-0000-00007B0A0000}"/>
    <cellStyle name="Calculation 3 2 2 2 5 2" xfId="4695" xr:uid="{00000000-0005-0000-0000-00007C0A0000}"/>
    <cellStyle name="Calculation 3 2 2 2 6" xfId="4696" xr:uid="{00000000-0005-0000-0000-00007D0A0000}"/>
    <cellStyle name="Calculation 3 2 2 2 6 2" xfId="4697" xr:uid="{00000000-0005-0000-0000-00007E0A0000}"/>
    <cellStyle name="Calculation 3 2 2 2 7" xfId="4698" xr:uid="{00000000-0005-0000-0000-00007F0A0000}"/>
    <cellStyle name="Calculation 3 2 2 2 8" xfId="4699" xr:uid="{00000000-0005-0000-0000-0000800A0000}"/>
    <cellStyle name="Calculation 3 2 2 20" xfId="4700" xr:uid="{00000000-0005-0000-0000-0000810A0000}"/>
    <cellStyle name="Calculation 3 2 2 21" xfId="4701" xr:uid="{00000000-0005-0000-0000-0000820A0000}"/>
    <cellStyle name="Calculation 3 2 2 3" xfId="271" xr:uid="{00000000-0005-0000-0000-0000830A0000}"/>
    <cellStyle name="Calculation 3 2 2 3 2" xfId="272" xr:uid="{00000000-0005-0000-0000-0000840A0000}"/>
    <cellStyle name="Calculation 3 2 2 3 2 2" xfId="4702" xr:uid="{00000000-0005-0000-0000-0000850A0000}"/>
    <cellStyle name="Calculation 3 2 2 3 2 2 2" xfId="4703" xr:uid="{00000000-0005-0000-0000-0000860A0000}"/>
    <cellStyle name="Calculation 3 2 2 3 2 2 3" xfId="4704" xr:uid="{00000000-0005-0000-0000-0000870A0000}"/>
    <cellStyle name="Calculation 3 2 2 3 2 2 4" xfId="4705" xr:uid="{00000000-0005-0000-0000-0000880A0000}"/>
    <cellStyle name="Calculation 3 2 2 3 2 2 5" xfId="4706" xr:uid="{00000000-0005-0000-0000-0000890A0000}"/>
    <cellStyle name="Calculation 3 2 2 3 2 3" xfId="4707" xr:uid="{00000000-0005-0000-0000-00008A0A0000}"/>
    <cellStyle name="Calculation 3 2 2 3 2 3 2" xfId="4708" xr:uid="{00000000-0005-0000-0000-00008B0A0000}"/>
    <cellStyle name="Calculation 3 2 2 3 2 3 3" xfId="4709" xr:uid="{00000000-0005-0000-0000-00008C0A0000}"/>
    <cellStyle name="Calculation 3 2 2 3 2 3 4" xfId="4710" xr:uid="{00000000-0005-0000-0000-00008D0A0000}"/>
    <cellStyle name="Calculation 3 2 2 3 2 3 5" xfId="4711" xr:uid="{00000000-0005-0000-0000-00008E0A0000}"/>
    <cellStyle name="Calculation 3 2 2 3 2 4" xfId="4712" xr:uid="{00000000-0005-0000-0000-00008F0A0000}"/>
    <cellStyle name="Calculation 3 2 2 3 2 4 2" xfId="4713" xr:uid="{00000000-0005-0000-0000-0000900A0000}"/>
    <cellStyle name="Calculation 3 2 2 3 2 5" xfId="4714" xr:uid="{00000000-0005-0000-0000-0000910A0000}"/>
    <cellStyle name="Calculation 3 2 2 3 2 5 2" xfId="4715" xr:uid="{00000000-0005-0000-0000-0000920A0000}"/>
    <cellStyle name="Calculation 3 2 2 3 2 6" xfId="4716" xr:uid="{00000000-0005-0000-0000-0000930A0000}"/>
    <cellStyle name="Calculation 3 2 2 3 2 7" xfId="4717" xr:uid="{00000000-0005-0000-0000-0000940A0000}"/>
    <cellStyle name="Calculation 3 2 2 3 3" xfId="4718" xr:uid="{00000000-0005-0000-0000-0000950A0000}"/>
    <cellStyle name="Calculation 3 2 2 3 3 2" xfId="4719" xr:uid="{00000000-0005-0000-0000-0000960A0000}"/>
    <cellStyle name="Calculation 3 2 2 3 3 3" xfId="4720" xr:uid="{00000000-0005-0000-0000-0000970A0000}"/>
    <cellStyle name="Calculation 3 2 2 3 3 4" xfId="4721" xr:uid="{00000000-0005-0000-0000-0000980A0000}"/>
    <cellStyle name="Calculation 3 2 2 3 3 5" xfId="4722" xr:uid="{00000000-0005-0000-0000-0000990A0000}"/>
    <cellStyle name="Calculation 3 2 2 3 4" xfId="4723" xr:uid="{00000000-0005-0000-0000-00009A0A0000}"/>
    <cellStyle name="Calculation 3 2 2 3 4 2" xfId="4724" xr:uid="{00000000-0005-0000-0000-00009B0A0000}"/>
    <cellStyle name="Calculation 3 2 2 3 4 3" xfId="4725" xr:uid="{00000000-0005-0000-0000-00009C0A0000}"/>
    <cellStyle name="Calculation 3 2 2 3 4 4" xfId="4726" xr:uid="{00000000-0005-0000-0000-00009D0A0000}"/>
    <cellStyle name="Calculation 3 2 2 3 4 5" xfId="4727" xr:uid="{00000000-0005-0000-0000-00009E0A0000}"/>
    <cellStyle name="Calculation 3 2 2 3 5" xfId="4728" xr:uid="{00000000-0005-0000-0000-00009F0A0000}"/>
    <cellStyle name="Calculation 3 2 2 3 5 2" xfId="4729" xr:uid="{00000000-0005-0000-0000-0000A00A0000}"/>
    <cellStyle name="Calculation 3 2 2 3 6" xfId="4730" xr:uid="{00000000-0005-0000-0000-0000A10A0000}"/>
    <cellStyle name="Calculation 3 2 2 3 6 2" xfId="4731" xr:uid="{00000000-0005-0000-0000-0000A20A0000}"/>
    <cellStyle name="Calculation 3 2 2 3 7" xfId="4732" xr:uid="{00000000-0005-0000-0000-0000A30A0000}"/>
    <cellStyle name="Calculation 3 2 2 3 8" xfId="4733" xr:uid="{00000000-0005-0000-0000-0000A40A0000}"/>
    <cellStyle name="Calculation 3 2 2 4" xfId="273" xr:uid="{00000000-0005-0000-0000-0000A50A0000}"/>
    <cellStyle name="Calculation 3 2 2 4 2" xfId="274" xr:uid="{00000000-0005-0000-0000-0000A60A0000}"/>
    <cellStyle name="Calculation 3 2 2 4 2 2" xfId="4734" xr:uid="{00000000-0005-0000-0000-0000A70A0000}"/>
    <cellStyle name="Calculation 3 2 2 4 2 2 2" xfId="4735" xr:uid="{00000000-0005-0000-0000-0000A80A0000}"/>
    <cellStyle name="Calculation 3 2 2 4 2 2 3" xfId="4736" xr:uid="{00000000-0005-0000-0000-0000A90A0000}"/>
    <cellStyle name="Calculation 3 2 2 4 2 2 4" xfId="4737" xr:uid="{00000000-0005-0000-0000-0000AA0A0000}"/>
    <cellStyle name="Calculation 3 2 2 4 2 2 5" xfId="4738" xr:uid="{00000000-0005-0000-0000-0000AB0A0000}"/>
    <cellStyle name="Calculation 3 2 2 4 2 3" xfId="4739" xr:uid="{00000000-0005-0000-0000-0000AC0A0000}"/>
    <cellStyle name="Calculation 3 2 2 4 2 3 2" xfId="4740" xr:uid="{00000000-0005-0000-0000-0000AD0A0000}"/>
    <cellStyle name="Calculation 3 2 2 4 2 3 3" xfId="4741" xr:uid="{00000000-0005-0000-0000-0000AE0A0000}"/>
    <cellStyle name="Calculation 3 2 2 4 2 3 4" xfId="4742" xr:uid="{00000000-0005-0000-0000-0000AF0A0000}"/>
    <cellStyle name="Calculation 3 2 2 4 2 3 5" xfId="4743" xr:uid="{00000000-0005-0000-0000-0000B00A0000}"/>
    <cellStyle name="Calculation 3 2 2 4 2 4" xfId="4744" xr:uid="{00000000-0005-0000-0000-0000B10A0000}"/>
    <cellStyle name="Calculation 3 2 2 4 2 4 2" xfId="4745" xr:uid="{00000000-0005-0000-0000-0000B20A0000}"/>
    <cellStyle name="Calculation 3 2 2 4 2 5" xfId="4746" xr:uid="{00000000-0005-0000-0000-0000B30A0000}"/>
    <cellStyle name="Calculation 3 2 2 4 2 5 2" xfId="4747" xr:uid="{00000000-0005-0000-0000-0000B40A0000}"/>
    <cellStyle name="Calculation 3 2 2 4 2 6" xfId="4748" xr:uid="{00000000-0005-0000-0000-0000B50A0000}"/>
    <cellStyle name="Calculation 3 2 2 4 2 7" xfId="4749" xr:uid="{00000000-0005-0000-0000-0000B60A0000}"/>
    <cellStyle name="Calculation 3 2 2 4 3" xfId="4750" xr:uid="{00000000-0005-0000-0000-0000B70A0000}"/>
    <cellStyle name="Calculation 3 2 2 4 3 2" xfId="4751" xr:uid="{00000000-0005-0000-0000-0000B80A0000}"/>
    <cellStyle name="Calculation 3 2 2 4 3 3" xfId="4752" xr:uid="{00000000-0005-0000-0000-0000B90A0000}"/>
    <cellStyle name="Calculation 3 2 2 4 3 4" xfId="4753" xr:uid="{00000000-0005-0000-0000-0000BA0A0000}"/>
    <cellStyle name="Calculation 3 2 2 4 3 5" xfId="4754" xr:uid="{00000000-0005-0000-0000-0000BB0A0000}"/>
    <cellStyle name="Calculation 3 2 2 4 4" xfId="4755" xr:uid="{00000000-0005-0000-0000-0000BC0A0000}"/>
    <cellStyle name="Calculation 3 2 2 4 4 2" xfId="4756" xr:uid="{00000000-0005-0000-0000-0000BD0A0000}"/>
    <cellStyle name="Calculation 3 2 2 4 4 3" xfId="4757" xr:uid="{00000000-0005-0000-0000-0000BE0A0000}"/>
    <cellStyle name="Calculation 3 2 2 4 4 4" xfId="4758" xr:uid="{00000000-0005-0000-0000-0000BF0A0000}"/>
    <cellStyle name="Calculation 3 2 2 4 4 5" xfId="4759" xr:uid="{00000000-0005-0000-0000-0000C00A0000}"/>
    <cellStyle name="Calculation 3 2 2 4 5" xfId="4760" xr:uid="{00000000-0005-0000-0000-0000C10A0000}"/>
    <cellStyle name="Calculation 3 2 2 4 5 2" xfId="4761" xr:uid="{00000000-0005-0000-0000-0000C20A0000}"/>
    <cellStyle name="Calculation 3 2 2 4 6" xfId="4762" xr:uid="{00000000-0005-0000-0000-0000C30A0000}"/>
    <cellStyle name="Calculation 3 2 2 4 6 2" xfId="4763" xr:uid="{00000000-0005-0000-0000-0000C40A0000}"/>
    <cellStyle name="Calculation 3 2 2 4 7" xfId="4764" xr:uid="{00000000-0005-0000-0000-0000C50A0000}"/>
    <cellStyle name="Calculation 3 2 2 4 8" xfId="4765" xr:uid="{00000000-0005-0000-0000-0000C60A0000}"/>
    <cellStyle name="Calculation 3 2 2 5" xfId="275" xr:uid="{00000000-0005-0000-0000-0000C70A0000}"/>
    <cellStyle name="Calculation 3 2 2 5 2" xfId="276" xr:uid="{00000000-0005-0000-0000-0000C80A0000}"/>
    <cellStyle name="Calculation 3 2 2 5 2 2" xfId="4766" xr:uid="{00000000-0005-0000-0000-0000C90A0000}"/>
    <cellStyle name="Calculation 3 2 2 5 2 2 2" xfId="4767" xr:uid="{00000000-0005-0000-0000-0000CA0A0000}"/>
    <cellStyle name="Calculation 3 2 2 5 2 2 3" xfId="4768" xr:uid="{00000000-0005-0000-0000-0000CB0A0000}"/>
    <cellStyle name="Calculation 3 2 2 5 2 2 4" xfId="4769" xr:uid="{00000000-0005-0000-0000-0000CC0A0000}"/>
    <cellStyle name="Calculation 3 2 2 5 2 2 5" xfId="4770" xr:uid="{00000000-0005-0000-0000-0000CD0A0000}"/>
    <cellStyle name="Calculation 3 2 2 5 2 3" xfId="4771" xr:uid="{00000000-0005-0000-0000-0000CE0A0000}"/>
    <cellStyle name="Calculation 3 2 2 5 2 3 2" xfId="4772" xr:uid="{00000000-0005-0000-0000-0000CF0A0000}"/>
    <cellStyle name="Calculation 3 2 2 5 2 3 3" xfId="4773" xr:uid="{00000000-0005-0000-0000-0000D00A0000}"/>
    <cellStyle name="Calculation 3 2 2 5 2 3 4" xfId="4774" xr:uid="{00000000-0005-0000-0000-0000D10A0000}"/>
    <cellStyle name="Calculation 3 2 2 5 2 3 5" xfId="4775" xr:uid="{00000000-0005-0000-0000-0000D20A0000}"/>
    <cellStyle name="Calculation 3 2 2 5 2 4" xfId="4776" xr:uid="{00000000-0005-0000-0000-0000D30A0000}"/>
    <cellStyle name="Calculation 3 2 2 5 2 4 2" xfId="4777" xr:uid="{00000000-0005-0000-0000-0000D40A0000}"/>
    <cellStyle name="Calculation 3 2 2 5 2 5" xfId="4778" xr:uid="{00000000-0005-0000-0000-0000D50A0000}"/>
    <cellStyle name="Calculation 3 2 2 5 2 5 2" xfId="4779" xr:uid="{00000000-0005-0000-0000-0000D60A0000}"/>
    <cellStyle name="Calculation 3 2 2 5 2 6" xfId="4780" xr:uid="{00000000-0005-0000-0000-0000D70A0000}"/>
    <cellStyle name="Calculation 3 2 2 5 2 7" xfId="4781" xr:uid="{00000000-0005-0000-0000-0000D80A0000}"/>
    <cellStyle name="Calculation 3 2 2 5 3" xfId="4782" xr:uid="{00000000-0005-0000-0000-0000D90A0000}"/>
    <cellStyle name="Calculation 3 2 2 5 3 2" xfId="4783" xr:uid="{00000000-0005-0000-0000-0000DA0A0000}"/>
    <cellStyle name="Calculation 3 2 2 5 3 3" xfId="4784" xr:uid="{00000000-0005-0000-0000-0000DB0A0000}"/>
    <cellStyle name="Calculation 3 2 2 5 3 4" xfId="4785" xr:uid="{00000000-0005-0000-0000-0000DC0A0000}"/>
    <cellStyle name="Calculation 3 2 2 5 3 5" xfId="4786" xr:uid="{00000000-0005-0000-0000-0000DD0A0000}"/>
    <cellStyle name="Calculation 3 2 2 5 4" xfId="4787" xr:uid="{00000000-0005-0000-0000-0000DE0A0000}"/>
    <cellStyle name="Calculation 3 2 2 5 4 2" xfId="4788" xr:uid="{00000000-0005-0000-0000-0000DF0A0000}"/>
    <cellStyle name="Calculation 3 2 2 5 4 3" xfId="4789" xr:uid="{00000000-0005-0000-0000-0000E00A0000}"/>
    <cellStyle name="Calculation 3 2 2 5 4 4" xfId="4790" xr:uid="{00000000-0005-0000-0000-0000E10A0000}"/>
    <cellStyle name="Calculation 3 2 2 5 4 5" xfId="4791" xr:uid="{00000000-0005-0000-0000-0000E20A0000}"/>
    <cellStyle name="Calculation 3 2 2 5 5" xfId="4792" xr:uid="{00000000-0005-0000-0000-0000E30A0000}"/>
    <cellStyle name="Calculation 3 2 2 5 5 2" xfId="4793" xr:uid="{00000000-0005-0000-0000-0000E40A0000}"/>
    <cellStyle name="Calculation 3 2 2 5 6" xfId="4794" xr:uid="{00000000-0005-0000-0000-0000E50A0000}"/>
    <cellStyle name="Calculation 3 2 2 5 6 2" xfId="4795" xr:uid="{00000000-0005-0000-0000-0000E60A0000}"/>
    <cellStyle name="Calculation 3 2 2 5 7" xfId="4796" xr:uid="{00000000-0005-0000-0000-0000E70A0000}"/>
    <cellStyle name="Calculation 3 2 2 5 8" xfId="4797" xr:uid="{00000000-0005-0000-0000-0000E80A0000}"/>
    <cellStyle name="Calculation 3 2 2 6" xfId="277" xr:uid="{00000000-0005-0000-0000-0000E90A0000}"/>
    <cellStyle name="Calculation 3 2 2 6 2" xfId="4798" xr:uid="{00000000-0005-0000-0000-0000EA0A0000}"/>
    <cellStyle name="Calculation 3 2 2 6 2 2" xfId="4799" xr:uid="{00000000-0005-0000-0000-0000EB0A0000}"/>
    <cellStyle name="Calculation 3 2 2 6 2 2 2" xfId="4800" xr:uid="{00000000-0005-0000-0000-0000EC0A0000}"/>
    <cellStyle name="Calculation 3 2 2 6 2 2 3" xfId="4801" xr:uid="{00000000-0005-0000-0000-0000ED0A0000}"/>
    <cellStyle name="Calculation 3 2 2 6 2 2 4" xfId="4802" xr:uid="{00000000-0005-0000-0000-0000EE0A0000}"/>
    <cellStyle name="Calculation 3 2 2 6 2 2 5" xfId="4803" xr:uid="{00000000-0005-0000-0000-0000EF0A0000}"/>
    <cellStyle name="Calculation 3 2 2 6 2 3" xfId="4804" xr:uid="{00000000-0005-0000-0000-0000F00A0000}"/>
    <cellStyle name="Calculation 3 2 2 6 2 3 2" xfId="4805" xr:uid="{00000000-0005-0000-0000-0000F10A0000}"/>
    <cellStyle name="Calculation 3 2 2 6 2 3 3" xfId="4806" xr:uid="{00000000-0005-0000-0000-0000F20A0000}"/>
    <cellStyle name="Calculation 3 2 2 6 2 3 4" xfId="4807" xr:uid="{00000000-0005-0000-0000-0000F30A0000}"/>
    <cellStyle name="Calculation 3 2 2 6 2 3 5" xfId="4808" xr:uid="{00000000-0005-0000-0000-0000F40A0000}"/>
    <cellStyle name="Calculation 3 2 2 6 2 4" xfId="4809" xr:uid="{00000000-0005-0000-0000-0000F50A0000}"/>
    <cellStyle name="Calculation 3 2 2 6 2 4 2" xfId="4810" xr:uid="{00000000-0005-0000-0000-0000F60A0000}"/>
    <cellStyle name="Calculation 3 2 2 6 2 5" xfId="4811" xr:uid="{00000000-0005-0000-0000-0000F70A0000}"/>
    <cellStyle name="Calculation 3 2 2 6 2 5 2" xfId="4812" xr:uid="{00000000-0005-0000-0000-0000F80A0000}"/>
    <cellStyle name="Calculation 3 2 2 6 2 6" xfId="4813" xr:uid="{00000000-0005-0000-0000-0000F90A0000}"/>
    <cellStyle name="Calculation 3 2 2 6 2 7" xfId="4814" xr:uid="{00000000-0005-0000-0000-0000FA0A0000}"/>
    <cellStyle name="Calculation 3 2 2 6 3" xfId="4815" xr:uid="{00000000-0005-0000-0000-0000FB0A0000}"/>
    <cellStyle name="Calculation 3 2 2 6 3 2" xfId="4816" xr:uid="{00000000-0005-0000-0000-0000FC0A0000}"/>
    <cellStyle name="Calculation 3 2 2 6 3 3" xfId="4817" xr:uid="{00000000-0005-0000-0000-0000FD0A0000}"/>
    <cellStyle name="Calculation 3 2 2 6 3 4" xfId="4818" xr:uid="{00000000-0005-0000-0000-0000FE0A0000}"/>
    <cellStyle name="Calculation 3 2 2 6 3 5" xfId="4819" xr:uid="{00000000-0005-0000-0000-0000FF0A0000}"/>
    <cellStyle name="Calculation 3 2 2 6 4" xfId="4820" xr:uid="{00000000-0005-0000-0000-0000000B0000}"/>
    <cellStyle name="Calculation 3 2 2 6 4 2" xfId="4821" xr:uid="{00000000-0005-0000-0000-0000010B0000}"/>
    <cellStyle name="Calculation 3 2 2 6 4 3" xfId="4822" xr:uid="{00000000-0005-0000-0000-0000020B0000}"/>
    <cellStyle name="Calculation 3 2 2 6 4 4" xfId="4823" xr:uid="{00000000-0005-0000-0000-0000030B0000}"/>
    <cellStyle name="Calculation 3 2 2 6 4 5" xfId="4824" xr:uid="{00000000-0005-0000-0000-0000040B0000}"/>
    <cellStyle name="Calculation 3 2 2 6 5" xfId="4825" xr:uid="{00000000-0005-0000-0000-0000050B0000}"/>
    <cellStyle name="Calculation 3 2 2 6 5 2" xfId="4826" xr:uid="{00000000-0005-0000-0000-0000060B0000}"/>
    <cellStyle name="Calculation 3 2 2 6 6" xfId="4827" xr:uid="{00000000-0005-0000-0000-0000070B0000}"/>
    <cellStyle name="Calculation 3 2 2 6 6 2" xfId="4828" xr:uid="{00000000-0005-0000-0000-0000080B0000}"/>
    <cellStyle name="Calculation 3 2 2 6 7" xfId="4829" xr:uid="{00000000-0005-0000-0000-0000090B0000}"/>
    <cellStyle name="Calculation 3 2 2 6 8" xfId="4830" xr:uid="{00000000-0005-0000-0000-00000A0B0000}"/>
    <cellStyle name="Calculation 3 2 2 7" xfId="4831" xr:uid="{00000000-0005-0000-0000-00000B0B0000}"/>
    <cellStyle name="Calculation 3 2 2 7 2" xfId="4832" xr:uid="{00000000-0005-0000-0000-00000C0B0000}"/>
    <cellStyle name="Calculation 3 2 2 7 2 2" xfId="4833" xr:uid="{00000000-0005-0000-0000-00000D0B0000}"/>
    <cellStyle name="Calculation 3 2 2 7 2 2 2" xfId="4834" xr:uid="{00000000-0005-0000-0000-00000E0B0000}"/>
    <cellStyle name="Calculation 3 2 2 7 2 2 3" xfId="4835" xr:uid="{00000000-0005-0000-0000-00000F0B0000}"/>
    <cellStyle name="Calculation 3 2 2 7 2 2 4" xfId="4836" xr:uid="{00000000-0005-0000-0000-0000100B0000}"/>
    <cellStyle name="Calculation 3 2 2 7 2 2 5" xfId="4837" xr:uid="{00000000-0005-0000-0000-0000110B0000}"/>
    <cellStyle name="Calculation 3 2 2 7 2 3" xfId="4838" xr:uid="{00000000-0005-0000-0000-0000120B0000}"/>
    <cellStyle name="Calculation 3 2 2 7 2 3 2" xfId="4839" xr:uid="{00000000-0005-0000-0000-0000130B0000}"/>
    <cellStyle name="Calculation 3 2 2 7 2 3 3" xfId="4840" xr:uid="{00000000-0005-0000-0000-0000140B0000}"/>
    <cellStyle name="Calculation 3 2 2 7 2 3 4" xfId="4841" xr:uid="{00000000-0005-0000-0000-0000150B0000}"/>
    <cellStyle name="Calculation 3 2 2 7 2 3 5" xfId="4842" xr:uid="{00000000-0005-0000-0000-0000160B0000}"/>
    <cellStyle name="Calculation 3 2 2 7 2 4" xfId="4843" xr:uid="{00000000-0005-0000-0000-0000170B0000}"/>
    <cellStyle name="Calculation 3 2 2 7 2 4 2" xfId="4844" xr:uid="{00000000-0005-0000-0000-0000180B0000}"/>
    <cellStyle name="Calculation 3 2 2 7 2 5" xfId="4845" xr:uid="{00000000-0005-0000-0000-0000190B0000}"/>
    <cellStyle name="Calculation 3 2 2 7 2 5 2" xfId="4846" xr:uid="{00000000-0005-0000-0000-00001A0B0000}"/>
    <cellStyle name="Calculation 3 2 2 7 2 6" xfId="4847" xr:uid="{00000000-0005-0000-0000-00001B0B0000}"/>
    <cellStyle name="Calculation 3 2 2 7 2 7" xfId="4848" xr:uid="{00000000-0005-0000-0000-00001C0B0000}"/>
    <cellStyle name="Calculation 3 2 2 7 3" xfId="4849" xr:uid="{00000000-0005-0000-0000-00001D0B0000}"/>
    <cellStyle name="Calculation 3 2 2 7 3 2" xfId="4850" xr:uid="{00000000-0005-0000-0000-00001E0B0000}"/>
    <cellStyle name="Calculation 3 2 2 7 3 3" xfId="4851" xr:uid="{00000000-0005-0000-0000-00001F0B0000}"/>
    <cellStyle name="Calculation 3 2 2 7 3 4" xfId="4852" xr:uid="{00000000-0005-0000-0000-0000200B0000}"/>
    <cellStyle name="Calculation 3 2 2 7 3 5" xfId="4853" xr:uid="{00000000-0005-0000-0000-0000210B0000}"/>
    <cellStyle name="Calculation 3 2 2 7 4" xfId="4854" xr:uid="{00000000-0005-0000-0000-0000220B0000}"/>
    <cellStyle name="Calculation 3 2 2 7 4 2" xfId="4855" xr:uid="{00000000-0005-0000-0000-0000230B0000}"/>
    <cellStyle name="Calculation 3 2 2 7 4 3" xfId="4856" xr:uid="{00000000-0005-0000-0000-0000240B0000}"/>
    <cellStyle name="Calculation 3 2 2 7 4 4" xfId="4857" xr:uid="{00000000-0005-0000-0000-0000250B0000}"/>
    <cellStyle name="Calculation 3 2 2 7 4 5" xfId="4858" xr:uid="{00000000-0005-0000-0000-0000260B0000}"/>
    <cellStyle name="Calculation 3 2 2 7 5" xfId="4859" xr:uid="{00000000-0005-0000-0000-0000270B0000}"/>
    <cellStyle name="Calculation 3 2 2 7 5 2" xfId="4860" xr:uid="{00000000-0005-0000-0000-0000280B0000}"/>
    <cellStyle name="Calculation 3 2 2 7 6" xfId="4861" xr:uid="{00000000-0005-0000-0000-0000290B0000}"/>
    <cellStyle name="Calculation 3 2 2 7 6 2" xfId="4862" xr:uid="{00000000-0005-0000-0000-00002A0B0000}"/>
    <cellStyle name="Calculation 3 2 2 7 7" xfId="4863" xr:uid="{00000000-0005-0000-0000-00002B0B0000}"/>
    <cellStyle name="Calculation 3 2 2 7 8" xfId="4864" xr:uid="{00000000-0005-0000-0000-00002C0B0000}"/>
    <cellStyle name="Calculation 3 2 2 8" xfId="4865" xr:uid="{00000000-0005-0000-0000-00002D0B0000}"/>
    <cellStyle name="Calculation 3 2 2 8 2" xfId="4866" xr:uid="{00000000-0005-0000-0000-00002E0B0000}"/>
    <cellStyle name="Calculation 3 2 2 8 2 2" xfId="4867" xr:uid="{00000000-0005-0000-0000-00002F0B0000}"/>
    <cellStyle name="Calculation 3 2 2 8 2 2 2" xfId="4868" xr:uid="{00000000-0005-0000-0000-0000300B0000}"/>
    <cellStyle name="Calculation 3 2 2 8 2 2 3" xfId="4869" xr:uid="{00000000-0005-0000-0000-0000310B0000}"/>
    <cellStyle name="Calculation 3 2 2 8 2 2 4" xfId="4870" xr:uid="{00000000-0005-0000-0000-0000320B0000}"/>
    <cellStyle name="Calculation 3 2 2 8 2 2 5" xfId="4871" xr:uid="{00000000-0005-0000-0000-0000330B0000}"/>
    <cellStyle name="Calculation 3 2 2 8 2 3" xfId="4872" xr:uid="{00000000-0005-0000-0000-0000340B0000}"/>
    <cellStyle name="Calculation 3 2 2 8 2 3 2" xfId="4873" xr:uid="{00000000-0005-0000-0000-0000350B0000}"/>
    <cellStyle name="Calculation 3 2 2 8 2 3 3" xfId="4874" xr:uid="{00000000-0005-0000-0000-0000360B0000}"/>
    <cellStyle name="Calculation 3 2 2 8 2 3 4" xfId="4875" xr:uid="{00000000-0005-0000-0000-0000370B0000}"/>
    <cellStyle name="Calculation 3 2 2 8 2 3 5" xfId="4876" xr:uid="{00000000-0005-0000-0000-0000380B0000}"/>
    <cellStyle name="Calculation 3 2 2 8 2 4" xfId="4877" xr:uid="{00000000-0005-0000-0000-0000390B0000}"/>
    <cellStyle name="Calculation 3 2 2 8 2 4 2" xfId="4878" xr:uid="{00000000-0005-0000-0000-00003A0B0000}"/>
    <cellStyle name="Calculation 3 2 2 8 2 5" xfId="4879" xr:uid="{00000000-0005-0000-0000-00003B0B0000}"/>
    <cellStyle name="Calculation 3 2 2 8 2 5 2" xfId="4880" xr:uid="{00000000-0005-0000-0000-00003C0B0000}"/>
    <cellStyle name="Calculation 3 2 2 8 2 6" xfId="4881" xr:uid="{00000000-0005-0000-0000-00003D0B0000}"/>
    <cellStyle name="Calculation 3 2 2 8 2 7" xfId="4882" xr:uid="{00000000-0005-0000-0000-00003E0B0000}"/>
    <cellStyle name="Calculation 3 2 2 8 3" xfId="4883" xr:uid="{00000000-0005-0000-0000-00003F0B0000}"/>
    <cellStyle name="Calculation 3 2 2 8 3 2" xfId="4884" xr:uid="{00000000-0005-0000-0000-0000400B0000}"/>
    <cellStyle name="Calculation 3 2 2 8 3 3" xfId="4885" xr:uid="{00000000-0005-0000-0000-0000410B0000}"/>
    <cellStyle name="Calculation 3 2 2 8 3 4" xfId="4886" xr:uid="{00000000-0005-0000-0000-0000420B0000}"/>
    <cellStyle name="Calculation 3 2 2 8 3 5" xfId="4887" xr:uid="{00000000-0005-0000-0000-0000430B0000}"/>
    <cellStyle name="Calculation 3 2 2 8 4" xfId="4888" xr:uid="{00000000-0005-0000-0000-0000440B0000}"/>
    <cellStyle name="Calculation 3 2 2 8 4 2" xfId="4889" xr:uid="{00000000-0005-0000-0000-0000450B0000}"/>
    <cellStyle name="Calculation 3 2 2 8 4 3" xfId="4890" xr:uid="{00000000-0005-0000-0000-0000460B0000}"/>
    <cellStyle name="Calculation 3 2 2 8 4 4" xfId="4891" xr:uid="{00000000-0005-0000-0000-0000470B0000}"/>
    <cellStyle name="Calculation 3 2 2 8 4 5" xfId="4892" xr:uid="{00000000-0005-0000-0000-0000480B0000}"/>
    <cellStyle name="Calculation 3 2 2 8 5" xfId="4893" xr:uid="{00000000-0005-0000-0000-0000490B0000}"/>
    <cellStyle name="Calculation 3 2 2 8 5 2" xfId="4894" xr:uid="{00000000-0005-0000-0000-00004A0B0000}"/>
    <cellStyle name="Calculation 3 2 2 8 6" xfId="4895" xr:uid="{00000000-0005-0000-0000-00004B0B0000}"/>
    <cellStyle name="Calculation 3 2 2 8 6 2" xfId="4896" xr:uid="{00000000-0005-0000-0000-00004C0B0000}"/>
    <cellStyle name="Calculation 3 2 2 8 7" xfId="4897" xr:uid="{00000000-0005-0000-0000-00004D0B0000}"/>
    <cellStyle name="Calculation 3 2 2 8 8" xfId="4898" xr:uid="{00000000-0005-0000-0000-00004E0B0000}"/>
    <cellStyle name="Calculation 3 2 2 9" xfId="4899" xr:uid="{00000000-0005-0000-0000-00004F0B0000}"/>
    <cellStyle name="Calculation 3 2 2 9 2" xfId="4900" xr:uid="{00000000-0005-0000-0000-0000500B0000}"/>
    <cellStyle name="Calculation 3 2 2 9 2 2" xfId="4901" xr:uid="{00000000-0005-0000-0000-0000510B0000}"/>
    <cellStyle name="Calculation 3 2 2 9 2 2 2" xfId="4902" xr:uid="{00000000-0005-0000-0000-0000520B0000}"/>
    <cellStyle name="Calculation 3 2 2 9 2 2 3" xfId="4903" xr:uid="{00000000-0005-0000-0000-0000530B0000}"/>
    <cellStyle name="Calculation 3 2 2 9 2 2 4" xfId="4904" xr:uid="{00000000-0005-0000-0000-0000540B0000}"/>
    <cellStyle name="Calculation 3 2 2 9 2 2 5" xfId="4905" xr:uid="{00000000-0005-0000-0000-0000550B0000}"/>
    <cellStyle name="Calculation 3 2 2 9 2 3" xfId="4906" xr:uid="{00000000-0005-0000-0000-0000560B0000}"/>
    <cellStyle name="Calculation 3 2 2 9 2 3 2" xfId="4907" xr:uid="{00000000-0005-0000-0000-0000570B0000}"/>
    <cellStyle name="Calculation 3 2 2 9 2 3 3" xfId="4908" xr:uid="{00000000-0005-0000-0000-0000580B0000}"/>
    <cellStyle name="Calculation 3 2 2 9 2 3 4" xfId="4909" xr:uid="{00000000-0005-0000-0000-0000590B0000}"/>
    <cellStyle name="Calculation 3 2 2 9 2 3 5" xfId="4910" xr:uid="{00000000-0005-0000-0000-00005A0B0000}"/>
    <cellStyle name="Calculation 3 2 2 9 2 4" xfId="4911" xr:uid="{00000000-0005-0000-0000-00005B0B0000}"/>
    <cellStyle name="Calculation 3 2 2 9 2 4 2" xfId="4912" xr:uid="{00000000-0005-0000-0000-00005C0B0000}"/>
    <cellStyle name="Calculation 3 2 2 9 2 5" xfId="4913" xr:uid="{00000000-0005-0000-0000-00005D0B0000}"/>
    <cellStyle name="Calculation 3 2 2 9 2 5 2" xfId="4914" xr:uid="{00000000-0005-0000-0000-00005E0B0000}"/>
    <cellStyle name="Calculation 3 2 2 9 2 6" xfId="4915" xr:uid="{00000000-0005-0000-0000-00005F0B0000}"/>
    <cellStyle name="Calculation 3 2 2 9 2 7" xfId="4916" xr:uid="{00000000-0005-0000-0000-0000600B0000}"/>
    <cellStyle name="Calculation 3 2 2 9 3" xfId="4917" xr:uid="{00000000-0005-0000-0000-0000610B0000}"/>
    <cellStyle name="Calculation 3 2 2 9 3 2" xfId="4918" xr:uid="{00000000-0005-0000-0000-0000620B0000}"/>
    <cellStyle name="Calculation 3 2 2 9 3 3" xfId="4919" xr:uid="{00000000-0005-0000-0000-0000630B0000}"/>
    <cellStyle name="Calculation 3 2 2 9 3 4" xfId="4920" xr:uid="{00000000-0005-0000-0000-0000640B0000}"/>
    <cellStyle name="Calculation 3 2 2 9 3 5" xfId="4921" xr:uid="{00000000-0005-0000-0000-0000650B0000}"/>
    <cellStyle name="Calculation 3 2 2 9 4" xfId="4922" xr:uid="{00000000-0005-0000-0000-0000660B0000}"/>
    <cellStyle name="Calculation 3 2 2 9 4 2" xfId="4923" xr:uid="{00000000-0005-0000-0000-0000670B0000}"/>
    <cellStyle name="Calculation 3 2 2 9 4 3" xfId="4924" xr:uid="{00000000-0005-0000-0000-0000680B0000}"/>
    <cellStyle name="Calculation 3 2 2 9 4 4" xfId="4925" xr:uid="{00000000-0005-0000-0000-0000690B0000}"/>
    <cellStyle name="Calculation 3 2 2 9 4 5" xfId="4926" xr:uid="{00000000-0005-0000-0000-00006A0B0000}"/>
    <cellStyle name="Calculation 3 2 2 9 5" xfId="4927" xr:uid="{00000000-0005-0000-0000-00006B0B0000}"/>
    <cellStyle name="Calculation 3 2 2 9 5 2" xfId="4928" xr:uid="{00000000-0005-0000-0000-00006C0B0000}"/>
    <cellStyle name="Calculation 3 2 2 9 6" xfId="4929" xr:uid="{00000000-0005-0000-0000-00006D0B0000}"/>
    <cellStyle name="Calculation 3 2 2 9 6 2" xfId="4930" xr:uid="{00000000-0005-0000-0000-00006E0B0000}"/>
    <cellStyle name="Calculation 3 2 2 9 7" xfId="4931" xr:uid="{00000000-0005-0000-0000-00006F0B0000}"/>
    <cellStyle name="Calculation 3 2 2 9 8" xfId="4932" xr:uid="{00000000-0005-0000-0000-0000700B0000}"/>
    <cellStyle name="Calculation 3 2 3" xfId="278" xr:uid="{00000000-0005-0000-0000-0000710B0000}"/>
    <cellStyle name="Calculation 3 2 3 2" xfId="279" xr:uid="{00000000-0005-0000-0000-0000720B0000}"/>
    <cellStyle name="Calculation 3 2 4" xfId="280" xr:uid="{00000000-0005-0000-0000-0000730B0000}"/>
    <cellStyle name="Calculation 3 2 4 2" xfId="281" xr:uid="{00000000-0005-0000-0000-0000740B0000}"/>
    <cellStyle name="Calculation 3 2 5" xfId="282" xr:uid="{00000000-0005-0000-0000-0000750B0000}"/>
    <cellStyle name="Calculation 3 2 6" xfId="4933" xr:uid="{00000000-0005-0000-0000-0000760B0000}"/>
    <cellStyle name="Calculation 3 2 6 2" xfId="4934" xr:uid="{00000000-0005-0000-0000-0000770B0000}"/>
    <cellStyle name="Calculation 3 2_T-straight with PEDs adjustor" xfId="4935" xr:uid="{00000000-0005-0000-0000-0000780B0000}"/>
    <cellStyle name="Calculation 3 3" xfId="283" xr:uid="{00000000-0005-0000-0000-0000790B0000}"/>
    <cellStyle name="Calculation 3 3 10" xfId="4936" xr:uid="{00000000-0005-0000-0000-00007A0B0000}"/>
    <cellStyle name="Calculation 3 3 10 2" xfId="4937" xr:uid="{00000000-0005-0000-0000-00007B0B0000}"/>
    <cellStyle name="Calculation 3 3 10 2 2" xfId="4938" xr:uid="{00000000-0005-0000-0000-00007C0B0000}"/>
    <cellStyle name="Calculation 3 3 10 2 2 2" xfId="4939" xr:uid="{00000000-0005-0000-0000-00007D0B0000}"/>
    <cellStyle name="Calculation 3 3 10 2 2 3" xfId="4940" xr:uid="{00000000-0005-0000-0000-00007E0B0000}"/>
    <cellStyle name="Calculation 3 3 10 2 2 4" xfId="4941" xr:uid="{00000000-0005-0000-0000-00007F0B0000}"/>
    <cellStyle name="Calculation 3 3 10 2 2 5" xfId="4942" xr:uid="{00000000-0005-0000-0000-0000800B0000}"/>
    <cellStyle name="Calculation 3 3 10 2 3" xfId="4943" xr:uid="{00000000-0005-0000-0000-0000810B0000}"/>
    <cellStyle name="Calculation 3 3 10 2 3 2" xfId="4944" xr:uid="{00000000-0005-0000-0000-0000820B0000}"/>
    <cellStyle name="Calculation 3 3 10 2 3 3" xfId="4945" xr:uid="{00000000-0005-0000-0000-0000830B0000}"/>
    <cellStyle name="Calculation 3 3 10 2 3 4" xfId="4946" xr:uid="{00000000-0005-0000-0000-0000840B0000}"/>
    <cellStyle name="Calculation 3 3 10 2 3 5" xfId="4947" xr:uid="{00000000-0005-0000-0000-0000850B0000}"/>
    <cellStyle name="Calculation 3 3 10 2 4" xfId="4948" xr:uid="{00000000-0005-0000-0000-0000860B0000}"/>
    <cellStyle name="Calculation 3 3 10 2 4 2" xfId="4949" xr:uid="{00000000-0005-0000-0000-0000870B0000}"/>
    <cellStyle name="Calculation 3 3 10 2 5" xfId="4950" xr:uid="{00000000-0005-0000-0000-0000880B0000}"/>
    <cellStyle name="Calculation 3 3 10 2 5 2" xfId="4951" xr:uid="{00000000-0005-0000-0000-0000890B0000}"/>
    <cellStyle name="Calculation 3 3 10 2 6" xfId="4952" xr:uid="{00000000-0005-0000-0000-00008A0B0000}"/>
    <cellStyle name="Calculation 3 3 10 2 7" xfId="4953" xr:uid="{00000000-0005-0000-0000-00008B0B0000}"/>
    <cellStyle name="Calculation 3 3 10 3" xfId="4954" xr:uid="{00000000-0005-0000-0000-00008C0B0000}"/>
    <cellStyle name="Calculation 3 3 10 3 2" xfId="4955" xr:uid="{00000000-0005-0000-0000-00008D0B0000}"/>
    <cellStyle name="Calculation 3 3 10 3 3" xfId="4956" xr:uid="{00000000-0005-0000-0000-00008E0B0000}"/>
    <cellStyle name="Calculation 3 3 10 3 4" xfId="4957" xr:uid="{00000000-0005-0000-0000-00008F0B0000}"/>
    <cellStyle name="Calculation 3 3 10 3 5" xfId="4958" xr:uid="{00000000-0005-0000-0000-0000900B0000}"/>
    <cellStyle name="Calculation 3 3 10 4" xfId="4959" xr:uid="{00000000-0005-0000-0000-0000910B0000}"/>
    <cellStyle name="Calculation 3 3 10 4 2" xfId="4960" xr:uid="{00000000-0005-0000-0000-0000920B0000}"/>
    <cellStyle name="Calculation 3 3 10 4 3" xfId="4961" xr:uid="{00000000-0005-0000-0000-0000930B0000}"/>
    <cellStyle name="Calculation 3 3 10 4 4" xfId="4962" xr:uid="{00000000-0005-0000-0000-0000940B0000}"/>
    <cellStyle name="Calculation 3 3 10 4 5" xfId="4963" xr:uid="{00000000-0005-0000-0000-0000950B0000}"/>
    <cellStyle name="Calculation 3 3 10 5" xfId="4964" xr:uid="{00000000-0005-0000-0000-0000960B0000}"/>
    <cellStyle name="Calculation 3 3 10 5 2" xfId="4965" xr:uid="{00000000-0005-0000-0000-0000970B0000}"/>
    <cellStyle name="Calculation 3 3 10 6" xfId="4966" xr:uid="{00000000-0005-0000-0000-0000980B0000}"/>
    <cellStyle name="Calculation 3 3 10 6 2" xfId="4967" xr:uid="{00000000-0005-0000-0000-0000990B0000}"/>
    <cellStyle name="Calculation 3 3 10 7" xfId="4968" xr:uid="{00000000-0005-0000-0000-00009A0B0000}"/>
    <cellStyle name="Calculation 3 3 10 8" xfId="4969" xr:uid="{00000000-0005-0000-0000-00009B0B0000}"/>
    <cellStyle name="Calculation 3 3 11" xfId="4970" xr:uid="{00000000-0005-0000-0000-00009C0B0000}"/>
    <cellStyle name="Calculation 3 3 11 2" xfId="4971" xr:uid="{00000000-0005-0000-0000-00009D0B0000}"/>
    <cellStyle name="Calculation 3 3 11 2 2" xfId="4972" xr:uid="{00000000-0005-0000-0000-00009E0B0000}"/>
    <cellStyle name="Calculation 3 3 11 2 2 2" xfId="4973" xr:uid="{00000000-0005-0000-0000-00009F0B0000}"/>
    <cellStyle name="Calculation 3 3 11 2 2 3" xfId="4974" xr:uid="{00000000-0005-0000-0000-0000A00B0000}"/>
    <cellStyle name="Calculation 3 3 11 2 2 4" xfId="4975" xr:uid="{00000000-0005-0000-0000-0000A10B0000}"/>
    <cellStyle name="Calculation 3 3 11 2 2 5" xfId="4976" xr:uid="{00000000-0005-0000-0000-0000A20B0000}"/>
    <cellStyle name="Calculation 3 3 11 2 3" xfId="4977" xr:uid="{00000000-0005-0000-0000-0000A30B0000}"/>
    <cellStyle name="Calculation 3 3 11 2 3 2" xfId="4978" xr:uid="{00000000-0005-0000-0000-0000A40B0000}"/>
    <cellStyle name="Calculation 3 3 11 2 3 3" xfId="4979" xr:uid="{00000000-0005-0000-0000-0000A50B0000}"/>
    <cellStyle name="Calculation 3 3 11 2 3 4" xfId="4980" xr:uid="{00000000-0005-0000-0000-0000A60B0000}"/>
    <cellStyle name="Calculation 3 3 11 2 3 5" xfId="4981" xr:uid="{00000000-0005-0000-0000-0000A70B0000}"/>
    <cellStyle name="Calculation 3 3 11 2 4" xfId="4982" xr:uid="{00000000-0005-0000-0000-0000A80B0000}"/>
    <cellStyle name="Calculation 3 3 11 2 4 2" xfId="4983" xr:uid="{00000000-0005-0000-0000-0000A90B0000}"/>
    <cellStyle name="Calculation 3 3 11 2 5" xfId="4984" xr:uid="{00000000-0005-0000-0000-0000AA0B0000}"/>
    <cellStyle name="Calculation 3 3 11 2 5 2" xfId="4985" xr:uid="{00000000-0005-0000-0000-0000AB0B0000}"/>
    <cellStyle name="Calculation 3 3 11 2 6" xfId="4986" xr:uid="{00000000-0005-0000-0000-0000AC0B0000}"/>
    <cellStyle name="Calculation 3 3 11 2 7" xfId="4987" xr:uid="{00000000-0005-0000-0000-0000AD0B0000}"/>
    <cellStyle name="Calculation 3 3 11 3" xfId="4988" xr:uid="{00000000-0005-0000-0000-0000AE0B0000}"/>
    <cellStyle name="Calculation 3 3 11 3 2" xfId="4989" xr:uid="{00000000-0005-0000-0000-0000AF0B0000}"/>
    <cellStyle name="Calculation 3 3 11 3 3" xfId="4990" xr:uid="{00000000-0005-0000-0000-0000B00B0000}"/>
    <cellStyle name="Calculation 3 3 11 3 4" xfId="4991" xr:uid="{00000000-0005-0000-0000-0000B10B0000}"/>
    <cellStyle name="Calculation 3 3 11 3 5" xfId="4992" xr:uid="{00000000-0005-0000-0000-0000B20B0000}"/>
    <cellStyle name="Calculation 3 3 11 4" xfId="4993" xr:uid="{00000000-0005-0000-0000-0000B30B0000}"/>
    <cellStyle name="Calculation 3 3 11 4 2" xfId="4994" xr:uid="{00000000-0005-0000-0000-0000B40B0000}"/>
    <cellStyle name="Calculation 3 3 11 4 3" xfId="4995" xr:uid="{00000000-0005-0000-0000-0000B50B0000}"/>
    <cellStyle name="Calculation 3 3 11 4 4" xfId="4996" xr:uid="{00000000-0005-0000-0000-0000B60B0000}"/>
    <cellStyle name="Calculation 3 3 11 4 5" xfId="4997" xr:uid="{00000000-0005-0000-0000-0000B70B0000}"/>
    <cellStyle name="Calculation 3 3 11 5" xfId="4998" xr:uid="{00000000-0005-0000-0000-0000B80B0000}"/>
    <cellStyle name="Calculation 3 3 11 5 2" xfId="4999" xr:uid="{00000000-0005-0000-0000-0000B90B0000}"/>
    <cellStyle name="Calculation 3 3 11 6" xfId="5000" xr:uid="{00000000-0005-0000-0000-0000BA0B0000}"/>
    <cellStyle name="Calculation 3 3 11 6 2" xfId="5001" xr:uid="{00000000-0005-0000-0000-0000BB0B0000}"/>
    <cellStyle name="Calculation 3 3 11 7" xfId="5002" xr:uid="{00000000-0005-0000-0000-0000BC0B0000}"/>
    <cellStyle name="Calculation 3 3 11 8" xfId="5003" xr:uid="{00000000-0005-0000-0000-0000BD0B0000}"/>
    <cellStyle name="Calculation 3 3 12" xfId="5004" xr:uid="{00000000-0005-0000-0000-0000BE0B0000}"/>
    <cellStyle name="Calculation 3 3 12 2" xfId="5005" xr:uid="{00000000-0005-0000-0000-0000BF0B0000}"/>
    <cellStyle name="Calculation 3 3 12 2 2" xfId="5006" xr:uid="{00000000-0005-0000-0000-0000C00B0000}"/>
    <cellStyle name="Calculation 3 3 12 2 2 2" xfId="5007" xr:uid="{00000000-0005-0000-0000-0000C10B0000}"/>
    <cellStyle name="Calculation 3 3 12 2 2 3" xfId="5008" xr:uid="{00000000-0005-0000-0000-0000C20B0000}"/>
    <cellStyle name="Calculation 3 3 12 2 2 4" xfId="5009" xr:uid="{00000000-0005-0000-0000-0000C30B0000}"/>
    <cellStyle name="Calculation 3 3 12 2 2 5" xfId="5010" xr:uid="{00000000-0005-0000-0000-0000C40B0000}"/>
    <cellStyle name="Calculation 3 3 12 2 3" xfId="5011" xr:uid="{00000000-0005-0000-0000-0000C50B0000}"/>
    <cellStyle name="Calculation 3 3 12 2 3 2" xfId="5012" xr:uid="{00000000-0005-0000-0000-0000C60B0000}"/>
    <cellStyle name="Calculation 3 3 12 2 3 3" xfId="5013" xr:uid="{00000000-0005-0000-0000-0000C70B0000}"/>
    <cellStyle name="Calculation 3 3 12 2 3 4" xfId="5014" xr:uid="{00000000-0005-0000-0000-0000C80B0000}"/>
    <cellStyle name="Calculation 3 3 12 2 3 5" xfId="5015" xr:uid="{00000000-0005-0000-0000-0000C90B0000}"/>
    <cellStyle name="Calculation 3 3 12 2 4" xfId="5016" xr:uid="{00000000-0005-0000-0000-0000CA0B0000}"/>
    <cellStyle name="Calculation 3 3 12 2 4 2" xfId="5017" xr:uid="{00000000-0005-0000-0000-0000CB0B0000}"/>
    <cellStyle name="Calculation 3 3 12 2 5" xfId="5018" xr:uid="{00000000-0005-0000-0000-0000CC0B0000}"/>
    <cellStyle name="Calculation 3 3 12 2 5 2" xfId="5019" xr:uid="{00000000-0005-0000-0000-0000CD0B0000}"/>
    <cellStyle name="Calculation 3 3 12 2 6" xfId="5020" xr:uid="{00000000-0005-0000-0000-0000CE0B0000}"/>
    <cellStyle name="Calculation 3 3 12 2 7" xfId="5021" xr:uid="{00000000-0005-0000-0000-0000CF0B0000}"/>
    <cellStyle name="Calculation 3 3 12 3" xfId="5022" xr:uid="{00000000-0005-0000-0000-0000D00B0000}"/>
    <cellStyle name="Calculation 3 3 12 3 2" xfId="5023" xr:uid="{00000000-0005-0000-0000-0000D10B0000}"/>
    <cellStyle name="Calculation 3 3 12 3 3" xfId="5024" xr:uid="{00000000-0005-0000-0000-0000D20B0000}"/>
    <cellStyle name="Calculation 3 3 12 3 4" xfId="5025" xr:uid="{00000000-0005-0000-0000-0000D30B0000}"/>
    <cellStyle name="Calculation 3 3 12 3 5" xfId="5026" xr:uid="{00000000-0005-0000-0000-0000D40B0000}"/>
    <cellStyle name="Calculation 3 3 12 4" xfId="5027" xr:uid="{00000000-0005-0000-0000-0000D50B0000}"/>
    <cellStyle name="Calculation 3 3 12 4 2" xfId="5028" xr:uid="{00000000-0005-0000-0000-0000D60B0000}"/>
    <cellStyle name="Calculation 3 3 12 4 3" xfId="5029" xr:uid="{00000000-0005-0000-0000-0000D70B0000}"/>
    <cellStyle name="Calculation 3 3 12 4 4" xfId="5030" xr:uid="{00000000-0005-0000-0000-0000D80B0000}"/>
    <cellStyle name="Calculation 3 3 12 4 5" xfId="5031" xr:uid="{00000000-0005-0000-0000-0000D90B0000}"/>
    <cellStyle name="Calculation 3 3 12 5" xfId="5032" xr:uid="{00000000-0005-0000-0000-0000DA0B0000}"/>
    <cellStyle name="Calculation 3 3 12 5 2" xfId="5033" xr:uid="{00000000-0005-0000-0000-0000DB0B0000}"/>
    <cellStyle name="Calculation 3 3 12 6" xfId="5034" xr:uid="{00000000-0005-0000-0000-0000DC0B0000}"/>
    <cellStyle name="Calculation 3 3 12 6 2" xfId="5035" xr:uid="{00000000-0005-0000-0000-0000DD0B0000}"/>
    <cellStyle name="Calculation 3 3 12 7" xfId="5036" xr:uid="{00000000-0005-0000-0000-0000DE0B0000}"/>
    <cellStyle name="Calculation 3 3 12 8" xfId="5037" xr:uid="{00000000-0005-0000-0000-0000DF0B0000}"/>
    <cellStyle name="Calculation 3 3 13" xfId="5038" xr:uid="{00000000-0005-0000-0000-0000E00B0000}"/>
    <cellStyle name="Calculation 3 3 13 2" xfId="5039" xr:uid="{00000000-0005-0000-0000-0000E10B0000}"/>
    <cellStyle name="Calculation 3 3 13 2 2" xfId="5040" xr:uid="{00000000-0005-0000-0000-0000E20B0000}"/>
    <cellStyle name="Calculation 3 3 13 2 2 2" xfId="5041" xr:uid="{00000000-0005-0000-0000-0000E30B0000}"/>
    <cellStyle name="Calculation 3 3 13 2 2 3" xfId="5042" xr:uid="{00000000-0005-0000-0000-0000E40B0000}"/>
    <cellStyle name="Calculation 3 3 13 2 2 4" xfId="5043" xr:uid="{00000000-0005-0000-0000-0000E50B0000}"/>
    <cellStyle name="Calculation 3 3 13 2 2 5" xfId="5044" xr:uid="{00000000-0005-0000-0000-0000E60B0000}"/>
    <cellStyle name="Calculation 3 3 13 2 3" xfId="5045" xr:uid="{00000000-0005-0000-0000-0000E70B0000}"/>
    <cellStyle name="Calculation 3 3 13 2 3 2" xfId="5046" xr:uid="{00000000-0005-0000-0000-0000E80B0000}"/>
    <cellStyle name="Calculation 3 3 13 2 3 3" xfId="5047" xr:uid="{00000000-0005-0000-0000-0000E90B0000}"/>
    <cellStyle name="Calculation 3 3 13 2 3 4" xfId="5048" xr:uid="{00000000-0005-0000-0000-0000EA0B0000}"/>
    <cellStyle name="Calculation 3 3 13 2 3 5" xfId="5049" xr:uid="{00000000-0005-0000-0000-0000EB0B0000}"/>
    <cellStyle name="Calculation 3 3 13 2 4" xfId="5050" xr:uid="{00000000-0005-0000-0000-0000EC0B0000}"/>
    <cellStyle name="Calculation 3 3 13 2 4 2" xfId="5051" xr:uid="{00000000-0005-0000-0000-0000ED0B0000}"/>
    <cellStyle name="Calculation 3 3 13 2 5" xfId="5052" xr:uid="{00000000-0005-0000-0000-0000EE0B0000}"/>
    <cellStyle name="Calculation 3 3 13 2 5 2" xfId="5053" xr:uid="{00000000-0005-0000-0000-0000EF0B0000}"/>
    <cellStyle name="Calculation 3 3 13 2 6" xfId="5054" xr:uid="{00000000-0005-0000-0000-0000F00B0000}"/>
    <cellStyle name="Calculation 3 3 13 2 7" xfId="5055" xr:uid="{00000000-0005-0000-0000-0000F10B0000}"/>
    <cellStyle name="Calculation 3 3 13 3" xfId="5056" xr:uid="{00000000-0005-0000-0000-0000F20B0000}"/>
    <cellStyle name="Calculation 3 3 13 3 2" xfId="5057" xr:uid="{00000000-0005-0000-0000-0000F30B0000}"/>
    <cellStyle name="Calculation 3 3 13 3 3" xfId="5058" xr:uid="{00000000-0005-0000-0000-0000F40B0000}"/>
    <cellStyle name="Calculation 3 3 13 3 4" xfId="5059" xr:uid="{00000000-0005-0000-0000-0000F50B0000}"/>
    <cellStyle name="Calculation 3 3 13 3 5" xfId="5060" xr:uid="{00000000-0005-0000-0000-0000F60B0000}"/>
    <cellStyle name="Calculation 3 3 13 4" xfId="5061" xr:uid="{00000000-0005-0000-0000-0000F70B0000}"/>
    <cellStyle name="Calculation 3 3 13 4 2" xfId="5062" xr:uid="{00000000-0005-0000-0000-0000F80B0000}"/>
    <cellStyle name="Calculation 3 3 13 4 3" xfId="5063" xr:uid="{00000000-0005-0000-0000-0000F90B0000}"/>
    <cellStyle name="Calculation 3 3 13 4 4" xfId="5064" xr:uid="{00000000-0005-0000-0000-0000FA0B0000}"/>
    <cellStyle name="Calculation 3 3 13 4 5" xfId="5065" xr:uid="{00000000-0005-0000-0000-0000FB0B0000}"/>
    <cellStyle name="Calculation 3 3 13 5" xfId="5066" xr:uid="{00000000-0005-0000-0000-0000FC0B0000}"/>
    <cellStyle name="Calculation 3 3 13 5 2" xfId="5067" xr:uid="{00000000-0005-0000-0000-0000FD0B0000}"/>
    <cellStyle name="Calculation 3 3 13 6" xfId="5068" xr:uid="{00000000-0005-0000-0000-0000FE0B0000}"/>
    <cellStyle name="Calculation 3 3 13 6 2" xfId="5069" xr:uid="{00000000-0005-0000-0000-0000FF0B0000}"/>
    <cellStyle name="Calculation 3 3 13 7" xfId="5070" xr:uid="{00000000-0005-0000-0000-0000000C0000}"/>
    <cellStyle name="Calculation 3 3 13 8" xfId="5071" xr:uid="{00000000-0005-0000-0000-0000010C0000}"/>
    <cellStyle name="Calculation 3 3 14" xfId="5072" xr:uid="{00000000-0005-0000-0000-0000020C0000}"/>
    <cellStyle name="Calculation 3 3 14 2" xfId="5073" xr:uid="{00000000-0005-0000-0000-0000030C0000}"/>
    <cellStyle name="Calculation 3 3 14 2 2" xfId="5074" xr:uid="{00000000-0005-0000-0000-0000040C0000}"/>
    <cellStyle name="Calculation 3 3 14 2 2 2" xfId="5075" xr:uid="{00000000-0005-0000-0000-0000050C0000}"/>
    <cellStyle name="Calculation 3 3 14 2 2 3" xfId="5076" xr:uid="{00000000-0005-0000-0000-0000060C0000}"/>
    <cellStyle name="Calculation 3 3 14 2 2 4" xfId="5077" xr:uid="{00000000-0005-0000-0000-0000070C0000}"/>
    <cellStyle name="Calculation 3 3 14 2 2 5" xfId="5078" xr:uid="{00000000-0005-0000-0000-0000080C0000}"/>
    <cellStyle name="Calculation 3 3 14 2 3" xfId="5079" xr:uid="{00000000-0005-0000-0000-0000090C0000}"/>
    <cellStyle name="Calculation 3 3 14 2 3 2" xfId="5080" xr:uid="{00000000-0005-0000-0000-00000A0C0000}"/>
    <cellStyle name="Calculation 3 3 14 2 3 3" xfId="5081" xr:uid="{00000000-0005-0000-0000-00000B0C0000}"/>
    <cellStyle name="Calculation 3 3 14 2 3 4" xfId="5082" xr:uid="{00000000-0005-0000-0000-00000C0C0000}"/>
    <cellStyle name="Calculation 3 3 14 2 3 5" xfId="5083" xr:uid="{00000000-0005-0000-0000-00000D0C0000}"/>
    <cellStyle name="Calculation 3 3 14 2 4" xfId="5084" xr:uid="{00000000-0005-0000-0000-00000E0C0000}"/>
    <cellStyle name="Calculation 3 3 14 2 4 2" xfId="5085" xr:uid="{00000000-0005-0000-0000-00000F0C0000}"/>
    <cellStyle name="Calculation 3 3 14 2 5" xfId="5086" xr:uid="{00000000-0005-0000-0000-0000100C0000}"/>
    <cellStyle name="Calculation 3 3 14 2 5 2" xfId="5087" xr:uid="{00000000-0005-0000-0000-0000110C0000}"/>
    <cellStyle name="Calculation 3 3 14 2 6" xfId="5088" xr:uid="{00000000-0005-0000-0000-0000120C0000}"/>
    <cellStyle name="Calculation 3 3 14 2 7" xfId="5089" xr:uid="{00000000-0005-0000-0000-0000130C0000}"/>
    <cellStyle name="Calculation 3 3 14 3" xfId="5090" xr:uid="{00000000-0005-0000-0000-0000140C0000}"/>
    <cellStyle name="Calculation 3 3 14 3 2" xfId="5091" xr:uid="{00000000-0005-0000-0000-0000150C0000}"/>
    <cellStyle name="Calculation 3 3 14 3 3" xfId="5092" xr:uid="{00000000-0005-0000-0000-0000160C0000}"/>
    <cellStyle name="Calculation 3 3 14 3 4" xfId="5093" xr:uid="{00000000-0005-0000-0000-0000170C0000}"/>
    <cellStyle name="Calculation 3 3 14 3 5" xfId="5094" xr:uid="{00000000-0005-0000-0000-0000180C0000}"/>
    <cellStyle name="Calculation 3 3 14 4" xfId="5095" xr:uid="{00000000-0005-0000-0000-0000190C0000}"/>
    <cellStyle name="Calculation 3 3 14 4 2" xfId="5096" xr:uid="{00000000-0005-0000-0000-00001A0C0000}"/>
    <cellStyle name="Calculation 3 3 14 4 3" xfId="5097" xr:uid="{00000000-0005-0000-0000-00001B0C0000}"/>
    <cellStyle name="Calculation 3 3 14 4 4" xfId="5098" xr:uid="{00000000-0005-0000-0000-00001C0C0000}"/>
    <cellStyle name="Calculation 3 3 14 4 5" xfId="5099" xr:uid="{00000000-0005-0000-0000-00001D0C0000}"/>
    <cellStyle name="Calculation 3 3 14 5" xfId="5100" xr:uid="{00000000-0005-0000-0000-00001E0C0000}"/>
    <cellStyle name="Calculation 3 3 14 5 2" xfId="5101" xr:uid="{00000000-0005-0000-0000-00001F0C0000}"/>
    <cellStyle name="Calculation 3 3 14 6" xfId="5102" xr:uid="{00000000-0005-0000-0000-0000200C0000}"/>
    <cellStyle name="Calculation 3 3 14 6 2" xfId="5103" xr:uid="{00000000-0005-0000-0000-0000210C0000}"/>
    <cellStyle name="Calculation 3 3 14 7" xfId="5104" xr:uid="{00000000-0005-0000-0000-0000220C0000}"/>
    <cellStyle name="Calculation 3 3 14 8" xfId="5105" xr:uid="{00000000-0005-0000-0000-0000230C0000}"/>
    <cellStyle name="Calculation 3 3 15" xfId="5106" xr:uid="{00000000-0005-0000-0000-0000240C0000}"/>
    <cellStyle name="Calculation 3 3 15 2" xfId="5107" xr:uid="{00000000-0005-0000-0000-0000250C0000}"/>
    <cellStyle name="Calculation 3 3 15 2 2" xfId="5108" xr:uid="{00000000-0005-0000-0000-0000260C0000}"/>
    <cellStyle name="Calculation 3 3 15 2 3" xfId="5109" xr:uid="{00000000-0005-0000-0000-0000270C0000}"/>
    <cellStyle name="Calculation 3 3 15 2 4" xfId="5110" xr:uid="{00000000-0005-0000-0000-0000280C0000}"/>
    <cellStyle name="Calculation 3 3 15 2 5" xfId="5111" xr:uid="{00000000-0005-0000-0000-0000290C0000}"/>
    <cellStyle name="Calculation 3 3 15 3" xfId="5112" xr:uid="{00000000-0005-0000-0000-00002A0C0000}"/>
    <cellStyle name="Calculation 3 3 15 3 2" xfId="5113" xr:uid="{00000000-0005-0000-0000-00002B0C0000}"/>
    <cellStyle name="Calculation 3 3 15 3 3" xfId="5114" xr:uid="{00000000-0005-0000-0000-00002C0C0000}"/>
    <cellStyle name="Calculation 3 3 15 3 4" xfId="5115" xr:uid="{00000000-0005-0000-0000-00002D0C0000}"/>
    <cellStyle name="Calculation 3 3 15 3 5" xfId="5116" xr:uid="{00000000-0005-0000-0000-00002E0C0000}"/>
    <cellStyle name="Calculation 3 3 15 4" xfId="5117" xr:uid="{00000000-0005-0000-0000-00002F0C0000}"/>
    <cellStyle name="Calculation 3 3 15 4 2" xfId="5118" xr:uid="{00000000-0005-0000-0000-0000300C0000}"/>
    <cellStyle name="Calculation 3 3 15 5" xfId="5119" xr:uid="{00000000-0005-0000-0000-0000310C0000}"/>
    <cellStyle name="Calculation 3 3 15 5 2" xfId="5120" xr:uid="{00000000-0005-0000-0000-0000320C0000}"/>
    <cellStyle name="Calculation 3 3 15 6" xfId="5121" xr:uid="{00000000-0005-0000-0000-0000330C0000}"/>
    <cellStyle name="Calculation 3 3 15 7" xfId="5122" xr:uid="{00000000-0005-0000-0000-0000340C0000}"/>
    <cellStyle name="Calculation 3 3 16" xfId="5123" xr:uid="{00000000-0005-0000-0000-0000350C0000}"/>
    <cellStyle name="Calculation 3 3 16 2" xfId="5124" xr:uid="{00000000-0005-0000-0000-0000360C0000}"/>
    <cellStyle name="Calculation 3 3 16 3" xfId="5125" xr:uid="{00000000-0005-0000-0000-0000370C0000}"/>
    <cellStyle name="Calculation 3 3 16 4" xfId="5126" xr:uid="{00000000-0005-0000-0000-0000380C0000}"/>
    <cellStyle name="Calculation 3 3 16 5" xfId="5127" xr:uid="{00000000-0005-0000-0000-0000390C0000}"/>
    <cellStyle name="Calculation 3 3 17" xfId="5128" xr:uid="{00000000-0005-0000-0000-00003A0C0000}"/>
    <cellStyle name="Calculation 3 3 17 2" xfId="5129" xr:uid="{00000000-0005-0000-0000-00003B0C0000}"/>
    <cellStyle name="Calculation 3 3 17 3" xfId="5130" xr:uid="{00000000-0005-0000-0000-00003C0C0000}"/>
    <cellStyle name="Calculation 3 3 17 4" xfId="5131" xr:uid="{00000000-0005-0000-0000-00003D0C0000}"/>
    <cellStyle name="Calculation 3 3 17 5" xfId="5132" xr:uid="{00000000-0005-0000-0000-00003E0C0000}"/>
    <cellStyle name="Calculation 3 3 18" xfId="5133" xr:uid="{00000000-0005-0000-0000-00003F0C0000}"/>
    <cellStyle name="Calculation 3 3 18 2" xfId="5134" xr:uid="{00000000-0005-0000-0000-0000400C0000}"/>
    <cellStyle name="Calculation 3 3 19" xfId="5135" xr:uid="{00000000-0005-0000-0000-0000410C0000}"/>
    <cellStyle name="Calculation 3 3 19 2" xfId="5136" xr:uid="{00000000-0005-0000-0000-0000420C0000}"/>
    <cellStyle name="Calculation 3 3 2" xfId="284" xr:uid="{00000000-0005-0000-0000-0000430C0000}"/>
    <cellStyle name="Calculation 3 3 2 2" xfId="285" xr:uid="{00000000-0005-0000-0000-0000440C0000}"/>
    <cellStyle name="Calculation 3 3 2 2 2" xfId="5137" xr:uid="{00000000-0005-0000-0000-0000450C0000}"/>
    <cellStyle name="Calculation 3 3 2 2 2 2" xfId="5138" xr:uid="{00000000-0005-0000-0000-0000460C0000}"/>
    <cellStyle name="Calculation 3 3 2 2 2 3" xfId="5139" xr:uid="{00000000-0005-0000-0000-0000470C0000}"/>
    <cellStyle name="Calculation 3 3 2 2 2 4" xfId="5140" xr:uid="{00000000-0005-0000-0000-0000480C0000}"/>
    <cellStyle name="Calculation 3 3 2 2 2 5" xfId="5141" xr:uid="{00000000-0005-0000-0000-0000490C0000}"/>
    <cellStyle name="Calculation 3 3 2 2 3" xfId="5142" xr:uid="{00000000-0005-0000-0000-00004A0C0000}"/>
    <cellStyle name="Calculation 3 3 2 2 3 2" xfId="5143" xr:uid="{00000000-0005-0000-0000-00004B0C0000}"/>
    <cellStyle name="Calculation 3 3 2 2 3 3" xfId="5144" xr:uid="{00000000-0005-0000-0000-00004C0C0000}"/>
    <cellStyle name="Calculation 3 3 2 2 3 4" xfId="5145" xr:uid="{00000000-0005-0000-0000-00004D0C0000}"/>
    <cellStyle name="Calculation 3 3 2 2 3 5" xfId="5146" xr:uid="{00000000-0005-0000-0000-00004E0C0000}"/>
    <cellStyle name="Calculation 3 3 2 2 4" xfId="5147" xr:uid="{00000000-0005-0000-0000-00004F0C0000}"/>
    <cellStyle name="Calculation 3 3 2 2 4 2" xfId="5148" xr:uid="{00000000-0005-0000-0000-0000500C0000}"/>
    <cellStyle name="Calculation 3 3 2 2 5" xfId="5149" xr:uid="{00000000-0005-0000-0000-0000510C0000}"/>
    <cellStyle name="Calculation 3 3 2 2 5 2" xfId="5150" xr:uid="{00000000-0005-0000-0000-0000520C0000}"/>
    <cellStyle name="Calculation 3 3 2 2 6" xfId="5151" xr:uid="{00000000-0005-0000-0000-0000530C0000}"/>
    <cellStyle name="Calculation 3 3 2 2 7" xfId="5152" xr:uid="{00000000-0005-0000-0000-0000540C0000}"/>
    <cellStyle name="Calculation 3 3 2 3" xfId="5153" xr:uid="{00000000-0005-0000-0000-0000550C0000}"/>
    <cellStyle name="Calculation 3 3 2 3 2" xfId="5154" xr:uid="{00000000-0005-0000-0000-0000560C0000}"/>
    <cellStyle name="Calculation 3 3 2 3 3" xfId="5155" xr:uid="{00000000-0005-0000-0000-0000570C0000}"/>
    <cellStyle name="Calculation 3 3 2 3 4" xfId="5156" xr:uid="{00000000-0005-0000-0000-0000580C0000}"/>
    <cellStyle name="Calculation 3 3 2 3 5" xfId="5157" xr:uid="{00000000-0005-0000-0000-0000590C0000}"/>
    <cellStyle name="Calculation 3 3 2 4" xfId="5158" xr:uid="{00000000-0005-0000-0000-00005A0C0000}"/>
    <cellStyle name="Calculation 3 3 2 4 2" xfId="5159" xr:uid="{00000000-0005-0000-0000-00005B0C0000}"/>
    <cellStyle name="Calculation 3 3 2 4 3" xfId="5160" xr:uid="{00000000-0005-0000-0000-00005C0C0000}"/>
    <cellStyle name="Calculation 3 3 2 4 4" xfId="5161" xr:uid="{00000000-0005-0000-0000-00005D0C0000}"/>
    <cellStyle name="Calculation 3 3 2 4 5" xfId="5162" xr:uid="{00000000-0005-0000-0000-00005E0C0000}"/>
    <cellStyle name="Calculation 3 3 2 5" xfId="5163" xr:uid="{00000000-0005-0000-0000-00005F0C0000}"/>
    <cellStyle name="Calculation 3 3 2 5 2" xfId="5164" xr:uid="{00000000-0005-0000-0000-0000600C0000}"/>
    <cellStyle name="Calculation 3 3 2 6" xfId="5165" xr:uid="{00000000-0005-0000-0000-0000610C0000}"/>
    <cellStyle name="Calculation 3 3 2 6 2" xfId="5166" xr:uid="{00000000-0005-0000-0000-0000620C0000}"/>
    <cellStyle name="Calculation 3 3 2 7" xfId="5167" xr:uid="{00000000-0005-0000-0000-0000630C0000}"/>
    <cellStyle name="Calculation 3 3 2 8" xfId="5168" xr:uid="{00000000-0005-0000-0000-0000640C0000}"/>
    <cellStyle name="Calculation 3 3 20" xfId="5169" xr:uid="{00000000-0005-0000-0000-0000650C0000}"/>
    <cellStyle name="Calculation 3 3 21" xfId="5170" xr:uid="{00000000-0005-0000-0000-0000660C0000}"/>
    <cellStyle name="Calculation 3 3 3" xfId="286" xr:uid="{00000000-0005-0000-0000-0000670C0000}"/>
    <cellStyle name="Calculation 3 3 3 2" xfId="287" xr:uid="{00000000-0005-0000-0000-0000680C0000}"/>
    <cellStyle name="Calculation 3 3 3 2 2" xfId="5171" xr:uid="{00000000-0005-0000-0000-0000690C0000}"/>
    <cellStyle name="Calculation 3 3 3 2 2 2" xfId="5172" xr:uid="{00000000-0005-0000-0000-00006A0C0000}"/>
    <cellStyle name="Calculation 3 3 3 2 2 3" xfId="5173" xr:uid="{00000000-0005-0000-0000-00006B0C0000}"/>
    <cellStyle name="Calculation 3 3 3 2 2 4" xfId="5174" xr:uid="{00000000-0005-0000-0000-00006C0C0000}"/>
    <cellStyle name="Calculation 3 3 3 2 2 5" xfId="5175" xr:uid="{00000000-0005-0000-0000-00006D0C0000}"/>
    <cellStyle name="Calculation 3 3 3 2 3" xfId="5176" xr:uid="{00000000-0005-0000-0000-00006E0C0000}"/>
    <cellStyle name="Calculation 3 3 3 2 3 2" xfId="5177" xr:uid="{00000000-0005-0000-0000-00006F0C0000}"/>
    <cellStyle name="Calculation 3 3 3 2 3 3" xfId="5178" xr:uid="{00000000-0005-0000-0000-0000700C0000}"/>
    <cellStyle name="Calculation 3 3 3 2 3 4" xfId="5179" xr:uid="{00000000-0005-0000-0000-0000710C0000}"/>
    <cellStyle name="Calculation 3 3 3 2 3 5" xfId="5180" xr:uid="{00000000-0005-0000-0000-0000720C0000}"/>
    <cellStyle name="Calculation 3 3 3 2 4" xfId="5181" xr:uid="{00000000-0005-0000-0000-0000730C0000}"/>
    <cellStyle name="Calculation 3 3 3 2 4 2" xfId="5182" xr:uid="{00000000-0005-0000-0000-0000740C0000}"/>
    <cellStyle name="Calculation 3 3 3 2 5" xfId="5183" xr:uid="{00000000-0005-0000-0000-0000750C0000}"/>
    <cellStyle name="Calculation 3 3 3 2 5 2" xfId="5184" xr:uid="{00000000-0005-0000-0000-0000760C0000}"/>
    <cellStyle name="Calculation 3 3 3 2 6" xfId="5185" xr:uid="{00000000-0005-0000-0000-0000770C0000}"/>
    <cellStyle name="Calculation 3 3 3 2 7" xfId="5186" xr:uid="{00000000-0005-0000-0000-0000780C0000}"/>
    <cellStyle name="Calculation 3 3 3 3" xfId="5187" xr:uid="{00000000-0005-0000-0000-0000790C0000}"/>
    <cellStyle name="Calculation 3 3 3 3 2" xfId="5188" xr:uid="{00000000-0005-0000-0000-00007A0C0000}"/>
    <cellStyle name="Calculation 3 3 3 3 3" xfId="5189" xr:uid="{00000000-0005-0000-0000-00007B0C0000}"/>
    <cellStyle name="Calculation 3 3 3 3 4" xfId="5190" xr:uid="{00000000-0005-0000-0000-00007C0C0000}"/>
    <cellStyle name="Calculation 3 3 3 3 5" xfId="5191" xr:uid="{00000000-0005-0000-0000-00007D0C0000}"/>
    <cellStyle name="Calculation 3 3 3 4" xfId="5192" xr:uid="{00000000-0005-0000-0000-00007E0C0000}"/>
    <cellStyle name="Calculation 3 3 3 4 2" xfId="5193" xr:uid="{00000000-0005-0000-0000-00007F0C0000}"/>
    <cellStyle name="Calculation 3 3 3 4 3" xfId="5194" xr:uid="{00000000-0005-0000-0000-0000800C0000}"/>
    <cellStyle name="Calculation 3 3 3 4 4" xfId="5195" xr:uid="{00000000-0005-0000-0000-0000810C0000}"/>
    <cellStyle name="Calculation 3 3 3 4 5" xfId="5196" xr:uid="{00000000-0005-0000-0000-0000820C0000}"/>
    <cellStyle name="Calculation 3 3 3 5" xfId="5197" xr:uid="{00000000-0005-0000-0000-0000830C0000}"/>
    <cellStyle name="Calculation 3 3 3 5 2" xfId="5198" xr:uid="{00000000-0005-0000-0000-0000840C0000}"/>
    <cellStyle name="Calculation 3 3 3 6" xfId="5199" xr:uid="{00000000-0005-0000-0000-0000850C0000}"/>
    <cellStyle name="Calculation 3 3 3 6 2" xfId="5200" xr:uid="{00000000-0005-0000-0000-0000860C0000}"/>
    <cellStyle name="Calculation 3 3 3 7" xfId="5201" xr:uid="{00000000-0005-0000-0000-0000870C0000}"/>
    <cellStyle name="Calculation 3 3 3 8" xfId="5202" xr:uid="{00000000-0005-0000-0000-0000880C0000}"/>
    <cellStyle name="Calculation 3 3 4" xfId="288" xr:uid="{00000000-0005-0000-0000-0000890C0000}"/>
    <cellStyle name="Calculation 3 3 4 2" xfId="289" xr:uid="{00000000-0005-0000-0000-00008A0C0000}"/>
    <cellStyle name="Calculation 3 3 4 2 2" xfId="5203" xr:uid="{00000000-0005-0000-0000-00008B0C0000}"/>
    <cellStyle name="Calculation 3 3 4 2 2 2" xfId="5204" xr:uid="{00000000-0005-0000-0000-00008C0C0000}"/>
    <cellStyle name="Calculation 3 3 4 2 2 3" xfId="5205" xr:uid="{00000000-0005-0000-0000-00008D0C0000}"/>
    <cellStyle name="Calculation 3 3 4 2 2 4" xfId="5206" xr:uid="{00000000-0005-0000-0000-00008E0C0000}"/>
    <cellStyle name="Calculation 3 3 4 2 2 5" xfId="5207" xr:uid="{00000000-0005-0000-0000-00008F0C0000}"/>
    <cellStyle name="Calculation 3 3 4 2 3" xfId="5208" xr:uid="{00000000-0005-0000-0000-0000900C0000}"/>
    <cellStyle name="Calculation 3 3 4 2 3 2" xfId="5209" xr:uid="{00000000-0005-0000-0000-0000910C0000}"/>
    <cellStyle name="Calculation 3 3 4 2 3 3" xfId="5210" xr:uid="{00000000-0005-0000-0000-0000920C0000}"/>
    <cellStyle name="Calculation 3 3 4 2 3 4" xfId="5211" xr:uid="{00000000-0005-0000-0000-0000930C0000}"/>
    <cellStyle name="Calculation 3 3 4 2 3 5" xfId="5212" xr:uid="{00000000-0005-0000-0000-0000940C0000}"/>
    <cellStyle name="Calculation 3 3 4 2 4" xfId="5213" xr:uid="{00000000-0005-0000-0000-0000950C0000}"/>
    <cellStyle name="Calculation 3 3 4 2 4 2" xfId="5214" xr:uid="{00000000-0005-0000-0000-0000960C0000}"/>
    <cellStyle name="Calculation 3 3 4 2 5" xfId="5215" xr:uid="{00000000-0005-0000-0000-0000970C0000}"/>
    <cellStyle name="Calculation 3 3 4 2 5 2" xfId="5216" xr:uid="{00000000-0005-0000-0000-0000980C0000}"/>
    <cellStyle name="Calculation 3 3 4 2 6" xfId="5217" xr:uid="{00000000-0005-0000-0000-0000990C0000}"/>
    <cellStyle name="Calculation 3 3 4 2 7" xfId="5218" xr:uid="{00000000-0005-0000-0000-00009A0C0000}"/>
    <cellStyle name="Calculation 3 3 4 3" xfId="5219" xr:uid="{00000000-0005-0000-0000-00009B0C0000}"/>
    <cellStyle name="Calculation 3 3 4 3 2" xfId="5220" xr:uid="{00000000-0005-0000-0000-00009C0C0000}"/>
    <cellStyle name="Calculation 3 3 4 3 3" xfId="5221" xr:uid="{00000000-0005-0000-0000-00009D0C0000}"/>
    <cellStyle name="Calculation 3 3 4 3 4" xfId="5222" xr:uid="{00000000-0005-0000-0000-00009E0C0000}"/>
    <cellStyle name="Calculation 3 3 4 3 5" xfId="5223" xr:uid="{00000000-0005-0000-0000-00009F0C0000}"/>
    <cellStyle name="Calculation 3 3 4 4" xfId="5224" xr:uid="{00000000-0005-0000-0000-0000A00C0000}"/>
    <cellStyle name="Calculation 3 3 4 4 2" xfId="5225" xr:uid="{00000000-0005-0000-0000-0000A10C0000}"/>
    <cellStyle name="Calculation 3 3 4 4 3" xfId="5226" xr:uid="{00000000-0005-0000-0000-0000A20C0000}"/>
    <cellStyle name="Calculation 3 3 4 4 4" xfId="5227" xr:uid="{00000000-0005-0000-0000-0000A30C0000}"/>
    <cellStyle name="Calculation 3 3 4 4 5" xfId="5228" xr:uid="{00000000-0005-0000-0000-0000A40C0000}"/>
    <cellStyle name="Calculation 3 3 4 5" xfId="5229" xr:uid="{00000000-0005-0000-0000-0000A50C0000}"/>
    <cellStyle name="Calculation 3 3 4 5 2" xfId="5230" xr:uid="{00000000-0005-0000-0000-0000A60C0000}"/>
    <cellStyle name="Calculation 3 3 4 6" xfId="5231" xr:uid="{00000000-0005-0000-0000-0000A70C0000}"/>
    <cellStyle name="Calculation 3 3 4 6 2" xfId="5232" xr:uid="{00000000-0005-0000-0000-0000A80C0000}"/>
    <cellStyle name="Calculation 3 3 4 7" xfId="5233" xr:uid="{00000000-0005-0000-0000-0000A90C0000}"/>
    <cellStyle name="Calculation 3 3 4 8" xfId="5234" xr:uid="{00000000-0005-0000-0000-0000AA0C0000}"/>
    <cellStyle name="Calculation 3 3 5" xfId="290" xr:uid="{00000000-0005-0000-0000-0000AB0C0000}"/>
    <cellStyle name="Calculation 3 3 5 2" xfId="291" xr:uid="{00000000-0005-0000-0000-0000AC0C0000}"/>
    <cellStyle name="Calculation 3 3 5 2 2" xfId="5235" xr:uid="{00000000-0005-0000-0000-0000AD0C0000}"/>
    <cellStyle name="Calculation 3 3 5 2 2 2" xfId="5236" xr:uid="{00000000-0005-0000-0000-0000AE0C0000}"/>
    <cellStyle name="Calculation 3 3 5 2 2 3" xfId="5237" xr:uid="{00000000-0005-0000-0000-0000AF0C0000}"/>
    <cellStyle name="Calculation 3 3 5 2 2 4" xfId="5238" xr:uid="{00000000-0005-0000-0000-0000B00C0000}"/>
    <cellStyle name="Calculation 3 3 5 2 2 5" xfId="5239" xr:uid="{00000000-0005-0000-0000-0000B10C0000}"/>
    <cellStyle name="Calculation 3 3 5 2 3" xfId="5240" xr:uid="{00000000-0005-0000-0000-0000B20C0000}"/>
    <cellStyle name="Calculation 3 3 5 2 3 2" xfId="5241" xr:uid="{00000000-0005-0000-0000-0000B30C0000}"/>
    <cellStyle name="Calculation 3 3 5 2 3 3" xfId="5242" xr:uid="{00000000-0005-0000-0000-0000B40C0000}"/>
    <cellStyle name="Calculation 3 3 5 2 3 4" xfId="5243" xr:uid="{00000000-0005-0000-0000-0000B50C0000}"/>
    <cellStyle name="Calculation 3 3 5 2 3 5" xfId="5244" xr:uid="{00000000-0005-0000-0000-0000B60C0000}"/>
    <cellStyle name="Calculation 3 3 5 2 4" xfId="5245" xr:uid="{00000000-0005-0000-0000-0000B70C0000}"/>
    <cellStyle name="Calculation 3 3 5 2 4 2" xfId="5246" xr:uid="{00000000-0005-0000-0000-0000B80C0000}"/>
    <cellStyle name="Calculation 3 3 5 2 5" xfId="5247" xr:uid="{00000000-0005-0000-0000-0000B90C0000}"/>
    <cellStyle name="Calculation 3 3 5 2 5 2" xfId="5248" xr:uid="{00000000-0005-0000-0000-0000BA0C0000}"/>
    <cellStyle name="Calculation 3 3 5 2 6" xfId="5249" xr:uid="{00000000-0005-0000-0000-0000BB0C0000}"/>
    <cellStyle name="Calculation 3 3 5 2 7" xfId="5250" xr:uid="{00000000-0005-0000-0000-0000BC0C0000}"/>
    <cellStyle name="Calculation 3 3 5 3" xfId="5251" xr:uid="{00000000-0005-0000-0000-0000BD0C0000}"/>
    <cellStyle name="Calculation 3 3 5 3 2" xfId="5252" xr:uid="{00000000-0005-0000-0000-0000BE0C0000}"/>
    <cellStyle name="Calculation 3 3 5 3 3" xfId="5253" xr:uid="{00000000-0005-0000-0000-0000BF0C0000}"/>
    <cellStyle name="Calculation 3 3 5 3 4" xfId="5254" xr:uid="{00000000-0005-0000-0000-0000C00C0000}"/>
    <cellStyle name="Calculation 3 3 5 3 5" xfId="5255" xr:uid="{00000000-0005-0000-0000-0000C10C0000}"/>
    <cellStyle name="Calculation 3 3 5 4" xfId="5256" xr:uid="{00000000-0005-0000-0000-0000C20C0000}"/>
    <cellStyle name="Calculation 3 3 5 4 2" xfId="5257" xr:uid="{00000000-0005-0000-0000-0000C30C0000}"/>
    <cellStyle name="Calculation 3 3 5 4 3" xfId="5258" xr:uid="{00000000-0005-0000-0000-0000C40C0000}"/>
    <cellStyle name="Calculation 3 3 5 4 4" xfId="5259" xr:uid="{00000000-0005-0000-0000-0000C50C0000}"/>
    <cellStyle name="Calculation 3 3 5 4 5" xfId="5260" xr:uid="{00000000-0005-0000-0000-0000C60C0000}"/>
    <cellStyle name="Calculation 3 3 5 5" xfId="5261" xr:uid="{00000000-0005-0000-0000-0000C70C0000}"/>
    <cellStyle name="Calculation 3 3 5 5 2" xfId="5262" xr:uid="{00000000-0005-0000-0000-0000C80C0000}"/>
    <cellStyle name="Calculation 3 3 5 6" xfId="5263" xr:uid="{00000000-0005-0000-0000-0000C90C0000}"/>
    <cellStyle name="Calculation 3 3 5 6 2" xfId="5264" xr:uid="{00000000-0005-0000-0000-0000CA0C0000}"/>
    <cellStyle name="Calculation 3 3 5 7" xfId="5265" xr:uid="{00000000-0005-0000-0000-0000CB0C0000}"/>
    <cellStyle name="Calculation 3 3 5 8" xfId="5266" xr:uid="{00000000-0005-0000-0000-0000CC0C0000}"/>
    <cellStyle name="Calculation 3 3 6" xfId="292" xr:uid="{00000000-0005-0000-0000-0000CD0C0000}"/>
    <cellStyle name="Calculation 3 3 6 2" xfId="5267" xr:uid="{00000000-0005-0000-0000-0000CE0C0000}"/>
    <cellStyle name="Calculation 3 3 6 2 2" xfId="5268" xr:uid="{00000000-0005-0000-0000-0000CF0C0000}"/>
    <cellStyle name="Calculation 3 3 6 2 2 2" xfId="5269" xr:uid="{00000000-0005-0000-0000-0000D00C0000}"/>
    <cellStyle name="Calculation 3 3 6 2 2 3" xfId="5270" xr:uid="{00000000-0005-0000-0000-0000D10C0000}"/>
    <cellStyle name="Calculation 3 3 6 2 2 4" xfId="5271" xr:uid="{00000000-0005-0000-0000-0000D20C0000}"/>
    <cellStyle name="Calculation 3 3 6 2 2 5" xfId="5272" xr:uid="{00000000-0005-0000-0000-0000D30C0000}"/>
    <cellStyle name="Calculation 3 3 6 2 3" xfId="5273" xr:uid="{00000000-0005-0000-0000-0000D40C0000}"/>
    <cellStyle name="Calculation 3 3 6 2 3 2" xfId="5274" xr:uid="{00000000-0005-0000-0000-0000D50C0000}"/>
    <cellStyle name="Calculation 3 3 6 2 3 3" xfId="5275" xr:uid="{00000000-0005-0000-0000-0000D60C0000}"/>
    <cellStyle name="Calculation 3 3 6 2 3 4" xfId="5276" xr:uid="{00000000-0005-0000-0000-0000D70C0000}"/>
    <cellStyle name="Calculation 3 3 6 2 3 5" xfId="5277" xr:uid="{00000000-0005-0000-0000-0000D80C0000}"/>
    <cellStyle name="Calculation 3 3 6 2 4" xfId="5278" xr:uid="{00000000-0005-0000-0000-0000D90C0000}"/>
    <cellStyle name="Calculation 3 3 6 2 4 2" xfId="5279" xr:uid="{00000000-0005-0000-0000-0000DA0C0000}"/>
    <cellStyle name="Calculation 3 3 6 2 5" xfId="5280" xr:uid="{00000000-0005-0000-0000-0000DB0C0000}"/>
    <cellStyle name="Calculation 3 3 6 2 5 2" xfId="5281" xr:uid="{00000000-0005-0000-0000-0000DC0C0000}"/>
    <cellStyle name="Calculation 3 3 6 2 6" xfId="5282" xr:uid="{00000000-0005-0000-0000-0000DD0C0000}"/>
    <cellStyle name="Calculation 3 3 6 2 7" xfId="5283" xr:uid="{00000000-0005-0000-0000-0000DE0C0000}"/>
    <cellStyle name="Calculation 3 3 6 3" xfId="5284" xr:uid="{00000000-0005-0000-0000-0000DF0C0000}"/>
    <cellStyle name="Calculation 3 3 6 3 2" xfId="5285" xr:uid="{00000000-0005-0000-0000-0000E00C0000}"/>
    <cellStyle name="Calculation 3 3 6 3 3" xfId="5286" xr:uid="{00000000-0005-0000-0000-0000E10C0000}"/>
    <cellStyle name="Calculation 3 3 6 3 4" xfId="5287" xr:uid="{00000000-0005-0000-0000-0000E20C0000}"/>
    <cellStyle name="Calculation 3 3 6 3 5" xfId="5288" xr:uid="{00000000-0005-0000-0000-0000E30C0000}"/>
    <cellStyle name="Calculation 3 3 6 4" xfId="5289" xr:uid="{00000000-0005-0000-0000-0000E40C0000}"/>
    <cellStyle name="Calculation 3 3 6 4 2" xfId="5290" xr:uid="{00000000-0005-0000-0000-0000E50C0000}"/>
    <cellStyle name="Calculation 3 3 6 4 3" xfId="5291" xr:uid="{00000000-0005-0000-0000-0000E60C0000}"/>
    <cellStyle name="Calculation 3 3 6 4 4" xfId="5292" xr:uid="{00000000-0005-0000-0000-0000E70C0000}"/>
    <cellStyle name="Calculation 3 3 6 4 5" xfId="5293" xr:uid="{00000000-0005-0000-0000-0000E80C0000}"/>
    <cellStyle name="Calculation 3 3 6 5" xfId="5294" xr:uid="{00000000-0005-0000-0000-0000E90C0000}"/>
    <cellStyle name="Calculation 3 3 6 5 2" xfId="5295" xr:uid="{00000000-0005-0000-0000-0000EA0C0000}"/>
    <cellStyle name="Calculation 3 3 6 6" xfId="5296" xr:uid="{00000000-0005-0000-0000-0000EB0C0000}"/>
    <cellStyle name="Calculation 3 3 6 6 2" xfId="5297" xr:uid="{00000000-0005-0000-0000-0000EC0C0000}"/>
    <cellStyle name="Calculation 3 3 6 7" xfId="5298" xr:uid="{00000000-0005-0000-0000-0000ED0C0000}"/>
    <cellStyle name="Calculation 3 3 6 8" xfId="5299" xr:uid="{00000000-0005-0000-0000-0000EE0C0000}"/>
    <cellStyle name="Calculation 3 3 7" xfId="5300" xr:uid="{00000000-0005-0000-0000-0000EF0C0000}"/>
    <cellStyle name="Calculation 3 3 7 2" xfId="5301" xr:uid="{00000000-0005-0000-0000-0000F00C0000}"/>
    <cellStyle name="Calculation 3 3 7 2 2" xfId="5302" xr:uid="{00000000-0005-0000-0000-0000F10C0000}"/>
    <cellStyle name="Calculation 3 3 7 2 2 2" xfId="5303" xr:uid="{00000000-0005-0000-0000-0000F20C0000}"/>
    <cellStyle name="Calculation 3 3 7 2 2 3" xfId="5304" xr:uid="{00000000-0005-0000-0000-0000F30C0000}"/>
    <cellStyle name="Calculation 3 3 7 2 2 4" xfId="5305" xr:uid="{00000000-0005-0000-0000-0000F40C0000}"/>
    <cellStyle name="Calculation 3 3 7 2 2 5" xfId="5306" xr:uid="{00000000-0005-0000-0000-0000F50C0000}"/>
    <cellStyle name="Calculation 3 3 7 2 3" xfId="5307" xr:uid="{00000000-0005-0000-0000-0000F60C0000}"/>
    <cellStyle name="Calculation 3 3 7 2 3 2" xfId="5308" xr:uid="{00000000-0005-0000-0000-0000F70C0000}"/>
    <cellStyle name="Calculation 3 3 7 2 3 3" xfId="5309" xr:uid="{00000000-0005-0000-0000-0000F80C0000}"/>
    <cellStyle name="Calculation 3 3 7 2 3 4" xfId="5310" xr:uid="{00000000-0005-0000-0000-0000F90C0000}"/>
    <cellStyle name="Calculation 3 3 7 2 3 5" xfId="5311" xr:uid="{00000000-0005-0000-0000-0000FA0C0000}"/>
    <cellStyle name="Calculation 3 3 7 2 4" xfId="5312" xr:uid="{00000000-0005-0000-0000-0000FB0C0000}"/>
    <cellStyle name="Calculation 3 3 7 2 4 2" xfId="5313" xr:uid="{00000000-0005-0000-0000-0000FC0C0000}"/>
    <cellStyle name="Calculation 3 3 7 2 5" xfId="5314" xr:uid="{00000000-0005-0000-0000-0000FD0C0000}"/>
    <cellStyle name="Calculation 3 3 7 2 5 2" xfId="5315" xr:uid="{00000000-0005-0000-0000-0000FE0C0000}"/>
    <cellStyle name="Calculation 3 3 7 2 6" xfId="5316" xr:uid="{00000000-0005-0000-0000-0000FF0C0000}"/>
    <cellStyle name="Calculation 3 3 7 2 7" xfId="5317" xr:uid="{00000000-0005-0000-0000-0000000D0000}"/>
    <cellStyle name="Calculation 3 3 7 3" xfId="5318" xr:uid="{00000000-0005-0000-0000-0000010D0000}"/>
    <cellStyle name="Calculation 3 3 7 3 2" xfId="5319" xr:uid="{00000000-0005-0000-0000-0000020D0000}"/>
    <cellStyle name="Calculation 3 3 7 3 3" xfId="5320" xr:uid="{00000000-0005-0000-0000-0000030D0000}"/>
    <cellStyle name="Calculation 3 3 7 3 4" xfId="5321" xr:uid="{00000000-0005-0000-0000-0000040D0000}"/>
    <cellStyle name="Calculation 3 3 7 3 5" xfId="5322" xr:uid="{00000000-0005-0000-0000-0000050D0000}"/>
    <cellStyle name="Calculation 3 3 7 4" xfId="5323" xr:uid="{00000000-0005-0000-0000-0000060D0000}"/>
    <cellStyle name="Calculation 3 3 7 4 2" xfId="5324" xr:uid="{00000000-0005-0000-0000-0000070D0000}"/>
    <cellStyle name="Calculation 3 3 7 4 3" xfId="5325" xr:uid="{00000000-0005-0000-0000-0000080D0000}"/>
    <cellStyle name="Calculation 3 3 7 4 4" xfId="5326" xr:uid="{00000000-0005-0000-0000-0000090D0000}"/>
    <cellStyle name="Calculation 3 3 7 4 5" xfId="5327" xr:uid="{00000000-0005-0000-0000-00000A0D0000}"/>
    <cellStyle name="Calculation 3 3 7 5" xfId="5328" xr:uid="{00000000-0005-0000-0000-00000B0D0000}"/>
    <cellStyle name="Calculation 3 3 7 5 2" xfId="5329" xr:uid="{00000000-0005-0000-0000-00000C0D0000}"/>
    <cellStyle name="Calculation 3 3 7 6" xfId="5330" xr:uid="{00000000-0005-0000-0000-00000D0D0000}"/>
    <cellStyle name="Calculation 3 3 7 6 2" xfId="5331" xr:uid="{00000000-0005-0000-0000-00000E0D0000}"/>
    <cellStyle name="Calculation 3 3 7 7" xfId="5332" xr:uid="{00000000-0005-0000-0000-00000F0D0000}"/>
    <cellStyle name="Calculation 3 3 7 8" xfId="5333" xr:uid="{00000000-0005-0000-0000-0000100D0000}"/>
    <cellStyle name="Calculation 3 3 8" xfId="5334" xr:uid="{00000000-0005-0000-0000-0000110D0000}"/>
    <cellStyle name="Calculation 3 3 8 2" xfId="5335" xr:uid="{00000000-0005-0000-0000-0000120D0000}"/>
    <cellStyle name="Calculation 3 3 8 2 2" xfId="5336" xr:uid="{00000000-0005-0000-0000-0000130D0000}"/>
    <cellStyle name="Calculation 3 3 8 2 2 2" xfId="5337" xr:uid="{00000000-0005-0000-0000-0000140D0000}"/>
    <cellStyle name="Calculation 3 3 8 2 2 3" xfId="5338" xr:uid="{00000000-0005-0000-0000-0000150D0000}"/>
    <cellStyle name="Calculation 3 3 8 2 2 4" xfId="5339" xr:uid="{00000000-0005-0000-0000-0000160D0000}"/>
    <cellStyle name="Calculation 3 3 8 2 2 5" xfId="5340" xr:uid="{00000000-0005-0000-0000-0000170D0000}"/>
    <cellStyle name="Calculation 3 3 8 2 3" xfId="5341" xr:uid="{00000000-0005-0000-0000-0000180D0000}"/>
    <cellStyle name="Calculation 3 3 8 2 3 2" xfId="5342" xr:uid="{00000000-0005-0000-0000-0000190D0000}"/>
    <cellStyle name="Calculation 3 3 8 2 3 3" xfId="5343" xr:uid="{00000000-0005-0000-0000-00001A0D0000}"/>
    <cellStyle name="Calculation 3 3 8 2 3 4" xfId="5344" xr:uid="{00000000-0005-0000-0000-00001B0D0000}"/>
    <cellStyle name="Calculation 3 3 8 2 3 5" xfId="5345" xr:uid="{00000000-0005-0000-0000-00001C0D0000}"/>
    <cellStyle name="Calculation 3 3 8 2 4" xfId="5346" xr:uid="{00000000-0005-0000-0000-00001D0D0000}"/>
    <cellStyle name="Calculation 3 3 8 2 4 2" xfId="5347" xr:uid="{00000000-0005-0000-0000-00001E0D0000}"/>
    <cellStyle name="Calculation 3 3 8 2 5" xfId="5348" xr:uid="{00000000-0005-0000-0000-00001F0D0000}"/>
    <cellStyle name="Calculation 3 3 8 2 5 2" xfId="5349" xr:uid="{00000000-0005-0000-0000-0000200D0000}"/>
    <cellStyle name="Calculation 3 3 8 2 6" xfId="5350" xr:uid="{00000000-0005-0000-0000-0000210D0000}"/>
    <cellStyle name="Calculation 3 3 8 2 7" xfId="5351" xr:uid="{00000000-0005-0000-0000-0000220D0000}"/>
    <cellStyle name="Calculation 3 3 8 3" xfId="5352" xr:uid="{00000000-0005-0000-0000-0000230D0000}"/>
    <cellStyle name="Calculation 3 3 8 3 2" xfId="5353" xr:uid="{00000000-0005-0000-0000-0000240D0000}"/>
    <cellStyle name="Calculation 3 3 8 3 3" xfId="5354" xr:uid="{00000000-0005-0000-0000-0000250D0000}"/>
    <cellStyle name="Calculation 3 3 8 3 4" xfId="5355" xr:uid="{00000000-0005-0000-0000-0000260D0000}"/>
    <cellStyle name="Calculation 3 3 8 3 5" xfId="5356" xr:uid="{00000000-0005-0000-0000-0000270D0000}"/>
    <cellStyle name="Calculation 3 3 8 4" xfId="5357" xr:uid="{00000000-0005-0000-0000-0000280D0000}"/>
    <cellStyle name="Calculation 3 3 8 4 2" xfId="5358" xr:uid="{00000000-0005-0000-0000-0000290D0000}"/>
    <cellStyle name="Calculation 3 3 8 4 3" xfId="5359" xr:uid="{00000000-0005-0000-0000-00002A0D0000}"/>
    <cellStyle name="Calculation 3 3 8 4 4" xfId="5360" xr:uid="{00000000-0005-0000-0000-00002B0D0000}"/>
    <cellStyle name="Calculation 3 3 8 4 5" xfId="5361" xr:uid="{00000000-0005-0000-0000-00002C0D0000}"/>
    <cellStyle name="Calculation 3 3 8 5" xfId="5362" xr:uid="{00000000-0005-0000-0000-00002D0D0000}"/>
    <cellStyle name="Calculation 3 3 8 5 2" xfId="5363" xr:uid="{00000000-0005-0000-0000-00002E0D0000}"/>
    <cellStyle name="Calculation 3 3 8 6" xfId="5364" xr:uid="{00000000-0005-0000-0000-00002F0D0000}"/>
    <cellStyle name="Calculation 3 3 8 6 2" xfId="5365" xr:uid="{00000000-0005-0000-0000-0000300D0000}"/>
    <cellStyle name="Calculation 3 3 8 7" xfId="5366" xr:uid="{00000000-0005-0000-0000-0000310D0000}"/>
    <cellStyle name="Calculation 3 3 8 8" xfId="5367" xr:uid="{00000000-0005-0000-0000-0000320D0000}"/>
    <cellStyle name="Calculation 3 3 9" xfId="5368" xr:uid="{00000000-0005-0000-0000-0000330D0000}"/>
    <cellStyle name="Calculation 3 3 9 2" xfId="5369" xr:uid="{00000000-0005-0000-0000-0000340D0000}"/>
    <cellStyle name="Calculation 3 3 9 2 2" xfId="5370" xr:uid="{00000000-0005-0000-0000-0000350D0000}"/>
    <cellStyle name="Calculation 3 3 9 2 2 2" xfId="5371" xr:uid="{00000000-0005-0000-0000-0000360D0000}"/>
    <cellStyle name="Calculation 3 3 9 2 2 3" xfId="5372" xr:uid="{00000000-0005-0000-0000-0000370D0000}"/>
    <cellStyle name="Calculation 3 3 9 2 2 4" xfId="5373" xr:uid="{00000000-0005-0000-0000-0000380D0000}"/>
    <cellStyle name="Calculation 3 3 9 2 2 5" xfId="5374" xr:uid="{00000000-0005-0000-0000-0000390D0000}"/>
    <cellStyle name="Calculation 3 3 9 2 3" xfId="5375" xr:uid="{00000000-0005-0000-0000-00003A0D0000}"/>
    <cellStyle name="Calculation 3 3 9 2 3 2" xfId="5376" xr:uid="{00000000-0005-0000-0000-00003B0D0000}"/>
    <cellStyle name="Calculation 3 3 9 2 3 3" xfId="5377" xr:uid="{00000000-0005-0000-0000-00003C0D0000}"/>
    <cellStyle name="Calculation 3 3 9 2 3 4" xfId="5378" xr:uid="{00000000-0005-0000-0000-00003D0D0000}"/>
    <cellStyle name="Calculation 3 3 9 2 3 5" xfId="5379" xr:uid="{00000000-0005-0000-0000-00003E0D0000}"/>
    <cellStyle name="Calculation 3 3 9 2 4" xfId="5380" xr:uid="{00000000-0005-0000-0000-00003F0D0000}"/>
    <cellStyle name="Calculation 3 3 9 2 4 2" xfId="5381" xr:uid="{00000000-0005-0000-0000-0000400D0000}"/>
    <cellStyle name="Calculation 3 3 9 2 5" xfId="5382" xr:uid="{00000000-0005-0000-0000-0000410D0000}"/>
    <cellStyle name="Calculation 3 3 9 2 5 2" xfId="5383" xr:uid="{00000000-0005-0000-0000-0000420D0000}"/>
    <cellStyle name="Calculation 3 3 9 2 6" xfId="5384" xr:uid="{00000000-0005-0000-0000-0000430D0000}"/>
    <cellStyle name="Calculation 3 3 9 2 7" xfId="5385" xr:uid="{00000000-0005-0000-0000-0000440D0000}"/>
    <cellStyle name="Calculation 3 3 9 3" xfId="5386" xr:uid="{00000000-0005-0000-0000-0000450D0000}"/>
    <cellStyle name="Calculation 3 3 9 3 2" xfId="5387" xr:uid="{00000000-0005-0000-0000-0000460D0000}"/>
    <cellStyle name="Calculation 3 3 9 3 3" xfId="5388" xr:uid="{00000000-0005-0000-0000-0000470D0000}"/>
    <cellStyle name="Calculation 3 3 9 3 4" xfId="5389" xr:uid="{00000000-0005-0000-0000-0000480D0000}"/>
    <cellStyle name="Calculation 3 3 9 3 5" xfId="5390" xr:uid="{00000000-0005-0000-0000-0000490D0000}"/>
    <cellStyle name="Calculation 3 3 9 4" xfId="5391" xr:uid="{00000000-0005-0000-0000-00004A0D0000}"/>
    <cellStyle name="Calculation 3 3 9 4 2" xfId="5392" xr:uid="{00000000-0005-0000-0000-00004B0D0000}"/>
    <cellStyle name="Calculation 3 3 9 4 3" xfId="5393" xr:uid="{00000000-0005-0000-0000-00004C0D0000}"/>
    <cellStyle name="Calculation 3 3 9 4 4" xfId="5394" xr:uid="{00000000-0005-0000-0000-00004D0D0000}"/>
    <cellStyle name="Calculation 3 3 9 4 5" xfId="5395" xr:uid="{00000000-0005-0000-0000-00004E0D0000}"/>
    <cellStyle name="Calculation 3 3 9 5" xfId="5396" xr:uid="{00000000-0005-0000-0000-00004F0D0000}"/>
    <cellStyle name="Calculation 3 3 9 5 2" xfId="5397" xr:uid="{00000000-0005-0000-0000-0000500D0000}"/>
    <cellStyle name="Calculation 3 3 9 6" xfId="5398" xr:uid="{00000000-0005-0000-0000-0000510D0000}"/>
    <cellStyle name="Calculation 3 3 9 6 2" xfId="5399" xr:uid="{00000000-0005-0000-0000-0000520D0000}"/>
    <cellStyle name="Calculation 3 3 9 7" xfId="5400" xr:uid="{00000000-0005-0000-0000-0000530D0000}"/>
    <cellStyle name="Calculation 3 3 9 8" xfId="5401" xr:uid="{00000000-0005-0000-0000-0000540D0000}"/>
    <cellStyle name="Calculation 3 4" xfId="293" xr:uid="{00000000-0005-0000-0000-0000550D0000}"/>
    <cellStyle name="Calculation 3 4 2" xfId="294" xr:uid="{00000000-0005-0000-0000-0000560D0000}"/>
    <cellStyle name="Calculation 3 5" xfId="295" xr:uid="{00000000-0005-0000-0000-0000570D0000}"/>
    <cellStyle name="Calculation 3 5 2" xfId="296" xr:uid="{00000000-0005-0000-0000-0000580D0000}"/>
    <cellStyle name="Calculation 3 6" xfId="297" xr:uid="{00000000-0005-0000-0000-0000590D0000}"/>
    <cellStyle name="Calculation 3 7" xfId="5402" xr:uid="{00000000-0005-0000-0000-00005A0D0000}"/>
    <cellStyle name="Calculation 3 7 2" xfId="5403" xr:uid="{00000000-0005-0000-0000-00005B0D0000}"/>
    <cellStyle name="Calculation 3_T-straight with PEDs adjustor" xfId="5404" xr:uid="{00000000-0005-0000-0000-00005C0D0000}"/>
    <cellStyle name="Calculation 4" xfId="298" xr:uid="{00000000-0005-0000-0000-00005D0D0000}"/>
    <cellStyle name="Calculation 4 2" xfId="299" xr:uid="{00000000-0005-0000-0000-00005E0D0000}"/>
    <cellStyle name="Calculation 4 2 10" xfId="5405" xr:uid="{00000000-0005-0000-0000-00005F0D0000}"/>
    <cellStyle name="Calculation 4 2 10 2" xfId="5406" xr:uid="{00000000-0005-0000-0000-0000600D0000}"/>
    <cellStyle name="Calculation 4 2 10 2 2" xfId="5407" xr:uid="{00000000-0005-0000-0000-0000610D0000}"/>
    <cellStyle name="Calculation 4 2 10 2 2 2" xfId="5408" xr:uid="{00000000-0005-0000-0000-0000620D0000}"/>
    <cellStyle name="Calculation 4 2 10 2 2 3" xfId="5409" xr:uid="{00000000-0005-0000-0000-0000630D0000}"/>
    <cellStyle name="Calculation 4 2 10 2 2 4" xfId="5410" xr:uid="{00000000-0005-0000-0000-0000640D0000}"/>
    <cellStyle name="Calculation 4 2 10 2 2 5" xfId="5411" xr:uid="{00000000-0005-0000-0000-0000650D0000}"/>
    <cellStyle name="Calculation 4 2 10 2 3" xfId="5412" xr:uid="{00000000-0005-0000-0000-0000660D0000}"/>
    <cellStyle name="Calculation 4 2 10 2 3 2" xfId="5413" xr:uid="{00000000-0005-0000-0000-0000670D0000}"/>
    <cellStyle name="Calculation 4 2 10 2 3 3" xfId="5414" xr:uid="{00000000-0005-0000-0000-0000680D0000}"/>
    <cellStyle name="Calculation 4 2 10 2 3 4" xfId="5415" xr:uid="{00000000-0005-0000-0000-0000690D0000}"/>
    <cellStyle name="Calculation 4 2 10 2 3 5" xfId="5416" xr:uid="{00000000-0005-0000-0000-00006A0D0000}"/>
    <cellStyle name="Calculation 4 2 10 2 4" xfId="5417" xr:uid="{00000000-0005-0000-0000-00006B0D0000}"/>
    <cellStyle name="Calculation 4 2 10 2 4 2" xfId="5418" xr:uid="{00000000-0005-0000-0000-00006C0D0000}"/>
    <cellStyle name="Calculation 4 2 10 2 5" xfId="5419" xr:uid="{00000000-0005-0000-0000-00006D0D0000}"/>
    <cellStyle name="Calculation 4 2 10 2 5 2" xfId="5420" xr:uid="{00000000-0005-0000-0000-00006E0D0000}"/>
    <cellStyle name="Calculation 4 2 10 2 6" xfId="5421" xr:uid="{00000000-0005-0000-0000-00006F0D0000}"/>
    <cellStyle name="Calculation 4 2 10 2 7" xfId="5422" xr:uid="{00000000-0005-0000-0000-0000700D0000}"/>
    <cellStyle name="Calculation 4 2 10 3" xfId="5423" xr:uid="{00000000-0005-0000-0000-0000710D0000}"/>
    <cellStyle name="Calculation 4 2 10 3 2" xfId="5424" xr:uid="{00000000-0005-0000-0000-0000720D0000}"/>
    <cellStyle name="Calculation 4 2 10 3 3" xfId="5425" xr:uid="{00000000-0005-0000-0000-0000730D0000}"/>
    <cellStyle name="Calculation 4 2 10 3 4" xfId="5426" xr:uid="{00000000-0005-0000-0000-0000740D0000}"/>
    <cellStyle name="Calculation 4 2 10 3 5" xfId="5427" xr:uid="{00000000-0005-0000-0000-0000750D0000}"/>
    <cellStyle name="Calculation 4 2 10 4" xfId="5428" xr:uid="{00000000-0005-0000-0000-0000760D0000}"/>
    <cellStyle name="Calculation 4 2 10 4 2" xfId="5429" xr:uid="{00000000-0005-0000-0000-0000770D0000}"/>
    <cellStyle name="Calculation 4 2 10 4 3" xfId="5430" xr:uid="{00000000-0005-0000-0000-0000780D0000}"/>
    <cellStyle name="Calculation 4 2 10 4 4" xfId="5431" xr:uid="{00000000-0005-0000-0000-0000790D0000}"/>
    <cellStyle name="Calculation 4 2 10 4 5" xfId="5432" xr:uid="{00000000-0005-0000-0000-00007A0D0000}"/>
    <cellStyle name="Calculation 4 2 10 5" xfId="5433" xr:uid="{00000000-0005-0000-0000-00007B0D0000}"/>
    <cellStyle name="Calculation 4 2 10 5 2" xfId="5434" xr:uid="{00000000-0005-0000-0000-00007C0D0000}"/>
    <cellStyle name="Calculation 4 2 10 6" xfId="5435" xr:uid="{00000000-0005-0000-0000-00007D0D0000}"/>
    <cellStyle name="Calculation 4 2 10 6 2" xfId="5436" xr:uid="{00000000-0005-0000-0000-00007E0D0000}"/>
    <cellStyle name="Calculation 4 2 10 7" xfId="5437" xr:uid="{00000000-0005-0000-0000-00007F0D0000}"/>
    <cellStyle name="Calculation 4 2 10 8" xfId="5438" xr:uid="{00000000-0005-0000-0000-0000800D0000}"/>
    <cellStyle name="Calculation 4 2 11" xfId="5439" xr:uid="{00000000-0005-0000-0000-0000810D0000}"/>
    <cellStyle name="Calculation 4 2 11 2" xfId="5440" xr:uid="{00000000-0005-0000-0000-0000820D0000}"/>
    <cellStyle name="Calculation 4 2 11 2 2" xfId="5441" xr:uid="{00000000-0005-0000-0000-0000830D0000}"/>
    <cellStyle name="Calculation 4 2 11 2 2 2" xfId="5442" xr:uid="{00000000-0005-0000-0000-0000840D0000}"/>
    <cellStyle name="Calculation 4 2 11 2 2 3" xfId="5443" xr:uid="{00000000-0005-0000-0000-0000850D0000}"/>
    <cellStyle name="Calculation 4 2 11 2 2 4" xfId="5444" xr:uid="{00000000-0005-0000-0000-0000860D0000}"/>
    <cellStyle name="Calculation 4 2 11 2 2 5" xfId="5445" xr:uid="{00000000-0005-0000-0000-0000870D0000}"/>
    <cellStyle name="Calculation 4 2 11 2 3" xfId="5446" xr:uid="{00000000-0005-0000-0000-0000880D0000}"/>
    <cellStyle name="Calculation 4 2 11 2 3 2" xfId="5447" xr:uid="{00000000-0005-0000-0000-0000890D0000}"/>
    <cellStyle name="Calculation 4 2 11 2 3 3" xfId="5448" xr:uid="{00000000-0005-0000-0000-00008A0D0000}"/>
    <cellStyle name="Calculation 4 2 11 2 3 4" xfId="5449" xr:uid="{00000000-0005-0000-0000-00008B0D0000}"/>
    <cellStyle name="Calculation 4 2 11 2 3 5" xfId="5450" xr:uid="{00000000-0005-0000-0000-00008C0D0000}"/>
    <cellStyle name="Calculation 4 2 11 2 4" xfId="5451" xr:uid="{00000000-0005-0000-0000-00008D0D0000}"/>
    <cellStyle name="Calculation 4 2 11 2 4 2" xfId="5452" xr:uid="{00000000-0005-0000-0000-00008E0D0000}"/>
    <cellStyle name="Calculation 4 2 11 2 5" xfId="5453" xr:uid="{00000000-0005-0000-0000-00008F0D0000}"/>
    <cellStyle name="Calculation 4 2 11 2 5 2" xfId="5454" xr:uid="{00000000-0005-0000-0000-0000900D0000}"/>
    <cellStyle name="Calculation 4 2 11 2 6" xfId="5455" xr:uid="{00000000-0005-0000-0000-0000910D0000}"/>
    <cellStyle name="Calculation 4 2 11 2 7" xfId="5456" xr:uid="{00000000-0005-0000-0000-0000920D0000}"/>
    <cellStyle name="Calculation 4 2 11 3" xfId="5457" xr:uid="{00000000-0005-0000-0000-0000930D0000}"/>
    <cellStyle name="Calculation 4 2 11 3 2" xfId="5458" xr:uid="{00000000-0005-0000-0000-0000940D0000}"/>
    <cellStyle name="Calculation 4 2 11 3 3" xfId="5459" xr:uid="{00000000-0005-0000-0000-0000950D0000}"/>
    <cellStyle name="Calculation 4 2 11 3 4" xfId="5460" xr:uid="{00000000-0005-0000-0000-0000960D0000}"/>
    <cellStyle name="Calculation 4 2 11 3 5" xfId="5461" xr:uid="{00000000-0005-0000-0000-0000970D0000}"/>
    <cellStyle name="Calculation 4 2 11 4" xfId="5462" xr:uid="{00000000-0005-0000-0000-0000980D0000}"/>
    <cellStyle name="Calculation 4 2 11 4 2" xfId="5463" xr:uid="{00000000-0005-0000-0000-0000990D0000}"/>
    <cellStyle name="Calculation 4 2 11 4 3" xfId="5464" xr:uid="{00000000-0005-0000-0000-00009A0D0000}"/>
    <cellStyle name="Calculation 4 2 11 4 4" xfId="5465" xr:uid="{00000000-0005-0000-0000-00009B0D0000}"/>
    <cellStyle name="Calculation 4 2 11 4 5" xfId="5466" xr:uid="{00000000-0005-0000-0000-00009C0D0000}"/>
    <cellStyle name="Calculation 4 2 11 5" xfId="5467" xr:uid="{00000000-0005-0000-0000-00009D0D0000}"/>
    <cellStyle name="Calculation 4 2 11 5 2" xfId="5468" xr:uid="{00000000-0005-0000-0000-00009E0D0000}"/>
    <cellStyle name="Calculation 4 2 11 6" xfId="5469" xr:uid="{00000000-0005-0000-0000-00009F0D0000}"/>
    <cellStyle name="Calculation 4 2 11 6 2" xfId="5470" xr:uid="{00000000-0005-0000-0000-0000A00D0000}"/>
    <cellStyle name="Calculation 4 2 11 7" xfId="5471" xr:uid="{00000000-0005-0000-0000-0000A10D0000}"/>
    <cellStyle name="Calculation 4 2 11 8" xfId="5472" xr:uid="{00000000-0005-0000-0000-0000A20D0000}"/>
    <cellStyle name="Calculation 4 2 12" xfId="5473" xr:uid="{00000000-0005-0000-0000-0000A30D0000}"/>
    <cellStyle name="Calculation 4 2 12 2" xfId="5474" xr:uid="{00000000-0005-0000-0000-0000A40D0000}"/>
    <cellStyle name="Calculation 4 2 12 2 2" xfId="5475" xr:uid="{00000000-0005-0000-0000-0000A50D0000}"/>
    <cellStyle name="Calculation 4 2 12 2 2 2" xfId="5476" xr:uid="{00000000-0005-0000-0000-0000A60D0000}"/>
    <cellStyle name="Calculation 4 2 12 2 2 3" xfId="5477" xr:uid="{00000000-0005-0000-0000-0000A70D0000}"/>
    <cellStyle name="Calculation 4 2 12 2 2 4" xfId="5478" xr:uid="{00000000-0005-0000-0000-0000A80D0000}"/>
    <cellStyle name="Calculation 4 2 12 2 2 5" xfId="5479" xr:uid="{00000000-0005-0000-0000-0000A90D0000}"/>
    <cellStyle name="Calculation 4 2 12 2 3" xfId="5480" xr:uid="{00000000-0005-0000-0000-0000AA0D0000}"/>
    <cellStyle name="Calculation 4 2 12 2 3 2" xfId="5481" xr:uid="{00000000-0005-0000-0000-0000AB0D0000}"/>
    <cellStyle name="Calculation 4 2 12 2 3 3" xfId="5482" xr:uid="{00000000-0005-0000-0000-0000AC0D0000}"/>
    <cellStyle name="Calculation 4 2 12 2 3 4" xfId="5483" xr:uid="{00000000-0005-0000-0000-0000AD0D0000}"/>
    <cellStyle name="Calculation 4 2 12 2 3 5" xfId="5484" xr:uid="{00000000-0005-0000-0000-0000AE0D0000}"/>
    <cellStyle name="Calculation 4 2 12 2 4" xfId="5485" xr:uid="{00000000-0005-0000-0000-0000AF0D0000}"/>
    <cellStyle name="Calculation 4 2 12 2 4 2" xfId="5486" xr:uid="{00000000-0005-0000-0000-0000B00D0000}"/>
    <cellStyle name="Calculation 4 2 12 2 5" xfId="5487" xr:uid="{00000000-0005-0000-0000-0000B10D0000}"/>
    <cellStyle name="Calculation 4 2 12 2 5 2" xfId="5488" xr:uid="{00000000-0005-0000-0000-0000B20D0000}"/>
    <cellStyle name="Calculation 4 2 12 2 6" xfId="5489" xr:uid="{00000000-0005-0000-0000-0000B30D0000}"/>
    <cellStyle name="Calculation 4 2 12 2 7" xfId="5490" xr:uid="{00000000-0005-0000-0000-0000B40D0000}"/>
    <cellStyle name="Calculation 4 2 12 3" xfId="5491" xr:uid="{00000000-0005-0000-0000-0000B50D0000}"/>
    <cellStyle name="Calculation 4 2 12 3 2" xfId="5492" xr:uid="{00000000-0005-0000-0000-0000B60D0000}"/>
    <cellStyle name="Calculation 4 2 12 3 3" xfId="5493" xr:uid="{00000000-0005-0000-0000-0000B70D0000}"/>
    <cellStyle name="Calculation 4 2 12 3 4" xfId="5494" xr:uid="{00000000-0005-0000-0000-0000B80D0000}"/>
    <cellStyle name="Calculation 4 2 12 3 5" xfId="5495" xr:uid="{00000000-0005-0000-0000-0000B90D0000}"/>
    <cellStyle name="Calculation 4 2 12 4" xfId="5496" xr:uid="{00000000-0005-0000-0000-0000BA0D0000}"/>
    <cellStyle name="Calculation 4 2 12 4 2" xfId="5497" xr:uid="{00000000-0005-0000-0000-0000BB0D0000}"/>
    <cellStyle name="Calculation 4 2 12 4 3" xfId="5498" xr:uid="{00000000-0005-0000-0000-0000BC0D0000}"/>
    <cellStyle name="Calculation 4 2 12 4 4" xfId="5499" xr:uid="{00000000-0005-0000-0000-0000BD0D0000}"/>
    <cellStyle name="Calculation 4 2 12 4 5" xfId="5500" xr:uid="{00000000-0005-0000-0000-0000BE0D0000}"/>
    <cellStyle name="Calculation 4 2 12 5" xfId="5501" xr:uid="{00000000-0005-0000-0000-0000BF0D0000}"/>
    <cellStyle name="Calculation 4 2 12 5 2" xfId="5502" xr:uid="{00000000-0005-0000-0000-0000C00D0000}"/>
    <cellStyle name="Calculation 4 2 12 6" xfId="5503" xr:uid="{00000000-0005-0000-0000-0000C10D0000}"/>
    <cellStyle name="Calculation 4 2 12 6 2" xfId="5504" xr:uid="{00000000-0005-0000-0000-0000C20D0000}"/>
    <cellStyle name="Calculation 4 2 12 7" xfId="5505" xr:uid="{00000000-0005-0000-0000-0000C30D0000}"/>
    <cellStyle name="Calculation 4 2 12 8" xfId="5506" xr:uid="{00000000-0005-0000-0000-0000C40D0000}"/>
    <cellStyle name="Calculation 4 2 13" xfId="5507" xr:uid="{00000000-0005-0000-0000-0000C50D0000}"/>
    <cellStyle name="Calculation 4 2 13 2" xfId="5508" xr:uid="{00000000-0005-0000-0000-0000C60D0000}"/>
    <cellStyle name="Calculation 4 2 13 2 2" xfId="5509" xr:uid="{00000000-0005-0000-0000-0000C70D0000}"/>
    <cellStyle name="Calculation 4 2 13 2 2 2" xfId="5510" xr:uid="{00000000-0005-0000-0000-0000C80D0000}"/>
    <cellStyle name="Calculation 4 2 13 2 2 3" xfId="5511" xr:uid="{00000000-0005-0000-0000-0000C90D0000}"/>
    <cellStyle name="Calculation 4 2 13 2 2 4" xfId="5512" xr:uid="{00000000-0005-0000-0000-0000CA0D0000}"/>
    <cellStyle name="Calculation 4 2 13 2 2 5" xfId="5513" xr:uid="{00000000-0005-0000-0000-0000CB0D0000}"/>
    <cellStyle name="Calculation 4 2 13 2 3" xfId="5514" xr:uid="{00000000-0005-0000-0000-0000CC0D0000}"/>
    <cellStyle name="Calculation 4 2 13 2 3 2" xfId="5515" xr:uid="{00000000-0005-0000-0000-0000CD0D0000}"/>
    <cellStyle name="Calculation 4 2 13 2 3 3" xfId="5516" xr:uid="{00000000-0005-0000-0000-0000CE0D0000}"/>
    <cellStyle name="Calculation 4 2 13 2 3 4" xfId="5517" xr:uid="{00000000-0005-0000-0000-0000CF0D0000}"/>
    <cellStyle name="Calculation 4 2 13 2 3 5" xfId="5518" xr:uid="{00000000-0005-0000-0000-0000D00D0000}"/>
    <cellStyle name="Calculation 4 2 13 2 4" xfId="5519" xr:uid="{00000000-0005-0000-0000-0000D10D0000}"/>
    <cellStyle name="Calculation 4 2 13 2 4 2" xfId="5520" xr:uid="{00000000-0005-0000-0000-0000D20D0000}"/>
    <cellStyle name="Calculation 4 2 13 2 5" xfId="5521" xr:uid="{00000000-0005-0000-0000-0000D30D0000}"/>
    <cellStyle name="Calculation 4 2 13 2 5 2" xfId="5522" xr:uid="{00000000-0005-0000-0000-0000D40D0000}"/>
    <cellStyle name="Calculation 4 2 13 2 6" xfId="5523" xr:uid="{00000000-0005-0000-0000-0000D50D0000}"/>
    <cellStyle name="Calculation 4 2 13 2 7" xfId="5524" xr:uid="{00000000-0005-0000-0000-0000D60D0000}"/>
    <cellStyle name="Calculation 4 2 13 3" xfId="5525" xr:uid="{00000000-0005-0000-0000-0000D70D0000}"/>
    <cellStyle name="Calculation 4 2 13 3 2" xfId="5526" xr:uid="{00000000-0005-0000-0000-0000D80D0000}"/>
    <cellStyle name="Calculation 4 2 13 3 3" xfId="5527" xr:uid="{00000000-0005-0000-0000-0000D90D0000}"/>
    <cellStyle name="Calculation 4 2 13 3 4" xfId="5528" xr:uid="{00000000-0005-0000-0000-0000DA0D0000}"/>
    <cellStyle name="Calculation 4 2 13 3 5" xfId="5529" xr:uid="{00000000-0005-0000-0000-0000DB0D0000}"/>
    <cellStyle name="Calculation 4 2 13 4" xfId="5530" xr:uid="{00000000-0005-0000-0000-0000DC0D0000}"/>
    <cellStyle name="Calculation 4 2 13 4 2" xfId="5531" xr:uid="{00000000-0005-0000-0000-0000DD0D0000}"/>
    <cellStyle name="Calculation 4 2 13 4 3" xfId="5532" xr:uid="{00000000-0005-0000-0000-0000DE0D0000}"/>
    <cellStyle name="Calculation 4 2 13 4 4" xfId="5533" xr:uid="{00000000-0005-0000-0000-0000DF0D0000}"/>
    <cellStyle name="Calculation 4 2 13 4 5" xfId="5534" xr:uid="{00000000-0005-0000-0000-0000E00D0000}"/>
    <cellStyle name="Calculation 4 2 13 5" xfId="5535" xr:uid="{00000000-0005-0000-0000-0000E10D0000}"/>
    <cellStyle name="Calculation 4 2 13 5 2" xfId="5536" xr:uid="{00000000-0005-0000-0000-0000E20D0000}"/>
    <cellStyle name="Calculation 4 2 13 6" xfId="5537" xr:uid="{00000000-0005-0000-0000-0000E30D0000}"/>
    <cellStyle name="Calculation 4 2 13 6 2" xfId="5538" xr:uid="{00000000-0005-0000-0000-0000E40D0000}"/>
    <cellStyle name="Calculation 4 2 13 7" xfId="5539" xr:uid="{00000000-0005-0000-0000-0000E50D0000}"/>
    <cellStyle name="Calculation 4 2 13 8" xfId="5540" xr:uid="{00000000-0005-0000-0000-0000E60D0000}"/>
    <cellStyle name="Calculation 4 2 14" xfId="5541" xr:uid="{00000000-0005-0000-0000-0000E70D0000}"/>
    <cellStyle name="Calculation 4 2 14 2" xfId="5542" xr:uid="{00000000-0005-0000-0000-0000E80D0000}"/>
    <cellStyle name="Calculation 4 2 14 2 2" xfId="5543" xr:uid="{00000000-0005-0000-0000-0000E90D0000}"/>
    <cellStyle name="Calculation 4 2 14 2 2 2" xfId="5544" xr:uid="{00000000-0005-0000-0000-0000EA0D0000}"/>
    <cellStyle name="Calculation 4 2 14 2 2 3" xfId="5545" xr:uid="{00000000-0005-0000-0000-0000EB0D0000}"/>
    <cellStyle name="Calculation 4 2 14 2 2 4" xfId="5546" xr:uid="{00000000-0005-0000-0000-0000EC0D0000}"/>
    <cellStyle name="Calculation 4 2 14 2 2 5" xfId="5547" xr:uid="{00000000-0005-0000-0000-0000ED0D0000}"/>
    <cellStyle name="Calculation 4 2 14 2 3" xfId="5548" xr:uid="{00000000-0005-0000-0000-0000EE0D0000}"/>
    <cellStyle name="Calculation 4 2 14 2 3 2" xfId="5549" xr:uid="{00000000-0005-0000-0000-0000EF0D0000}"/>
    <cellStyle name="Calculation 4 2 14 2 3 3" xfId="5550" xr:uid="{00000000-0005-0000-0000-0000F00D0000}"/>
    <cellStyle name="Calculation 4 2 14 2 3 4" xfId="5551" xr:uid="{00000000-0005-0000-0000-0000F10D0000}"/>
    <cellStyle name="Calculation 4 2 14 2 3 5" xfId="5552" xr:uid="{00000000-0005-0000-0000-0000F20D0000}"/>
    <cellStyle name="Calculation 4 2 14 2 4" xfId="5553" xr:uid="{00000000-0005-0000-0000-0000F30D0000}"/>
    <cellStyle name="Calculation 4 2 14 2 4 2" xfId="5554" xr:uid="{00000000-0005-0000-0000-0000F40D0000}"/>
    <cellStyle name="Calculation 4 2 14 2 5" xfId="5555" xr:uid="{00000000-0005-0000-0000-0000F50D0000}"/>
    <cellStyle name="Calculation 4 2 14 2 5 2" xfId="5556" xr:uid="{00000000-0005-0000-0000-0000F60D0000}"/>
    <cellStyle name="Calculation 4 2 14 2 6" xfId="5557" xr:uid="{00000000-0005-0000-0000-0000F70D0000}"/>
    <cellStyle name="Calculation 4 2 14 2 7" xfId="5558" xr:uid="{00000000-0005-0000-0000-0000F80D0000}"/>
    <cellStyle name="Calculation 4 2 14 3" xfId="5559" xr:uid="{00000000-0005-0000-0000-0000F90D0000}"/>
    <cellStyle name="Calculation 4 2 14 3 2" xfId="5560" xr:uid="{00000000-0005-0000-0000-0000FA0D0000}"/>
    <cellStyle name="Calculation 4 2 14 3 3" xfId="5561" xr:uid="{00000000-0005-0000-0000-0000FB0D0000}"/>
    <cellStyle name="Calculation 4 2 14 3 4" xfId="5562" xr:uid="{00000000-0005-0000-0000-0000FC0D0000}"/>
    <cellStyle name="Calculation 4 2 14 3 5" xfId="5563" xr:uid="{00000000-0005-0000-0000-0000FD0D0000}"/>
    <cellStyle name="Calculation 4 2 14 4" xfId="5564" xr:uid="{00000000-0005-0000-0000-0000FE0D0000}"/>
    <cellStyle name="Calculation 4 2 14 4 2" xfId="5565" xr:uid="{00000000-0005-0000-0000-0000FF0D0000}"/>
    <cellStyle name="Calculation 4 2 14 4 3" xfId="5566" xr:uid="{00000000-0005-0000-0000-0000000E0000}"/>
    <cellStyle name="Calculation 4 2 14 4 4" xfId="5567" xr:uid="{00000000-0005-0000-0000-0000010E0000}"/>
    <cellStyle name="Calculation 4 2 14 4 5" xfId="5568" xr:uid="{00000000-0005-0000-0000-0000020E0000}"/>
    <cellStyle name="Calculation 4 2 14 5" xfId="5569" xr:uid="{00000000-0005-0000-0000-0000030E0000}"/>
    <cellStyle name="Calculation 4 2 14 5 2" xfId="5570" xr:uid="{00000000-0005-0000-0000-0000040E0000}"/>
    <cellStyle name="Calculation 4 2 14 6" xfId="5571" xr:uid="{00000000-0005-0000-0000-0000050E0000}"/>
    <cellStyle name="Calculation 4 2 14 6 2" xfId="5572" xr:uid="{00000000-0005-0000-0000-0000060E0000}"/>
    <cellStyle name="Calculation 4 2 14 7" xfId="5573" xr:uid="{00000000-0005-0000-0000-0000070E0000}"/>
    <cellStyle name="Calculation 4 2 14 8" xfId="5574" xr:uid="{00000000-0005-0000-0000-0000080E0000}"/>
    <cellStyle name="Calculation 4 2 15" xfId="5575" xr:uid="{00000000-0005-0000-0000-0000090E0000}"/>
    <cellStyle name="Calculation 4 2 15 2" xfId="5576" xr:uid="{00000000-0005-0000-0000-00000A0E0000}"/>
    <cellStyle name="Calculation 4 2 15 2 2" xfId="5577" xr:uid="{00000000-0005-0000-0000-00000B0E0000}"/>
    <cellStyle name="Calculation 4 2 15 2 3" xfId="5578" xr:uid="{00000000-0005-0000-0000-00000C0E0000}"/>
    <cellStyle name="Calculation 4 2 15 2 4" xfId="5579" xr:uid="{00000000-0005-0000-0000-00000D0E0000}"/>
    <cellStyle name="Calculation 4 2 15 2 5" xfId="5580" xr:uid="{00000000-0005-0000-0000-00000E0E0000}"/>
    <cellStyle name="Calculation 4 2 15 3" xfId="5581" xr:uid="{00000000-0005-0000-0000-00000F0E0000}"/>
    <cellStyle name="Calculation 4 2 15 3 2" xfId="5582" xr:uid="{00000000-0005-0000-0000-0000100E0000}"/>
    <cellStyle name="Calculation 4 2 15 3 3" xfId="5583" xr:uid="{00000000-0005-0000-0000-0000110E0000}"/>
    <cellStyle name="Calculation 4 2 15 3 4" xfId="5584" xr:uid="{00000000-0005-0000-0000-0000120E0000}"/>
    <cellStyle name="Calculation 4 2 15 3 5" xfId="5585" xr:uid="{00000000-0005-0000-0000-0000130E0000}"/>
    <cellStyle name="Calculation 4 2 15 4" xfId="5586" xr:uid="{00000000-0005-0000-0000-0000140E0000}"/>
    <cellStyle name="Calculation 4 2 15 4 2" xfId="5587" xr:uid="{00000000-0005-0000-0000-0000150E0000}"/>
    <cellStyle name="Calculation 4 2 15 5" xfId="5588" xr:uid="{00000000-0005-0000-0000-0000160E0000}"/>
    <cellStyle name="Calculation 4 2 15 5 2" xfId="5589" xr:uid="{00000000-0005-0000-0000-0000170E0000}"/>
    <cellStyle name="Calculation 4 2 15 6" xfId="5590" xr:uid="{00000000-0005-0000-0000-0000180E0000}"/>
    <cellStyle name="Calculation 4 2 15 7" xfId="5591" xr:uid="{00000000-0005-0000-0000-0000190E0000}"/>
    <cellStyle name="Calculation 4 2 16" xfId="5592" xr:uid="{00000000-0005-0000-0000-00001A0E0000}"/>
    <cellStyle name="Calculation 4 2 16 2" xfId="5593" xr:uid="{00000000-0005-0000-0000-00001B0E0000}"/>
    <cellStyle name="Calculation 4 2 16 3" xfId="5594" xr:uid="{00000000-0005-0000-0000-00001C0E0000}"/>
    <cellStyle name="Calculation 4 2 16 4" xfId="5595" xr:uid="{00000000-0005-0000-0000-00001D0E0000}"/>
    <cellStyle name="Calculation 4 2 16 5" xfId="5596" xr:uid="{00000000-0005-0000-0000-00001E0E0000}"/>
    <cellStyle name="Calculation 4 2 17" xfId="5597" xr:uid="{00000000-0005-0000-0000-00001F0E0000}"/>
    <cellStyle name="Calculation 4 2 17 2" xfId="5598" xr:uid="{00000000-0005-0000-0000-0000200E0000}"/>
    <cellStyle name="Calculation 4 2 17 3" xfId="5599" xr:uid="{00000000-0005-0000-0000-0000210E0000}"/>
    <cellStyle name="Calculation 4 2 17 4" xfId="5600" xr:uid="{00000000-0005-0000-0000-0000220E0000}"/>
    <cellStyle name="Calculation 4 2 17 5" xfId="5601" xr:uid="{00000000-0005-0000-0000-0000230E0000}"/>
    <cellStyle name="Calculation 4 2 18" xfId="5602" xr:uid="{00000000-0005-0000-0000-0000240E0000}"/>
    <cellStyle name="Calculation 4 2 18 2" xfId="5603" xr:uid="{00000000-0005-0000-0000-0000250E0000}"/>
    <cellStyle name="Calculation 4 2 19" xfId="5604" xr:uid="{00000000-0005-0000-0000-0000260E0000}"/>
    <cellStyle name="Calculation 4 2 19 2" xfId="5605" xr:uid="{00000000-0005-0000-0000-0000270E0000}"/>
    <cellStyle name="Calculation 4 2 2" xfId="300" xr:uid="{00000000-0005-0000-0000-0000280E0000}"/>
    <cellStyle name="Calculation 4 2 2 2" xfId="301" xr:uid="{00000000-0005-0000-0000-0000290E0000}"/>
    <cellStyle name="Calculation 4 2 2 2 2" xfId="5606" xr:uid="{00000000-0005-0000-0000-00002A0E0000}"/>
    <cellStyle name="Calculation 4 2 2 2 2 2" xfId="5607" xr:uid="{00000000-0005-0000-0000-00002B0E0000}"/>
    <cellStyle name="Calculation 4 2 2 2 2 3" xfId="5608" xr:uid="{00000000-0005-0000-0000-00002C0E0000}"/>
    <cellStyle name="Calculation 4 2 2 2 2 4" xfId="5609" xr:uid="{00000000-0005-0000-0000-00002D0E0000}"/>
    <cellStyle name="Calculation 4 2 2 2 2 5" xfId="5610" xr:uid="{00000000-0005-0000-0000-00002E0E0000}"/>
    <cellStyle name="Calculation 4 2 2 2 3" xfId="5611" xr:uid="{00000000-0005-0000-0000-00002F0E0000}"/>
    <cellStyle name="Calculation 4 2 2 2 3 2" xfId="5612" xr:uid="{00000000-0005-0000-0000-0000300E0000}"/>
    <cellStyle name="Calculation 4 2 2 2 3 3" xfId="5613" xr:uid="{00000000-0005-0000-0000-0000310E0000}"/>
    <cellStyle name="Calculation 4 2 2 2 3 4" xfId="5614" xr:uid="{00000000-0005-0000-0000-0000320E0000}"/>
    <cellStyle name="Calculation 4 2 2 2 3 5" xfId="5615" xr:uid="{00000000-0005-0000-0000-0000330E0000}"/>
    <cellStyle name="Calculation 4 2 2 2 4" xfId="5616" xr:uid="{00000000-0005-0000-0000-0000340E0000}"/>
    <cellStyle name="Calculation 4 2 2 2 4 2" xfId="5617" xr:uid="{00000000-0005-0000-0000-0000350E0000}"/>
    <cellStyle name="Calculation 4 2 2 2 5" xfId="5618" xr:uid="{00000000-0005-0000-0000-0000360E0000}"/>
    <cellStyle name="Calculation 4 2 2 2 5 2" xfId="5619" xr:uid="{00000000-0005-0000-0000-0000370E0000}"/>
    <cellStyle name="Calculation 4 2 2 2 6" xfId="5620" xr:uid="{00000000-0005-0000-0000-0000380E0000}"/>
    <cellStyle name="Calculation 4 2 2 2 7" xfId="5621" xr:uid="{00000000-0005-0000-0000-0000390E0000}"/>
    <cellStyle name="Calculation 4 2 2 3" xfId="5622" xr:uid="{00000000-0005-0000-0000-00003A0E0000}"/>
    <cellStyle name="Calculation 4 2 2 3 2" xfId="5623" xr:uid="{00000000-0005-0000-0000-00003B0E0000}"/>
    <cellStyle name="Calculation 4 2 2 3 3" xfId="5624" xr:uid="{00000000-0005-0000-0000-00003C0E0000}"/>
    <cellStyle name="Calculation 4 2 2 3 4" xfId="5625" xr:uid="{00000000-0005-0000-0000-00003D0E0000}"/>
    <cellStyle name="Calculation 4 2 2 3 5" xfId="5626" xr:uid="{00000000-0005-0000-0000-00003E0E0000}"/>
    <cellStyle name="Calculation 4 2 2 4" xfId="5627" xr:uid="{00000000-0005-0000-0000-00003F0E0000}"/>
    <cellStyle name="Calculation 4 2 2 4 2" xfId="5628" xr:uid="{00000000-0005-0000-0000-0000400E0000}"/>
    <cellStyle name="Calculation 4 2 2 4 3" xfId="5629" xr:uid="{00000000-0005-0000-0000-0000410E0000}"/>
    <cellStyle name="Calculation 4 2 2 4 4" xfId="5630" xr:uid="{00000000-0005-0000-0000-0000420E0000}"/>
    <cellStyle name="Calculation 4 2 2 4 5" xfId="5631" xr:uid="{00000000-0005-0000-0000-0000430E0000}"/>
    <cellStyle name="Calculation 4 2 2 5" xfId="5632" xr:uid="{00000000-0005-0000-0000-0000440E0000}"/>
    <cellStyle name="Calculation 4 2 2 5 2" xfId="5633" xr:uid="{00000000-0005-0000-0000-0000450E0000}"/>
    <cellStyle name="Calculation 4 2 2 6" xfId="5634" xr:uid="{00000000-0005-0000-0000-0000460E0000}"/>
    <cellStyle name="Calculation 4 2 2 6 2" xfId="5635" xr:uid="{00000000-0005-0000-0000-0000470E0000}"/>
    <cellStyle name="Calculation 4 2 2 7" xfId="5636" xr:uid="{00000000-0005-0000-0000-0000480E0000}"/>
    <cellStyle name="Calculation 4 2 2 8" xfId="5637" xr:uid="{00000000-0005-0000-0000-0000490E0000}"/>
    <cellStyle name="Calculation 4 2 20" xfId="5638" xr:uid="{00000000-0005-0000-0000-00004A0E0000}"/>
    <cellStyle name="Calculation 4 2 21" xfId="5639" xr:uid="{00000000-0005-0000-0000-00004B0E0000}"/>
    <cellStyle name="Calculation 4 2 3" xfId="302" xr:uid="{00000000-0005-0000-0000-00004C0E0000}"/>
    <cellStyle name="Calculation 4 2 3 2" xfId="303" xr:uid="{00000000-0005-0000-0000-00004D0E0000}"/>
    <cellStyle name="Calculation 4 2 3 2 2" xfId="5640" xr:uid="{00000000-0005-0000-0000-00004E0E0000}"/>
    <cellStyle name="Calculation 4 2 3 2 2 2" xfId="5641" xr:uid="{00000000-0005-0000-0000-00004F0E0000}"/>
    <cellStyle name="Calculation 4 2 3 2 2 3" xfId="5642" xr:uid="{00000000-0005-0000-0000-0000500E0000}"/>
    <cellStyle name="Calculation 4 2 3 2 2 4" xfId="5643" xr:uid="{00000000-0005-0000-0000-0000510E0000}"/>
    <cellStyle name="Calculation 4 2 3 2 2 5" xfId="5644" xr:uid="{00000000-0005-0000-0000-0000520E0000}"/>
    <cellStyle name="Calculation 4 2 3 2 3" xfId="5645" xr:uid="{00000000-0005-0000-0000-0000530E0000}"/>
    <cellStyle name="Calculation 4 2 3 2 3 2" xfId="5646" xr:uid="{00000000-0005-0000-0000-0000540E0000}"/>
    <cellStyle name="Calculation 4 2 3 2 3 3" xfId="5647" xr:uid="{00000000-0005-0000-0000-0000550E0000}"/>
    <cellStyle name="Calculation 4 2 3 2 3 4" xfId="5648" xr:uid="{00000000-0005-0000-0000-0000560E0000}"/>
    <cellStyle name="Calculation 4 2 3 2 3 5" xfId="5649" xr:uid="{00000000-0005-0000-0000-0000570E0000}"/>
    <cellStyle name="Calculation 4 2 3 2 4" xfId="5650" xr:uid="{00000000-0005-0000-0000-0000580E0000}"/>
    <cellStyle name="Calculation 4 2 3 2 4 2" xfId="5651" xr:uid="{00000000-0005-0000-0000-0000590E0000}"/>
    <cellStyle name="Calculation 4 2 3 2 5" xfId="5652" xr:uid="{00000000-0005-0000-0000-00005A0E0000}"/>
    <cellStyle name="Calculation 4 2 3 2 5 2" xfId="5653" xr:uid="{00000000-0005-0000-0000-00005B0E0000}"/>
    <cellStyle name="Calculation 4 2 3 2 6" xfId="5654" xr:uid="{00000000-0005-0000-0000-00005C0E0000}"/>
    <cellStyle name="Calculation 4 2 3 2 7" xfId="5655" xr:uid="{00000000-0005-0000-0000-00005D0E0000}"/>
    <cellStyle name="Calculation 4 2 3 3" xfId="5656" xr:uid="{00000000-0005-0000-0000-00005E0E0000}"/>
    <cellStyle name="Calculation 4 2 3 3 2" xfId="5657" xr:uid="{00000000-0005-0000-0000-00005F0E0000}"/>
    <cellStyle name="Calculation 4 2 3 3 3" xfId="5658" xr:uid="{00000000-0005-0000-0000-0000600E0000}"/>
    <cellStyle name="Calculation 4 2 3 3 4" xfId="5659" xr:uid="{00000000-0005-0000-0000-0000610E0000}"/>
    <cellStyle name="Calculation 4 2 3 3 5" xfId="5660" xr:uid="{00000000-0005-0000-0000-0000620E0000}"/>
    <cellStyle name="Calculation 4 2 3 4" xfId="5661" xr:uid="{00000000-0005-0000-0000-0000630E0000}"/>
    <cellStyle name="Calculation 4 2 3 4 2" xfId="5662" xr:uid="{00000000-0005-0000-0000-0000640E0000}"/>
    <cellStyle name="Calculation 4 2 3 4 3" xfId="5663" xr:uid="{00000000-0005-0000-0000-0000650E0000}"/>
    <cellStyle name="Calculation 4 2 3 4 4" xfId="5664" xr:uid="{00000000-0005-0000-0000-0000660E0000}"/>
    <cellStyle name="Calculation 4 2 3 4 5" xfId="5665" xr:uid="{00000000-0005-0000-0000-0000670E0000}"/>
    <cellStyle name="Calculation 4 2 3 5" xfId="5666" xr:uid="{00000000-0005-0000-0000-0000680E0000}"/>
    <cellStyle name="Calculation 4 2 3 5 2" xfId="5667" xr:uid="{00000000-0005-0000-0000-0000690E0000}"/>
    <cellStyle name="Calculation 4 2 3 6" xfId="5668" xr:uid="{00000000-0005-0000-0000-00006A0E0000}"/>
    <cellStyle name="Calculation 4 2 3 6 2" xfId="5669" xr:uid="{00000000-0005-0000-0000-00006B0E0000}"/>
    <cellStyle name="Calculation 4 2 3 7" xfId="5670" xr:uid="{00000000-0005-0000-0000-00006C0E0000}"/>
    <cellStyle name="Calculation 4 2 3 8" xfId="5671" xr:uid="{00000000-0005-0000-0000-00006D0E0000}"/>
    <cellStyle name="Calculation 4 2 4" xfId="304" xr:uid="{00000000-0005-0000-0000-00006E0E0000}"/>
    <cellStyle name="Calculation 4 2 4 2" xfId="305" xr:uid="{00000000-0005-0000-0000-00006F0E0000}"/>
    <cellStyle name="Calculation 4 2 4 2 2" xfId="5672" xr:uid="{00000000-0005-0000-0000-0000700E0000}"/>
    <cellStyle name="Calculation 4 2 4 2 2 2" xfId="5673" xr:uid="{00000000-0005-0000-0000-0000710E0000}"/>
    <cellStyle name="Calculation 4 2 4 2 2 3" xfId="5674" xr:uid="{00000000-0005-0000-0000-0000720E0000}"/>
    <cellStyle name="Calculation 4 2 4 2 2 4" xfId="5675" xr:uid="{00000000-0005-0000-0000-0000730E0000}"/>
    <cellStyle name="Calculation 4 2 4 2 2 5" xfId="5676" xr:uid="{00000000-0005-0000-0000-0000740E0000}"/>
    <cellStyle name="Calculation 4 2 4 2 3" xfId="5677" xr:uid="{00000000-0005-0000-0000-0000750E0000}"/>
    <cellStyle name="Calculation 4 2 4 2 3 2" xfId="5678" xr:uid="{00000000-0005-0000-0000-0000760E0000}"/>
    <cellStyle name="Calculation 4 2 4 2 3 3" xfId="5679" xr:uid="{00000000-0005-0000-0000-0000770E0000}"/>
    <cellStyle name="Calculation 4 2 4 2 3 4" xfId="5680" xr:uid="{00000000-0005-0000-0000-0000780E0000}"/>
    <cellStyle name="Calculation 4 2 4 2 3 5" xfId="5681" xr:uid="{00000000-0005-0000-0000-0000790E0000}"/>
    <cellStyle name="Calculation 4 2 4 2 4" xfId="5682" xr:uid="{00000000-0005-0000-0000-00007A0E0000}"/>
    <cellStyle name="Calculation 4 2 4 2 4 2" xfId="5683" xr:uid="{00000000-0005-0000-0000-00007B0E0000}"/>
    <cellStyle name="Calculation 4 2 4 2 5" xfId="5684" xr:uid="{00000000-0005-0000-0000-00007C0E0000}"/>
    <cellStyle name="Calculation 4 2 4 2 5 2" xfId="5685" xr:uid="{00000000-0005-0000-0000-00007D0E0000}"/>
    <cellStyle name="Calculation 4 2 4 2 6" xfId="5686" xr:uid="{00000000-0005-0000-0000-00007E0E0000}"/>
    <cellStyle name="Calculation 4 2 4 2 7" xfId="5687" xr:uid="{00000000-0005-0000-0000-00007F0E0000}"/>
    <cellStyle name="Calculation 4 2 4 3" xfId="5688" xr:uid="{00000000-0005-0000-0000-0000800E0000}"/>
    <cellStyle name="Calculation 4 2 4 3 2" xfId="5689" xr:uid="{00000000-0005-0000-0000-0000810E0000}"/>
    <cellStyle name="Calculation 4 2 4 3 3" xfId="5690" xr:uid="{00000000-0005-0000-0000-0000820E0000}"/>
    <cellStyle name="Calculation 4 2 4 3 4" xfId="5691" xr:uid="{00000000-0005-0000-0000-0000830E0000}"/>
    <cellStyle name="Calculation 4 2 4 3 5" xfId="5692" xr:uid="{00000000-0005-0000-0000-0000840E0000}"/>
    <cellStyle name="Calculation 4 2 4 4" xfId="5693" xr:uid="{00000000-0005-0000-0000-0000850E0000}"/>
    <cellStyle name="Calculation 4 2 4 4 2" xfId="5694" xr:uid="{00000000-0005-0000-0000-0000860E0000}"/>
    <cellStyle name="Calculation 4 2 4 4 3" xfId="5695" xr:uid="{00000000-0005-0000-0000-0000870E0000}"/>
    <cellStyle name="Calculation 4 2 4 4 4" xfId="5696" xr:uid="{00000000-0005-0000-0000-0000880E0000}"/>
    <cellStyle name="Calculation 4 2 4 4 5" xfId="5697" xr:uid="{00000000-0005-0000-0000-0000890E0000}"/>
    <cellStyle name="Calculation 4 2 4 5" xfId="5698" xr:uid="{00000000-0005-0000-0000-00008A0E0000}"/>
    <cellStyle name="Calculation 4 2 4 5 2" xfId="5699" xr:uid="{00000000-0005-0000-0000-00008B0E0000}"/>
    <cellStyle name="Calculation 4 2 4 6" xfId="5700" xr:uid="{00000000-0005-0000-0000-00008C0E0000}"/>
    <cellStyle name="Calculation 4 2 4 6 2" xfId="5701" xr:uid="{00000000-0005-0000-0000-00008D0E0000}"/>
    <cellStyle name="Calculation 4 2 4 7" xfId="5702" xr:uid="{00000000-0005-0000-0000-00008E0E0000}"/>
    <cellStyle name="Calculation 4 2 4 8" xfId="5703" xr:uid="{00000000-0005-0000-0000-00008F0E0000}"/>
    <cellStyle name="Calculation 4 2 5" xfId="306" xr:uid="{00000000-0005-0000-0000-0000900E0000}"/>
    <cellStyle name="Calculation 4 2 5 2" xfId="307" xr:uid="{00000000-0005-0000-0000-0000910E0000}"/>
    <cellStyle name="Calculation 4 2 5 2 2" xfId="5704" xr:uid="{00000000-0005-0000-0000-0000920E0000}"/>
    <cellStyle name="Calculation 4 2 5 2 2 2" xfId="5705" xr:uid="{00000000-0005-0000-0000-0000930E0000}"/>
    <cellStyle name="Calculation 4 2 5 2 2 3" xfId="5706" xr:uid="{00000000-0005-0000-0000-0000940E0000}"/>
    <cellStyle name="Calculation 4 2 5 2 2 4" xfId="5707" xr:uid="{00000000-0005-0000-0000-0000950E0000}"/>
    <cellStyle name="Calculation 4 2 5 2 2 5" xfId="5708" xr:uid="{00000000-0005-0000-0000-0000960E0000}"/>
    <cellStyle name="Calculation 4 2 5 2 3" xfId="5709" xr:uid="{00000000-0005-0000-0000-0000970E0000}"/>
    <cellStyle name="Calculation 4 2 5 2 3 2" xfId="5710" xr:uid="{00000000-0005-0000-0000-0000980E0000}"/>
    <cellStyle name="Calculation 4 2 5 2 3 3" xfId="5711" xr:uid="{00000000-0005-0000-0000-0000990E0000}"/>
    <cellStyle name="Calculation 4 2 5 2 3 4" xfId="5712" xr:uid="{00000000-0005-0000-0000-00009A0E0000}"/>
    <cellStyle name="Calculation 4 2 5 2 3 5" xfId="5713" xr:uid="{00000000-0005-0000-0000-00009B0E0000}"/>
    <cellStyle name="Calculation 4 2 5 2 4" xfId="5714" xr:uid="{00000000-0005-0000-0000-00009C0E0000}"/>
    <cellStyle name="Calculation 4 2 5 2 4 2" xfId="5715" xr:uid="{00000000-0005-0000-0000-00009D0E0000}"/>
    <cellStyle name="Calculation 4 2 5 2 5" xfId="5716" xr:uid="{00000000-0005-0000-0000-00009E0E0000}"/>
    <cellStyle name="Calculation 4 2 5 2 5 2" xfId="5717" xr:uid="{00000000-0005-0000-0000-00009F0E0000}"/>
    <cellStyle name="Calculation 4 2 5 2 6" xfId="5718" xr:uid="{00000000-0005-0000-0000-0000A00E0000}"/>
    <cellStyle name="Calculation 4 2 5 2 7" xfId="5719" xr:uid="{00000000-0005-0000-0000-0000A10E0000}"/>
    <cellStyle name="Calculation 4 2 5 3" xfId="5720" xr:uid="{00000000-0005-0000-0000-0000A20E0000}"/>
    <cellStyle name="Calculation 4 2 5 3 2" xfId="5721" xr:uid="{00000000-0005-0000-0000-0000A30E0000}"/>
    <cellStyle name="Calculation 4 2 5 3 3" xfId="5722" xr:uid="{00000000-0005-0000-0000-0000A40E0000}"/>
    <cellStyle name="Calculation 4 2 5 3 4" xfId="5723" xr:uid="{00000000-0005-0000-0000-0000A50E0000}"/>
    <cellStyle name="Calculation 4 2 5 3 5" xfId="5724" xr:uid="{00000000-0005-0000-0000-0000A60E0000}"/>
    <cellStyle name="Calculation 4 2 5 4" xfId="5725" xr:uid="{00000000-0005-0000-0000-0000A70E0000}"/>
    <cellStyle name="Calculation 4 2 5 4 2" xfId="5726" xr:uid="{00000000-0005-0000-0000-0000A80E0000}"/>
    <cellStyle name="Calculation 4 2 5 4 3" xfId="5727" xr:uid="{00000000-0005-0000-0000-0000A90E0000}"/>
    <cellStyle name="Calculation 4 2 5 4 4" xfId="5728" xr:uid="{00000000-0005-0000-0000-0000AA0E0000}"/>
    <cellStyle name="Calculation 4 2 5 4 5" xfId="5729" xr:uid="{00000000-0005-0000-0000-0000AB0E0000}"/>
    <cellStyle name="Calculation 4 2 5 5" xfId="5730" xr:uid="{00000000-0005-0000-0000-0000AC0E0000}"/>
    <cellStyle name="Calculation 4 2 5 5 2" xfId="5731" xr:uid="{00000000-0005-0000-0000-0000AD0E0000}"/>
    <cellStyle name="Calculation 4 2 5 6" xfId="5732" xr:uid="{00000000-0005-0000-0000-0000AE0E0000}"/>
    <cellStyle name="Calculation 4 2 5 6 2" xfId="5733" xr:uid="{00000000-0005-0000-0000-0000AF0E0000}"/>
    <cellStyle name="Calculation 4 2 5 7" xfId="5734" xr:uid="{00000000-0005-0000-0000-0000B00E0000}"/>
    <cellStyle name="Calculation 4 2 5 8" xfId="5735" xr:uid="{00000000-0005-0000-0000-0000B10E0000}"/>
    <cellStyle name="Calculation 4 2 6" xfId="308" xr:uid="{00000000-0005-0000-0000-0000B20E0000}"/>
    <cellStyle name="Calculation 4 2 6 2" xfId="5736" xr:uid="{00000000-0005-0000-0000-0000B30E0000}"/>
    <cellStyle name="Calculation 4 2 6 2 2" xfId="5737" xr:uid="{00000000-0005-0000-0000-0000B40E0000}"/>
    <cellStyle name="Calculation 4 2 6 2 2 2" xfId="5738" xr:uid="{00000000-0005-0000-0000-0000B50E0000}"/>
    <cellStyle name="Calculation 4 2 6 2 2 3" xfId="5739" xr:uid="{00000000-0005-0000-0000-0000B60E0000}"/>
    <cellStyle name="Calculation 4 2 6 2 2 4" xfId="5740" xr:uid="{00000000-0005-0000-0000-0000B70E0000}"/>
    <cellStyle name="Calculation 4 2 6 2 2 5" xfId="5741" xr:uid="{00000000-0005-0000-0000-0000B80E0000}"/>
    <cellStyle name="Calculation 4 2 6 2 3" xfId="5742" xr:uid="{00000000-0005-0000-0000-0000B90E0000}"/>
    <cellStyle name="Calculation 4 2 6 2 3 2" xfId="5743" xr:uid="{00000000-0005-0000-0000-0000BA0E0000}"/>
    <cellStyle name="Calculation 4 2 6 2 3 3" xfId="5744" xr:uid="{00000000-0005-0000-0000-0000BB0E0000}"/>
    <cellStyle name="Calculation 4 2 6 2 3 4" xfId="5745" xr:uid="{00000000-0005-0000-0000-0000BC0E0000}"/>
    <cellStyle name="Calculation 4 2 6 2 3 5" xfId="5746" xr:uid="{00000000-0005-0000-0000-0000BD0E0000}"/>
    <cellStyle name="Calculation 4 2 6 2 4" xfId="5747" xr:uid="{00000000-0005-0000-0000-0000BE0E0000}"/>
    <cellStyle name="Calculation 4 2 6 2 4 2" xfId="5748" xr:uid="{00000000-0005-0000-0000-0000BF0E0000}"/>
    <cellStyle name="Calculation 4 2 6 2 5" xfId="5749" xr:uid="{00000000-0005-0000-0000-0000C00E0000}"/>
    <cellStyle name="Calculation 4 2 6 2 5 2" xfId="5750" xr:uid="{00000000-0005-0000-0000-0000C10E0000}"/>
    <cellStyle name="Calculation 4 2 6 2 6" xfId="5751" xr:uid="{00000000-0005-0000-0000-0000C20E0000}"/>
    <cellStyle name="Calculation 4 2 6 2 7" xfId="5752" xr:uid="{00000000-0005-0000-0000-0000C30E0000}"/>
    <cellStyle name="Calculation 4 2 6 3" xfId="5753" xr:uid="{00000000-0005-0000-0000-0000C40E0000}"/>
    <cellStyle name="Calculation 4 2 6 3 2" xfId="5754" xr:uid="{00000000-0005-0000-0000-0000C50E0000}"/>
    <cellStyle name="Calculation 4 2 6 3 3" xfId="5755" xr:uid="{00000000-0005-0000-0000-0000C60E0000}"/>
    <cellStyle name="Calculation 4 2 6 3 4" xfId="5756" xr:uid="{00000000-0005-0000-0000-0000C70E0000}"/>
    <cellStyle name="Calculation 4 2 6 3 5" xfId="5757" xr:uid="{00000000-0005-0000-0000-0000C80E0000}"/>
    <cellStyle name="Calculation 4 2 6 4" xfId="5758" xr:uid="{00000000-0005-0000-0000-0000C90E0000}"/>
    <cellStyle name="Calculation 4 2 6 4 2" xfId="5759" xr:uid="{00000000-0005-0000-0000-0000CA0E0000}"/>
    <cellStyle name="Calculation 4 2 6 4 3" xfId="5760" xr:uid="{00000000-0005-0000-0000-0000CB0E0000}"/>
    <cellStyle name="Calculation 4 2 6 4 4" xfId="5761" xr:uid="{00000000-0005-0000-0000-0000CC0E0000}"/>
    <cellStyle name="Calculation 4 2 6 4 5" xfId="5762" xr:uid="{00000000-0005-0000-0000-0000CD0E0000}"/>
    <cellStyle name="Calculation 4 2 6 5" xfId="5763" xr:uid="{00000000-0005-0000-0000-0000CE0E0000}"/>
    <cellStyle name="Calculation 4 2 6 5 2" xfId="5764" xr:uid="{00000000-0005-0000-0000-0000CF0E0000}"/>
    <cellStyle name="Calculation 4 2 6 6" xfId="5765" xr:uid="{00000000-0005-0000-0000-0000D00E0000}"/>
    <cellStyle name="Calculation 4 2 6 6 2" xfId="5766" xr:uid="{00000000-0005-0000-0000-0000D10E0000}"/>
    <cellStyle name="Calculation 4 2 6 7" xfId="5767" xr:uid="{00000000-0005-0000-0000-0000D20E0000}"/>
    <cellStyle name="Calculation 4 2 6 8" xfId="5768" xr:uid="{00000000-0005-0000-0000-0000D30E0000}"/>
    <cellStyle name="Calculation 4 2 7" xfId="5769" xr:uid="{00000000-0005-0000-0000-0000D40E0000}"/>
    <cellStyle name="Calculation 4 2 7 2" xfId="5770" xr:uid="{00000000-0005-0000-0000-0000D50E0000}"/>
    <cellStyle name="Calculation 4 2 7 2 2" xfId="5771" xr:uid="{00000000-0005-0000-0000-0000D60E0000}"/>
    <cellStyle name="Calculation 4 2 7 2 2 2" xfId="5772" xr:uid="{00000000-0005-0000-0000-0000D70E0000}"/>
    <cellStyle name="Calculation 4 2 7 2 2 3" xfId="5773" xr:uid="{00000000-0005-0000-0000-0000D80E0000}"/>
    <cellStyle name="Calculation 4 2 7 2 2 4" xfId="5774" xr:uid="{00000000-0005-0000-0000-0000D90E0000}"/>
    <cellStyle name="Calculation 4 2 7 2 2 5" xfId="5775" xr:uid="{00000000-0005-0000-0000-0000DA0E0000}"/>
    <cellStyle name="Calculation 4 2 7 2 3" xfId="5776" xr:uid="{00000000-0005-0000-0000-0000DB0E0000}"/>
    <cellStyle name="Calculation 4 2 7 2 3 2" xfId="5777" xr:uid="{00000000-0005-0000-0000-0000DC0E0000}"/>
    <cellStyle name="Calculation 4 2 7 2 3 3" xfId="5778" xr:uid="{00000000-0005-0000-0000-0000DD0E0000}"/>
    <cellStyle name="Calculation 4 2 7 2 3 4" xfId="5779" xr:uid="{00000000-0005-0000-0000-0000DE0E0000}"/>
    <cellStyle name="Calculation 4 2 7 2 3 5" xfId="5780" xr:uid="{00000000-0005-0000-0000-0000DF0E0000}"/>
    <cellStyle name="Calculation 4 2 7 2 4" xfId="5781" xr:uid="{00000000-0005-0000-0000-0000E00E0000}"/>
    <cellStyle name="Calculation 4 2 7 2 4 2" xfId="5782" xr:uid="{00000000-0005-0000-0000-0000E10E0000}"/>
    <cellStyle name="Calculation 4 2 7 2 5" xfId="5783" xr:uid="{00000000-0005-0000-0000-0000E20E0000}"/>
    <cellStyle name="Calculation 4 2 7 2 5 2" xfId="5784" xr:uid="{00000000-0005-0000-0000-0000E30E0000}"/>
    <cellStyle name="Calculation 4 2 7 2 6" xfId="5785" xr:uid="{00000000-0005-0000-0000-0000E40E0000}"/>
    <cellStyle name="Calculation 4 2 7 2 7" xfId="5786" xr:uid="{00000000-0005-0000-0000-0000E50E0000}"/>
    <cellStyle name="Calculation 4 2 7 3" xfId="5787" xr:uid="{00000000-0005-0000-0000-0000E60E0000}"/>
    <cellStyle name="Calculation 4 2 7 3 2" xfId="5788" xr:uid="{00000000-0005-0000-0000-0000E70E0000}"/>
    <cellStyle name="Calculation 4 2 7 3 3" xfId="5789" xr:uid="{00000000-0005-0000-0000-0000E80E0000}"/>
    <cellStyle name="Calculation 4 2 7 3 4" xfId="5790" xr:uid="{00000000-0005-0000-0000-0000E90E0000}"/>
    <cellStyle name="Calculation 4 2 7 3 5" xfId="5791" xr:uid="{00000000-0005-0000-0000-0000EA0E0000}"/>
    <cellStyle name="Calculation 4 2 7 4" xfId="5792" xr:uid="{00000000-0005-0000-0000-0000EB0E0000}"/>
    <cellStyle name="Calculation 4 2 7 4 2" xfId="5793" xr:uid="{00000000-0005-0000-0000-0000EC0E0000}"/>
    <cellStyle name="Calculation 4 2 7 4 3" xfId="5794" xr:uid="{00000000-0005-0000-0000-0000ED0E0000}"/>
    <cellStyle name="Calculation 4 2 7 4 4" xfId="5795" xr:uid="{00000000-0005-0000-0000-0000EE0E0000}"/>
    <cellStyle name="Calculation 4 2 7 4 5" xfId="5796" xr:uid="{00000000-0005-0000-0000-0000EF0E0000}"/>
    <cellStyle name="Calculation 4 2 7 5" xfId="5797" xr:uid="{00000000-0005-0000-0000-0000F00E0000}"/>
    <cellStyle name="Calculation 4 2 7 5 2" xfId="5798" xr:uid="{00000000-0005-0000-0000-0000F10E0000}"/>
    <cellStyle name="Calculation 4 2 7 6" xfId="5799" xr:uid="{00000000-0005-0000-0000-0000F20E0000}"/>
    <cellStyle name="Calculation 4 2 7 6 2" xfId="5800" xr:uid="{00000000-0005-0000-0000-0000F30E0000}"/>
    <cellStyle name="Calculation 4 2 7 7" xfId="5801" xr:uid="{00000000-0005-0000-0000-0000F40E0000}"/>
    <cellStyle name="Calculation 4 2 7 8" xfId="5802" xr:uid="{00000000-0005-0000-0000-0000F50E0000}"/>
    <cellStyle name="Calculation 4 2 8" xfId="5803" xr:uid="{00000000-0005-0000-0000-0000F60E0000}"/>
    <cellStyle name="Calculation 4 2 8 2" xfId="5804" xr:uid="{00000000-0005-0000-0000-0000F70E0000}"/>
    <cellStyle name="Calculation 4 2 8 2 2" xfId="5805" xr:uid="{00000000-0005-0000-0000-0000F80E0000}"/>
    <cellStyle name="Calculation 4 2 8 2 2 2" xfId="5806" xr:uid="{00000000-0005-0000-0000-0000F90E0000}"/>
    <cellStyle name="Calculation 4 2 8 2 2 3" xfId="5807" xr:uid="{00000000-0005-0000-0000-0000FA0E0000}"/>
    <cellStyle name="Calculation 4 2 8 2 2 4" xfId="5808" xr:uid="{00000000-0005-0000-0000-0000FB0E0000}"/>
    <cellStyle name="Calculation 4 2 8 2 2 5" xfId="5809" xr:uid="{00000000-0005-0000-0000-0000FC0E0000}"/>
    <cellStyle name="Calculation 4 2 8 2 3" xfId="5810" xr:uid="{00000000-0005-0000-0000-0000FD0E0000}"/>
    <cellStyle name="Calculation 4 2 8 2 3 2" xfId="5811" xr:uid="{00000000-0005-0000-0000-0000FE0E0000}"/>
    <cellStyle name="Calculation 4 2 8 2 3 3" xfId="5812" xr:uid="{00000000-0005-0000-0000-0000FF0E0000}"/>
    <cellStyle name="Calculation 4 2 8 2 3 4" xfId="5813" xr:uid="{00000000-0005-0000-0000-0000000F0000}"/>
    <cellStyle name="Calculation 4 2 8 2 3 5" xfId="5814" xr:uid="{00000000-0005-0000-0000-0000010F0000}"/>
    <cellStyle name="Calculation 4 2 8 2 4" xfId="5815" xr:uid="{00000000-0005-0000-0000-0000020F0000}"/>
    <cellStyle name="Calculation 4 2 8 2 4 2" xfId="5816" xr:uid="{00000000-0005-0000-0000-0000030F0000}"/>
    <cellStyle name="Calculation 4 2 8 2 5" xfId="5817" xr:uid="{00000000-0005-0000-0000-0000040F0000}"/>
    <cellStyle name="Calculation 4 2 8 2 5 2" xfId="5818" xr:uid="{00000000-0005-0000-0000-0000050F0000}"/>
    <cellStyle name="Calculation 4 2 8 2 6" xfId="5819" xr:uid="{00000000-0005-0000-0000-0000060F0000}"/>
    <cellStyle name="Calculation 4 2 8 2 7" xfId="5820" xr:uid="{00000000-0005-0000-0000-0000070F0000}"/>
    <cellStyle name="Calculation 4 2 8 3" xfId="5821" xr:uid="{00000000-0005-0000-0000-0000080F0000}"/>
    <cellStyle name="Calculation 4 2 8 3 2" xfId="5822" xr:uid="{00000000-0005-0000-0000-0000090F0000}"/>
    <cellStyle name="Calculation 4 2 8 3 3" xfId="5823" xr:uid="{00000000-0005-0000-0000-00000A0F0000}"/>
    <cellStyle name="Calculation 4 2 8 3 4" xfId="5824" xr:uid="{00000000-0005-0000-0000-00000B0F0000}"/>
    <cellStyle name="Calculation 4 2 8 3 5" xfId="5825" xr:uid="{00000000-0005-0000-0000-00000C0F0000}"/>
    <cellStyle name="Calculation 4 2 8 4" xfId="5826" xr:uid="{00000000-0005-0000-0000-00000D0F0000}"/>
    <cellStyle name="Calculation 4 2 8 4 2" xfId="5827" xr:uid="{00000000-0005-0000-0000-00000E0F0000}"/>
    <cellStyle name="Calculation 4 2 8 4 3" xfId="5828" xr:uid="{00000000-0005-0000-0000-00000F0F0000}"/>
    <cellStyle name="Calculation 4 2 8 4 4" xfId="5829" xr:uid="{00000000-0005-0000-0000-0000100F0000}"/>
    <cellStyle name="Calculation 4 2 8 4 5" xfId="5830" xr:uid="{00000000-0005-0000-0000-0000110F0000}"/>
    <cellStyle name="Calculation 4 2 8 5" xfId="5831" xr:uid="{00000000-0005-0000-0000-0000120F0000}"/>
    <cellStyle name="Calculation 4 2 8 5 2" xfId="5832" xr:uid="{00000000-0005-0000-0000-0000130F0000}"/>
    <cellStyle name="Calculation 4 2 8 6" xfId="5833" xr:uid="{00000000-0005-0000-0000-0000140F0000}"/>
    <cellStyle name="Calculation 4 2 8 6 2" xfId="5834" xr:uid="{00000000-0005-0000-0000-0000150F0000}"/>
    <cellStyle name="Calculation 4 2 8 7" xfId="5835" xr:uid="{00000000-0005-0000-0000-0000160F0000}"/>
    <cellStyle name="Calculation 4 2 8 8" xfId="5836" xr:uid="{00000000-0005-0000-0000-0000170F0000}"/>
    <cellStyle name="Calculation 4 2 9" xfId="5837" xr:uid="{00000000-0005-0000-0000-0000180F0000}"/>
    <cellStyle name="Calculation 4 2 9 2" xfId="5838" xr:uid="{00000000-0005-0000-0000-0000190F0000}"/>
    <cellStyle name="Calculation 4 2 9 2 2" xfId="5839" xr:uid="{00000000-0005-0000-0000-00001A0F0000}"/>
    <cellStyle name="Calculation 4 2 9 2 2 2" xfId="5840" xr:uid="{00000000-0005-0000-0000-00001B0F0000}"/>
    <cellStyle name="Calculation 4 2 9 2 2 3" xfId="5841" xr:uid="{00000000-0005-0000-0000-00001C0F0000}"/>
    <cellStyle name="Calculation 4 2 9 2 2 4" xfId="5842" xr:uid="{00000000-0005-0000-0000-00001D0F0000}"/>
    <cellStyle name="Calculation 4 2 9 2 2 5" xfId="5843" xr:uid="{00000000-0005-0000-0000-00001E0F0000}"/>
    <cellStyle name="Calculation 4 2 9 2 3" xfId="5844" xr:uid="{00000000-0005-0000-0000-00001F0F0000}"/>
    <cellStyle name="Calculation 4 2 9 2 3 2" xfId="5845" xr:uid="{00000000-0005-0000-0000-0000200F0000}"/>
    <cellStyle name="Calculation 4 2 9 2 3 3" xfId="5846" xr:uid="{00000000-0005-0000-0000-0000210F0000}"/>
    <cellStyle name="Calculation 4 2 9 2 3 4" xfId="5847" xr:uid="{00000000-0005-0000-0000-0000220F0000}"/>
    <cellStyle name="Calculation 4 2 9 2 3 5" xfId="5848" xr:uid="{00000000-0005-0000-0000-0000230F0000}"/>
    <cellStyle name="Calculation 4 2 9 2 4" xfId="5849" xr:uid="{00000000-0005-0000-0000-0000240F0000}"/>
    <cellStyle name="Calculation 4 2 9 2 4 2" xfId="5850" xr:uid="{00000000-0005-0000-0000-0000250F0000}"/>
    <cellStyle name="Calculation 4 2 9 2 5" xfId="5851" xr:uid="{00000000-0005-0000-0000-0000260F0000}"/>
    <cellStyle name="Calculation 4 2 9 2 5 2" xfId="5852" xr:uid="{00000000-0005-0000-0000-0000270F0000}"/>
    <cellStyle name="Calculation 4 2 9 2 6" xfId="5853" xr:uid="{00000000-0005-0000-0000-0000280F0000}"/>
    <cellStyle name="Calculation 4 2 9 2 7" xfId="5854" xr:uid="{00000000-0005-0000-0000-0000290F0000}"/>
    <cellStyle name="Calculation 4 2 9 3" xfId="5855" xr:uid="{00000000-0005-0000-0000-00002A0F0000}"/>
    <cellStyle name="Calculation 4 2 9 3 2" xfId="5856" xr:uid="{00000000-0005-0000-0000-00002B0F0000}"/>
    <cellStyle name="Calculation 4 2 9 3 3" xfId="5857" xr:uid="{00000000-0005-0000-0000-00002C0F0000}"/>
    <cellStyle name="Calculation 4 2 9 3 4" xfId="5858" xr:uid="{00000000-0005-0000-0000-00002D0F0000}"/>
    <cellStyle name="Calculation 4 2 9 3 5" xfId="5859" xr:uid="{00000000-0005-0000-0000-00002E0F0000}"/>
    <cellStyle name="Calculation 4 2 9 4" xfId="5860" xr:uid="{00000000-0005-0000-0000-00002F0F0000}"/>
    <cellStyle name="Calculation 4 2 9 4 2" xfId="5861" xr:uid="{00000000-0005-0000-0000-0000300F0000}"/>
    <cellStyle name="Calculation 4 2 9 4 3" xfId="5862" xr:uid="{00000000-0005-0000-0000-0000310F0000}"/>
    <cellStyle name="Calculation 4 2 9 4 4" xfId="5863" xr:uid="{00000000-0005-0000-0000-0000320F0000}"/>
    <cellStyle name="Calculation 4 2 9 4 5" xfId="5864" xr:uid="{00000000-0005-0000-0000-0000330F0000}"/>
    <cellStyle name="Calculation 4 2 9 5" xfId="5865" xr:uid="{00000000-0005-0000-0000-0000340F0000}"/>
    <cellStyle name="Calculation 4 2 9 5 2" xfId="5866" xr:uid="{00000000-0005-0000-0000-0000350F0000}"/>
    <cellStyle name="Calculation 4 2 9 6" xfId="5867" xr:uid="{00000000-0005-0000-0000-0000360F0000}"/>
    <cellStyle name="Calculation 4 2 9 6 2" xfId="5868" xr:uid="{00000000-0005-0000-0000-0000370F0000}"/>
    <cellStyle name="Calculation 4 2 9 7" xfId="5869" xr:uid="{00000000-0005-0000-0000-0000380F0000}"/>
    <cellStyle name="Calculation 4 2 9 8" xfId="5870" xr:uid="{00000000-0005-0000-0000-0000390F0000}"/>
    <cellStyle name="Calculation 4 3" xfId="309" xr:uid="{00000000-0005-0000-0000-00003A0F0000}"/>
    <cellStyle name="Calculation 4 3 2" xfId="310" xr:uid="{00000000-0005-0000-0000-00003B0F0000}"/>
    <cellStyle name="Calculation 4 4" xfId="311" xr:uid="{00000000-0005-0000-0000-00003C0F0000}"/>
    <cellStyle name="Calculation 4 4 2" xfId="312" xr:uid="{00000000-0005-0000-0000-00003D0F0000}"/>
    <cellStyle name="Calculation 4 5" xfId="313" xr:uid="{00000000-0005-0000-0000-00003E0F0000}"/>
    <cellStyle name="Calculation 4 6" xfId="5871" xr:uid="{00000000-0005-0000-0000-00003F0F0000}"/>
    <cellStyle name="Calculation 4 6 2" xfId="5872" xr:uid="{00000000-0005-0000-0000-0000400F0000}"/>
    <cellStyle name="Calculation 4_T-straight with PEDs adjustor" xfId="5873" xr:uid="{00000000-0005-0000-0000-0000410F0000}"/>
    <cellStyle name="Calculation 5" xfId="314" xr:uid="{00000000-0005-0000-0000-0000420F0000}"/>
    <cellStyle name="Calculation 5 2" xfId="315" xr:uid="{00000000-0005-0000-0000-0000430F0000}"/>
    <cellStyle name="Calculation 5 2 2" xfId="5874" xr:uid="{00000000-0005-0000-0000-0000440F0000}"/>
    <cellStyle name="Calculation 5 3" xfId="316" xr:uid="{00000000-0005-0000-0000-0000450F0000}"/>
    <cellStyle name="Calculation 5 3 2" xfId="5875" xr:uid="{00000000-0005-0000-0000-0000460F0000}"/>
    <cellStyle name="Calculation 5 4" xfId="5876" xr:uid="{00000000-0005-0000-0000-0000470F0000}"/>
    <cellStyle name="Calculation 6" xfId="5877" xr:uid="{00000000-0005-0000-0000-0000480F0000}"/>
    <cellStyle name="Calculation 6 2" xfId="5878" xr:uid="{00000000-0005-0000-0000-0000490F0000}"/>
    <cellStyle name="Calculation 7" xfId="5879" xr:uid="{00000000-0005-0000-0000-00004A0F0000}"/>
    <cellStyle name="Calculation 7 2" xfId="5880" xr:uid="{00000000-0005-0000-0000-00004B0F0000}"/>
    <cellStyle name="Calculation 8" xfId="5881" xr:uid="{00000000-0005-0000-0000-00004C0F0000}"/>
    <cellStyle name="Calculation 8 2" xfId="5882" xr:uid="{00000000-0005-0000-0000-00004D0F0000}"/>
    <cellStyle name="Calculation 9" xfId="5883" xr:uid="{00000000-0005-0000-0000-00004E0F0000}"/>
    <cellStyle name="Calculation 9 2" xfId="5884" xr:uid="{00000000-0005-0000-0000-00004F0F0000}"/>
    <cellStyle name="Check Cell 10" xfId="5885" xr:uid="{00000000-0005-0000-0000-0000500F0000}"/>
    <cellStyle name="Check Cell 11" xfId="5886" xr:uid="{00000000-0005-0000-0000-0000510F0000}"/>
    <cellStyle name="Check Cell 2" xfId="317" xr:uid="{00000000-0005-0000-0000-0000520F0000}"/>
    <cellStyle name="Check Cell 2 2" xfId="318" xr:uid="{00000000-0005-0000-0000-0000530F0000}"/>
    <cellStyle name="Check Cell 2 2 2" xfId="319" xr:uid="{00000000-0005-0000-0000-0000540F0000}"/>
    <cellStyle name="Check Cell 2 2 3" xfId="5887" xr:uid="{00000000-0005-0000-0000-0000550F0000}"/>
    <cellStyle name="Check Cell 2 2_T-straight with PEDs adjustor" xfId="5888" xr:uid="{00000000-0005-0000-0000-0000560F0000}"/>
    <cellStyle name="Check Cell 2 3" xfId="5889" xr:uid="{00000000-0005-0000-0000-0000570F0000}"/>
    <cellStyle name="Check Cell 3" xfId="320" xr:uid="{00000000-0005-0000-0000-0000580F0000}"/>
    <cellStyle name="Check Cell 3 2" xfId="5890" xr:uid="{00000000-0005-0000-0000-0000590F0000}"/>
    <cellStyle name="Check Cell 4" xfId="321" xr:uid="{00000000-0005-0000-0000-00005A0F0000}"/>
    <cellStyle name="Check Cell 4 2" xfId="5891" xr:uid="{00000000-0005-0000-0000-00005B0F0000}"/>
    <cellStyle name="Check Cell 5" xfId="5892" xr:uid="{00000000-0005-0000-0000-00005C0F0000}"/>
    <cellStyle name="Check Cell 6" xfId="5893" xr:uid="{00000000-0005-0000-0000-00005D0F0000}"/>
    <cellStyle name="Check Cell 7" xfId="5894" xr:uid="{00000000-0005-0000-0000-00005E0F0000}"/>
    <cellStyle name="Check Cell 8" xfId="5895" xr:uid="{00000000-0005-0000-0000-00005F0F0000}"/>
    <cellStyle name="Check Cell 9" xfId="5896" xr:uid="{00000000-0005-0000-0000-0000600F0000}"/>
    <cellStyle name="Comma" xfId="322" builtinId="3"/>
    <cellStyle name="Comma 10" xfId="323" xr:uid="{00000000-0005-0000-0000-0000620F0000}"/>
    <cellStyle name="Comma 10 10" xfId="5897" xr:uid="{00000000-0005-0000-0000-0000630F0000}"/>
    <cellStyle name="Comma 10 11" xfId="5898" xr:uid="{00000000-0005-0000-0000-0000640F0000}"/>
    <cellStyle name="Comma 10 2" xfId="324" xr:uid="{00000000-0005-0000-0000-0000650F0000}"/>
    <cellStyle name="Comma 10 2 10" xfId="5899" xr:uid="{00000000-0005-0000-0000-0000660F0000}"/>
    <cellStyle name="Comma 10 2 10 2" xfId="5900" xr:uid="{00000000-0005-0000-0000-0000670F0000}"/>
    <cellStyle name="Comma 10 2 2" xfId="325" xr:uid="{00000000-0005-0000-0000-0000680F0000}"/>
    <cellStyle name="Comma 10 2 2 2" xfId="5901" xr:uid="{00000000-0005-0000-0000-0000690F0000}"/>
    <cellStyle name="Comma 10 2 2 2 2" xfId="5902" xr:uid="{00000000-0005-0000-0000-00006A0F0000}"/>
    <cellStyle name="Comma 10 2 2 2 3" xfId="5903" xr:uid="{00000000-0005-0000-0000-00006B0F0000}"/>
    <cellStyle name="Comma 10 2 2 2 3 2" xfId="5904" xr:uid="{00000000-0005-0000-0000-00006C0F0000}"/>
    <cellStyle name="Comma 10 2 2 2 3 2 2" xfId="5905" xr:uid="{00000000-0005-0000-0000-00006D0F0000}"/>
    <cellStyle name="Comma 10 2 2 2 3 3" xfId="5906" xr:uid="{00000000-0005-0000-0000-00006E0F0000}"/>
    <cellStyle name="Comma 10 2 2 2 4" xfId="5907" xr:uid="{00000000-0005-0000-0000-00006F0F0000}"/>
    <cellStyle name="Comma 10 2 2 3" xfId="5908" xr:uid="{00000000-0005-0000-0000-0000700F0000}"/>
    <cellStyle name="Comma 10 2 2 4" xfId="5909" xr:uid="{00000000-0005-0000-0000-0000710F0000}"/>
    <cellStyle name="Comma 10 2 2 4 2" xfId="5910" xr:uid="{00000000-0005-0000-0000-0000720F0000}"/>
    <cellStyle name="Comma 10 2 2 4 2 2" xfId="5911" xr:uid="{00000000-0005-0000-0000-0000730F0000}"/>
    <cellStyle name="Comma 10 2 2 4 3" xfId="5912" xr:uid="{00000000-0005-0000-0000-0000740F0000}"/>
    <cellStyle name="Comma 10 2 2 5" xfId="5913" xr:uid="{00000000-0005-0000-0000-0000750F0000}"/>
    <cellStyle name="Comma 10 2 3" xfId="5914" xr:uid="{00000000-0005-0000-0000-0000760F0000}"/>
    <cellStyle name="Comma 10 2 3 2" xfId="5915" xr:uid="{00000000-0005-0000-0000-0000770F0000}"/>
    <cellStyle name="Comma 10 2 3 3" xfId="5916" xr:uid="{00000000-0005-0000-0000-0000780F0000}"/>
    <cellStyle name="Comma 10 2 3 3 2" xfId="5917" xr:uid="{00000000-0005-0000-0000-0000790F0000}"/>
    <cellStyle name="Comma 10 2 3 3 2 2" xfId="5918" xr:uid="{00000000-0005-0000-0000-00007A0F0000}"/>
    <cellStyle name="Comma 10 2 3 3 3" xfId="5919" xr:uid="{00000000-0005-0000-0000-00007B0F0000}"/>
    <cellStyle name="Comma 10 2 3 4" xfId="5920" xr:uid="{00000000-0005-0000-0000-00007C0F0000}"/>
    <cellStyle name="Comma 10 2 4" xfId="5921" xr:uid="{00000000-0005-0000-0000-00007D0F0000}"/>
    <cellStyle name="Comma 10 2 4 2" xfId="5922" xr:uid="{00000000-0005-0000-0000-00007E0F0000}"/>
    <cellStyle name="Comma 10 2 4 3" xfId="5923" xr:uid="{00000000-0005-0000-0000-00007F0F0000}"/>
    <cellStyle name="Comma 10 2 4 3 2" xfId="5924" xr:uid="{00000000-0005-0000-0000-0000800F0000}"/>
    <cellStyle name="Comma 10 2 4 3 2 2" xfId="5925" xr:uid="{00000000-0005-0000-0000-0000810F0000}"/>
    <cellStyle name="Comma 10 2 4 3 3" xfId="5926" xr:uid="{00000000-0005-0000-0000-0000820F0000}"/>
    <cellStyle name="Comma 10 2 4 4" xfId="5927" xr:uid="{00000000-0005-0000-0000-0000830F0000}"/>
    <cellStyle name="Comma 10 2 5" xfId="5928" xr:uid="{00000000-0005-0000-0000-0000840F0000}"/>
    <cellStyle name="Comma 10 2 6" xfId="5929" xr:uid="{00000000-0005-0000-0000-0000850F0000}"/>
    <cellStyle name="Comma 10 2 6 2" xfId="5930" xr:uid="{00000000-0005-0000-0000-0000860F0000}"/>
    <cellStyle name="Comma 10 2 6 2 2" xfId="5931" xr:uid="{00000000-0005-0000-0000-0000870F0000}"/>
    <cellStyle name="Comma 10 2 6 3" xfId="5932" xr:uid="{00000000-0005-0000-0000-0000880F0000}"/>
    <cellStyle name="Comma 10 2 7" xfId="5933" xr:uid="{00000000-0005-0000-0000-0000890F0000}"/>
    <cellStyle name="Comma 10 2 7 2" xfId="5934" xr:uid="{00000000-0005-0000-0000-00008A0F0000}"/>
    <cellStyle name="Comma 10 2 8" xfId="5935" xr:uid="{00000000-0005-0000-0000-00008B0F0000}"/>
    <cellStyle name="Comma 10 2 8 2" xfId="5936" xr:uid="{00000000-0005-0000-0000-00008C0F0000}"/>
    <cellStyle name="Comma 10 2 8 3" xfId="5937" xr:uid="{00000000-0005-0000-0000-00008D0F0000}"/>
    <cellStyle name="Comma 10 2 9" xfId="5938" xr:uid="{00000000-0005-0000-0000-00008E0F0000}"/>
    <cellStyle name="Comma 10 3" xfId="326" xr:uid="{00000000-0005-0000-0000-00008F0F0000}"/>
    <cellStyle name="Comma 10 3 2" xfId="5939" xr:uid="{00000000-0005-0000-0000-0000900F0000}"/>
    <cellStyle name="Comma 10 3 2 2" xfId="5940" xr:uid="{00000000-0005-0000-0000-0000910F0000}"/>
    <cellStyle name="Comma 10 3 2 2 2" xfId="5941" xr:uid="{00000000-0005-0000-0000-0000920F0000}"/>
    <cellStyle name="Comma 10 3 2 2 3" xfId="5942" xr:uid="{00000000-0005-0000-0000-0000930F0000}"/>
    <cellStyle name="Comma 10 3 2 2 3 2" xfId="5943" xr:uid="{00000000-0005-0000-0000-0000940F0000}"/>
    <cellStyle name="Comma 10 3 2 2 3 2 2" xfId="5944" xr:uid="{00000000-0005-0000-0000-0000950F0000}"/>
    <cellStyle name="Comma 10 3 2 2 3 3" xfId="5945" xr:uid="{00000000-0005-0000-0000-0000960F0000}"/>
    <cellStyle name="Comma 10 3 2 2 4" xfId="5946" xr:uid="{00000000-0005-0000-0000-0000970F0000}"/>
    <cellStyle name="Comma 10 3 2 3" xfId="5947" xr:uid="{00000000-0005-0000-0000-0000980F0000}"/>
    <cellStyle name="Comma 10 3 2 4" xfId="5948" xr:uid="{00000000-0005-0000-0000-0000990F0000}"/>
    <cellStyle name="Comma 10 3 2 4 2" xfId="5949" xr:uid="{00000000-0005-0000-0000-00009A0F0000}"/>
    <cellStyle name="Comma 10 3 2 4 2 2" xfId="5950" xr:uid="{00000000-0005-0000-0000-00009B0F0000}"/>
    <cellStyle name="Comma 10 3 2 4 3" xfId="5951" xr:uid="{00000000-0005-0000-0000-00009C0F0000}"/>
    <cellStyle name="Comma 10 3 2 5" xfId="5952" xr:uid="{00000000-0005-0000-0000-00009D0F0000}"/>
    <cellStyle name="Comma 10 3 3" xfId="5953" xr:uid="{00000000-0005-0000-0000-00009E0F0000}"/>
    <cellStyle name="Comma 10 3 3 2" xfId="5954" xr:uid="{00000000-0005-0000-0000-00009F0F0000}"/>
    <cellStyle name="Comma 10 3 3 3" xfId="5955" xr:uid="{00000000-0005-0000-0000-0000A00F0000}"/>
    <cellStyle name="Comma 10 3 3 3 2" xfId="5956" xr:uid="{00000000-0005-0000-0000-0000A10F0000}"/>
    <cellStyle name="Comma 10 3 3 3 2 2" xfId="5957" xr:uid="{00000000-0005-0000-0000-0000A20F0000}"/>
    <cellStyle name="Comma 10 3 3 3 3" xfId="5958" xr:uid="{00000000-0005-0000-0000-0000A30F0000}"/>
    <cellStyle name="Comma 10 3 3 4" xfId="5959" xr:uid="{00000000-0005-0000-0000-0000A40F0000}"/>
    <cellStyle name="Comma 10 3 4" xfId="5960" xr:uid="{00000000-0005-0000-0000-0000A50F0000}"/>
    <cellStyle name="Comma 10 3 5" xfId="5961" xr:uid="{00000000-0005-0000-0000-0000A60F0000}"/>
    <cellStyle name="Comma 10 3 5 2" xfId="5962" xr:uid="{00000000-0005-0000-0000-0000A70F0000}"/>
    <cellStyle name="Comma 10 3 5 2 2" xfId="5963" xr:uid="{00000000-0005-0000-0000-0000A80F0000}"/>
    <cellStyle name="Comma 10 3 5 3" xfId="5964" xr:uid="{00000000-0005-0000-0000-0000A90F0000}"/>
    <cellStyle name="Comma 10 3 6" xfId="5965" xr:uid="{00000000-0005-0000-0000-0000AA0F0000}"/>
    <cellStyle name="Comma 10 4" xfId="327" xr:uid="{00000000-0005-0000-0000-0000AB0F0000}"/>
    <cellStyle name="Comma 10 4 2" xfId="5966" xr:uid="{00000000-0005-0000-0000-0000AC0F0000}"/>
    <cellStyle name="Comma 10 5" xfId="5967" xr:uid="{00000000-0005-0000-0000-0000AD0F0000}"/>
    <cellStyle name="Comma 10 5 2" xfId="5968" xr:uid="{00000000-0005-0000-0000-0000AE0F0000}"/>
    <cellStyle name="Comma 10 5 2 2" xfId="5969" xr:uid="{00000000-0005-0000-0000-0000AF0F0000}"/>
    <cellStyle name="Comma 10 5 2 3" xfId="5970" xr:uid="{00000000-0005-0000-0000-0000B00F0000}"/>
    <cellStyle name="Comma 10 5 2 3 2" xfId="5971" xr:uid="{00000000-0005-0000-0000-0000B10F0000}"/>
    <cellStyle name="Comma 10 5 2 3 2 2" xfId="5972" xr:uid="{00000000-0005-0000-0000-0000B20F0000}"/>
    <cellStyle name="Comma 10 5 2 3 3" xfId="5973" xr:uid="{00000000-0005-0000-0000-0000B30F0000}"/>
    <cellStyle name="Comma 10 5 2 4" xfId="5974" xr:uid="{00000000-0005-0000-0000-0000B40F0000}"/>
    <cellStyle name="Comma 10 5 3" xfId="5975" xr:uid="{00000000-0005-0000-0000-0000B50F0000}"/>
    <cellStyle name="Comma 10 5 4" xfId="5976" xr:uid="{00000000-0005-0000-0000-0000B60F0000}"/>
    <cellStyle name="Comma 10 5 4 2" xfId="5977" xr:uid="{00000000-0005-0000-0000-0000B70F0000}"/>
    <cellStyle name="Comma 10 5 4 2 2" xfId="5978" xr:uid="{00000000-0005-0000-0000-0000B80F0000}"/>
    <cellStyle name="Comma 10 5 4 3" xfId="5979" xr:uid="{00000000-0005-0000-0000-0000B90F0000}"/>
    <cellStyle name="Comma 10 5 5" xfId="5980" xr:uid="{00000000-0005-0000-0000-0000BA0F0000}"/>
    <cellStyle name="Comma 10 6" xfId="5981" xr:uid="{00000000-0005-0000-0000-0000BB0F0000}"/>
    <cellStyle name="Comma 10 6 2" xfId="5982" xr:uid="{00000000-0005-0000-0000-0000BC0F0000}"/>
    <cellStyle name="Comma 10 6 3" xfId="5983" xr:uid="{00000000-0005-0000-0000-0000BD0F0000}"/>
    <cellStyle name="Comma 10 6 3 2" xfId="5984" xr:uid="{00000000-0005-0000-0000-0000BE0F0000}"/>
    <cellStyle name="Comma 10 6 3 2 2" xfId="5985" xr:uid="{00000000-0005-0000-0000-0000BF0F0000}"/>
    <cellStyle name="Comma 10 6 3 3" xfId="5986" xr:uid="{00000000-0005-0000-0000-0000C00F0000}"/>
    <cellStyle name="Comma 10 6 4" xfId="5987" xr:uid="{00000000-0005-0000-0000-0000C10F0000}"/>
    <cellStyle name="Comma 10 7" xfId="5988" xr:uid="{00000000-0005-0000-0000-0000C20F0000}"/>
    <cellStyle name="Comma 10 7 2" xfId="5989" xr:uid="{00000000-0005-0000-0000-0000C30F0000}"/>
    <cellStyle name="Comma 10 8" xfId="5990" xr:uid="{00000000-0005-0000-0000-0000C40F0000}"/>
    <cellStyle name="Comma 10 8 2" xfId="5991" xr:uid="{00000000-0005-0000-0000-0000C50F0000}"/>
    <cellStyle name="Comma 10 8 2 2" xfId="5992" xr:uid="{00000000-0005-0000-0000-0000C60F0000}"/>
    <cellStyle name="Comma 10 8 3" xfId="5993" xr:uid="{00000000-0005-0000-0000-0000C70F0000}"/>
    <cellStyle name="Comma 10 9" xfId="5994" xr:uid="{00000000-0005-0000-0000-0000C80F0000}"/>
    <cellStyle name="Comma 10 9 2" xfId="5995" xr:uid="{00000000-0005-0000-0000-0000C90F0000}"/>
    <cellStyle name="Comma 11" xfId="328" xr:uid="{00000000-0005-0000-0000-0000CA0F0000}"/>
    <cellStyle name="Comma 11 2" xfId="329" xr:uid="{00000000-0005-0000-0000-0000CB0F0000}"/>
    <cellStyle name="Comma 11 2 2" xfId="5996" xr:uid="{00000000-0005-0000-0000-0000CC0F0000}"/>
    <cellStyle name="Comma 11 2 3" xfId="5997" xr:uid="{00000000-0005-0000-0000-0000CD0F0000}"/>
    <cellStyle name="Comma 11 2 4" xfId="5998" xr:uid="{00000000-0005-0000-0000-0000CE0F0000}"/>
    <cellStyle name="Comma 11 3" xfId="5999" xr:uid="{00000000-0005-0000-0000-0000CF0F0000}"/>
    <cellStyle name="Comma 11 4" xfId="6000" xr:uid="{00000000-0005-0000-0000-0000D00F0000}"/>
    <cellStyle name="Comma 11 5" xfId="6001" xr:uid="{00000000-0005-0000-0000-0000D10F0000}"/>
    <cellStyle name="Comma 12" xfId="6002" xr:uid="{00000000-0005-0000-0000-0000D20F0000}"/>
    <cellStyle name="Comma 12 2" xfId="6003" xr:uid="{00000000-0005-0000-0000-0000D30F0000}"/>
    <cellStyle name="Comma 13" xfId="6004" xr:uid="{00000000-0005-0000-0000-0000D40F0000}"/>
    <cellStyle name="Comma 13 2" xfId="6005" xr:uid="{00000000-0005-0000-0000-0000D50F0000}"/>
    <cellStyle name="Comma 14" xfId="6006" xr:uid="{00000000-0005-0000-0000-0000D60F0000}"/>
    <cellStyle name="Comma 15" xfId="6007" xr:uid="{00000000-0005-0000-0000-0000D70F0000}"/>
    <cellStyle name="Comma 15 2" xfId="6008" xr:uid="{00000000-0005-0000-0000-0000D80F0000}"/>
    <cellStyle name="Comma 15 2 2" xfId="6009" xr:uid="{00000000-0005-0000-0000-0000D90F0000}"/>
    <cellStyle name="Comma 15 2 3" xfId="6010" xr:uid="{00000000-0005-0000-0000-0000DA0F0000}"/>
    <cellStyle name="Comma 15 2 3 2" xfId="6011" xr:uid="{00000000-0005-0000-0000-0000DB0F0000}"/>
    <cellStyle name="Comma 15 2 3 2 2" xfId="6012" xr:uid="{00000000-0005-0000-0000-0000DC0F0000}"/>
    <cellStyle name="Comma 15 2 3 3" xfId="6013" xr:uid="{00000000-0005-0000-0000-0000DD0F0000}"/>
    <cellStyle name="Comma 15 2 4" xfId="6014" xr:uid="{00000000-0005-0000-0000-0000DE0F0000}"/>
    <cellStyle name="Comma 15 3" xfId="6015" xr:uid="{00000000-0005-0000-0000-0000DF0F0000}"/>
    <cellStyle name="Comma 15 3 2" xfId="6016" xr:uid="{00000000-0005-0000-0000-0000E00F0000}"/>
    <cellStyle name="Comma 15 4" xfId="6017" xr:uid="{00000000-0005-0000-0000-0000E10F0000}"/>
    <cellStyle name="Comma 15 5" xfId="6018" xr:uid="{00000000-0005-0000-0000-0000E20F0000}"/>
    <cellStyle name="Comma 15 5 2" xfId="6019" xr:uid="{00000000-0005-0000-0000-0000E30F0000}"/>
    <cellStyle name="Comma 15 5 2 2" xfId="6020" xr:uid="{00000000-0005-0000-0000-0000E40F0000}"/>
    <cellStyle name="Comma 15 5 3" xfId="6021" xr:uid="{00000000-0005-0000-0000-0000E50F0000}"/>
    <cellStyle name="Comma 15 6" xfId="6022" xr:uid="{00000000-0005-0000-0000-0000E60F0000}"/>
    <cellStyle name="Comma 16" xfId="6023" xr:uid="{00000000-0005-0000-0000-0000E70F0000}"/>
    <cellStyle name="Comma 16 2" xfId="6024" xr:uid="{00000000-0005-0000-0000-0000E80F0000}"/>
    <cellStyle name="Comma 16 2 2" xfId="6025" xr:uid="{00000000-0005-0000-0000-0000E90F0000}"/>
    <cellStyle name="Comma 16 3" xfId="6026" xr:uid="{00000000-0005-0000-0000-0000EA0F0000}"/>
    <cellStyle name="Comma 17" xfId="6027" xr:uid="{00000000-0005-0000-0000-0000EB0F0000}"/>
    <cellStyle name="Comma 17 2" xfId="6028" xr:uid="{00000000-0005-0000-0000-0000EC0F0000}"/>
    <cellStyle name="Comma 18" xfId="6029" xr:uid="{00000000-0005-0000-0000-0000ED0F0000}"/>
    <cellStyle name="Comma 18 2" xfId="6030" xr:uid="{00000000-0005-0000-0000-0000EE0F0000}"/>
    <cellStyle name="Comma 18 2 2" xfId="6031" xr:uid="{00000000-0005-0000-0000-0000EF0F0000}"/>
    <cellStyle name="Comma 19" xfId="6032" xr:uid="{00000000-0005-0000-0000-0000F00F0000}"/>
    <cellStyle name="Comma 2" xfId="330" xr:uid="{00000000-0005-0000-0000-0000F10F0000}"/>
    <cellStyle name="Comma 2 10" xfId="6033" xr:uid="{00000000-0005-0000-0000-0000F20F0000}"/>
    <cellStyle name="Comma 2 11" xfId="6034" xr:uid="{00000000-0005-0000-0000-0000F30F0000}"/>
    <cellStyle name="Comma 2 2" xfId="331" xr:uid="{00000000-0005-0000-0000-0000F40F0000}"/>
    <cellStyle name="Comma 2 2 2" xfId="332" xr:uid="{00000000-0005-0000-0000-0000F50F0000}"/>
    <cellStyle name="Comma 2 2 2 2" xfId="6035" xr:uid="{00000000-0005-0000-0000-0000F60F0000}"/>
    <cellStyle name="Comma 2 2 3" xfId="6036" xr:uid="{00000000-0005-0000-0000-0000F70F0000}"/>
    <cellStyle name="Comma 2 2 4" xfId="6037" xr:uid="{00000000-0005-0000-0000-0000F80F0000}"/>
    <cellStyle name="Comma 2 3" xfId="333" xr:uid="{00000000-0005-0000-0000-0000F90F0000}"/>
    <cellStyle name="Comma 2 3 2" xfId="334" xr:uid="{00000000-0005-0000-0000-0000FA0F0000}"/>
    <cellStyle name="Comma 2 3 2 2" xfId="335" xr:uid="{00000000-0005-0000-0000-0000FB0F0000}"/>
    <cellStyle name="Comma 2 3 2 2 2" xfId="336" xr:uid="{00000000-0005-0000-0000-0000FC0F0000}"/>
    <cellStyle name="Comma 2 3 2 3" xfId="337" xr:uid="{00000000-0005-0000-0000-0000FD0F0000}"/>
    <cellStyle name="Comma 2 3 3" xfId="338" xr:uid="{00000000-0005-0000-0000-0000FE0F0000}"/>
    <cellStyle name="Comma 2 3 3 2" xfId="339" xr:uid="{00000000-0005-0000-0000-0000FF0F0000}"/>
    <cellStyle name="Comma 2 3 3 2 2" xfId="340" xr:uid="{00000000-0005-0000-0000-000000100000}"/>
    <cellStyle name="Comma 2 3 3 3" xfId="341" xr:uid="{00000000-0005-0000-0000-000001100000}"/>
    <cellStyle name="Comma 2 3 4" xfId="342" xr:uid="{00000000-0005-0000-0000-000002100000}"/>
    <cellStyle name="Comma 2 3 4 2" xfId="343" xr:uid="{00000000-0005-0000-0000-000003100000}"/>
    <cellStyle name="Comma 2 3 4 2 2" xfId="344" xr:uid="{00000000-0005-0000-0000-000004100000}"/>
    <cellStyle name="Comma 2 3 4 3" xfId="345" xr:uid="{00000000-0005-0000-0000-000005100000}"/>
    <cellStyle name="Comma 2 3 5" xfId="346" xr:uid="{00000000-0005-0000-0000-000006100000}"/>
    <cellStyle name="Comma 2 3 5 2" xfId="347" xr:uid="{00000000-0005-0000-0000-000007100000}"/>
    <cellStyle name="Comma 2 3 6" xfId="348" xr:uid="{00000000-0005-0000-0000-000008100000}"/>
    <cellStyle name="Comma 2 4" xfId="349" xr:uid="{00000000-0005-0000-0000-000009100000}"/>
    <cellStyle name="Comma 2 4 2" xfId="350" xr:uid="{00000000-0005-0000-0000-00000A100000}"/>
    <cellStyle name="Comma 2 4 2 2" xfId="351" xr:uid="{00000000-0005-0000-0000-00000B100000}"/>
    <cellStyle name="Comma 2 4 2 2 2" xfId="6038" xr:uid="{00000000-0005-0000-0000-00000C100000}"/>
    <cellStyle name="Comma 2 4 2 2 3" xfId="6039" xr:uid="{00000000-0005-0000-0000-00000D100000}"/>
    <cellStyle name="Comma 2 4 2 2 3 2" xfId="6040" xr:uid="{00000000-0005-0000-0000-00000E100000}"/>
    <cellStyle name="Comma 2 4 2 2 3 2 2" xfId="6041" xr:uid="{00000000-0005-0000-0000-00000F100000}"/>
    <cellStyle name="Comma 2 4 2 2 3 3" xfId="6042" xr:uid="{00000000-0005-0000-0000-000010100000}"/>
    <cellStyle name="Comma 2 4 2 2 4" xfId="6043" xr:uid="{00000000-0005-0000-0000-000011100000}"/>
    <cellStyle name="Comma 2 4 2 3" xfId="6044" xr:uid="{00000000-0005-0000-0000-000012100000}"/>
    <cellStyle name="Comma 2 4 2 4" xfId="6045" xr:uid="{00000000-0005-0000-0000-000013100000}"/>
    <cellStyle name="Comma 2 4 2 4 2" xfId="6046" xr:uid="{00000000-0005-0000-0000-000014100000}"/>
    <cellStyle name="Comma 2 4 2 4 2 2" xfId="6047" xr:uid="{00000000-0005-0000-0000-000015100000}"/>
    <cellStyle name="Comma 2 4 2 4 3" xfId="6048" xr:uid="{00000000-0005-0000-0000-000016100000}"/>
    <cellStyle name="Comma 2 4 2 5" xfId="6049" xr:uid="{00000000-0005-0000-0000-000017100000}"/>
    <cellStyle name="Comma 2 4 3" xfId="6050" xr:uid="{00000000-0005-0000-0000-000018100000}"/>
    <cellStyle name="Comma 2 4 3 2" xfId="6051" xr:uid="{00000000-0005-0000-0000-000019100000}"/>
    <cellStyle name="Comma 2 4 3 3" xfId="6052" xr:uid="{00000000-0005-0000-0000-00001A100000}"/>
    <cellStyle name="Comma 2 4 3 3 2" xfId="6053" xr:uid="{00000000-0005-0000-0000-00001B100000}"/>
    <cellStyle name="Comma 2 4 3 3 2 2" xfId="6054" xr:uid="{00000000-0005-0000-0000-00001C100000}"/>
    <cellStyle name="Comma 2 4 3 3 3" xfId="6055" xr:uid="{00000000-0005-0000-0000-00001D100000}"/>
    <cellStyle name="Comma 2 4 3 4" xfId="6056" xr:uid="{00000000-0005-0000-0000-00001E100000}"/>
    <cellStyle name="Comma 2 4 4" xfId="6057" xr:uid="{00000000-0005-0000-0000-00001F100000}"/>
    <cellStyle name="Comma 2 4 5" xfId="6058" xr:uid="{00000000-0005-0000-0000-000020100000}"/>
    <cellStyle name="Comma 2 4 5 2" xfId="6059" xr:uid="{00000000-0005-0000-0000-000021100000}"/>
    <cellStyle name="Comma 2 4 5 2 2" xfId="6060" xr:uid="{00000000-0005-0000-0000-000022100000}"/>
    <cellStyle name="Comma 2 4 5 3" xfId="6061" xr:uid="{00000000-0005-0000-0000-000023100000}"/>
    <cellStyle name="Comma 2 4 6" xfId="6062" xr:uid="{00000000-0005-0000-0000-000024100000}"/>
    <cellStyle name="Comma 2 5" xfId="6063" xr:uid="{00000000-0005-0000-0000-000025100000}"/>
    <cellStyle name="Comma 2 5 2" xfId="6064" xr:uid="{00000000-0005-0000-0000-000026100000}"/>
    <cellStyle name="Comma 2 5 3" xfId="6065" xr:uid="{00000000-0005-0000-0000-000027100000}"/>
    <cellStyle name="Comma 2 5 3 2" xfId="6066" xr:uid="{00000000-0005-0000-0000-000028100000}"/>
    <cellStyle name="Comma 2 5 3 2 2" xfId="6067" xr:uid="{00000000-0005-0000-0000-000029100000}"/>
    <cellStyle name="Comma 2 5 3 3" xfId="6068" xr:uid="{00000000-0005-0000-0000-00002A100000}"/>
    <cellStyle name="Comma 2 5 4" xfId="6069" xr:uid="{00000000-0005-0000-0000-00002B100000}"/>
    <cellStyle name="Comma 2 6" xfId="6070" xr:uid="{00000000-0005-0000-0000-00002C100000}"/>
    <cellStyle name="Comma 2 7" xfId="6071" xr:uid="{00000000-0005-0000-0000-00002D100000}"/>
    <cellStyle name="Comma 2 7 2" xfId="6072" xr:uid="{00000000-0005-0000-0000-00002E100000}"/>
    <cellStyle name="Comma 2 8" xfId="6073" xr:uid="{00000000-0005-0000-0000-00002F100000}"/>
    <cellStyle name="Comma 2 8 2" xfId="6074" xr:uid="{00000000-0005-0000-0000-000030100000}"/>
    <cellStyle name="Comma 2 9" xfId="6075" xr:uid="{00000000-0005-0000-0000-000031100000}"/>
    <cellStyle name="Comma 20" xfId="6076" xr:uid="{00000000-0005-0000-0000-000032100000}"/>
    <cellStyle name="Comma 20 2" xfId="6077" xr:uid="{00000000-0005-0000-0000-000033100000}"/>
    <cellStyle name="Comma 20 3" xfId="6078" xr:uid="{00000000-0005-0000-0000-000034100000}"/>
    <cellStyle name="Comma 21" xfId="6079" xr:uid="{00000000-0005-0000-0000-000035100000}"/>
    <cellStyle name="Comma 21 2" xfId="6080" xr:uid="{00000000-0005-0000-0000-000036100000}"/>
    <cellStyle name="Comma 22" xfId="6081" xr:uid="{00000000-0005-0000-0000-000037100000}"/>
    <cellStyle name="Comma 22 2" xfId="6082" xr:uid="{00000000-0005-0000-0000-000038100000}"/>
    <cellStyle name="Comma 22 3" xfId="6083" xr:uid="{00000000-0005-0000-0000-000039100000}"/>
    <cellStyle name="Comma 23" xfId="6084" xr:uid="{00000000-0005-0000-0000-00003A100000}"/>
    <cellStyle name="Comma 23 2" xfId="6085" xr:uid="{00000000-0005-0000-0000-00003B100000}"/>
    <cellStyle name="Comma 23 3" xfId="6086" xr:uid="{00000000-0005-0000-0000-00003C100000}"/>
    <cellStyle name="Comma 24" xfId="6087" xr:uid="{00000000-0005-0000-0000-00003D100000}"/>
    <cellStyle name="Comma 3" xfId="352" xr:uid="{00000000-0005-0000-0000-00003E100000}"/>
    <cellStyle name="Comma 3 10" xfId="353" xr:uid="{00000000-0005-0000-0000-00003F100000}"/>
    <cellStyle name="Comma 3 10 2" xfId="354" xr:uid="{00000000-0005-0000-0000-000040100000}"/>
    <cellStyle name="Comma 3 11" xfId="355" xr:uid="{00000000-0005-0000-0000-000041100000}"/>
    <cellStyle name="Comma 3 11 2" xfId="6088" xr:uid="{00000000-0005-0000-0000-000042100000}"/>
    <cellStyle name="Comma 3 12" xfId="356" xr:uid="{00000000-0005-0000-0000-000043100000}"/>
    <cellStyle name="Comma 3 13" xfId="6089" xr:uid="{00000000-0005-0000-0000-000044100000}"/>
    <cellStyle name="Comma 3 14" xfId="6090" xr:uid="{00000000-0005-0000-0000-000045100000}"/>
    <cellStyle name="Comma 3 2" xfId="357" xr:uid="{00000000-0005-0000-0000-000046100000}"/>
    <cellStyle name="Comma 3 2 2" xfId="358" xr:uid="{00000000-0005-0000-0000-000047100000}"/>
    <cellStyle name="Comma 3 2 2 2" xfId="359" xr:uid="{00000000-0005-0000-0000-000048100000}"/>
    <cellStyle name="Comma 3 2 3" xfId="360" xr:uid="{00000000-0005-0000-0000-000049100000}"/>
    <cellStyle name="Comma 3 3" xfId="361" xr:uid="{00000000-0005-0000-0000-00004A100000}"/>
    <cellStyle name="Comma 3 3 2" xfId="362" xr:uid="{00000000-0005-0000-0000-00004B100000}"/>
    <cellStyle name="Comma 3 3 2 2" xfId="363" xr:uid="{00000000-0005-0000-0000-00004C100000}"/>
    <cellStyle name="Comma 3 3 2 2 2" xfId="364" xr:uid="{00000000-0005-0000-0000-00004D100000}"/>
    <cellStyle name="Comma 3 3 2 2 2 2" xfId="365" xr:uid="{00000000-0005-0000-0000-00004E100000}"/>
    <cellStyle name="Comma 3 3 2 2 2 2 2" xfId="366" xr:uid="{00000000-0005-0000-0000-00004F100000}"/>
    <cellStyle name="Comma 3 3 2 2 2 3" xfId="367" xr:uid="{00000000-0005-0000-0000-000050100000}"/>
    <cellStyle name="Comma 3 3 2 2 3" xfId="368" xr:uid="{00000000-0005-0000-0000-000051100000}"/>
    <cellStyle name="Comma 3 3 2 2 3 2" xfId="369" xr:uid="{00000000-0005-0000-0000-000052100000}"/>
    <cellStyle name="Comma 3 3 2 2 4" xfId="370" xr:uid="{00000000-0005-0000-0000-000053100000}"/>
    <cellStyle name="Comma 3 3 2 3" xfId="371" xr:uid="{00000000-0005-0000-0000-000054100000}"/>
    <cellStyle name="Comma 3 3 2 3 2" xfId="372" xr:uid="{00000000-0005-0000-0000-000055100000}"/>
    <cellStyle name="Comma 3 3 2 3 2 2" xfId="373" xr:uid="{00000000-0005-0000-0000-000056100000}"/>
    <cellStyle name="Comma 3 3 2 3 3" xfId="374" xr:uid="{00000000-0005-0000-0000-000057100000}"/>
    <cellStyle name="Comma 3 3 2 4" xfId="375" xr:uid="{00000000-0005-0000-0000-000058100000}"/>
    <cellStyle name="Comma 3 3 2 4 2" xfId="376" xr:uid="{00000000-0005-0000-0000-000059100000}"/>
    <cellStyle name="Comma 3 3 2 5" xfId="377" xr:uid="{00000000-0005-0000-0000-00005A100000}"/>
    <cellStyle name="Comma 3 3 3" xfId="378" xr:uid="{00000000-0005-0000-0000-00005B100000}"/>
    <cellStyle name="Comma 3 3 3 2" xfId="379" xr:uid="{00000000-0005-0000-0000-00005C100000}"/>
    <cellStyle name="Comma 3 3 3 2 2" xfId="380" xr:uid="{00000000-0005-0000-0000-00005D100000}"/>
    <cellStyle name="Comma 3 3 3 2 2 2" xfId="381" xr:uid="{00000000-0005-0000-0000-00005E100000}"/>
    <cellStyle name="Comma 3 3 3 2 3" xfId="382" xr:uid="{00000000-0005-0000-0000-00005F100000}"/>
    <cellStyle name="Comma 3 3 3 3" xfId="383" xr:uid="{00000000-0005-0000-0000-000060100000}"/>
    <cellStyle name="Comma 3 3 3 3 2" xfId="384" xr:uid="{00000000-0005-0000-0000-000061100000}"/>
    <cellStyle name="Comma 3 3 3 4" xfId="385" xr:uid="{00000000-0005-0000-0000-000062100000}"/>
    <cellStyle name="Comma 3 3 4" xfId="386" xr:uid="{00000000-0005-0000-0000-000063100000}"/>
    <cellStyle name="Comma 3 3 4 2" xfId="387" xr:uid="{00000000-0005-0000-0000-000064100000}"/>
    <cellStyle name="Comma 3 3 4 2 2" xfId="388" xr:uid="{00000000-0005-0000-0000-000065100000}"/>
    <cellStyle name="Comma 3 3 4 3" xfId="389" xr:uid="{00000000-0005-0000-0000-000066100000}"/>
    <cellStyle name="Comma 3 3 5" xfId="390" xr:uid="{00000000-0005-0000-0000-000067100000}"/>
    <cellStyle name="Comma 3 3 5 2" xfId="391" xr:uid="{00000000-0005-0000-0000-000068100000}"/>
    <cellStyle name="Comma 3 3 6" xfId="392" xr:uid="{00000000-0005-0000-0000-000069100000}"/>
    <cellStyle name="Comma 3 4" xfId="393" xr:uid="{00000000-0005-0000-0000-00006A100000}"/>
    <cellStyle name="Comma 3 4 2" xfId="394" xr:uid="{00000000-0005-0000-0000-00006B100000}"/>
    <cellStyle name="Comma 3 4 2 2" xfId="395" xr:uid="{00000000-0005-0000-0000-00006C100000}"/>
    <cellStyle name="Comma 3 4 2 2 2" xfId="396" xr:uid="{00000000-0005-0000-0000-00006D100000}"/>
    <cellStyle name="Comma 3 4 2 2 2 2" xfId="397" xr:uid="{00000000-0005-0000-0000-00006E100000}"/>
    <cellStyle name="Comma 3 4 2 2 3" xfId="398" xr:uid="{00000000-0005-0000-0000-00006F100000}"/>
    <cellStyle name="Comma 3 4 2 3" xfId="399" xr:uid="{00000000-0005-0000-0000-000070100000}"/>
    <cellStyle name="Comma 3 4 2 3 2" xfId="400" xr:uid="{00000000-0005-0000-0000-000071100000}"/>
    <cellStyle name="Comma 3 4 2 4" xfId="401" xr:uid="{00000000-0005-0000-0000-000072100000}"/>
    <cellStyle name="Comma 3 4 3" xfId="402" xr:uid="{00000000-0005-0000-0000-000073100000}"/>
    <cellStyle name="Comma 3 4 3 2" xfId="403" xr:uid="{00000000-0005-0000-0000-000074100000}"/>
    <cellStyle name="Comma 3 4 3 2 2" xfId="404" xr:uid="{00000000-0005-0000-0000-000075100000}"/>
    <cellStyle name="Comma 3 4 3 3" xfId="405" xr:uid="{00000000-0005-0000-0000-000076100000}"/>
    <cellStyle name="Comma 3 4 4" xfId="406" xr:uid="{00000000-0005-0000-0000-000077100000}"/>
    <cellStyle name="Comma 3 4 4 2" xfId="407" xr:uid="{00000000-0005-0000-0000-000078100000}"/>
    <cellStyle name="Comma 3 4 5" xfId="408" xr:uid="{00000000-0005-0000-0000-000079100000}"/>
    <cellStyle name="Comma 3 5" xfId="409" xr:uid="{00000000-0005-0000-0000-00007A100000}"/>
    <cellStyle name="Comma 3 5 2" xfId="410" xr:uid="{00000000-0005-0000-0000-00007B100000}"/>
    <cellStyle name="Comma 3 5 2 2" xfId="411" xr:uid="{00000000-0005-0000-0000-00007C100000}"/>
    <cellStyle name="Comma 3 5 2 2 2" xfId="412" xr:uid="{00000000-0005-0000-0000-00007D100000}"/>
    <cellStyle name="Comma 3 5 2 2 2 2" xfId="413" xr:uid="{00000000-0005-0000-0000-00007E100000}"/>
    <cellStyle name="Comma 3 5 2 2 3" xfId="414" xr:uid="{00000000-0005-0000-0000-00007F100000}"/>
    <cellStyle name="Comma 3 5 2 3" xfId="415" xr:uid="{00000000-0005-0000-0000-000080100000}"/>
    <cellStyle name="Comma 3 5 2 3 2" xfId="416" xr:uid="{00000000-0005-0000-0000-000081100000}"/>
    <cellStyle name="Comma 3 5 2 4" xfId="417" xr:uid="{00000000-0005-0000-0000-000082100000}"/>
    <cellStyle name="Comma 3 5 3" xfId="418" xr:uid="{00000000-0005-0000-0000-000083100000}"/>
    <cellStyle name="Comma 3 5 3 2" xfId="419" xr:uid="{00000000-0005-0000-0000-000084100000}"/>
    <cellStyle name="Comma 3 5 3 2 2" xfId="420" xr:uid="{00000000-0005-0000-0000-000085100000}"/>
    <cellStyle name="Comma 3 5 3 3" xfId="421" xr:uid="{00000000-0005-0000-0000-000086100000}"/>
    <cellStyle name="Comma 3 5 4" xfId="422" xr:uid="{00000000-0005-0000-0000-000087100000}"/>
    <cellStyle name="Comma 3 5 4 2" xfId="423" xr:uid="{00000000-0005-0000-0000-000088100000}"/>
    <cellStyle name="Comma 3 5 5" xfId="6091" xr:uid="{00000000-0005-0000-0000-000089100000}"/>
    <cellStyle name="Comma 3 6" xfId="424" xr:uid="{00000000-0005-0000-0000-00008A100000}"/>
    <cellStyle name="Comma 3 6 2" xfId="425" xr:uid="{00000000-0005-0000-0000-00008B100000}"/>
    <cellStyle name="Comma 3 6 2 2" xfId="426" xr:uid="{00000000-0005-0000-0000-00008C100000}"/>
    <cellStyle name="Comma 3 6 2 2 2" xfId="427" xr:uid="{00000000-0005-0000-0000-00008D100000}"/>
    <cellStyle name="Comma 3 6 2 2 2 2" xfId="428" xr:uid="{00000000-0005-0000-0000-00008E100000}"/>
    <cellStyle name="Comma 3 6 2 2 3" xfId="429" xr:uid="{00000000-0005-0000-0000-00008F100000}"/>
    <cellStyle name="Comma 3 6 2 3" xfId="430" xr:uid="{00000000-0005-0000-0000-000090100000}"/>
    <cellStyle name="Comma 3 6 2 3 2" xfId="431" xr:uid="{00000000-0005-0000-0000-000091100000}"/>
    <cellStyle name="Comma 3 6 2 4" xfId="432" xr:uid="{00000000-0005-0000-0000-000092100000}"/>
    <cellStyle name="Comma 3 6 3" xfId="433" xr:uid="{00000000-0005-0000-0000-000093100000}"/>
    <cellStyle name="Comma 3 6 3 2" xfId="434" xr:uid="{00000000-0005-0000-0000-000094100000}"/>
    <cellStyle name="Comma 3 6 3 2 2" xfId="435" xr:uid="{00000000-0005-0000-0000-000095100000}"/>
    <cellStyle name="Comma 3 6 3 3" xfId="436" xr:uid="{00000000-0005-0000-0000-000096100000}"/>
    <cellStyle name="Comma 3 6 4" xfId="437" xr:uid="{00000000-0005-0000-0000-000097100000}"/>
    <cellStyle name="Comma 3 6 4 2" xfId="438" xr:uid="{00000000-0005-0000-0000-000098100000}"/>
    <cellStyle name="Comma 3 6 5" xfId="439" xr:uid="{00000000-0005-0000-0000-000099100000}"/>
    <cellStyle name="Comma 3 7" xfId="440" xr:uid="{00000000-0005-0000-0000-00009A100000}"/>
    <cellStyle name="Comma 3 7 2" xfId="441" xr:uid="{00000000-0005-0000-0000-00009B100000}"/>
    <cellStyle name="Comma 3 7 2 2" xfId="442" xr:uid="{00000000-0005-0000-0000-00009C100000}"/>
    <cellStyle name="Comma 3 7 2 2 2" xfId="443" xr:uid="{00000000-0005-0000-0000-00009D100000}"/>
    <cellStyle name="Comma 3 7 2 3" xfId="444" xr:uid="{00000000-0005-0000-0000-00009E100000}"/>
    <cellStyle name="Comma 3 7 3" xfId="445" xr:uid="{00000000-0005-0000-0000-00009F100000}"/>
    <cellStyle name="Comma 3 7 3 2" xfId="446" xr:uid="{00000000-0005-0000-0000-0000A0100000}"/>
    <cellStyle name="Comma 3 7 4" xfId="447" xr:uid="{00000000-0005-0000-0000-0000A1100000}"/>
    <cellStyle name="Comma 3 8" xfId="448" xr:uid="{00000000-0005-0000-0000-0000A2100000}"/>
    <cellStyle name="Comma 3 8 2" xfId="449" xr:uid="{00000000-0005-0000-0000-0000A3100000}"/>
    <cellStyle name="Comma 3 8 2 2" xfId="450" xr:uid="{00000000-0005-0000-0000-0000A4100000}"/>
    <cellStyle name="Comma 3 8 3" xfId="451" xr:uid="{00000000-0005-0000-0000-0000A5100000}"/>
    <cellStyle name="Comma 3 9" xfId="452" xr:uid="{00000000-0005-0000-0000-0000A6100000}"/>
    <cellStyle name="Comma 3 9 2" xfId="453" xr:uid="{00000000-0005-0000-0000-0000A7100000}"/>
    <cellStyle name="Comma 4" xfId="454" xr:uid="{00000000-0005-0000-0000-0000A8100000}"/>
    <cellStyle name="Comma 4 10" xfId="455" xr:uid="{00000000-0005-0000-0000-0000A9100000}"/>
    <cellStyle name="Comma 4 2" xfId="456" xr:uid="{00000000-0005-0000-0000-0000AA100000}"/>
    <cellStyle name="Comma 4 2 2" xfId="457" xr:uid="{00000000-0005-0000-0000-0000AB100000}"/>
    <cellStyle name="Comma 4 2 2 2" xfId="458" xr:uid="{00000000-0005-0000-0000-0000AC100000}"/>
    <cellStyle name="Comma 4 2 2 2 2" xfId="459" xr:uid="{00000000-0005-0000-0000-0000AD100000}"/>
    <cellStyle name="Comma 4 2 2 2 2 2" xfId="460" xr:uid="{00000000-0005-0000-0000-0000AE100000}"/>
    <cellStyle name="Comma 4 2 2 2 2 2 2" xfId="461" xr:uid="{00000000-0005-0000-0000-0000AF100000}"/>
    <cellStyle name="Comma 4 2 2 2 2 3" xfId="462" xr:uid="{00000000-0005-0000-0000-0000B0100000}"/>
    <cellStyle name="Comma 4 2 2 2 3" xfId="463" xr:uid="{00000000-0005-0000-0000-0000B1100000}"/>
    <cellStyle name="Comma 4 2 2 2 3 2" xfId="464" xr:uid="{00000000-0005-0000-0000-0000B2100000}"/>
    <cellStyle name="Comma 4 2 2 2 4" xfId="465" xr:uid="{00000000-0005-0000-0000-0000B3100000}"/>
    <cellStyle name="Comma 4 2 2 3" xfId="466" xr:uid="{00000000-0005-0000-0000-0000B4100000}"/>
    <cellStyle name="Comma 4 2 2 3 2" xfId="467" xr:uid="{00000000-0005-0000-0000-0000B5100000}"/>
    <cellStyle name="Comma 4 2 2 3 2 2" xfId="468" xr:uid="{00000000-0005-0000-0000-0000B6100000}"/>
    <cellStyle name="Comma 4 2 2 3 3" xfId="469" xr:uid="{00000000-0005-0000-0000-0000B7100000}"/>
    <cellStyle name="Comma 4 2 2 4" xfId="470" xr:uid="{00000000-0005-0000-0000-0000B8100000}"/>
    <cellStyle name="Comma 4 2 2 4 2" xfId="471" xr:uid="{00000000-0005-0000-0000-0000B9100000}"/>
    <cellStyle name="Comma 4 2 2 5" xfId="472" xr:uid="{00000000-0005-0000-0000-0000BA100000}"/>
    <cellStyle name="Comma 4 2 3" xfId="473" xr:uid="{00000000-0005-0000-0000-0000BB100000}"/>
    <cellStyle name="Comma 4 2 3 2" xfId="474" xr:uid="{00000000-0005-0000-0000-0000BC100000}"/>
    <cellStyle name="Comma 4 2 3 2 2" xfId="475" xr:uid="{00000000-0005-0000-0000-0000BD100000}"/>
    <cellStyle name="Comma 4 2 3 2 2 2" xfId="476" xr:uid="{00000000-0005-0000-0000-0000BE100000}"/>
    <cellStyle name="Comma 4 2 3 2 3" xfId="477" xr:uid="{00000000-0005-0000-0000-0000BF100000}"/>
    <cellStyle name="Comma 4 2 3 3" xfId="478" xr:uid="{00000000-0005-0000-0000-0000C0100000}"/>
    <cellStyle name="Comma 4 2 3 3 2" xfId="479" xr:uid="{00000000-0005-0000-0000-0000C1100000}"/>
    <cellStyle name="Comma 4 2 3 4" xfId="480" xr:uid="{00000000-0005-0000-0000-0000C2100000}"/>
    <cellStyle name="Comma 4 2 4" xfId="481" xr:uid="{00000000-0005-0000-0000-0000C3100000}"/>
    <cellStyle name="Comma 4 2 4 2" xfId="482" xr:uid="{00000000-0005-0000-0000-0000C4100000}"/>
    <cellStyle name="Comma 4 2 4 2 2" xfId="483" xr:uid="{00000000-0005-0000-0000-0000C5100000}"/>
    <cellStyle name="Comma 4 2 4 3" xfId="484" xr:uid="{00000000-0005-0000-0000-0000C6100000}"/>
    <cellStyle name="Comma 4 2 5" xfId="485" xr:uid="{00000000-0005-0000-0000-0000C7100000}"/>
    <cellStyle name="Comma 4 2 5 2" xfId="486" xr:uid="{00000000-0005-0000-0000-0000C8100000}"/>
    <cellStyle name="Comma 4 2 6" xfId="487" xr:uid="{00000000-0005-0000-0000-0000C9100000}"/>
    <cellStyle name="Comma 4 3" xfId="488" xr:uid="{00000000-0005-0000-0000-0000CA100000}"/>
    <cellStyle name="Comma 4 3 2" xfId="489" xr:uid="{00000000-0005-0000-0000-0000CB100000}"/>
    <cellStyle name="Comma 4 3 2 2" xfId="490" xr:uid="{00000000-0005-0000-0000-0000CC100000}"/>
    <cellStyle name="Comma 4 3 2 2 2" xfId="491" xr:uid="{00000000-0005-0000-0000-0000CD100000}"/>
    <cellStyle name="Comma 4 3 2 2 2 2" xfId="492" xr:uid="{00000000-0005-0000-0000-0000CE100000}"/>
    <cellStyle name="Comma 4 3 2 2 3" xfId="493" xr:uid="{00000000-0005-0000-0000-0000CF100000}"/>
    <cellStyle name="Comma 4 3 2 3" xfId="494" xr:uid="{00000000-0005-0000-0000-0000D0100000}"/>
    <cellStyle name="Comma 4 3 2 3 2" xfId="495" xr:uid="{00000000-0005-0000-0000-0000D1100000}"/>
    <cellStyle name="Comma 4 3 2 4" xfId="496" xr:uid="{00000000-0005-0000-0000-0000D2100000}"/>
    <cellStyle name="Comma 4 3 3" xfId="497" xr:uid="{00000000-0005-0000-0000-0000D3100000}"/>
    <cellStyle name="Comma 4 3 3 2" xfId="498" xr:uid="{00000000-0005-0000-0000-0000D4100000}"/>
    <cellStyle name="Comma 4 3 3 2 2" xfId="499" xr:uid="{00000000-0005-0000-0000-0000D5100000}"/>
    <cellStyle name="Comma 4 3 3 3" xfId="500" xr:uid="{00000000-0005-0000-0000-0000D6100000}"/>
    <cellStyle name="Comma 4 3 4" xfId="501" xr:uid="{00000000-0005-0000-0000-0000D7100000}"/>
    <cellStyle name="Comma 4 3 4 2" xfId="502" xr:uid="{00000000-0005-0000-0000-0000D8100000}"/>
    <cellStyle name="Comma 4 3 5" xfId="503" xr:uid="{00000000-0005-0000-0000-0000D9100000}"/>
    <cellStyle name="Comma 4 4" xfId="504" xr:uid="{00000000-0005-0000-0000-0000DA100000}"/>
    <cellStyle name="Comma 4 4 2" xfId="505" xr:uid="{00000000-0005-0000-0000-0000DB100000}"/>
    <cellStyle name="Comma 4 4 2 2" xfId="506" xr:uid="{00000000-0005-0000-0000-0000DC100000}"/>
    <cellStyle name="Comma 4 4 2 2 2" xfId="507" xr:uid="{00000000-0005-0000-0000-0000DD100000}"/>
    <cellStyle name="Comma 4 4 2 2 2 2" xfId="508" xr:uid="{00000000-0005-0000-0000-0000DE100000}"/>
    <cellStyle name="Comma 4 4 2 2 3" xfId="509" xr:uid="{00000000-0005-0000-0000-0000DF100000}"/>
    <cellStyle name="Comma 4 4 2 3" xfId="510" xr:uid="{00000000-0005-0000-0000-0000E0100000}"/>
    <cellStyle name="Comma 4 4 2 3 2" xfId="511" xr:uid="{00000000-0005-0000-0000-0000E1100000}"/>
    <cellStyle name="Comma 4 4 2 4" xfId="512" xr:uid="{00000000-0005-0000-0000-0000E2100000}"/>
    <cellStyle name="Comma 4 4 3" xfId="513" xr:uid="{00000000-0005-0000-0000-0000E3100000}"/>
    <cellStyle name="Comma 4 4 3 2" xfId="514" xr:uid="{00000000-0005-0000-0000-0000E4100000}"/>
    <cellStyle name="Comma 4 4 3 2 2" xfId="515" xr:uid="{00000000-0005-0000-0000-0000E5100000}"/>
    <cellStyle name="Comma 4 4 3 3" xfId="516" xr:uid="{00000000-0005-0000-0000-0000E6100000}"/>
    <cellStyle name="Comma 4 4 4" xfId="517" xr:uid="{00000000-0005-0000-0000-0000E7100000}"/>
    <cellStyle name="Comma 4 4 4 2" xfId="518" xr:uid="{00000000-0005-0000-0000-0000E8100000}"/>
    <cellStyle name="Comma 4 4 5" xfId="519" xr:uid="{00000000-0005-0000-0000-0000E9100000}"/>
    <cellStyle name="Comma 4 5" xfId="520" xr:uid="{00000000-0005-0000-0000-0000EA100000}"/>
    <cellStyle name="Comma 4 5 2" xfId="521" xr:uid="{00000000-0005-0000-0000-0000EB100000}"/>
    <cellStyle name="Comma 4 5 2 2" xfId="522" xr:uid="{00000000-0005-0000-0000-0000EC100000}"/>
    <cellStyle name="Comma 4 5 2 2 2" xfId="523" xr:uid="{00000000-0005-0000-0000-0000ED100000}"/>
    <cellStyle name="Comma 4 5 2 2 2 2" xfId="524" xr:uid="{00000000-0005-0000-0000-0000EE100000}"/>
    <cellStyle name="Comma 4 5 2 2 3" xfId="525" xr:uid="{00000000-0005-0000-0000-0000EF100000}"/>
    <cellStyle name="Comma 4 5 2 3" xfId="526" xr:uid="{00000000-0005-0000-0000-0000F0100000}"/>
    <cellStyle name="Comma 4 5 2 3 2" xfId="527" xr:uid="{00000000-0005-0000-0000-0000F1100000}"/>
    <cellStyle name="Comma 4 5 2 4" xfId="528" xr:uid="{00000000-0005-0000-0000-0000F2100000}"/>
    <cellStyle name="Comma 4 5 3" xfId="529" xr:uid="{00000000-0005-0000-0000-0000F3100000}"/>
    <cellStyle name="Comma 4 5 3 2" xfId="530" xr:uid="{00000000-0005-0000-0000-0000F4100000}"/>
    <cellStyle name="Comma 4 5 3 2 2" xfId="531" xr:uid="{00000000-0005-0000-0000-0000F5100000}"/>
    <cellStyle name="Comma 4 5 3 3" xfId="532" xr:uid="{00000000-0005-0000-0000-0000F6100000}"/>
    <cellStyle name="Comma 4 5 4" xfId="533" xr:uid="{00000000-0005-0000-0000-0000F7100000}"/>
    <cellStyle name="Comma 4 5 4 2" xfId="534" xr:uid="{00000000-0005-0000-0000-0000F8100000}"/>
    <cellStyle name="Comma 4 5 5" xfId="535" xr:uid="{00000000-0005-0000-0000-0000F9100000}"/>
    <cellStyle name="Comma 4 6" xfId="536" xr:uid="{00000000-0005-0000-0000-0000FA100000}"/>
    <cellStyle name="Comma 4 6 2" xfId="537" xr:uid="{00000000-0005-0000-0000-0000FB100000}"/>
    <cellStyle name="Comma 4 6 2 2" xfId="538" xr:uid="{00000000-0005-0000-0000-0000FC100000}"/>
    <cellStyle name="Comma 4 6 2 2 2" xfId="539" xr:uid="{00000000-0005-0000-0000-0000FD100000}"/>
    <cellStyle name="Comma 4 6 2 3" xfId="540" xr:uid="{00000000-0005-0000-0000-0000FE100000}"/>
    <cellStyle name="Comma 4 6 3" xfId="541" xr:uid="{00000000-0005-0000-0000-0000FF100000}"/>
    <cellStyle name="Comma 4 6 3 2" xfId="542" xr:uid="{00000000-0005-0000-0000-000000110000}"/>
    <cellStyle name="Comma 4 6 4" xfId="543" xr:uid="{00000000-0005-0000-0000-000001110000}"/>
    <cellStyle name="Comma 4 7" xfId="544" xr:uid="{00000000-0005-0000-0000-000002110000}"/>
    <cellStyle name="Comma 4 7 2" xfId="545" xr:uid="{00000000-0005-0000-0000-000003110000}"/>
    <cellStyle name="Comma 4 7 2 2" xfId="546" xr:uid="{00000000-0005-0000-0000-000004110000}"/>
    <cellStyle name="Comma 4 7 3" xfId="547" xr:uid="{00000000-0005-0000-0000-000005110000}"/>
    <cellStyle name="Comma 4 8" xfId="548" xr:uid="{00000000-0005-0000-0000-000006110000}"/>
    <cellStyle name="Comma 4 9" xfId="549" xr:uid="{00000000-0005-0000-0000-000007110000}"/>
    <cellStyle name="Comma 4 9 2" xfId="550" xr:uid="{00000000-0005-0000-0000-000008110000}"/>
    <cellStyle name="Comma 5" xfId="551" xr:uid="{00000000-0005-0000-0000-000009110000}"/>
    <cellStyle name="Comma 5 2" xfId="552" xr:uid="{00000000-0005-0000-0000-00000A110000}"/>
    <cellStyle name="Comma 5 2 2" xfId="553" xr:uid="{00000000-0005-0000-0000-00000B110000}"/>
    <cellStyle name="Comma 5 2 2 2" xfId="554" xr:uid="{00000000-0005-0000-0000-00000C110000}"/>
    <cellStyle name="Comma 5 2 2 2 2" xfId="555" xr:uid="{00000000-0005-0000-0000-00000D110000}"/>
    <cellStyle name="Comma 5 2 2 2 2 2" xfId="556" xr:uid="{00000000-0005-0000-0000-00000E110000}"/>
    <cellStyle name="Comma 5 2 2 2 2 2 2" xfId="557" xr:uid="{00000000-0005-0000-0000-00000F110000}"/>
    <cellStyle name="Comma 5 2 2 2 2 3" xfId="558" xr:uid="{00000000-0005-0000-0000-000010110000}"/>
    <cellStyle name="Comma 5 2 2 2 3" xfId="559" xr:uid="{00000000-0005-0000-0000-000011110000}"/>
    <cellStyle name="Comma 5 2 2 2 3 2" xfId="560" xr:uid="{00000000-0005-0000-0000-000012110000}"/>
    <cellStyle name="Comma 5 2 2 2 4" xfId="561" xr:uid="{00000000-0005-0000-0000-000013110000}"/>
    <cellStyle name="Comma 5 2 2 3" xfId="562" xr:uid="{00000000-0005-0000-0000-000014110000}"/>
    <cellStyle name="Comma 5 2 2 3 2" xfId="563" xr:uid="{00000000-0005-0000-0000-000015110000}"/>
    <cellStyle name="Comma 5 2 2 3 2 2" xfId="564" xr:uid="{00000000-0005-0000-0000-000016110000}"/>
    <cellStyle name="Comma 5 2 2 3 3" xfId="565" xr:uid="{00000000-0005-0000-0000-000017110000}"/>
    <cellStyle name="Comma 5 2 2 4" xfId="566" xr:uid="{00000000-0005-0000-0000-000018110000}"/>
    <cellStyle name="Comma 5 2 2 4 2" xfId="567" xr:uid="{00000000-0005-0000-0000-000019110000}"/>
    <cellStyle name="Comma 5 2 2 5" xfId="568" xr:uid="{00000000-0005-0000-0000-00001A110000}"/>
    <cellStyle name="Comma 5 2 3" xfId="569" xr:uid="{00000000-0005-0000-0000-00001B110000}"/>
    <cellStyle name="Comma 5 2 3 2" xfId="570" xr:uid="{00000000-0005-0000-0000-00001C110000}"/>
    <cellStyle name="Comma 5 2 3 2 2" xfId="571" xr:uid="{00000000-0005-0000-0000-00001D110000}"/>
    <cellStyle name="Comma 5 2 3 2 2 2" xfId="572" xr:uid="{00000000-0005-0000-0000-00001E110000}"/>
    <cellStyle name="Comma 5 2 3 2 3" xfId="573" xr:uid="{00000000-0005-0000-0000-00001F110000}"/>
    <cellStyle name="Comma 5 2 3 3" xfId="574" xr:uid="{00000000-0005-0000-0000-000020110000}"/>
    <cellStyle name="Comma 5 2 3 3 2" xfId="575" xr:uid="{00000000-0005-0000-0000-000021110000}"/>
    <cellStyle name="Comma 5 2 3 4" xfId="576" xr:uid="{00000000-0005-0000-0000-000022110000}"/>
    <cellStyle name="Comma 5 2 4" xfId="577" xr:uid="{00000000-0005-0000-0000-000023110000}"/>
    <cellStyle name="Comma 5 2 4 2" xfId="578" xr:uid="{00000000-0005-0000-0000-000024110000}"/>
    <cellStyle name="Comma 5 2 4 2 2" xfId="579" xr:uid="{00000000-0005-0000-0000-000025110000}"/>
    <cellStyle name="Comma 5 2 4 3" xfId="580" xr:uid="{00000000-0005-0000-0000-000026110000}"/>
    <cellStyle name="Comma 5 2 5" xfId="581" xr:uid="{00000000-0005-0000-0000-000027110000}"/>
    <cellStyle name="Comma 5 2 5 2" xfId="582" xr:uid="{00000000-0005-0000-0000-000028110000}"/>
    <cellStyle name="Comma 5 2 6" xfId="583" xr:uid="{00000000-0005-0000-0000-000029110000}"/>
    <cellStyle name="Comma 5 3" xfId="584" xr:uid="{00000000-0005-0000-0000-00002A110000}"/>
    <cellStyle name="Comma 5 3 2" xfId="585" xr:uid="{00000000-0005-0000-0000-00002B110000}"/>
    <cellStyle name="Comma 5 3 2 2" xfId="586" xr:uid="{00000000-0005-0000-0000-00002C110000}"/>
    <cellStyle name="Comma 5 3 2 2 2" xfId="587" xr:uid="{00000000-0005-0000-0000-00002D110000}"/>
    <cellStyle name="Comma 5 3 2 2 2 2" xfId="588" xr:uid="{00000000-0005-0000-0000-00002E110000}"/>
    <cellStyle name="Comma 5 3 2 2 3" xfId="589" xr:uid="{00000000-0005-0000-0000-00002F110000}"/>
    <cellStyle name="Comma 5 3 2 3" xfId="590" xr:uid="{00000000-0005-0000-0000-000030110000}"/>
    <cellStyle name="Comma 5 3 2 3 2" xfId="591" xr:uid="{00000000-0005-0000-0000-000031110000}"/>
    <cellStyle name="Comma 5 3 2 4" xfId="592" xr:uid="{00000000-0005-0000-0000-000032110000}"/>
    <cellStyle name="Comma 5 3 3" xfId="593" xr:uid="{00000000-0005-0000-0000-000033110000}"/>
    <cellStyle name="Comma 5 3 3 2" xfId="594" xr:uid="{00000000-0005-0000-0000-000034110000}"/>
    <cellStyle name="Comma 5 3 3 2 2" xfId="595" xr:uid="{00000000-0005-0000-0000-000035110000}"/>
    <cellStyle name="Comma 5 3 3 3" xfId="596" xr:uid="{00000000-0005-0000-0000-000036110000}"/>
    <cellStyle name="Comma 5 3 4" xfId="597" xr:uid="{00000000-0005-0000-0000-000037110000}"/>
    <cellStyle name="Comma 5 3 4 2" xfId="598" xr:uid="{00000000-0005-0000-0000-000038110000}"/>
    <cellStyle name="Comma 5 3 5" xfId="599" xr:uid="{00000000-0005-0000-0000-000039110000}"/>
    <cellStyle name="Comma 5 4" xfId="600" xr:uid="{00000000-0005-0000-0000-00003A110000}"/>
    <cellStyle name="Comma 5 4 2" xfId="601" xr:uid="{00000000-0005-0000-0000-00003B110000}"/>
    <cellStyle name="Comma 5 4 2 2" xfId="602" xr:uid="{00000000-0005-0000-0000-00003C110000}"/>
    <cellStyle name="Comma 5 4 2 2 2" xfId="603" xr:uid="{00000000-0005-0000-0000-00003D110000}"/>
    <cellStyle name="Comma 5 4 2 2 2 2" xfId="604" xr:uid="{00000000-0005-0000-0000-00003E110000}"/>
    <cellStyle name="Comma 5 4 2 2 3" xfId="605" xr:uid="{00000000-0005-0000-0000-00003F110000}"/>
    <cellStyle name="Comma 5 4 2 3" xfId="606" xr:uid="{00000000-0005-0000-0000-000040110000}"/>
    <cellStyle name="Comma 5 4 2 3 2" xfId="607" xr:uid="{00000000-0005-0000-0000-000041110000}"/>
    <cellStyle name="Comma 5 4 2 4" xfId="608" xr:uid="{00000000-0005-0000-0000-000042110000}"/>
    <cellStyle name="Comma 5 4 3" xfId="609" xr:uid="{00000000-0005-0000-0000-000043110000}"/>
    <cellStyle name="Comma 5 4 3 2" xfId="610" xr:uid="{00000000-0005-0000-0000-000044110000}"/>
    <cellStyle name="Comma 5 4 3 2 2" xfId="611" xr:uid="{00000000-0005-0000-0000-000045110000}"/>
    <cellStyle name="Comma 5 4 3 3" xfId="612" xr:uid="{00000000-0005-0000-0000-000046110000}"/>
    <cellStyle name="Comma 5 4 4" xfId="613" xr:uid="{00000000-0005-0000-0000-000047110000}"/>
    <cellStyle name="Comma 5 4 4 2" xfId="614" xr:uid="{00000000-0005-0000-0000-000048110000}"/>
    <cellStyle name="Comma 5 4 5" xfId="615" xr:uid="{00000000-0005-0000-0000-000049110000}"/>
    <cellStyle name="Comma 5 5" xfId="616" xr:uid="{00000000-0005-0000-0000-00004A110000}"/>
    <cellStyle name="Comma 5 5 2" xfId="617" xr:uid="{00000000-0005-0000-0000-00004B110000}"/>
    <cellStyle name="Comma 5 5 2 2" xfId="618" xr:uid="{00000000-0005-0000-0000-00004C110000}"/>
    <cellStyle name="Comma 5 5 2 2 2" xfId="619" xr:uid="{00000000-0005-0000-0000-00004D110000}"/>
    <cellStyle name="Comma 5 5 2 2 2 2" xfId="620" xr:uid="{00000000-0005-0000-0000-00004E110000}"/>
    <cellStyle name="Comma 5 5 2 2 3" xfId="621" xr:uid="{00000000-0005-0000-0000-00004F110000}"/>
    <cellStyle name="Comma 5 5 2 3" xfId="622" xr:uid="{00000000-0005-0000-0000-000050110000}"/>
    <cellStyle name="Comma 5 5 2 3 2" xfId="623" xr:uid="{00000000-0005-0000-0000-000051110000}"/>
    <cellStyle name="Comma 5 5 2 4" xfId="624" xr:uid="{00000000-0005-0000-0000-000052110000}"/>
    <cellStyle name="Comma 5 5 3" xfId="625" xr:uid="{00000000-0005-0000-0000-000053110000}"/>
    <cellStyle name="Comma 5 5 3 2" xfId="626" xr:uid="{00000000-0005-0000-0000-000054110000}"/>
    <cellStyle name="Comma 5 5 3 2 2" xfId="627" xr:uid="{00000000-0005-0000-0000-000055110000}"/>
    <cellStyle name="Comma 5 5 3 3" xfId="628" xr:uid="{00000000-0005-0000-0000-000056110000}"/>
    <cellStyle name="Comma 5 5 4" xfId="629" xr:uid="{00000000-0005-0000-0000-000057110000}"/>
    <cellStyle name="Comma 5 5 4 2" xfId="630" xr:uid="{00000000-0005-0000-0000-000058110000}"/>
    <cellStyle name="Comma 5 5 5" xfId="631" xr:uid="{00000000-0005-0000-0000-000059110000}"/>
    <cellStyle name="Comma 5 6" xfId="632" xr:uid="{00000000-0005-0000-0000-00005A110000}"/>
    <cellStyle name="Comma 5 6 2" xfId="633" xr:uid="{00000000-0005-0000-0000-00005B110000}"/>
    <cellStyle name="Comma 5 6 2 2" xfId="634" xr:uid="{00000000-0005-0000-0000-00005C110000}"/>
    <cellStyle name="Comma 5 6 2 2 2" xfId="635" xr:uid="{00000000-0005-0000-0000-00005D110000}"/>
    <cellStyle name="Comma 5 6 2 3" xfId="636" xr:uid="{00000000-0005-0000-0000-00005E110000}"/>
    <cellStyle name="Comma 5 6 3" xfId="637" xr:uid="{00000000-0005-0000-0000-00005F110000}"/>
    <cellStyle name="Comma 5 6 3 2" xfId="638" xr:uid="{00000000-0005-0000-0000-000060110000}"/>
    <cellStyle name="Comma 5 6 4" xfId="639" xr:uid="{00000000-0005-0000-0000-000061110000}"/>
    <cellStyle name="Comma 5 7" xfId="640" xr:uid="{00000000-0005-0000-0000-000062110000}"/>
    <cellStyle name="Comma 5 7 2" xfId="641" xr:uid="{00000000-0005-0000-0000-000063110000}"/>
    <cellStyle name="Comma 5 7 2 2" xfId="642" xr:uid="{00000000-0005-0000-0000-000064110000}"/>
    <cellStyle name="Comma 5 7 3" xfId="643" xr:uid="{00000000-0005-0000-0000-000065110000}"/>
    <cellStyle name="Comma 5 8" xfId="644" xr:uid="{00000000-0005-0000-0000-000066110000}"/>
    <cellStyle name="Comma 5 8 2" xfId="645" xr:uid="{00000000-0005-0000-0000-000067110000}"/>
    <cellStyle name="Comma 5 9" xfId="646" xr:uid="{00000000-0005-0000-0000-000068110000}"/>
    <cellStyle name="Comma 6" xfId="647" xr:uid="{00000000-0005-0000-0000-000069110000}"/>
    <cellStyle name="Comma 6 2" xfId="648" xr:uid="{00000000-0005-0000-0000-00006A110000}"/>
    <cellStyle name="Comma 6 2 2" xfId="649" xr:uid="{00000000-0005-0000-0000-00006B110000}"/>
    <cellStyle name="Comma 6 2 3" xfId="6092" xr:uid="{00000000-0005-0000-0000-00006C110000}"/>
    <cellStyle name="Comma 6 3" xfId="650" xr:uid="{00000000-0005-0000-0000-00006D110000}"/>
    <cellStyle name="Comma 6 4" xfId="6093" xr:uid="{00000000-0005-0000-0000-00006E110000}"/>
    <cellStyle name="Comma 7" xfId="651" xr:uid="{00000000-0005-0000-0000-00006F110000}"/>
    <cellStyle name="Comma 7 2" xfId="652" xr:uid="{00000000-0005-0000-0000-000070110000}"/>
    <cellStyle name="Comma 7 2 2" xfId="653" xr:uid="{00000000-0005-0000-0000-000071110000}"/>
    <cellStyle name="Comma 7 2 3" xfId="6094" xr:uid="{00000000-0005-0000-0000-000072110000}"/>
    <cellStyle name="Comma 7 3" xfId="654" xr:uid="{00000000-0005-0000-0000-000073110000}"/>
    <cellStyle name="Comma 7 4" xfId="6095" xr:uid="{00000000-0005-0000-0000-000074110000}"/>
    <cellStyle name="Comma 8" xfId="655" xr:uid="{00000000-0005-0000-0000-000075110000}"/>
    <cellStyle name="Comma 8 2" xfId="656" xr:uid="{00000000-0005-0000-0000-000076110000}"/>
    <cellStyle name="Comma 8 2 2" xfId="657" xr:uid="{00000000-0005-0000-0000-000077110000}"/>
    <cellStyle name="Comma 8 2 3" xfId="6096" xr:uid="{00000000-0005-0000-0000-000078110000}"/>
    <cellStyle name="Comma 8 3" xfId="658" xr:uid="{00000000-0005-0000-0000-000079110000}"/>
    <cellStyle name="Comma 8 4" xfId="6097" xr:uid="{00000000-0005-0000-0000-00007A110000}"/>
    <cellStyle name="Comma 9" xfId="659" xr:uid="{00000000-0005-0000-0000-00007B110000}"/>
    <cellStyle name="Comma 9 10" xfId="6098" xr:uid="{00000000-0005-0000-0000-00007C110000}"/>
    <cellStyle name="Comma 9 10 2" xfId="6099" xr:uid="{00000000-0005-0000-0000-00007D110000}"/>
    <cellStyle name="Comma 9 10 2 2" xfId="6100" xr:uid="{00000000-0005-0000-0000-00007E110000}"/>
    <cellStyle name="Comma 9 10 3" xfId="6101" xr:uid="{00000000-0005-0000-0000-00007F110000}"/>
    <cellStyle name="Comma 9 11" xfId="6102" xr:uid="{00000000-0005-0000-0000-000080110000}"/>
    <cellStyle name="Comma 9 11 2" xfId="6103" xr:uid="{00000000-0005-0000-0000-000081110000}"/>
    <cellStyle name="Comma 9 12" xfId="6104" xr:uid="{00000000-0005-0000-0000-000082110000}"/>
    <cellStyle name="Comma 9 2" xfId="6105" xr:uid="{00000000-0005-0000-0000-000083110000}"/>
    <cellStyle name="Comma 9 2 10" xfId="6106" xr:uid="{00000000-0005-0000-0000-000084110000}"/>
    <cellStyle name="Comma 9 2 10 2" xfId="6107" xr:uid="{00000000-0005-0000-0000-000085110000}"/>
    <cellStyle name="Comma 9 2 11" xfId="6108" xr:uid="{00000000-0005-0000-0000-000086110000}"/>
    <cellStyle name="Comma 9 2 2" xfId="6109" xr:uid="{00000000-0005-0000-0000-000087110000}"/>
    <cellStyle name="Comma 9 2 2 2" xfId="6110" xr:uid="{00000000-0005-0000-0000-000088110000}"/>
    <cellStyle name="Comma 9 2 2 2 2" xfId="6111" xr:uid="{00000000-0005-0000-0000-000089110000}"/>
    <cellStyle name="Comma 9 2 2 2 2 2" xfId="6112" xr:uid="{00000000-0005-0000-0000-00008A110000}"/>
    <cellStyle name="Comma 9 2 2 2 2 2 2" xfId="6113" xr:uid="{00000000-0005-0000-0000-00008B110000}"/>
    <cellStyle name="Comma 9 2 2 2 2 2 3" xfId="6114" xr:uid="{00000000-0005-0000-0000-00008C110000}"/>
    <cellStyle name="Comma 9 2 2 2 2 2 3 2" xfId="6115" xr:uid="{00000000-0005-0000-0000-00008D110000}"/>
    <cellStyle name="Comma 9 2 2 2 2 2 3 2 2" xfId="6116" xr:uid="{00000000-0005-0000-0000-00008E110000}"/>
    <cellStyle name="Comma 9 2 2 2 2 2 3 3" xfId="6117" xr:uid="{00000000-0005-0000-0000-00008F110000}"/>
    <cellStyle name="Comma 9 2 2 2 2 2 4" xfId="6118" xr:uid="{00000000-0005-0000-0000-000090110000}"/>
    <cellStyle name="Comma 9 2 2 2 2 3" xfId="6119" xr:uid="{00000000-0005-0000-0000-000091110000}"/>
    <cellStyle name="Comma 9 2 2 2 2 4" xfId="6120" xr:uid="{00000000-0005-0000-0000-000092110000}"/>
    <cellStyle name="Comma 9 2 2 2 2 4 2" xfId="6121" xr:uid="{00000000-0005-0000-0000-000093110000}"/>
    <cellStyle name="Comma 9 2 2 2 2 4 2 2" xfId="6122" xr:uid="{00000000-0005-0000-0000-000094110000}"/>
    <cellStyle name="Comma 9 2 2 2 2 4 3" xfId="6123" xr:uid="{00000000-0005-0000-0000-000095110000}"/>
    <cellStyle name="Comma 9 2 2 2 2 5" xfId="6124" xr:uid="{00000000-0005-0000-0000-000096110000}"/>
    <cellStyle name="Comma 9 2 2 2 3" xfId="6125" xr:uid="{00000000-0005-0000-0000-000097110000}"/>
    <cellStyle name="Comma 9 2 2 2 3 2" xfId="6126" xr:uid="{00000000-0005-0000-0000-000098110000}"/>
    <cellStyle name="Comma 9 2 2 2 3 3" xfId="6127" xr:uid="{00000000-0005-0000-0000-000099110000}"/>
    <cellStyle name="Comma 9 2 2 2 3 3 2" xfId="6128" xr:uid="{00000000-0005-0000-0000-00009A110000}"/>
    <cellStyle name="Comma 9 2 2 2 3 3 2 2" xfId="6129" xr:uid="{00000000-0005-0000-0000-00009B110000}"/>
    <cellStyle name="Comma 9 2 2 2 3 3 3" xfId="6130" xr:uid="{00000000-0005-0000-0000-00009C110000}"/>
    <cellStyle name="Comma 9 2 2 2 3 4" xfId="6131" xr:uid="{00000000-0005-0000-0000-00009D110000}"/>
    <cellStyle name="Comma 9 2 2 2 4" xfId="6132" xr:uid="{00000000-0005-0000-0000-00009E110000}"/>
    <cellStyle name="Comma 9 2 2 2 4 2" xfId="6133" xr:uid="{00000000-0005-0000-0000-00009F110000}"/>
    <cellStyle name="Comma 9 2 2 2 4 3" xfId="6134" xr:uid="{00000000-0005-0000-0000-0000A0110000}"/>
    <cellStyle name="Comma 9 2 2 2 4 3 2" xfId="6135" xr:uid="{00000000-0005-0000-0000-0000A1110000}"/>
    <cellStyle name="Comma 9 2 2 2 4 3 2 2" xfId="6136" xr:uid="{00000000-0005-0000-0000-0000A2110000}"/>
    <cellStyle name="Comma 9 2 2 2 4 3 3" xfId="6137" xr:uid="{00000000-0005-0000-0000-0000A3110000}"/>
    <cellStyle name="Comma 9 2 2 2 4 4" xfId="6138" xr:uid="{00000000-0005-0000-0000-0000A4110000}"/>
    <cellStyle name="Comma 9 2 2 2 5" xfId="6139" xr:uid="{00000000-0005-0000-0000-0000A5110000}"/>
    <cellStyle name="Comma 9 2 2 2 6" xfId="6140" xr:uid="{00000000-0005-0000-0000-0000A6110000}"/>
    <cellStyle name="Comma 9 2 2 2 6 2" xfId="6141" xr:uid="{00000000-0005-0000-0000-0000A7110000}"/>
    <cellStyle name="Comma 9 2 2 2 6 2 2" xfId="6142" xr:uid="{00000000-0005-0000-0000-0000A8110000}"/>
    <cellStyle name="Comma 9 2 2 2 6 3" xfId="6143" xr:uid="{00000000-0005-0000-0000-0000A9110000}"/>
    <cellStyle name="Comma 9 2 2 2 7" xfId="6144" xr:uid="{00000000-0005-0000-0000-0000AA110000}"/>
    <cellStyle name="Comma 9 2 2 2 7 2" xfId="6145" xr:uid="{00000000-0005-0000-0000-0000AB110000}"/>
    <cellStyle name="Comma 9 2 2 2 8" xfId="6146" xr:uid="{00000000-0005-0000-0000-0000AC110000}"/>
    <cellStyle name="Comma 9 2 2 3" xfId="6147" xr:uid="{00000000-0005-0000-0000-0000AD110000}"/>
    <cellStyle name="Comma 9 2 2 3 2" xfId="6148" xr:uid="{00000000-0005-0000-0000-0000AE110000}"/>
    <cellStyle name="Comma 9 2 2 3 2 2" xfId="6149" xr:uid="{00000000-0005-0000-0000-0000AF110000}"/>
    <cellStyle name="Comma 9 2 2 3 2 3" xfId="6150" xr:uid="{00000000-0005-0000-0000-0000B0110000}"/>
    <cellStyle name="Comma 9 2 2 3 2 3 2" xfId="6151" xr:uid="{00000000-0005-0000-0000-0000B1110000}"/>
    <cellStyle name="Comma 9 2 2 3 2 3 2 2" xfId="6152" xr:uid="{00000000-0005-0000-0000-0000B2110000}"/>
    <cellStyle name="Comma 9 2 2 3 2 3 3" xfId="6153" xr:uid="{00000000-0005-0000-0000-0000B3110000}"/>
    <cellStyle name="Comma 9 2 2 3 2 4" xfId="6154" xr:uid="{00000000-0005-0000-0000-0000B4110000}"/>
    <cellStyle name="Comma 9 2 2 3 3" xfId="6155" xr:uid="{00000000-0005-0000-0000-0000B5110000}"/>
    <cellStyle name="Comma 9 2 2 3 4" xfId="6156" xr:uid="{00000000-0005-0000-0000-0000B6110000}"/>
    <cellStyle name="Comma 9 2 2 3 4 2" xfId="6157" xr:uid="{00000000-0005-0000-0000-0000B7110000}"/>
    <cellStyle name="Comma 9 2 2 3 4 2 2" xfId="6158" xr:uid="{00000000-0005-0000-0000-0000B8110000}"/>
    <cellStyle name="Comma 9 2 2 3 4 3" xfId="6159" xr:uid="{00000000-0005-0000-0000-0000B9110000}"/>
    <cellStyle name="Comma 9 2 2 3 5" xfId="6160" xr:uid="{00000000-0005-0000-0000-0000BA110000}"/>
    <cellStyle name="Comma 9 2 2 4" xfId="6161" xr:uid="{00000000-0005-0000-0000-0000BB110000}"/>
    <cellStyle name="Comma 9 2 2 4 2" xfId="6162" xr:uid="{00000000-0005-0000-0000-0000BC110000}"/>
    <cellStyle name="Comma 9 2 2 4 3" xfId="6163" xr:uid="{00000000-0005-0000-0000-0000BD110000}"/>
    <cellStyle name="Comma 9 2 2 4 3 2" xfId="6164" xr:uid="{00000000-0005-0000-0000-0000BE110000}"/>
    <cellStyle name="Comma 9 2 2 4 3 2 2" xfId="6165" xr:uid="{00000000-0005-0000-0000-0000BF110000}"/>
    <cellStyle name="Comma 9 2 2 4 3 3" xfId="6166" xr:uid="{00000000-0005-0000-0000-0000C0110000}"/>
    <cellStyle name="Comma 9 2 2 4 4" xfId="6167" xr:uid="{00000000-0005-0000-0000-0000C1110000}"/>
    <cellStyle name="Comma 9 2 2 5" xfId="6168" xr:uid="{00000000-0005-0000-0000-0000C2110000}"/>
    <cellStyle name="Comma 9 2 2 5 2" xfId="6169" xr:uid="{00000000-0005-0000-0000-0000C3110000}"/>
    <cellStyle name="Comma 9 2 2 5 3" xfId="6170" xr:uid="{00000000-0005-0000-0000-0000C4110000}"/>
    <cellStyle name="Comma 9 2 2 5 3 2" xfId="6171" xr:uid="{00000000-0005-0000-0000-0000C5110000}"/>
    <cellStyle name="Comma 9 2 2 5 3 2 2" xfId="6172" xr:uid="{00000000-0005-0000-0000-0000C6110000}"/>
    <cellStyle name="Comma 9 2 2 5 3 3" xfId="6173" xr:uid="{00000000-0005-0000-0000-0000C7110000}"/>
    <cellStyle name="Comma 9 2 2 5 4" xfId="6174" xr:uid="{00000000-0005-0000-0000-0000C8110000}"/>
    <cellStyle name="Comma 9 2 2 6" xfId="6175" xr:uid="{00000000-0005-0000-0000-0000C9110000}"/>
    <cellStyle name="Comma 9 2 2 7" xfId="6176" xr:uid="{00000000-0005-0000-0000-0000CA110000}"/>
    <cellStyle name="Comma 9 2 2 7 2" xfId="6177" xr:uid="{00000000-0005-0000-0000-0000CB110000}"/>
    <cellStyle name="Comma 9 2 2 7 2 2" xfId="6178" xr:uid="{00000000-0005-0000-0000-0000CC110000}"/>
    <cellStyle name="Comma 9 2 2 7 3" xfId="6179" xr:uid="{00000000-0005-0000-0000-0000CD110000}"/>
    <cellStyle name="Comma 9 2 2 8" xfId="6180" xr:uid="{00000000-0005-0000-0000-0000CE110000}"/>
    <cellStyle name="Comma 9 2 2 8 2" xfId="6181" xr:uid="{00000000-0005-0000-0000-0000CF110000}"/>
    <cellStyle name="Comma 9 2 2 9" xfId="6182" xr:uid="{00000000-0005-0000-0000-0000D0110000}"/>
    <cellStyle name="Comma 9 2 3" xfId="6183" xr:uid="{00000000-0005-0000-0000-0000D1110000}"/>
    <cellStyle name="Comma 9 2 3 2" xfId="6184" xr:uid="{00000000-0005-0000-0000-0000D2110000}"/>
    <cellStyle name="Comma 9 2 3 2 2" xfId="6185" xr:uid="{00000000-0005-0000-0000-0000D3110000}"/>
    <cellStyle name="Comma 9 2 3 2 2 2" xfId="6186" xr:uid="{00000000-0005-0000-0000-0000D4110000}"/>
    <cellStyle name="Comma 9 2 3 2 2 3" xfId="6187" xr:uid="{00000000-0005-0000-0000-0000D5110000}"/>
    <cellStyle name="Comma 9 2 3 2 2 3 2" xfId="6188" xr:uid="{00000000-0005-0000-0000-0000D6110000}"/>
    <cellStyle name="Comma 9 2 3 2 2 3 2 2" xfId="6189" xr:uid="{00000000-0005-0000-0000-0000D7110000}"/>
    <cellStyle name="Comma 9 2 3 2 2 3 3" xfId="6190" xr:uid="{00000000-0005-0000-0000-0000D8110000}"/>
    <cellStyle name="Comma 9 2 3 2 2 4" xfId="6191" xr:uid="{00000000-0005-0000-0000-0000D9110000}"/>
    <cellStyle name="Comma 9 2 3 2 3" xfId="6192" xr:uid="{00000000-0005-0000-0000-0000DA110000}"/>
    <cellStyle name="Comma 9 2 3 2 4" xfId="6193" xr:uid="{00000000-0005-0000-0000-0000DB110000}"/>
    <cellStyle name="Comma 9 2 3 2 4 2" xfId="6194" xr:uid="{00000000-0005-0000-0000-0000DC110000}"/>
    <cellStyle name="Comma 9 2 3 2 4 2 2" xfId="6195" xr:uid="{00000000-0005-0000-0000-0000DD110000}"/>
    <cellStyle name="Comma 9 2 3 2 4 3" xfId="6196" xr:uid="{00000000-0005-0000-0000-0000DE110000}"/>
    <cellStyle name="Comma 9 2 3 2 5" xfId="6197" xr:uid="{00000000-0005-0000-0000-0000DF110000}"/>
    <cellStyle name="Comma 9 2 3 3" xfId="6198" xr:uid="{00000000-0005-0000-0000-0000E0110000}"/>
    <cellStyle name="Comma 9 2 3 3 2" xfId="6199" xr:uid="{00000000-0005-0000-0000-0000E1110000}"/>
    <cellStyle name="Comma 9 2 3 3 3" xfId="6200" xr:uid="{00000000-0005-0000-0000-0000E2110000}"/>
    <cellStyle name="Comma 9 2 3 3 3 2" xfId="6201" xr:uid="{00000000-0005-0000-0000-0000E3110000}"/>
    <cellStyle name="Comma 9 2 3 3 3 2 2" xfId="6202" xr:uid="{00000000-0005-0000-0000-0000E4110000}"/>
    <cellStyle name="Comma 9 2 3 3 3 3" xfId="6203" xr:uid="{00000000-0005-0000-0000-0000E5110000}"/>
    <cellStyle name="Comma 9 2 3 3 4" xfId="6204" xr:uid="{00000000-0005-0000-0000-0000E6110000}"/>
    <cellStyle name="Comma 9 2 3 4" xfId="6205" xr:uid="{00000000-0005-0000-0000-0000E7110000}"/>
    <cellStyle name="Comma 9 2 3 4 2" xfId="6206" xr:uid="{00000000-0005-0000-0000-0000E8110000}"/>
    <cellStyle name="Comma 9 2 3 4 3" xfId="6207" xr:uid="{00000000-0005-0000-0000-0000E9110000}"/>
    <cellStyle name="Comma 9 2 3 4 3 2" xfId="6208" xr:uid="{00000000-0005-0000-0000-0000EA110000}"/>
    <cellStyle name="Comma 9 2 3 4 3 2 2" xfId="6209" xr:uid="{00000000-0005-0000-0000-0000EB110000}"/>
    <cellStyle name="Comma 9 2 3 4 3 3" xfId="6210" xr:uid="{00000000-0005-0000-0000-0000EC110000}"/>
    <cellStyle name="Comma 9 2 3 4 4" xfId="6211" xr:uid="{00000000-0005-0000-0000-0000ED110000}"/>
    <cellStyle name="Comma 9 2 3 5" xfId="6212" xr:uid="{00000000-0005-0000-0000-0000EE110000}"/>
    <cellStyle name="Comma 9 2 3 6" xfId="6213" xr:uid="{00000000-0005-0000-0000-0000EF110000}"/>
    <cellStyle name="Comma 9 2 3 6 2" xfId="6214" xr:uid="{00000000-0005-0000-0000-0000F0110000}"/>
    <cellStyle name="Comma 9 2 3 6 2 2" xfId="6215" xr:uid="{00000000-0005-0000-0000-0000F1110000}"/>
    <cellStyle name="Comma 9 2 3 6 3" xfId="6216" xr:uid="{00000000-0005-0000-0000-0000F2110000}"/>
    <cellStyle name="Comma 9 2 3 7" xfId="6217" xr:uid="{00000000-0005-0000-0000-0000F3110000}"/>
    <cellStyle name="Comma 9 2 3 7 2" xfId="6218" xr:uid="{00000000-0005-0000-0000-0000F4110000}"/>
    <cellStyle name="Comma 9 2 3 8" xfId="6219" xr:uid="{00000000-0005-0000-0000-0000F5110000}"/>
    <cellStyle name="Comma 9 2 4" xfId="6220" xr:uid="{00000000-0005-0000-0000-0000F6110000}"/>
    <cellStyle name="Comma 9 2 4 2" xfId="6221" xr:uid="{00000000-0005-0000-0000-0000F7110000}"/>
    <cellStyle name="Comma 9 2 5" xfId="6222" xr:uid="{00000000-0005-0000-0000-0000F8110000}"/>
    <cellStyle name="Comma 9 2 5 2" xfId="6223" xr:uid="{00000000-0005-0000-0000-0000F9110000}"/>
    <cellStyle name="Comma 9 2 5 2 2" xfId="6224" xr:uid="{00000000-0005-0000-0000-0000FA110000}"/>
    <cellStyle name="Comma 9 2 5 2 3" xfId="6225" xr:uid="{00000000-0005-0000-0000-0000FB110000}"/>
    <cellStyle name="Comma 9 2 5 2 3 2" xfId="6226" xr:uid="{00000000-0005-0000-0000-0000FC110000}"/>
    <cellStyle name="Comma 9 2 5 2 3 2 2" xfId="6227" xr:uid="{00000000-0005-0000-0000-0000FD110000}"/>
    <cellStyle name="Comma 9 2 5 2 3 3" xfId="6228" xr:uid="{00000000-0005-0000-0000-0000FE110000}"/>
    <cellStyle name="Comma 9 2 5 2 4" xfId="6229" xr:uid="{00000000-0005-0000-0000-0000FF110000}"/>
    <cellStyle name="Comma 9 2 5 3" xfId="6230" xr:uid="{00000000-0005-0000-0000-000000120000}"/>
    <cellStyle name="Comma 9 2 5 4" xfId="6231" xr:uid="{00000000-0005-0000-0000-000001120000}"/>
    <cellStyle name="Comma 9 2 5 4 2" xfId="6232" xr:uid="{00000000-0005-0000-0000-000002120000}"/>
    <cellStyle name="Comma 9 2 5 4 2 2" xfId="6233" xr:uid="{00000000-0005-0000-0000-000003120000}"/>
    <cellStyle name="Comma 9 2 5 4 3" xfId="6234" xr:uid="{00000000-0005-0000-0000-000004120000}"/>
    <cellStyle name="Comma 9 2 5 5" xfId="6235" xr:uid="{00000000-0005-0000-0000-000005120000}"/>
    <cellStyle name="Comma 9 2 6" xfId="6236" xr:uid="{00000000-0005-0000-0000-000006120000}"/>
    <cellStyle name="Comma 9 2 6 2" xfId="6237" xr:uid="{00000000-0005-0000-0000-000007120000}"/>
    <cellStyle name="Comma 9 2 6 3" xfId="6238" xr:uid="{00000000-0005-0000-0000-000008120000}"/>
    <cellStyle name="Comma 9 2 6 3 2" xfId="6239" xr:uid="{00000000-0005-0000-0000-000009120000}"/>
    <cellStyle name="Comma 9 2 6 3 2 2" xfId="6240" xr:uid="{00000000-0005-0000-0000-00000A120000}"/>
    <cellStyle name="Comma 9 2 6 3 3" xfId="6241" xr:uid="{00000000-0005-0000-0000-00000B120000}"/>
    <cellStyle name="Comma 9 2 6 4" xfId="6242" xr:uid="{00000000-0005-0000-0000-00000C120000}"/>
    <cellStyle name="Comma 9 2 7" xfId="6243" xr:uid="{00000000-0005-0000-0000-00000D120000}"/>
    <cellStyle name="Comma 9 2 7 2" xfId="6244" xr:uid="{00000000-0005-0000-0000-00000E120000}"/>
    <cellStyle name="Comma 9 2 7 3" xfId="6245" xr:uid="{00000000-0005-0000-0000-00000F120000}"/>
    <cellStyle name="Comma 9 2 7 3 2" xfId="6246" xr:uid="{00000000-0005-0000-0000-000010120000}"/>
    <cellStyle name="Comma 9 2 7 3 2 2" xfId="6247" xr:uid="{00000000-0005-0000-0000-000011120000}"/>
    <cellStyle name="Comma 9 2 7 3 3" xfId="6248" xr:uid="{00000000-0005-0000-0000-000012120000}"/>
    <cellStyle name="Comma 9 2 7 4" xfId="6249" xr:uid="{00000000-0005-0000-0000-000013120000}"/>
    <cellStyle name="Comma 9 2 8" xfId="6250" xr:uid="{00000000-0005-0000-0000-000014120000}"/>
    <cellStyle name="Comma 9 2 9" xfId="6251" xr:uid="{00000000-0005-0000-0000-000015120000}"/>
    <cellStyle name="Comma 9 2 9 2" xfId="6252" xr:uid="{00000000-0005-0000-0000-000016120000}"/>
    <cellStyle name="Comma 9 2 9 2 2" xfId="6253" xr:uid="{00000000-0005-0000-0000-000017120000}"/>
    <cellStyle name="Comma 9 2 9 3" xfId="6254" xr:uid="{00000000-0005-0000-0000-000018120000}"/>
    <cellStyle name="Comma 9 3" xfId="6255" xr:uid="{00000000-0005-0000-0000-000019120000}"/>
    <cellStyle name="Comma 9 3 2" xfId="6256" xr:uid="{00000000-0005-0000-0000-00001A120000}"/>
    <cellStyle name="Comma 9 4" xfId="6257" xr:uid="{00000000-0005-0000-0000-00001B120000}"/>
    <cellStyle name="Comma 9 4 2" xfId="6258" xr:uid="{00000000-0005-0000-0000-00001C120000}"/>
    <cellStyle name="Comma 9 4 2 2" xfId="6259" xr:uid="{00000000-0005-0000-0000-00001D120000}"/>
    <cellStyle name="Comma 9 4 2 2 2" xfId="6260" xr:uid="{00000000-0005-0000-0000-00001E120000}"/>
    <cellStyle name="Comma 9 4 2 2 2 2" xfId="6261" xr:uid="{00000000-0005-0000-0000-00001F120000}"/>
    <cellStyle name="Comma 9 4 2 2 2 3" xfId="6262" xr:uid="{00000000-0005-0000-0000-000020120000}"/>
    <cellStyle name="Comma 9 4 2 2 2 3 2" xfId="6263" xr:uid="{00000000-0005-0000-0000-000021120000}"/>
    <cellStyle name="Comma 9 4 2 2 2 3 2 2" xfId="6264" xr:uid="{00000000-0005-0000-0000-000022120000}"/>
    <cellStyle name="Comma 9 4 2 2 2 3 3" xfId="6265" xr:uid="{00000000-0005-0000-0000-000023120000}"/>
    <cellStyle name="Comma 9 4 2 2 2 4" xfId="6266" xr:uid="{00000000-0005-0000-0000-000024120000}"/>
    <cellStyle name="Comma 9 4 2 2 3" xfId="6267" xr:uid="{00000000-0005-0000-0000-000025120000}"/>
    <cellStyle name="Comma 9 4 2 2 4" xfId="6268" xr:uid="{00000000-0005-0000-0000-000026120000}"/>
    <cellStyle name="Comma 9 4 2 2 4 2" xfId="6269" xr:uid="{00000000-0005-0000-0000-000027120000}"/>
    <cellStyle name="Comma 9 4 2 2 4 2 2" xfId="6270" xr:uid="{00000000-0005-0000-0000-000028120000}"/>
    <cellStyle name="Comma 9 4 2 2 4 3" xfId="6271" xr:uid="{00000000-0005-0000-0000-000029120000}"/>
    <cellStyle name="Comma 9 4 2 2 5" xfId="6272" xr:uid="{00000000-0005-0000-0000-00002A120000}"/>
    <cellStyle name="Comma 9 4 2 3" xfId="6273" xr:uid="{00000000-0005-0000-0000-00002B120000}"/>
    <cellStyle name="Comma 9 4 2 3 2" xfId="6274" xr:uid="{00000000-0005-0000-0000-00002C120000}"/>
    <cellStyle name="Comma 9 4 2 3 3" xfId="6275" xr:uid="{00000000-0005-0000-0000-00002D120000}"/>
    <cellStyle name="Comma 9 4 2 3 3 2" xfId="6276" xr:uid="{00000000-0005-0000-0000-00002E120000}"/>
    <cellStyle name="Comma 9 4 2 3 3 2 2" xfId="6277" xr:uid="{00000000-0005-0000-0000-00002F120000}"/>
    <cellStyle name="Comma 9 4 2 3 3 3" xfId="6278" xr:uid="{00000000-0005-0000-0000-000030120000}"/>
    <cellStyle name="Comma 9 4 2 3 4" xfId="6279" xr:uid="{00000000-0005-0000-0000-000031120000}"/>
    <cellStyle name="Comma 9 4 2 4" xfId="6280" xr:uid="{00000000-0005-0000-0000-000032120000}"/>
    <cellStyle name="Comma 9 4 2 4 2" xfId="6281" xr:uid="{00000000-0005-0000-0000-000033120000}"/>
    <cellStyle name="Comma 9 4 2 4 3" xfId="6282" xr:uid="{00000000-0005-0000-0000-000034120000}"/>
    <cellStyle name="Comma 9 4 2 4 3 2" xfId="6283" xr:uid="{00000000-0005-0000-0000-000035120000}"/>
    <cellStyle name="Comma 9 4 2 4 3 2 2" xfId="6284" xr:uid="{00000000-0005-0000-0000-000036120000}"/>
    <cellStyle name="Comma 9 4 2 4 3 3" xfId="6285" xr:uid="{00000000-0005-0000-0000-000037120000}"/>
    <cellStyle name="Comma 9 4 2 4 4" xfId="6286" xr:uid="{00000000-0005-0000-0000-000038120000}"/>
    <cellStyle name="Comma 9 4 2 5" xfId="6287" xr:uid="{00000000-0005-0000-0000-000039120000}"/>
    <cellStyle name="Comma 9 4 2 6" xfId="6288" xr:uid="{00000000-0005-0000-0000-00003A120000}"/>
    <cellStyle name="Comma 9 4 2 6 2" xfId="6289" xr:uid="{00000000-0005-0000-0000-00003B120000}"/>
    <cellStyle name="Comma 9 4 2 6 2 2" xfId="6290" xr:uid="{00000000-0005-0000-0000-00003C120000}"/>
    <cellStyle name="Comma 9 4 2 6 3" xfId="6291" xr:uid="{00000000-0005-0000-0000-00003D120000}"/>
    <cellStyle name="Comma 9 4 2 7" xfId="6292" xr:uid="{00000000-0005-0000-0000-00003E120000}"/>
    <cellStyle name="Comma 9 4 2 7 2" xfId="6293" xr:uid="{00000000-0005-0000-0000-00003F120000}"/>
    <cellStyle name="Comma 9 4 2 8" xfId="6294" xr:uid="{00000000-0005-0000-0000-000040120000}"/>
    <cellStyle name="Comma 9 4 3" xfId="6295" xr:uid="{00000000-0005-0000-0000-000041120000}"/>
    <cellStyle name="Comma 9 4 3 2" xfId="6296" xr:uid="{00000000-0005-0000-0000-000042120000}"/>
    <cellStyle name="Comma 9 4 3 2 2" xfId="6297" xr:uid="{00000000-0005-0000-0000-000043120000}"/>
    <cellStyle name="Comma 9 4 3 2 3" xfId="6298" xr:uid="{00000000-0005-0000-0000-000044120000}"/>
    <cellStyle name="Comma 9 4 3 2 3 2" xfId="6299" xr:uid="{00000000-0005-0000-0000-000045120000}"/>
    <cellStyle name="Comma 9 4 3 2 3 2 2" xfId="6300" xr:uid="{00000000-0005-0000-0000-000046120000}"/>
    <cellStyle name="Comma 9 4 3 2 3 3" xfId="6301" xr:uid="{00000000-0005-0000-0000-000047120000}"/>
    <cellStyle name="Comma 9 4 3 2 4" xfId="6302" xr:uid="{00000000-0005-0000-0000-000048120000}"/>
    <cellStyle name="Comma 9 4 3 3" xfId="6303" xr:uid="{00000000-0005-0000-0000-000049120000}"/>
    <cellStyle name="Comma 9 4 3 4" xfId="6304" xr:uid="{00000000-0005-0000-0000-00004A120000}"/>
    <cellStyle name="Comma 9 4 3 4 2" xfId="6305" xr:uid="{00000000-0005-0000-0000-00004B120000}"/>
    <cellStyle name="Comma 9 4 3 4 2 2" xfId="6306" xr:uid="{00000000-0005-0000-0000-00004C120000}"/>
    <cellStyle name="Comma 9 4 3 4 3" xfId="6307" xr:uid="{00000000-0005-0000-0000-00004D120000}"/>
    <cellStyle name="Comma 9 4 3 5" xfId="6308" xr:uid="{00000000-0005-0000-0000-00004E120000}"/>
    <cellStyle name="Comma 9 4 4" xfId="6309" xr:uid="{00000000-0005-0000-0000-00004F120000}"/>
    <cellStyle name="Comma 9 4 4 2" xfId="6310" xr:uid="{00000000-0005-0000-0000-000050120000}"/>
    <cellStyle name="Comma 9 4 4 3" xfId="6311" xr:uid="{00000000-0005-0000-0000-000051120000}"/>
    <cellStyle name="Comma 9 4 4 3 2" xfId="6312" xr:uid="{00000000-0005-0000-0000-000052120000}"/>
    <cellStyle name="Comma 9 4 4 3 2 2" xfId="6313" xr:uid="{00000000-0005-0000-0000-000053120000}"/>
    <cellStyle name="Comma 9 4 4 3 3" xfId="6314" xr:uid="{00000000-0005-0000-0000-000054120000}"/>
    <cellStyle name="Comma 9 4 4 4" xfId="6315" xr:uid="{00000000-0005-0000-0000-000055120000}"/>
    <cellStyle name="Comma 9 4 5" xfId="6316" xr:uid="{00000000-0005-0000-0000-000056120000}"/>
    <cellStyle name="Comma 9 4 5 2" xfId="6317" xr:uid="{00000000-0005-0000-0000-000057120000}"/>
    <cellStyle name="Comma 9 4 5 3" xfId="6318" xr:uid="{00000000-0005-0000-0000-000058120000}"/>
    <cellStyle name="Comma 9 4 5 3 2" xfId="6319" xr:uid="{00000000-0005-0000-0000-000059120000}"/>
    <cellStyle name="Comma 9 4 5 3 2 2" xfId="6320" xr:uid="{00000000-0005-0000-0000-00005A120000}"/>
    <cellStyle name="Comma 9 4 5 3 3" xfId="6321" xr:uid="{00000000-0005-0000-0000-00005B120000}"/>
    <cellStyle name="Comma 9 4 5 4" xfId="6322" xr:uid="{00000000-0005-0000-0000-00005C120000}"/>
    <cellStyle name="Comma 9 4 6" xfId="6323" xr:uid="{00000000-0005-0000-0000-00005D120000}"/>
    <cellStyle name="Comma 9 4 7" xfId="6324" xr:uid="{00000000-0005-0000-0000-00005E120000}"/>
    <cellStyle name="Comma 9 4 7 2" xfId="6325" xr:uid="{00000000-0005-0000-0000-00005F120000}"/>
    <cellStyle name="Comma 9 4 7 2 2" xfId="6326" xr:uid="{00000000-0005-0000-0000-000060120000}"/>
    <cellStyle name="Comma 9 4 7 3" xfId="6327" xr:uid="{00000000-0005-0000-0000-000061120000}"/>
    <cellStyle name="Comma 9 4 8" xfId="6328" xr:uid="{00000000-0005-0000-0000-000062120000}"/>
    <cellStyle name="Comma 9 4 8 2" xfId="6329" xr:uid="{00000000-0005-0000-0000-000063120000}"/>
    <cellStyle name="Comma 9 4 9" xfId="6330" xr:uid="{00000000-0005-0000-0000-000064120000}"/>
    <cellStyle name="Comma 9 5" xfId="6331" xr:uid="{00000000-0005-0000-0000-000065120000}"/>
    <cellStyle name="Comma 9 5 2" xfId="6332" xr:uid="{00000000-0005-0000-0000-000066120000}"/>
    <cellStyle name="Comma 9 5 2 2" xfId="6333" xr:uid="{00000000-0005-0000-0000-000067120000}"/>
    <cellStyle name="Comma 9 5 2 2 2" xfId="6334" xr:uid="{00000000-0005-0000-0000-000068120000}"/>
    <cellStyle name="Comma 9 5 2 2 3" xfId="6335" xr:uid="{00000000-0005-0000-0000-000069120000}"/>
    <cellStyle name="Comma 9 5 2 2 3 2" xfId="6336" xr:uid="{00000000-0005-0000-0000-00006A120000}"/>
    <cellStyle name="Comma 9 5 2 2 3 2 2" xfId="6337" xr:uid="{00000000-0005-0000-0000-00006B120000}"/>
    <cellStyle name="Comma 9 5 2 2 3 3" xfId="6338" xr:uid="{00000000-0005-0000-0000-00006C120000}"/>
    <cellStyle name="Comma 9 5 2 2 4" xfId="6339" xr:uid="{00000000-0005-0000-0000-00006D120000}"/>
    <cellStyle name="Comma 9 5 2 3" xfId="6340" xr:uid="{00000000-0005-0000-0000-00006E120000}"/>
    <cellStyle name="Comma 9 5 2 4" xfId="6341" xr:uid="{00000000-0005-0000-0000-00006F120000}"/>
    <cellStyle name="Comma 9 5 2 4 2" xfId="6342" xr:uid="{00000000-0005-0000-0000-000070120000}"/>
    <cellStyle name="Comma 9 5 2 4 2 2" xfId="6343" xr:uid="{00000000-0005-0000-0000-000071120000}"/>
    <cellStyle name="Comma 9 5 2 4 3" xfId="6344" xr:uid="{00000000-0005-0000-0000-000072120000}"/>
    <cellStyle name="Comma 9 5 2 5" xfId="6345" xr:uid="{00000000-0005-0000-0000-000073120000}"/>
    <cellStyle name="Comma 9 5 3" xfId="6346" xr:uid="{00000000-0005-0000-0000-000074120000}"/>
    <cellStyle name="Comma 9 5 3 2" xfId="6347" xr:uid="{00000000-0005-0000-0000-000075120000}"/>
    <cellStyle name="Comma 9 5 3 3" xfId="6348" xr:uid="{00000000-0005-0000-0000-000076120000}"/>
    <cellStyle name="Comma 9 5 3 3 2" xfId="6349" xr:uid="{00000000-0005-0000-0000-000077120000}"/>
    <cellStyle name="Comma 9 5 3 3 2 2" xfId="6350" xr:uid="{00000000-0005-0000-0000-000078120000}"/>
    <cellStyle name="Comma 9 5 3 3 3" xfId="6351" xr:uid="{00000000-0005-0000-0000-000079120000}"/>
    <cellStyle name="Comma 9 5 3 4" xfId="6352" xr:uid="{00000000-0005-0000-0000-00007A120000}"/>
    <cellStyle name="Comma 9 5 4" xfId="6353" xr:uid="{00000000-0005-0000-0000-00007B120000}"/>
    <cellStyle name="Comma 9 5 4 2" xfId="6354" xr:uid="{00000000-0005-0000-0000-00007C120000}"/>
    <cellStyle name="Comma 9 5 4 3" xfId="6355" xr:uid="{00000000-0005-0000-0000-00007D120000}"/>
    <cellStyle name="Comma 9 5 4 3 2" xfId="6356" xr:uid="{00000000-0005-0000-0000-00007E120000}"/>
    <cellStyle name="Comma 9 5 4 3 2 2" xfId="6357" xr:uid="{00000000-0005-0000-0000-00007F120000}"/>
    <cellStyle name="Comma 9 5 4 3 3" xfId="6358" xr:uid="{00000000-0005-0000-0000-000080120000}"/>
    <cellStyle name="Comma 9 5 4 4" xfId="6359" xr:uid="{00000000-0005-0000-0000-000081120000}"/>
    <cellStyle name="Comma 9 5 5" xfId="6360" xr:uid="{00000000-0005-0000-0000-000082120000}"/>
    <cellStyle name="Comma 9 5 6" xfId="6361" xr:uid="{00000000-0005-0000-0000-000083120000}"/>
    <cellStyle name="Comma 9 5 6 2" xfId="6362" xr:uid="{00000000-0005-0000-0000-000084120000}"/>
    <cellStyle name="Comma 9 5 6 2 2" xfId="6363" xr:uid="{00000000-0005-0000-0000-000085120000}"/>
    <cellStyle name="Comma 9 5 6 3" xfId="6364" xr:uid="{00000000-0005-0000-0000-000086120000}"/>
    <cellStyle name="Comma 9 5 7" xfId="6365" xr:uid="{00000000-0005-0000-0000-000087120000}"/>
    <cellStyle name="Comma 9 5 7 2" xfId="6366" xr:uid="{00000000-0005-0000-0000-000088120000}"/>
    <cellStyle name="Comma 9 5 8" xfId="6367" xr:uid="{00000000-0005-0000-0000-000089120000}"/>
    <cellStyle name="Comma 9 6" xfId="6368" xr:uid="{00000000-0005-0000-0000-00008A120000}"/>
    <cellStyle name="Comma 9 6 2" xfId="6369" xr:uid="{00000000-0005-0000-0000-00008B120000}"/>
    <cellStyle name="Comma 9 6 2 2" xfId="6370" xr:uid="{00000000-0005-0000-0000-00008C120000}"/>
    <cellStyle name="Comma 9 6 2 3" xfId="6371" xr:uid="{00000000-0005-0000-0000-00008D120000}"/>
    <cellStyle name="Comma 9 6 2 3 2" xfId="6372" xr:uid="{00000000-0005-0000-0000-00008E120000}"/>
    <cellStyle name="Comma 9 6 2 3 2 2" xfId="6373" xr:uid="{00000000-0005-0000-0000-00008F120000}"/>
    <cellStyle name="Comma 9 6 2 3 3" xfId="6374" xr:uid="{00000000-0005-0000-0000-000090120000}"/>
    <cellStyle name="Comma 9 6 2 4" xfId="6375" xr:uid="{00000000-0005-0000-0000-000091120000}"/>
    <cellStyle name="Comma 9 6 3" xfId="6376" xr:uid="{00000000-0005-0000-0000-000092120000}"/>
    <cellStyle name="Comma 9 6 4" xfId="6377" xr:uid="{00000000-0005-0000-0000-000093120000}"/>
    <cellStyle name="Comma 9 6 4 2" xfId="6378" xr:uid="{00000000-0005-0000-0000-000094120000}"/>
    <cellStyle name="Comma 9 6 4 2 2" xfId="6379" xr:uid="{00000000-0005-0000-0000-000095120000}"/>
    <cellStyle name="Comma 9 6 4 3" xfId="6380" xr:uid="{00000000-0005-0000-0000-000096120000}"/>
    <cellStyle name="Comma 9 6 5" xfId="6381" xr:uid="{00000000-0005-0000-0000-000097120000}"/>
    <cellStyle name="Comma 9 7" xfId="6382" xr:uid="{00000000-0005-0000-0000-000098120000}"/>
    <cellStyle name="Comma 9 7 2" xfId="6383" xr:uid="{00000000-0005-0000-0000-000099120000}"/>
    <cellStyle name="Comma 9 7 3" xfId="6384" xr:uid="{00000000-0005-0000-0000-00009A120000}"/>
    <cellStyle name="Comma 9 7 3 2" xfId="6385" xr:uid="{00000000-0005-0000-0000-00009B120000}"/>
    <cellStyle name="Comma 9 7 3 2 2" xfId="6386" xr:uid="{00000000-0005-0000-0000-00009C120000}"/>
    <cellStyle name="Comma 9 7 3 3" xfId="6387" xr:uid="{00000000-0005-0000-0000-00009D120000}"/>
    <cellStyle name="Comma 9 7 4" xfId="6388" xr:uid="{00000000-0005-0000-0000-00009E120000}"/>
    <cellStyle name="Comma 9 8" xfId="6389" xr:uid="{00000000-0005-0000-0000-00009F120000}"/>
    <cellStyle name="Comma 9 8 2" xfId="6390" xr:uid="{00000000-0005-0000-0000-0000A0120000}"/>
    <cellStyle name="Comma 9 8 3" xfId="6391" xr:uid="{00000000-0005-0000-0000-0000A1120000}"/>
    <cellStyle name="Comma 9 8 3 2" xfId="6392" xr:uid="{00000000-0005-0000-0000-0000A2120000}"/>
    <cellStyle name="Comma 9 8 3 2 2" xfId="6393" xr:uid="{00000000-0005-0000-0000-0000A3120000}"/>
    <cellStyle name="Comma 9 8 3 3" xfId="6394" xr:uid="{00000000-0005-0000-0000-0000A4120000}"/>
    <cellStyle name="Comma 9 8 4" xfId="6395" xr:uid="{00000000-0005-0000-0000-0000A5120000}"/>
    <cellStyle name="Comma 9 9" xfId="6396" xr:uid="{00000000-0005-0000-0000-0000A6120000}"/>
    <cellStyle name="Comma0" xfId="660" xr:uid="{00000000-0005-0000-0000-0000A7120000}"/>
    <cellStyle name="Currency" xfId="661" builtinId="4"/>
    <cellStyle name="Currency 10" xfId="662" xr:uid="{00000000-0005-0000-0000-0000A9120000}"/>
    <cellStyle name="Currency 10 2" xfId="663" xr:uid="{00000000-0005-0000-0000-0000AA120000}"/>
    <cellStyle name="Currency 10 2 2" xfId="6397" xr:uid="{00000000-0005-0000-0000-0000AB120000}"/>
    <cellStyle name="Currency 10 3" xfId="664" xr:uid="{00000000-0005-0000-0000-0000AC120000}"/>
    <cellStyle name="Currency 11" xfId="665" xr:uid="{00000000-0005-0000-0000-0000AD120000}"/>
    <cellStyle name="Currency 11 2" xfId="666" xr:uid="{00000000-0005-0000-0000-0000AE120000}"/>
    <cellStyle name="Currency 11 2 2" xfId="6398" xr:uid="{00000000-0005-0000-0000-0000AF120000}"/>
    <cellStyle name="Currency 11 2 3" xfId="6399" xr:uid="{00000000-0005-0000-0000-0000B0120000}"/>
    <cellStyle name="Currency 11 2 4" xfId="6400" xr:uid="{00000000-0005-0000-0000-0000B1120000}"/>
    <cellStyle name="Currency 11 3" xfId="6401" xr:uid="{00000000-0005-0000-0000-0000B2120000}"/>
    <cellStyle name="Currency 11 3 2" xfId="6402" xr:uid="{00000000-0005-0000-0000-0000B3120000}"/>
    <cellStyle name="Currency 11 4" xfId="6403" xr:uid="{00000000-0005-0000-0000-0000B4120000}"/>
    <cellStyle name="Currency 11 5" xfId="6404" xr:uid="{00000000-0005-0000-0000-0000B5120000}"/>
    <cellStyle name="Currency 11 6" xfId="6405" xr:uid="{00000000-0005-0000-0000-0000B6120000}"/>
    <cellStyle name="Currency 12" xfId="667" xr:uid="{00000000-0005-0000-0000-0000B7120000}"/>
    <cellStyle name="Currency 12 2" xfId="6406" xr:uid="{00000000-0005-0000-0000-0000B8120000}"/>
    <cellStyle name="Currency 12 2 2" xfId="6407" xr:uid="{00000000-0005-0000-0000-0000B9120000}"/>
    <cellStyle name="Currency 12 2 3" xfId="6408" xr:uid="{00000000-0005-0000-0000-0000BA120000}"/>
    <cellStyle name="Currency 12 2 4" xfId="6409" xr:uid="{00000000-0005-0000-0000-0000BB120000}"/>
    <cellStyle name="Currency 12 3" xfId="6410" xr:uid="{00000000-0005-0000-0000-0000BC120000}"/>
    <cellStyle name="Currency 12 3 2" xfId="6411" xr:uid="{00000000-0005-0000-0000-0000BD120000}"/>
    <cellStyle name="Currency 12 3 2 2" xfId="6412" xr:uid="{00000000-0005-0000-0000-0000BE120000}"/>
    <cellStyle name="Currency 12 3 3" xfId="6413" xr:uid="{00000000-0005-0000-0000-0000BF120000}"/>
    <cellStyle name="Currency 12 4" xfId="6414" xr:uid="{00000000-0005-0000-0000-0000C0120000}"/>
    <cellStyle name="Currency 12 4 2" xfId="6415" xr:uid="{00000000-0005-0000-0000-0000C1120000}"/>
    <cellStyle name="Currency 12 4 2 2" xfId="6416" xr:uid="{00000000-0005-0000-0000-0000C2120000}"/>
    <cellStyle name="Currency 12 4 3" xfId="6417" xr:uid="{00000000-0005-0000-0000-0000C3120000}"/>
    <cellStyle name="Currency 12 5" xfId="6418" xr:uid="{00000000-0005-0000-0000-0000C4120000}"/>
    <cellStyle name="Currency 12 6" xfId="6419" xr:uid="{00000000-0005-0000-0000-0000C5120000}"/>
    <cellStyle name="Currency 12 7" xfId="6420" xr:uid="{00000000-0005-0000-0000-0000C6120000}"/>
    <cellStyle name="Currency 13" xfId="6421" xr:uid="{00000000-0005-0000-0000-0000C7120000}"/>
    <cellStyle name="Currency 13 2" xfId="6422" xr:uid="{00000000-0005-0000-0000-0000C8120000}"/>
    <cellStyle name="Currency 13 3" xfId="6423" xr:uid="{00000000-0005-0000-0000-0000C9120000}"/>
    <cellStyle name="Currency 13 4" xfId="6424" xr:uid="{00000000-0005-0000-0000-0000CA120000}"/>
    <cellStyle name="Currency 14" xfId="6425" xr:uid="{00000000-0005-0000-0000-0000CB120000}"/>
    <cellStyle name="Currency 14 2" xfId="6426" xr:uid="{00000000-0005-0000-0000-0000CC120000}"/>
    <cellStyle name="Currency 15" xfId="6427" xr:uid="{00000000-0005-0000-0000-0000CD120000}"/>
    <cellStyle name="Currency 16" xfId="6428" xr:uid="{00000000-0005-0000-0000-0000CE120000}"/>
    <cellStyle name="Currency 16 2" xfId="6429" xr:uid="{00000000-0005-0000-0000-0000CF120000}"/>
    <cellStyle name="Currency 16 2 2" xfId="6430" xr:uid="{00000000-0005-0000-0000-0000D0120000}"/>
    <cellStyle name="Currency 16 2 3" xfId="6431" xr:uid="{00000000-0005-0000-0000-0000D1120000}"/>
    <cellStyle name="Currency 16 2 3 2" xfId="6432" xr:uid="{00000000-0005-0000-0000-0000D2120000}"/>
    <cellStyle name="Currency 16 2 3 2 2" xfId="6433" xr:uid="{00000000-0005-0000-0000-0000D3120000}"/>
    <cellStyle name="Currency 16 2 3 3" xfId="6434" xr:uid="{00000000-0005-0000-0000-0000D4120000}"/>
    <cellStyle name="Currency 16 2 4" xfId="6435" xr:uid="{00000000-0005-0000-0000-0000D5120000}"/>
    <cellStyle name="Currency 16 3" xfId="6436" xr:uid="{00000000-0005-0000-0000-0000D6120000}"/>
    <cellStyle name="Currency 16 3 2" xfId="6437" xr:uid="{00000000-0005-0000-0000-0000D7120000}"/>
    <cellStyle name="Currency 16 4" xfId="6438" xr:uid="{00000000-0005-0000-0000-0000D8120000}"/>
    <cellStyle name="Currency 16 5" xfId="6439" xr:uid="{00000000-0005-0000-0000-0000D9120000}"/>
    <cellStyle name="Currency 16 5 2" xfId="6440" xr:uid="{00000000-0005-0000-0000-0000DA120000}"/>
    <cellStyle name="Currency 16 5 2 2" xfId="6441" xr:uid="{00000000-0005-0000-0000-0000DB120000}"/>
    <cellStyle name="Currency 16 5 3" xfId="6442" xr:uid="{00000000-0005-0000-0000-0000DC120000}"/>
    <cellStyle name="Currency 16 6" xfId="6443" xr:uid="{00000000-0005-0000-0000-0000DD120000}"/>
    <cellStyle name="Currency 17" xfId="6444" xr:uid="{00000000-0005-0000-0000-0000DE120000}"/>
    <cellStyle name="Currency 17 2" xfId="6445" xr:uid="{00000000-0005-0000-0000-0000DF120000}"/>
    <cellStyle name="Currency 17 3" xfId="6446" xr:uid="{00000000-0005-0000-0000-0000E0120000}"/>
    <cellStyle name="Currency 17 3 2" xfId="6447" xr:uid="{00000000-0005-0000-0000-0000E1120000}"/>
    <cellStyle name="Currency 17 3 2 2" xfId="6448" xr:uid="{00000000-0005-0000-0000-0000E2120000}"/>
    <cellStyle name="Currency 17 3 3" xfId="6449" xr:uid="{00000000-0005-0000-0000-0000E3120000}"/>
    <cellStyle name="Currency 17 4" xfId="6450" xr:uid="{00000000-0005-0000-0000-0000E4120000}"/>
    <cellStyle name="Currency 18" xfId="6451" xr:uid="{00000000-0005-0000-0000-0000E5120000}"/>
    <cellStyle name="Currency 19" xfId="6452" xr:uid="{00000000-0005-0000-0000-0000E6120000}"/>
    <cellStyle name="Currency 2" xfId="668" xr:uid="{00000000-0005-0000-0000-0000E7120000}"/>
    <cellStyle name="Currency 2 10" xfId="669" xr:uid="{00000000-0005-0000-0000-0000E8120000}"/>
    <cellStyle name="Currency 2 10 2" xfId="670" xr:uid="{00000000-0005-0000-0000-0000E9120000}"/>
    <cellStyle name="Currency 2 10 2 2" xfId="671" xr:uid="{00000000-0005-0000-0000-0000EA120000}"/>
    <cellStyle name="Currency 2 10 3" xfId="672" xr:uid="{00000000-0005-0000-0000-0000EB120000}"/>
    <cellStyle name="Currency 2 11" xfId="673" xr:uid="{00000000-0005-0000-0000-0000EC120000}"/>
    <cellStyle name="Currency 2 11 2" xfId="674" xr:uid="{00000000-0005-0000-0000-0000ED120000}"/>
    <cellStyle name="Currency 2 12" xfId="675" xr:uid="{00000000-0005-0000-0000-0000EE120000}"/>
    <cellStyle name="Currency 2 12 2" xfId="676" xr:uid="{00000000-0005-0000-0000-0000EF120000}"/>
    <cellStyle name="Currency 2 13" xfId="677" xr:uid="{00000000-0005-0000-0000-0000F0120000}"/>
    <cellStyle name="Currency 2 13 2" xfId="6453" xr:uid="{00000000-0005-0000-0000-0000F1120000}"/>
    <cellStyle name="Currency 2 14" xfId="6454" xr:uid="{00000000-0005-0000-0000-0000F2120000}"/>
    <cellStyle name="Currency 2 15" xfId="6455" xr:uid="{00000000-0005-0000-0000-0000F3120000}"/>
    <cellStyle name="Currency 2 16" xfId="6456" xr:uid="{00000000-0005-0000-0000-0000F4120000}"/>
    <cellStyle name="Currency 2 17" xfId="6457" xr:uid="{00000000-0005-0000-0000-0000F5120000}"/>
    <cellStyle name="Currency 2 18" xfId="6458" xr:uid="{00000000-0005-0000-0000-0000F6120000}"/>
    <cellStyle name="Currency 2 2" xfId="678" xr:uid="{00000000-0005-0000-0000-0000F7120000}"/>
    <cellStyle name="Currency 2 2 2" xfId="679" xr:uid="{00000000-0005-0000-0000-0000F8120000}"/>
    <cellStyle name="Currency 2 2 2 2" xfId="6459" xr:uid="{00000000-0005-0000-0000-0000F9120000}"/>
    <cellStyle name="Currency 2 2 3" xfId="6460" xr:uid="{00000000-0005-0000-0000-0000FA120000}"/>
    <cellStyle name="Currency 2 3" xfId="680" xr:uid="{00000000-0005-0000-0000-0000FB120000}"/>
    <cellStyle name="Currency 2 3 2" xfId="681" xr:uid="{00000000-0005-0000-0000-0000FC120000}"/>
    <cellStyle name="Currency 2 3 2 2" xfId="682" xr:uid="{00000000-0005-0000-0000-0000FD120000}"/>
    <cellStyle name="Currency 2 3 3" xfId="683" xr:uid="{00000000-0005-0000-0000-0000FE120000}"/>
    <cellStyle name="Currency 2 4" xfId="684" xr:uid="{00000000-0005-0000-0000-0000FF120000}"/>
    <cellStyle name="Currency 2 4 2" xfId="685" xr:uid="{00000000-0005-0000-0000-000000130000}"/>
    <cellStyle name="Currency 2 4 2 2" xfId="686" xr:uid="{00000000-0005-0000-0000-000001130000}"/>
    <cellStyle name="Currency 2 4 2 2 2" xfId="687" xr:uid="{00000000-0005-0000-0000-000002130000}"/>
    <cellStyle name="Currency 2 4 2 2 2 2" xfId="688" xr:uid="{00000000-0005-0000-0000-000003130000}"/>
    <cellStyle name="Currency 2 4 2 2 2 2 2" xfId="689" xr:uid="{00000000-0005-0000-0000-000004130000}"/>
    <cellStyle name="Currency 2 4 2 2 2 3" xfId="690" xr:uid="{00000000-0005-0000-0000-000005130000}"/>
    <cellStyle name="Currency 2 4 2 2 3" xfId="691" xr:uid="{00000000-0005-0000-0000-000006130000}"/>
    <cellStyle name="Currency 2 4 2 2 3 2" xfId="692" xr:uid="{00000000-0005-0000-0000-000007130000}"/>
    <cellStyle name="Currency 2 4 2 2 4" xfId="693" xr:uid="{00000000-0005-0000-0000-000008130000}"/>
    <cellStyle name="Currency 2 4 2 3" xfId="694" xr:uid="{00000000-0005-0000-0000-000009130000}"/>
    <cellStyle name="Currency 2 4 2 3 2" xfId="695" xr:uid="{00000000-0005-0000-0000-00000A130000}"/>
    <cellStyle name="Currency 2 4 2 3 2 2" xfId="696" xr:uid="{00000000-0005-0000-0000-00000B130000}"/>
    <cellStyle name="Currency 2 4 2 3 3" xfId="697" xr:uid="{00000000-0005-0000-0000-00000C130000}"/>
    <cellStyle name="Currency 2 4 2 4" xfId="698" xr:uid="{00000000-0005-0000-0000-00000D130000}"/>
    <cellStyle name="Currency 2 4 2 4 2" xfId="699" xr:uid="{00000000-0005-0000-0000-00000E130000}"/>
    <cellStyle name="Currency 2 4 2 5" xfId="700" xr:uid="{00000000-0005-0000-0000-00000F130000}"/>
    <cellStyle name="Currency 2 4 3" xfId="701" xr:uid="{00000000-0005-0000-0000-000010130000}"/>
    <cellStyle name="Currency 2 4 3 2" xfId="702" xr:uid="{00000000-0005-0000-0000-000011130000}"/>
    <cellStyle name="Currency 2 4 3 2 2" xfId="703" xr:uid="{00000000-0005-0000-0000-000012130000}"/>
    <cellStyle name="Currency 2 4 3 2 2 2" xfId="704" xr:uid="{00000000-0005-0000-0000-000013130000}"/>
    <cellStyle name="Currency 2 4 3 2 3" xfId="705" xr:uid="{00000000-0005-0000-0000-000014130000}"/>
    <cellStyle name="Currency 2 4 3 3" xfId="706" xr:uid="{00000000-0005-0000-0000-000015130000}"/>
    <cellStyle name="Currency 2 4 3 3 2" xfId="707" xr:uid="{00000000-0005-0000-0000-000016130000}"/>
    <cellStyle name="Currency 2 4 3 4" xfId="708" xr:uid="{00000000-0005-0000-0000-000017130000}"/>
    <cellStyle name="Currency 2 4 4" xfId="709" xr:uid="{00000000-0005-0000-0000-000018130000}"/>
    <cellStyle name="Currency 2 4 4 2" xfId="710" xr:uid="{00000000-0005-0000-0000-000019130000}"/>
    <cellStyle name="Currency 2 4 4 2 2" xfId="711" xr:uid="{00000000-0005-0000-0000-00001A130000}"/>
    <cellStyle name="Currency 2 4 4 3" xfId="712" xr:uid="{00000000-0005-0000-0000-00001B130000}"/>
    <cellStyle name="Currency 2 4 5" xfId="713" xr:uid="{00000000-0005-0000-0000-00001C130000}"/>
    <cellStyle name="Currency 2 4 5 2" xfId="714" xr:uid="{00000000-0005-0000-0000-00001D130000}"/>
    <cellStyle name="Currency 2 4 6" xfId="715" xr:uid="{00000000-0005-0000-0000-00001E130000}"/>
    <cellStyle name="Currency 2 5" xfId="716" xr:uid="{00000000-0005-0000-0000-00001F130000}"/>
    <cellStyle name="Currency 2 5 2" xfId="717" xr:uid="{00000000-0005-0000-0000-000020130000}"/>
    <cellStyle name="Currency 2 5 2 2" xfId="718" xr:uid="{00000000-0005-0000-0000-000021130000}"/>
    <cellStyle name="Currency 2 5 2 2 2" xfId="719" xr:uid="{00000000-0005-0000-0000-000022130000}"/>
    <cellStyle name="Currency 2 5 2 2 2 2" xfId="720" xr:uid="{00000000-0005-0000-0000-000023130000}"/>
    <cellStyle name="Currency 2 5 2 2 3" xfId="721" xr:uid="{00000000-0005-0000-0000-000024130000}"/>
    <cellStyle name="Currency 2 5 2 3" xfId="722" xr:uid="{00000000-0005-0000-0000-000025130000}"/>
    <cellStyle name="Currency 2 5 2 3 2" xfId="723" xr:uid="{00000000-0005-0000-0000-000026130000}"/>
    <cellStyle name="Currency 2 5 2 4" xfId="724" xr:uid="{00000000-0005-0000-0000-000027130000}"/>
    <cellStyle name="Currency 2 5 3" xfId="725" xr:uid="{00000000-0005-0000-0000-000028130000}"/>
    <cellStyle name="Currency 2 5 3 2" xfId="726" xr:uid="{00000000-0005-0000-0000-000029130000}"/>
    <cellStyle name="Currency 2 5 3 2 2" xfId="727" xr:uid="{00000000-0005-0000-0000-00002A130000}"/>
    <cellStyle name="Currency 2 5 3 3" xfId="728" xr:uid="{00000000-0005-0000-0000-00002B130000}"/>
    <cellStyle name="Currency 2 5 4" xfId="729" xr:uid="{00000000-0005-0000-0000-00002C130000}"/>
    <cellStyle name="Currency 2 5 4 2" xfId="730" xr:uid="{00000000-0005-0000-0000-00002D130000}"/>
    <cellStyle name="Currency 2 5 5" xfId="731" xr:uid="{00000000-0005-0000-0000-00002E130000}"/>
    <cellStyle name="Currency 2 6" xfId="732" xr:uid="{00000000-0005-0000-0000-00002F130000}"/>
    <cellStyle name="Currency 2 6 2" xfId="733" xr:uid="{00000000-0005-0000-0000-000030130000}"/>
    <cellStyle name="Currency 2 6 2 2" xfId="734" xr:uid="{00000000-0005-0000-0000-000031130000}"/>
    <cellStyle name="Currency 2 6 2 2 2" xfId="735" xr:uid="{00000000-0005-0000-0000-000032130000}"/>
    <cellStyle name="Currency 2 6 2 2 2 2" xfId="736" xr:uid="{00000000-0005-0000-0000-000033130000}"/>
    <cellStyle name="Currency 2 6 2 2 3" xfId="737" xr:uid="{00000000-0005-0000-0000-000034130000}"/>
    <cellStyle name="Currency 2 6 2 3" xfId="738" xr:uid="{00000000-0005-0000-0000-000035130000}"/>
    <cellStyle name="Currency 2 6 2 3 2" xfId="739" xr:uid="{00000000-0005-0000-0000-000036130000}"/>
    <cellStyle name="Currency 2 6 2 4" xfId="740" xr:uid="{00000000-0005-0000-0000-000037130000}"/>
    <cellStyle name="Currency 2 6 3" xfId="741" xr:uid="{00000000-0005-0000-0000-000038130000}"/>
    <cellStyle name="Currency 2 6 3 2" xfId="742" xr:uid="{00000000-0005-0000-0000-000039130000}"/>
    <cellStyle name="Currency 2 6 3 2 2" xfId="743" xr:uid="{00000000-0005-0000-0000-00003A130000}"/>
    <cellStyle name="Currency 2 6 3 3" xfId="744" xr:uid="{00000000-0005-0000-0000-00003B130000}"/>
    <cellStyle name="Currency 2 6 4" xfId="745" xr:uid="{00000000-0005-0000-0000-00003C130000}"/>
    <cellStyle name="Currency 2 6 4 2" xfId="746" xr:uid="{00000000-0005-0000-0000-00003D130000}"/>
    <cellStyle name="Currency 2 6 5" xfId="747" xr:uid="{00000000-0005-0000-0000-00003E130000}"/>
    <cellStyle name="Currency 2 7" xfId="748" xr:uid="{00000000-0005-0000-0000-00003F130000}"/>
    <cellStyle name="Currency 2 7 2" xfId="749" xr:uid="{00000000-0005-0000-0000-000040130000}"/>
    <cellStyle name="Currency 2 7 2 2" xfId="750" xr:uid="{00000000-0005-0000-0000-000041130000}"/>
    <cellStyle name="Currency 2 7 2 2 2" xfId="751" xr:uid="{00000000-0005-0000-0000-000042130000}"/>
    <cellStyle name="Currency 2 7 2 2 2 2" xfId="752" xr:uid="{00000000-0005-0000-0000-000043130000}"/>
    <cellStyle name="Currency 2 7 2 2 3" xfId="753" xr:uid="{00000000-0005-0000-0000-000044130000}"/>
    <cellStyle name="Currency 2 7 2 3" xfId="754" xr:uid="{00000000-0005-0000-0000-000045130000}"/>
    <cellStyle name="Currency 2 7 2 3 2" xfId="755" xr:uid="{00000000-0005-0000-0000-000046130000}"/>
    <cellStyle name="Currency 2 7 2 4" xfId="756" xr:uid="{00000000-0005-0000-0000-000047130000}"/>
    <cellStyle name="Currency 2 7 3" xfId="757" xr:uid="{00000000-0005-0000-0000-000048130000}"/>
    <cellStyle name="Currency 2 7 3 2" xfId="758" xr:uid="{00000000-0005-0000-0000-000049130000}"/>
    <cellStyle name="Currency 2 7 3 2 2" xfId="759" xr:uid="{00000000-0005-0000-0000-00004A130000}"/>
    <cellStyle name="Currency 2 7 3 3" xfId="760" xr:uid="{00000000-0005-0000-0000-00004B130000}"/>
    <cellStyle name="Currency 2 7 4" xfId="761" xr:uid="{00000000-0005-0000-0000-00004C130000}"/>
    <cellStyle name="Currency 2 7 4 2" xfId="762" xr:uid="{00000000-0005-0000-0000-00004D130000}"/>
    <cellStyle name="Currency 2 7 5" xfId="763" xr:uid="{00000000-0005-0000-0000-00004E130000}"/>
    <cellStyle name="Currency 2 8" xfId="764" xr:uid="{00000000-0005-0000-0000-00004F130000}"/>
    <cellStyle name="Currency 2 8 2" xfId="765" xr:uid="{00000000-0005-0000-0000-000050130000}"/>
    <cellStyle name="Currency 2 8 2 2" xfId="766" xr:uid="{00000000-0005-0000-0000-000051130000}"/>
    <cellStyle name="Currency 2 8 2 2 2" xfId="767" xr:uid="{00000000-0005-0000-0000-000052130000}"/>
    <cellStyle name="Currency 2 8 2 3" xfId="768" xr:uid="{00000000-0005-0000-0000-000053130000}"/>
    <cellStyle name="Currency 2 8 3" xfId="769" xr:uid="{00000000-0005-0000-0000-000054130000}"/>
    <cellStyle name="Currency 2 8 3 2" xfId="770" xr:uid="{00000000-0005-0000-0000-000055130000}"/>
    <cellStyle name="Currency 2 8 4" xfId="771" xr:uid="{00000000-0005-0000-0000-000056130000}"/>
    <cellStyle name="Currency 2 9" xfId="772" xr:uid="{00000000-0005-0000-0000-000057130000}"/>
    <cellStyle name="Currency 2 9 2" xfId="773" xr:uid="{00000000-0005-0000-0000-000058130000}"/>
    <cellStyle name="Currency 2 9 2 2" xfId="774" xr:uid="{00000000-0005-0000-0000-000059130000}"/>
    <cellStyle name="Currency 2 9 3" xfId="775" xr:uid="{00000000-0005-0000-0000-00005A130000}"/>
    <cellStyle name="Currency 20" xfId="6461" xr:uid="{00000000-0005-0000-0000-00005B130000}"/>
    <cellStyle name="Currency 20 2" xfId="6462" xr:uid="{00000000-0005-0000-0000-00005C130000}"/>
    <cellStyle name="Currency 20 2 2" xfId="6463" xr:uid="{00000000-0005-0000-0000-00005D130000}"/>
    <cellStyle name="Currency 20 3" xfId="6464" xr:uid="{00000000-0005-0000-0000-00005E130000}"/>
    <cellStyle name="Currency 21" xfId="6465" xr:uid="{00000000-0005-0000-0000-00005F130000}"/>
    <cellStyle name="Currency 21 2" xfId="6466" xr:uid="{00000000-0005-0000-0000-000060130000}"/>
    <cellStyle name="Currency 22" xfId="6467" xr:uid="{00000000-0005-0000-0000-000061130000}"/>
    <cellStyle name="Currency 22 2" xfId="6468" xr:uid="{00000000-0005-0000-0000-000062130000}"/>
    <cellStyle name="Currency 23" xfId="6469" xr:uid="{00000000-0005-0000-0000-000063130000}"/>
    <cellStyle name="Currency 23 2" xfId="6470" xr:uid="{00000000-0005-0000-0000-000064130000}"/>
    <cellStyle name="Currency 23 2 2" xfId="6471" xr:uid="{00000000-0005-0000-0000-000065130000}"/>
    <cellStyle name="Currency 24" xfId="6472" xr:uid="{00000000-0005-0000-0000-000066130000}"/>
    <cellStyle name="Currency 25" xfId="6473" xr:uid="{00000000-0005-0000-0000-000067130000}"/>
    <cellStyle name="Currency 26" xfId="6474" xr:uid="{00000000-0005-0000-0000-000068130000}"/>
    <cellStyle name="Currency 26 2" xfId="6475" xr:uid="{00000000-0005-0000-0000-000069130000}"/>
    <cellStyle name="Currency 26 3" xfId="6476" xr:uid="{00000000-0005-0000-0000-00006A130000}"/>
    <cellStyle name="Currency 27" xfId="6477" xr:uid="{00000000-0005-0000-0000-00006B130000}"/>
    <cellStyle name="Currency 28" xfId="64437" xr:uid="{00000000-0005-0000-0000-00006C130000}"/>
    <cellStyle name="Currency 29" xfId="64439" xr:uid="{00000000-0005-0000-0000-00006D130000}"/>
    <cellStyle name="Currency 3" xfId="776" xr:uid="{00000000-0005-0000-0000-00006E130000}"/>
    <cellStyle name="Currency 3 2" xfId="777" xr:uid="{00000000-0005-0000-0000-00006F130000}"/>
    <cellStyle name="Currency 3 2 2" xfId="778" xr:uid="{00000000-0005-0000-0000-000070130000}"/>
    <cellStyle name="Currency 3 2 2 2" xfId="779" xr:uid="{00000000-0005-0000-0000-000071130000}"/>
    <cellStyle name="Currency 3 2 3" xfId="780" xr:uid="{00000000-0005-0000-0000-000072130000}"/>
    <cellStyle name="Currency 3 2 4" xfId="6478" xr:uid="{00000000-0005-0000-0000-000073130000}"/>
    <cellStyle name="Currency 3 3" xfId="781" xr:uid="{00000000-0005-0000-0000-000074130000}"/>
    <cellStyle name="Currency 3 3 2" xfId="782" xr:uid="{00000000-0005-0000-0000-000075130000}"/>
    <cellStyle name="Currency 3 4" xfId="783" xr:uid="{00000000-0005-0000-0000-000076130000}"/>
    <cellStyle name="Currency 3 4 2" xfId="6479" xr:uid="{00000000-0005-0000-0000-000077130000}"/>
    <cellStyle name="Currency 3 4 3" xfId="6480" xr:uid="{00000000-0005-0000-0000-000078130000}"/>
    <cellStyle name="Currency 3 4 3 2" xfId="6481" xr:uid="{00000000-0005-0000-0000-000079130000}"/>
    <cellStyle name="Currency 3 4 3 2 2" xfId="6482" xr:uid="{00000000-0005-0000-0000-00007A130000}"/>
    <cellStyle name="Currency 3 4 3 3" xfId="6483" xr:uid="{00000000-0005-0000-0000-00007B130000}"/>
    <cellStyle name="Currency 3 4 4" xfId="6484" xr:uid="{00000000-0005-0000-0000-00007C130000}"/>
    <cellStyle name="Currency 3 5" xfId="6485" xr:uid="{00000000-0005-0000-0000-00007D130000}"/>
    <cellStyle name="Currency 3 5 2" xfId="6486" xr:uid="{00000000-0005-0000-0000-00007E130000}"/>
    <cellStyle name="Currency 3 6" xfId="6487" xr:uid="{00000000-0005-0000-0000-00007F130000}"/>
    <cellStyle name="Currency 3 7" xfId="6488" xr:uid="{00000000-0005-0000-0000-000080130000}"/>
    <cellStyle name="Currency 4" xfId="784" xr:uid="{00000000-0005-0000-0000-000081130000}"/>
    <cellStyle name="Currency 4 2" xfId="785" xr:uid="{00000000-0005-0000-0000-000082130000}"/>
    <cellStyle name="Currency 4 2 2" xfId="786" xr:uid="{00000000-0005-0000-0000-000083130000}"/>
    <cellStyle name="Currency 4 2 2 2" xfId="787" xr:uid="{00000000-0005-0000-0000-000084130000}"/>
    <cellStyle name="Currency 4 2 2 2 2" xfId="788" xr:uid="{00000000-0005-0000-0000-000085130000}"/>
    <cellStyle name="Currency 4 2 2 2 2 2" xfId="789" xr:uid="{00000000-0005-0000-0000-000086130000}"/>
    <cellStyle name="Currency 4 2 2 2 2 2 2" xfId="790" xr:uid="{00000000-0005-0000-0000-000087130000}"/>
    <cellStyle name="Currency 4 2 2 2 2 3" xfId="791" xr:uid="{00000000-0005-0000-0000-000088130000}"/>
    <cellStyle name="Currency 4 2 2 2 3" xfId="792" xr:uid="{00000000-0005-0000-0000-000089130000}"/>
    <cellStyle name="Currency 4 2 2 2 3 2" xfId="793" xr:uid="{00000000-0005-0000-0000-00008A130000}"/>
    <cellStyle name="Currency 4 2 2 2 4" xfId="794" xr:uid="{00000000-0005-0000-0000-00008B130000}"/>
    <cellStyle name="Currency 4 2 2 3" xfId="795" xr:uid="{00000000-0005-0000-0000-00008C130000}"/>
    <cellStyle name="Currency 4 2 2 3 2" xfId="796" xr:uid="{00000000-0005-0000-0000-00008D130000}"/>
    <cellStyle name="Currency 4 2 2 3 2 2" xfId="797" xr:uid="{00000000-0005-0000-0000-00008E130000}"/>
    <cellStyle name="Currency 4 2 2 3 3" xfId="798" xr:uid="{00000000-0005-0000-0000-00008F130000}"/>
    <cellStyle name="Currency 4 2 2 4" xfId="799" xr:uid="{00000000-0005-0000-0000-000090130000}"/>
    <cellStyle name="Currency 4 2 2 4 2" xfId="800" xr:uid="{00000000-0005-0000-0000-000091130000}"/>
    <cellStyle name="Currency 4 2 2 5" xfId="801" xr:uid="{00000000-0005-0000-0000-000092130000}"/>
    <cellStyle name="Currency 4 2 3" xfId="802" xr:uid="{00000000-0005-0000-0000-000093130000}"/>
    <cellStyle name="Currency 4 2 3 2" xfId="803" xr:uid="{00000000-0005-0000-0000-000094130000}"/>
    <cellStyle name="Currency 4 2 3 2 2" xfId="804" xr:uid="{00000000-0005-0000-0000-000095130000}"/>
    <cellStyle name="Currency 4 2 3 2 2 2" xfId="805" xr:uid="{00000000-0005-0000-0000-000096130000}"/>
    <cellStyle name="Currency 4 2 3 2 3" xfId="806" xr:uid="{00000000-0005-0000-0000-000097130000}"/>
    <cellStyle name="Currency 4 2 3 3" xfId="807" xr:uid="{00000000-0005-0000-0000-000098130000}"/>
    <cellStyle name="Currency 4 2 3 3 2" xfId="808" xr:uid="{00000000-0005-0000-0000-000099130000}"/>
    <cellStyle name="Currency 4 2 3 4" xfId="809" xr:uid="{00000000-0005-0000-0000-00009A130000}"/>
    <cellStyle name="Currency 4 2 4" xfId="810" xr:uid="{00000000-0005-0000-0000-00009B130000}"/>
    <cellStyle name="Currency 4 2 4 2" xfId="811" xr:uid="{00000000-0005-0000-0000-00009C130000}"/>
    <cellStyle name="Currency 4 2 4 2 2" xfId="812" xr:uid="{00000000-0005-0000-0000-00009D130000}"/>
    <cellStyle name="Currency 4 2 4 3" xfId="813" xr:uid="{00000000-0005-0000-0000-00009E130000}"/>
    <cellStyle name="Currency 4 2 5" xfId="814" xr:uid="{00000000-0005-0000-0000-00009F130000}"/>
    <cellStyle name="Currency 4 2 5 2" xfId="815" xr:uid="{00000000-0005-0000-0000-0000A0130000}"/>
    <cellStyle name="Currency 4 2 6" xfId="816" xr:uid="{00000000-0005-0000-0000-0000A1130000}"/>
    <cellStyle name="Currency 4 3" xfId="817" xr:uid="{00000000-0005-0000-0000-0000A2130000}"/>
    <cellStyle name="Currency 4 3 2" xfId="818" xr:uid="{00000000-0005-0000-0000-0000A3130000}"/>
    <cellStyle name="Currency 4 3 2 2" xfId="819" xr:uid="{00000000-0005-0000-0000-0000A4130000}"/>
    <cellStyle name="Currency 4 3 2 2 2" xfId="820" xr:uid="{00000000-0005-0000-0000-0000A5130000}"/>
    <cellStyle name="Currency 4 3 2 2 2 2" xfId="821" xr:uid="{00000000-0005-0000-0000-0000A6130000}"/>
    <cellStyle name="Currency 4 3 2 2 3" xfId="822" xr:uid="{00000000-0005-0000-0000-0000A7130000}"/>
    <cellStyle name="Currency 4 3 2 3" xfId="823" xr:uid="{00000000-0005-0000-0000-0000A8130000}"/>
    <cellStyle name="Currency 4 3 2 3 2" xfId="824" xr:uid="{00000000-0005-0000-0000-0000A9130000}"/>
    <cellStyle name="Currency 4 3 2 4" xfId="825" xr:uid="{00000000-0005-0000-0000-0000AA130000}"/>
    <cellStyle name="Currency 4 3 3" xfId="826" xr:uid="{00000000-0005-0000-0000-0000AB130000}"/>
    <cellStyle name="Currency 4 3 3 2" xfId="827" xr:uid="{00000000-0005-0000-0000-0000AC130000}"/>
    <cellStyle name="Currency 4 3 3 2 2" xfId="828" xr:uid="{00000000-0005-0000-0000-0000AD130000}"/>
    <cellStyle name="Currency 4 3 3 3" xfId="829" xr:uid="{00000000-0005-0000-0000-0000AE130000}"/>
    <cellStyle name="Currency 4 3 4" xfId="830" xr:uid="{00000000-0005-0000-0000-0000AF130000}"/>
    <cellStyle name="Currency 4 3 4 2" xfId="831" xr:uid="{00000000-0005-0000-0000-0000B0130000}"/>
    <cellStyle name="Currency 4 3 5" xfId="832" xr:uid="{00000000-0005-0000-0000-0000B1130000}"/>
    <cellStyle name="Currency 4 4" xfId="833" xr:uid="{00000000-0005-0000-0000-0000B2130000}"/>
    <cellStyle name="Currency 4 4 2" xfId="834" xr:uid="{00000000-0005-0000-0000-0000B3130000}"/>
    <cellStyle name="Currency 4 4 2 2" xfId="835" xr:uid="{00000000-0005-0000-0000-0000B4130000}"/>
    <cellStyle name="Currency 4 4 2 2 2" xfId="836" xr:uid="{00000000-0005-0000-0000-0000B5130000}"/>
    <cellStyle name="Currency 4 4 2 2 2 2" xfId="837" xr:uid="{00000000-0005-0000-0000-0000B6130000}"/>
    <cellStyle name="Currency 4 4 2 2 3" xfId="838" xr:uid="{00000000-0005-0000-0000-0000B7130000}"/>
    <cellStyle name="Currency 4 4 2 3" xfId="839" xr:uid="{00000000-0005-0000-0000-0000B8130000}"/>
    <cellStyle name="Currency 4 4 2 3 2" xfId="840" xr:uid="{00000000-0005-0000-0000-0000B9130000}"/>
    <cellStyle name="Currency 4 4 2 4" xfId="841" xr:uid="{00000000-0005-0000-0000-0000BA130000}"/>
    <cellStyle name="Currency 4 4 3" xfId="842" xr:uid="{00000000-0005-0000-0000-0000BB130000}"/>
    <cellStyle name="Currency 4 4 3 2" xfId="843" xr:uid="{00000000-0005-0000-0000-0000BC130000}"/>
    <cellStyle name="Currency 4 4 3 2 2" xfId="844" xr:uid="{00000000-0005-0000-0000-0000BD130000}"/>
    <cellStyle name="Currency 4 4 3 3" xfId="845" xr:uid="{00000000-0005-0000-0000-0000BE130000}"/>
    <cellStyle name="Currency 4 4 4" xfId="846" xr:uid="{00000000-0005-0000-0000-0000BF130000}"/>
    <cellStyle name="Currency 4 4 4 2" xfId="847" xr:uid="{00000000-0005-0000-0000-0000C0130000}"/>
    <cellStyle name="Currency 4 4 5" xfId="848" xr:uid="{00000000-0005-0000-0000-0000C1130000}"/>
    <cellStyle name="Currency 4 5" xfId="849" xr:uid="{00000000-0005-0000-0000-0000C2130000}"/>
    <cellStyle name="Currency 4 5 2" xfId="850" xr:uid="{00000000-0005-0000-0000-0000C3130000}"/>
    <cellStyle name="Currency 4 5 2 2" xfId="851" xr:uid="{00000000-0005-0000-0000-0000C4130000}"/>
    <cellStyle name="Currency 4 5 2 2 2" xfId="852" xr:uid="{00000000-0005-0000-0000-0000C5130000}"/>
    <cellStyle name="Currency 4 5 2 2 2 2" xfId="853" xr:uid="{00000000-0005-0000-0000-0000C6130000}"/>
    <cellStyle name="Currency 4 5 2 2 3" xfId="854" xr:uid="{00000000-0005-0000-0000-0000C7130000}"/>
    <cellStyle name="Currency 4 5 2 3" xfId="855" xr:uid="{00000000-0005-0000-0000-0000C8130000}"/>
    <cellStyle name="Currency 4 5 2 3 2" xfId="856" xr:uid="{00000000-0005-0000-0000-0000C9130000}"/>
    <cellStyle name="Currency 4 5 2 4" xfId="857" xr:uid="{00000000-0005-0000-0000-0000CA130000}"/>
    <cellStyle name="Currency 4 5 3" xfId="858" xr:uid="{00000000-0005-0000-0000-0000CB130000}"/>
    <cellStyle name="Currency 4 5 3 2" xfId="859" xr:uid="{00000000-0005-0000-0000-0000CC130000}"/>
    <cellStyle name="Currency 4 5 3 2 2" xfId="860" xr:uid="{00000000-0005-0000-0000-0000CD130000}"/>
    <cellStyle name="Currency 4 5 3 3" xfId="861" xr:uid="{00000000-0005-0000-0000-0000CE130000}"/>
    <cellStyle name="Currency 4 5 4" xfId="862" xr:uid="{00000000-0005-0000-0000-0000CF130000}"/>
    <cellStyle name="Currency 4 5 4 2" xfId="863" xr:uid="{00000000-0005-0000-0000-0000D0130000}"/>
    <cellStyle name="Currency 4 5 5" xfId="864" xr:uid="{00000000-0005-0000-0000-0000D1130000}"/>
    <cellStyle name="Currency 4 6" xfId="865" xr:uid="{00000000-0005-0000-0000-0000D2130000}"/>
    <cellStyle name="Currency 4 6 2" xfId="866" xr:uid="{00000000-0005-0000-0000-0000D3130000}"/>
    <cellStyle name="Currency 4 6 2 2" xfId="867" xr:uid="{00000000-0005-0000-0000-0000D4130000}"/>
    <cellStyle name="Currency 4 6 2 2 2" xfId="868" xr:uid="{00000000-0005-0000-0000-0000D5130000}"/>
    <cellStyle name="Currency 4 6 2 3" xfId="869" xr:uid="{00000000-0005-0000-0000-0000D6130000}"/>
    <cellStyle name="Currency 4 6 3" xfId="870" xr:uid="{00000000-0005-0000-0000-0000D7130000}"/>
    <cellStyle name="Currency 4 6 3 2" xfId="871" xr:uid="{00000000-0005-0000-0000-0000D8130000}"/>
    <cellStyle name="Currency 4 6 4" xfId="872" xr:uid="{00000000-0005-0000-0000-0000D9130000}"/>
    <cellStyle name="Currency 4 7" xfId="873" xr:uid="{00000000-0005-0000-0000-0000DA130000}"/>
    <cellStyle name="Currency 4 7 2" xfId="874" xr:uid="{00000000-0005-0000-0000-0000DB130000}"/>
    <cellStyle name="Currency 4 7 2 2" xfId="875" xr:uid="{00000000-0005-0000-0000-0000DC130000}"/>
    <cellStyle name="Currency 4 7 3" xfId="876" xr:uid="{00000000-0005-0000-0000-0000DD130000}"/>
    <cellStyle name="Currency 4 8" xfId="877" xr:uid="{00000000-0005-0000-0000-0000DE130000}"/>
    <cellStyle name="Currency 4 8 2" xfId="878" xr:uid="{00000000-0005-0000-0000-0000DF130000}"/>
    <cellStyle name="Currency 4 9" xfId="879" xr:uid="{00000000-0005-0000-0000-0000E0130000}"/>
    <cellStyle name="Currency 5" xfId="880" xr:uid="{00000000-0005-0000-0000-0000E1130000}"/>
    <cellStyle name="Currency 5 2" xfId="881" xr:uid="{00000000-0005-0000-0000-0000E2130000}"/>
    <cellStyle name="Currency 5 2 2" xfId="882" xr:uid="{00000000-0005-0000-0000-0000E3130000}"/>
    <cellStyle name="Currency 5 2 2 2" xfId="883" xr:uid="{00000000-0005-0000-0000-0000E4130000}"/>
    <cellStyle name="Currency 5 2 2 2 2" xfId="884" xr:uid="{00000000-0005-0000-0000-0000E5130000}"/>
    <cellStyle name="Currency 5 2 2 2 2 2" xfId="885" xr:uid="{00000000-0005-0000-0000-0000E6130000}"/>
    <cellStyle name="Currency 5 2 2 2 2 2 2" xfId="886" xr:uid="{00000000-0005-0000-0000-0000E7130000}"/>
    <cellStyle name="Currency 5 2 2 2 2 3" xfId="887" xr:uid="{00000000-0005-0000-0000-0000E8130000}"/>
    <cellStyle name="Currency 5 2 2 2 3" xfId="888" xr:uid="{00000000-0005-0000-0000-0000E9130000}"/>
    <cellStyle name="Currency 5 2 2 2 3 2" xfId="889" xr:uid="{00000000-0005-0000-0000-0000EA130000}"/>
    <cellStyle name="Currency 5 2 2 2 4" xfId="890" xr:uid="{00000000-0005-0000-0000-0000EB130000}"/>
    <cellStyle name="Currency 5 2 2 3" xfId="891" xr:uid="{00000000-0005-0000-0000-0000EC130000}"/>
    <cellStyle name="Currency 5 2 2 3 2" xfId="892" xr:uid="{00000000-0005-0000-0000-0000ED130000}"/>
    <cellStyle name="Currency 5 2 2 3 2 2" xfId="893" xr:uid="{00000000-0005-0000-0000-0000EE130000}"/>
    <cellStyle name="Currency 5 2 2 3 3" xfId="894" xr:uid="{00000000-0005-0000-0000-0000EF130000}"/>
    <cellStyle name="Currency 5 2 2 4" xfId="895" xr:uid="{00000000-0005-0000-0000-0000F0130000}"/>
    <cellStyle name="Currency 5 2 2 4 2" xfId="896" xr:uid="{00000000-0005-0000-0000-0000F1130000}"/>
    <cellStyle name="Currency 5 2 2 5" xfId="897" xr:uid="{00000000-0005-0000-0000-0000F2130000}"/>
    <cellStyle name="Currency 5 2 3" xfId="898" xr:uid="{00000000-0005-0000-0000-0000F3130000}"/>
    <cellStyle name="Currency 5 2 3 2" xfId="899" xr:uid="{00000000-0005-0000-0000-0000F4130000}"/>
    <cellStyle name="Currency 5 2 3 2 2" xfId="900" xr:uid="{00000000-0005-0000-0000-0000F5130000}"/>
    <cellStyle name="Currency 5 2 3 2 2 2" xfId="901" xr:uid="{00000000-0005-0000-0000-0000F6130000}"/>
    <cellStyle name="Currency 5 2 3 2 3" xfId="902" xr:uid="{00000000-0005-0000-0000-0000F7130000}"/>
    <cellStyle name="Currency 5 2 3 3" xfId="903" xr:uid="{00000000-0005-0000-0000-0000F8130000}"/>
    <cellStyle name="Currency 5 2 3 3 2" xfId="904" xr:uid="{00000000-0005-0000-0000-0000F9130000}"/>
    <cellStyle name="Currency 5 2 3 4" xfId="905" xr:uid="{00000000-0005-0000-0000-0000FA130000}"/>
    <cellStyle name="Currency 5 2 4" xfId="906" xr:uid="{00000000-0005-0000-0000-0000FB130000}"/>
    <cellStyle name="Currency 5 2 4 2" xfId="907" xr:uid="{00000000-0005-0000-0000-0000FC130000}"/>
    <cellStyle name="Currency 5 2 4 2 2" xfId="908" xr:uid="{00000000-0005-0000-0000-0000FD130000}"/>
    <cellStyle name="Currency 5 2 4 3" xfId="909" xr:uid="{00000000-0005-0000-0000-0000FE130000}"/>
    <cellStyle name="Currency 5 2 5" xfId="910" xr:uid="{00000000-0005-0000-0000-0000FF130000}"/>
    <cellStyle name="Currency 5 2 5 2" xfId="911" xr:uid="{00000000-0005-0000-0000-000000140000}"/>
    <cellStyle name="Currency 5 2 6" xfId="912" xr:uid="{00000000-0005-0000-0000-000001140000}"/>
    <cellStyle name="Currency 5 3" xfId="913" xr:uid="{00000000-0005-0000-0000-000002140000}"/>
    <cellStyle name="Currency 5 3 2" xfId="914" xr:uid="{00000000-0005-0000-0000-000003140000}"/>
    <cellStyle name="Currency 5 3 2 2" xfId="915" xr:uid="{00000000-0005-0000-0000-000004140000}"/>
    <cellStyle name="Currency 5 3 2 2 2" xfId="916" xr:uid="{00000000-0005-0000-0000-000005140000}"/>
    <cellStyle name="Currency 5 3 2 2 2 2" xfId="917" xr:uid="{00000000-0005-0000-0000-000006140000}"/>
    <cellStyle name="Currency 5 3 2 2 3" xfId="918" xr:uid="{00000000-0005-0000-0000-000007140000}"/>
    <cellStyle name="Currency 5 3 2 3" xfId="919" xr:uid="{00000000-0005-0000-0000-000008140000}"/>
    <cellStyle name="Currency 5 3 2 3 2" xfId="920" xr:uid="{00000000-0005-0000-0000-000009140000}"/>
    <cellStyle name="Currency 5 3 2 4" xfId="921" xr:uid="{00000000-0005-0000-0000-00000A140000}"/>
    <cellStyle name="Currency 5 3 3" xfId="922" xr:uid="{00000000-0005-0000-0000-00000B140000}"/>
    <cellStyle name="Currency 5 3 3 2" xfId="923" xr:uid="{00000000-0005-0000-0000-00000C140000}"/>
    <cellStyle name="Currency 5 3 3 2 2" xfId="924" xr:uid="{00000000-0005-0000-0000-00000D140000}"/>
    <cellStyle name="Currency 5 3 3 3" xfId="925" xr:uid="{00000000-0005-0000-0000-00000E140000}"/>
    <cellStyle name="Currency 5 3 4" xfId="926" xr:uid="{00000000-0005-0000-0000-00000F140000}"/>
    <cellStyle name="Currency 5 3 4 2" xfId="927" xr:uid="{00000000-0005-0000-0000-000010140000}"/>
    <cellStyle name="Currency 5 3 5" xfId="928" xr:uid="{00000000-0005-0000-0000-000011140000}"/>
    <cellStyle name="Currency 5 4" xfId="929" xr:uid="{00000000-0005-0000-0000-000012140000}"/>
    <cellStyle name="Currency 5 4 2" xfId="930" xr:uid="{00000000-0005-0000-0000-000013140000}"/>
    <cellStyle name="Currency 5 4 2 2" xfId="931" xr:uid="{00000000-0005-0000-0000-000014140000}"/>
    <cellStyle name="Currency 5 4 2 2 2" xfId="932" xr:uid="{00000000-0005-0000-0000-000015140000}"/>
    <cellStyle name="Currency 5 4 2 2 2 2" xfId="933" xr:uid="{00000000-0005-0000-0000-000016140000}"/>
    <cellStyle name="Currency 5 4 2 2 3" xfId="934" xr:uid="{00000000-0005-0000-0000-000017140000}"/>
    <cellStyle name="Currency 5 4 2 3" xfId="935" xr:uid="{00000000-0005-0000-0000-000018140000}"/>
    <cellStyle name="Currency 5 4 2 3 2" xfId="936" xr:uid="{00000000-0005-0000-0000-000019140000}"/>
    <cellStyle name="Currency 5 4 2 4" xfId="937" xr:uid="{00000000-0005-0000-0000-00001A140000}"/>
    <cellStyle name="Currency 5 4 3" xfId="938" xr:uid="{00000000-0005-0000-0000-00001B140000}"/>
    <cellStyle name="Currency 5 4 3 2" xfId="939" xr:uid="{00000000-0005-0000-0000-00001C140000}"/>
    <cellStyle name="Currency 5 4 3 2 2" xfId="940" xr:uid="{00000000-0005-0000-0000-00001D140000}"/>
    <cellStyle name="Currency 5 4 3 3" xfId="941" xr:uid="{00000000-0005-0000-0000-00001E140000}"/>
    <cellStyle name="Currency 5 4 4" xfId="942" xr:uid="{00000000-0005-0000-0000-00001F140000}"/>
    <cellStyle name="Currency 5 4 4 2" xfId="943" xr:uid="{00000000-0005-0000-0000-000020140000}"/>
    <cellStyle name="Currency 5 4 5" xfId="944" xr:uid="{00000000-0005-0000-0000-000021140000}"/>
    <cellStyle name="Currency 5 5" xfId="945" xr:uid="{00000000-0005-0000-0000-000022140000}"/>
    <cellStyle name="Currency 5 5 2" xfId="946" xr:uid="{00000000-0005-0000-0000-000023140000}"/>
    <cellStyle name="Currency 5 5 2 2" xfId="947" xr:uid="{00000000-0005-0000-0000-000024140000}"/>
    <cellStyle name="Currency 5 5 2 2 2" xfId="948" xr:uid="{00000000-0005-0000-0000-000025140000}"/>
    <cellStyle name="Currency 5 5 2 2 2 2" xfId="949" xr:uid="{00000000-0005-0000-0000-000026140000}"/>
    <cellStyle name="Currency 5 5 2 2 3" xfId="950" xr:uid="{00000000-0005-0000-0000-000027140000}"/>
    <cellStyle name="Currency 5 5 2 3" xfId="951" xr:uid="{00000000-0005-0000-0000-000028140000}"/>
    <cellStyle name="Currency 5 5 2 3 2" xfId="952" xr:uid="{00000000-0005-0000-0000-000029140000}"/>
    <cellStyle name="Currency 5 5 2 4" xfId="953" xr:uid="{00000000-0005-0000-0000-00002A140000}"/>
    <cellStyle name="Currency 5 5 3" xfId="954" xr:uid="{00000000-0005-0000-0000-00002B140000}"/>
    <cellStyle name="Currency 5 5 3 2" xfId="955" xr:uid="{00000000-0005-0000-0000-00002C140000}"/>
    <cellStyle name="Currency 5 5 3 2 2" xfId="956" xr:uid="{00000000-0005-0000-0000-00002D140000}"/>
    <cellStyle name="Currency 5 5 3 3" xfId="957" xr:uid="{00000000-0005-0000-0000-00002E140000}"/>
    <cellStyle name="Currency 5 5 4" xfId="958" xr:uid="{00000000-0005-0000-0000-00002F140000}"/>
    <cellStyle name="Currency 5 5 4 2" xfId="959" xr:uid="{00000000-0005-0000-0000-000030140000}"/>
    <cellStyle name="Currency 5 5 5" xfId="960" xr:uid="{00000000-0005-0000-0000-000031140000}"/>
    <cellStyle name="Currency 5 6" xfId="961" xr:uid="{00000000-0005-0000-0000-000032140000}"/>
    <cellStyle name="Currency 5 6 2" xfId="962" xr:uid="{00000000-0005-0000-0000-000033140000}"/>
    <cellStyle name="Currency 5 6 2 2" xfId="963" xr:uid="{00000000-0005-0000-0000-000034140000}"/>
    <cellStyle name="Currency 5 6 2 2 2" xfId="964" xr:uid="{00000000-0005-0000-0000-000035140000}"/>
    <cellStyle name="Currency 5 6 2 3" xfId="965" xr:uid="{00000000-0005-0000-0000-000036140000}"/>
    <cellStyle name="Currency 5 6 3" xfId="966" xr:uid="{00000000-0005-0000-0000-000037140000}"/>
    <cellStyle name="Currency 5 6 3 2" xfId="967" xr:uid="{00000000-0005-0000-0000-000038140000}"/>
    <cellStyle name="Currency 5 6 4" xfId="968" xr:uid="{00000000-0005-0000-0000-000039140000}"/>
    <cellStyle name="Currency 5 7" xfId="969" xr:uid="{00000000-0005-0000-0000-00003A140000}"/>
    <cellStyle name="Currency 5 7 2" xfId="970" xr:uid="{00000000-0005-0000-0000-00003B140000}"/>
    <cellStyle name="Currency 5 7 2 2" xfId="971" xr:uid="{00000000-0005-0000-0000-00003C140000}"/>
    <cellStyle name="Currency 5 7 3" xfId="972" xr:uid="{00000000-0005-0000-0000-00003D140000}"/>
    <cellStyle name="Currency 5 8" xfId="973" xr:uid="{00000000-0005-0000-0000-00003E140000}"/>
    <cellStyle name="Currency 5 8 2" xfId="974" xr:uid="{00000000-0005-0000-0000-00003F140000}"/>
    <cellStyle name="Currency 5 9" xfId="6489" xr:uid="{00000000-0005-0000-0000-000040140000}"/>
    <cellStyle name="Currency 6" xfId="975" xr:uid="{00000000-0005-0000-0000-000041140000}"/>
    <cellStyle name="Currency 6 2" xfId="976" xr:uid="{00000000-0005-0000-0000-000042140000}"/>
    <cellStyle name="Currency 6 2 2" xfId="977" xr:uid="{00000000-0005-0000-0000-000043140000}"/>
    <cellStyle name="Currency 6 2 2 2" xfId="978" xr:uid="{00000000-0005-0000-0000-000044140000}"/>
    <cellStyle name="Currency 6 2 3" xfId="979" xr:uid="{00000000-0005-0000-0000-000045140000}"/>
    <cellStyle name="Currency 6 3" xfId="980" xr:uid="{00000000-0005-0000-0000-000046140000}"/>
    <cellStyle name="Currency 6 3 2" xfId="981" xr:uid="{00000000-0005-0000-0000-000047140000}"/>
    <cellStyle name="Currency 6 4" xfId="982" xr:uid="{00000000-0005-0000-0000-000048140000}"/>
    <cellStyle name="Currency 7" xfId="983" xr:uid="{00000000-0005-0000-0000-000049140000}"/>
    <cellStyle name="Currency 7 2" xfId="984" xr:uid="{00000000-0005-0000-0000-00004A140000}"/>
    <cellStyle name="Currency 7 2 2" xfId="985" xr:uid="{00000000-0005-0000-0000-00004B140000}"/>
    <cellStyle name="Currency 7 2 3" xfId="6490" xr:uid="{00000000-0005-0000-0000-00004C140000}"/>
    <cellStyle name="Currency 7 3" xfId="986" xr:uid="{00000000-0005-0000-0000-00004D140000}"/>
    <cellStyle name="Currency 7 4" xfId="6491" xr:uid="{00000000-0005-0000-0000-00004E140000}"/>
    <cellStyle name="Currency 8" xfId="987" xr:uid="{00000000-0005-0000-0000-00004F140000}"/>
    <cellStyle name="Currency 8 2" xfId="6492" xr:uid="{00000000-0005-0000-0000-000050140000}"/>
    <cellStyle name="Currency 8 2 2" xfId="6493" xr:uid="{00000000-0005-0000-0000-000051140000}"/>
    <cellStyle name="Currency 8 3" xfId="6494" xr:uid="{00000000-0005-0000-0000-000052140000}"/>
    <cellStyle name="Currency 8 4" xfId="6495" xr:uid="{00000000-0005-0000-0000-000053140000}"/>
    <cellStyle name="Currency 9" xfId="988" xr:uid="{00000000-0005-0000-0000-000054140000}"/>
    <cellStyle name="Currency 9 2" xfId="989" xr:uid="{00000000-0005-0000-0000-000055140000}"/>
    <cellStyle name="Currency 9 2 2" xfId="990" xr:uid="{00000000-0005-0000-0000-000056140000}"/>
    <cellStyle name="Currency 9 2 2 2" xfId="991" xr:uid="{00000000-0005-0000-0000-000057140000}"/>
    <cellStyle name="Currency 9 2 3" xfId="6496" xr:uid="{00000000-0005-0000-0000-000058140000}"/>
    <cellStyle name="Currency 9 3" xfId="992" xr:uid="{00000000-0005-0000-0000-000059140000}"/>
    <cellStyle name="Currency 9 3 2" xfId="993" xr:uid="{00000000-0005-0000-0000-00005A140000}"/>
    <cellStyle name="Currency 9 4" xfId="6497" xr:uid="{00000000-0005-0000-0000-00005B140000}"/>
    <cellStyle name="Currency0" xfId="994" xr:uid="{00000000-0005-0000-0000-00005C140000}"/>
    <cellStyle name="DRG Table" xfId="995" xr:uid="{00000000-0005-0000-0000-00005D140000}"/>
    <cellStyle name="DRG Table 2" xfId="6498" xr:uid="{00000000-0005-0000-0000-00005E140000}"/>
    <cellStyle name="DRG Table_T-straight with PEDs adjustor" xfId="6499" xr:uid="{00000000-0005-0000-0000-00005F140000}"/>
    <cellStyle name="Explanatory Text 10" xfId="6500" xr:uid="{00000000-0005-0000-0000-000060140000}"/>
    <cellStyle name="Explanatory Text 11" xfId="6501" xr:uid="{00000000-0005-0000-0000-000061140000}"/>
    <cellStyle name="Explanatory Text 2" xfId="996" xr:uid="{00000000-0005-0000-0000-000062140000}"/>
    <cellStyle name="Explanatory Text 2 2" xfId="997" xr:uid="{00000000-0005-0000-0000-000063140000}"/>
    <cellStyle name="Explanatory Text 2 2 2" xfId="998" xr:uid="{00000000-0005-0000-0000-000064140000}"/>
    <cellStyle name="Explanatory Text 2 2 3" xfId="6502" xr:uid="{00000000-0005-0000-0000-000065140000}"/>
    <cellStyle name="Explanatory Text 2 2_T-straight with PEDs adjustor" xfId="6503" xr:uid="{00000000-0005-0000-0000-000066140000}"/>
    <cellStyle name="Explanatory Text 2 3" xfId="6504" xr:uid="{00000000-0005-0000-0000-000067140000}"/>
    <cellStyle name="Explanatory Text 3" xfId="999" xr:uid="{00000000-0005-0000-0000-000068140000}"/>
    <cellStyle name="Explanatory Text 3 2" xfId="6505" xr:uid="{00000000-0005-0000-0000-000069140000}"/>
    <cellStyle name="Explanatory Text 4" xfId="1000" xr:uid="{00000000-0005-0000-0000-00006A140000}"/>
    <cellStyle name="Explanatory Text 4 2" xfId="6506" xr:uid="{00000000-0005-0000-0000-00006B140000}"/>
    <cellStyle name="Explanatory Text 5" xfId="6507" xr:uid="{00000000-0005-0000-0000-00006C140000}"/>
    <cellStyle name="Explanatory Text 6" xfId="6508" xr:uid="{00000000-0005-0000-0000-00006D140000}"/>
    <cellStyle name="Explanatory Text 7" xfId="6509" xr:uid="{00000000-0005-0000-0000-00006E140000}"/>
    <cellStyle name="Explanatory Text 8" xfId="6510" xr:uid="{00000000-0005-0000-0000-00006F140000}"/>
    <cellStyle name="Explanatory Text 9" xfId="6511" xr:uid="{00000000-0005-0000-0000-000070140000}"/>
    <cellStyle name="Followed Hyperlink 2" xfId="1001" xr:uid="{00000000-0005-0000-0000-000071140000}"/>
    <cellStyle name="Followed Hyperlink 2 2" xfId="6512" xr:uid="{00000000-0005-0000-0000-000072140000}"/>
    <cellStyle name="Followed Hyperlink 2_T-straight with PEDs adjustor" xfId="6513" xr:uid="{00000000-0005-0000-0000-000073140000}"/>
    <cellStyle name="Good 10" xfId="6514" xr:uid="{00000000-0005-0000-0000-000074140000}"/>
    <cellStyle name="Good 11" xfId="6515" xr:uid="{00000000-0005-0000-0000-000075140000}"/>
    <cellStyle name="Good 2" xfId="1002" xr:uid="{00000000-0005-0000-0000-000076140000}"/>
    <cellStyle name="Good 2 2" xfId="1003" xr:uid="{00000000-0005-0000-0000-000077140000}"/>
    <cellStyle name="Good 2 2 2" xfId="1004" xr:uid="{00000000-0005-0000-0000-000078140000}"/>
    <cellStyle name="Good 2 2 3" xfId="6516" xr:uid="{00000000-0005-0000-0000-000079140000}"/>
    <cellStyle name="Good 2 2_T-straight with PEDs adjustor" xfId="6517" xr:uid="{00000000-0005-0000-0000-00007A140000}"/>
    <cellStyle name="Good 2 3" xfId="6518" xr:uid="{00000000-0005-0000-0000-00007B140000}"/>
    <cellStyle name="Good 3" xfId="1005" xr:uid="{00000000-0005-0000-0000-00007C140000}"/>
    <cellStyle name="Good 3 2" xfId="6519" xr:uid="{00000000-0005-0000-0000-00007D140000}"/>
    <cellStyle name="Good 4" xfId="1006" xr:uid="{00000000-0005-0000-0000-00007E140000}"/>
    <cellStyle name="Good 4 2" xfId="6520" xr:uid="{00000000-0005-0000-0000-00007F140000}"/>
    <cellStyle name="Good 5" xfId="6521" xr:uid="{00000000-0005-0000-0000-000080140000}"/>
    <cellStyle name="Good 6" xfId="6522" xr:uid="{00000000-0005-0000-0000-000081140000}"/>
    <cellStyle name="Good 7" xfId="6523" xr:uid="{00000000-0005-0000-0000-000082140000}"/>
    <cellStyle name="Good 8" xfId="6524" xr:uid="{00000000-0005-0000-0000-000083140000}"/>
    <cellStyle name="Good 9" xfId="6525" xr:uid="{00000000-0005-0000-0000-000084140000}"/>
    <cellStyle name="Heading 1 10" xfId="6526" xr:uid="{00000000-0005-0000-0000-000085140000}"/>
    <cellStyle name="Heading 1 11" xfId="6527" xr:uid="{00000000-0005-0000-0000-000086140000}"/>
    <cellStyle name="Heading 1 2" xfId="1007" xr:uid="{00000000-0005-0000-0000-000087140000}"/>
    <cellStyle name="Heading 1 2 2" xfId="1008" xr:uid="{00000000-0005-0000-0000-000088140000}"/>
    <cellStyle name="Heading 1 2 2 2" xfId="1009" xr:uid="{00000000-0005-0000-0000-000089140000}"/>
    <cellStyle name="Heading 1 2 2 3" xfId="6528" xr:uid="{00000000-0005-0000-0000-00008A140000}"/>
    <cellStyle name="Heading 1 2 2_T-straight with PEDs adjustor" xfId="6529" xr:uid="{00000000-0005-0000-0000-00008B140000}"/>
    <cellStyle name="Heading 1 2 3" xfId="6530" xr:uid="{00000000-0005-0000-0000-00008C140000}"/>
    <cellStyle name="Heading 1 3" xfId="1010" xr:uid="{00000000-0005-0000-0000-00008D140000}"/>
    <cellStyle name="Heading 1 3 2" xfId="6531" xr:uid="{00000000-0005-0000-0000-00008E140000}"/>
    <cellStyle name="Heading 1 4" xfId="1011" xr:uid="{00000000-0005-0000-0000-00008F140000}"/>
    <cellStyle name="Heading 1 4 2" xfId="6532" xr:uid="{00000000-0005-0000-0000-000090140000}"/>
    <cellStyle name="Heading 1 5" xfId="6533" xr:uid="{00000000-0005-0000-0000-000091140000}"/>
    <cellStyle name="Heading 1 6" xfId="6534" xr:uid="{00000000-0005-0000-0000-000092140000}"/>
    <cellStyle name="Heading 1 7" xfId="6535" xr:uid="{00000000-0005-0000-0000-000093140000}"/>
    <cellStyle name="Heading 1 8" xfId="6536" xr:uid="{00000000-0005-0000-0000-000094140000}"/>
    <cellStyle name="Heading 1 9" xfId="6537" xr:uid="{00000000-0005-0000-0000-000095140000}"/>
    <cellStyle name="Heading 2 10" xfId="6538" xr:uid="{00000000-0005-0000-0000-000096140000}"/>
    <cellStyle name="Heading 2 11" xfId="6539" xr:uid="{00000000-0005-0000-0000-000097140000}"/>
    <cellStyle name="Heading 2 2" xfId="1012" xr:uid="{00000000-0005-0000-0000-000098140000}"/>
    <cellStyle name="Heading 2 2 2" xfId="1013" xr:uid="{00000000-0005-0000-0000-000099140000}"/>
    <cellStyle name="Heading 2 2 2 2" xfId="1014" xr:uid="{00000000-0005-0000-0000-00009A140000}"/>
    <cellStyle name="Heading 2 2 2 3" xfId="6540" xr:uid="{00000000-0005-0000-0000-00009B140000}"/>
    <cellStyle name="Heading 2 2 2_T-straight with PEDs adjustor" xfId="6541" xr:uid="{00000000-0005-0000-0000-00009C140000}"/>
    <cellStyle name="Heading 2 2 3" xfId="6542" xr:uid="{00000000-0005-0000-0000-00009D140000}"/>
    <cellStyle name="Heading 2 3" xfId="1015" xr:uid="{00000000-0005-0000-0000-00009E140000}"/>
    <cellStyle name="Heading 2 3 2" xfId="6543" xr:uid="{00000000-0005-0000-0000-00009F140000}"/>
    <cellStyle name="Heading 2 4" xfId="1016" xr:uid="{00000000-0005-0000-0000-0000A0140000}"/>
    <cellStyle name="Heading 2 4 2" xfId="6544" xr:uid="{00000000-0005-0000-0000-0000A1140000}"/>
    <cellStyle name="Heading 2 5" xfId="6545" xr:uid="{00000000-0005-0000-0000-0000A2140000}"/>
    <cellStyle name="Heading 2 6" xfId="6546" xr:uid="{00000000-0005-0000-0000-0000A3140000}"/>
    <cellStyle name="Heading 2 7" xfId="6547" xr:uid="{00000000-0005-0000-0000-0000A4140000}"/>
    <cellStyle name="Heading 2 8" xfId="6548" xr:uid="{00000000-0005-0000-0000-0000A5140000}"/>
    <cellStyle name="Heading 2 9" xfId="6549" xr:uid="{00000000-0005-0000-0000-0000A6140000}"/>
    <cellStyle name="Heading 3 10" xfId="6550" xr:uid="{00000000-0005-0000-0000-0000A7140000}"/>
    <cellStyle name="Heading 3 11" xfId="6551" xr:uid="{00000000-0005-0000-0000-0000A8140000}"/>
    <cellStyle name="Heading 3 2" xfId="1017" xr:uid="{00000000-0005-0000-0000-0000A9140000}"/>
    <cellStyle name="Heading 3 2 2" xfId="1018" xr:uid="{00000000-0005-0000-0000-0000AA140000}"/>
    <cellStyle name="Heading 3 2 2 2" xfId="1019" xr:uid="{00000000-0005-0000-0000-0000AB140000}"/>
    <cellStyle name="Heading 3 2 2 3" xfId="6552" xr:uid="{00000000-0005-0000-0000-0000AC140000}"/>
    <cellStyle name="Heading 3 2 2_T-straight with PEDs adjustor" xfId="6553" xr:uid="{00000000-0005-0000-0000-0000AD140000}"/>
    <cellStyle name="Heading 3 2 3" xfId="6554" xr:uid="{00000000-0005-0000-0000-0000AE140000}"/>
    <cellStyle name="Heading 3 3" xfId="1020" xr:uid="{00000000-0005-0000-0000-0000AF140000}"/>
    <cellStyle name="Heading 3 3 2" xfId="6555" xr:uid="{00000000-0005-0000-0000-0000B0140000}"/>
    <cellStyle name="Heading 3 4" xfId="1021" xr:uid="{00000000-0005-0000-0000-0000B1140000}"/>
    <cellStyle name="Heading 3 4 2" xfId="6556" xr:uid="{00000000-0005-0000-0000-0000B2140000}"/>
    <cellStyle name="Heading 3 5" xfId="6557" xr:uid="{00000000-0005-0000-0000-0000B3140000}"/>
    <cellStyle name="Heading 3 6" xfId="6558" xr:uid="{00000000-0005-0000-0000-0000B4140000}"/>
    <cellStyle name="Heading 3 7" xfId="6559" xr:uid="{00000000-0005-0000-0000-0000B5140000}"/>
    <cellStyle name="Heading 3 8" xfId="6560" xr:uid="{00000000-0005-0000-0000-0000B6140000}"/>
    <cellStyle name="Heading 3 9" xfId="6561" xr:uid="{00000000-0005-0000-0000-0000B7140000}"/>
    <cellStyle name="Heading 4 10" xfId="6562" xr:uid="{00000000-0005-0000-0000-0000B8140000}"/>
    <cellStyle name="Heading 4 11" xfId="6563" xr:uid="{00000000-0005-0000-0000-0000B9140000}"/>
    <cellStyle name="Heading 4 2" xfId="1022" xr:uid="{00000000-0005-0000-0000-0000BA140000}"/>
    <cellStyle name="Heading 4 2 2" xfId="1023" xr:uid="{00000000-0005-0000-0000-0000BB140000}"/>
    <cellStyle name="Heading 4 2 2 2" xfId="1024" xr:uid="{00000000-0005-0000-0000-0000BC140000}"/>
    <cellStyle name="Heading 4 2 2 3" xfId="6564" xr:uid="{00000000-0005-0000-0000-0000BD140000}"/>
    <cellStyle name="Heading 4 2 2_T-straight with PEDs adjustor" xfId="6565" xr:uid="{00000000-0005-0000-0000-0000BE140000}"/>
    <cellStyle name="Heading 4 2 3" xfId="6566" xr:uid="{00000000-0005-0000-0000-0000BF140000}"/>
    <cellStyle name="Heading 4 3" xfId="1025" xr:uid="{00000000-0005-0000-0000-0000C0140000}"/>
    <cellStyle name="Heading 4 3 2" xfId="6567" xr:uid="{00000000-0005-0000-0000-0000C1140000}"/>
    <cellStyle name="Heading 4 4" xfId="1026" xr:uid="{00000000-0005-0000-0000-0000C2140000}"/>
    <cellStyle name="Heading 4 4 2" xfId="6568" xr:uid="{00000000-0005-0000-0000-0000C3140000}"/>
    <cellStyle name="Heading 4 5" xfId="6569" xr:uid="{00000000-0005-0000-0000-0000C4140000}"/>
    <cellStyle name="Heading 4 6" xfId="6570" xr:uid="{00000000-0005-0000-0000-0000C5140000}"/>
    <cellStyle name="Heading 4 7" xfId="6571" xr:uid="{00000000-0005-0000-0000-0000C6140000}"/>
    <cellStyle name="Heading 4 8" xfId="6572" xr:uid="{00000000-0005-0000-0000-0000C7140000}"/>
    <cellStyle name="Heading 4 9" xfId="6573" xr:uid="{00000000-0005-0000-0000-0000C8140000}"/>
    <cellStyle name="Hyperlink 2" xfId="1027" xr:uid="{00000000-0005-0000-0000-0000C9140000}"/>
    <cellStyle name="Hyperlink 2 2" xfId="1028" xr:uid="{00000000-0005-0000-0000-0000CA140000}"/>
    <cellStyle name="Hyperlink 2 2 2" xfId="6574" xr:uid="{00000000-0005-0000-0000-0000CB140000}"/>
    <cellStyle name="Hyperlink 2 2_T-straight with PEDs adjustor" xfId="6575" xr:uid="{00000000-0005-0000-0000-0000CC140000}"/>
    <cellStyle name="Hyperlink 2 3" xfId="6576" xr:uid="{00000000-0005-0000-0000-0000CD140000}"/>
    <cellStyle name="Hyperlink 2_T-straight with PEDs adjustor" xfId="6577" xr:uid="{00000000-0005-0000-0000-0000CE140000}"/>
    <cellStyle name="Hyperlink 3" xfId="1029" xr:uid="{00000000-0005-0000-0000-0000CF140000}"/>
    <cellStyle name="Hyperlink 3 2" xfId="6578" xr:uid="{00000000-0005-0000-0000-0000D0140000}"/>
    <cellStyle name="Hyperlink 4" xfId="1030" xr:uid="{00000000-0005-0000-0000-0000D1140000}"/>
    <cellStyle name="Hyperlink 4 2" xfId="6579" xr:uid="{00000000-0005-0000-0000-0000D2140000}"/>
    <cellStyle name="Hyperlink 4_T-straight with PEDs adjustor" xfId="6580" xr:uid="{00000000-0005-0000-0000-0000D3140000}"/>
    <cellStyle name="Hyperlink 5" xfId="6581" xr:uid="{00000000-0005-0000-0000-0000D4140000}"/>
    <cellStyle name="Input 10" xfId="6582" xr:uid="{00000000-0005-0000-0000-0000D5140000}"/>
    <cellStyle name="Input 10 2" xfId="6583" xr:uid="{00000000-0005-0000-0000-0000D6140000}"/>
    <cellStyle name="Input 11" xfId="6584" xr:uid="{00000000-0005-0000-0000-0000D7140000}"/>
    <cellStyle name="Input 11 2" xfId="6585" xr:uid="{00000000-0005-0000-0000-0000D8140000}"/>
    <cellStyle name="Input 2" xfId="1031" xr:uid="{00000000-0005-0000-0000-0000D9140000}"/>
    <cellStyle name="Input 2 2" xfId="1032" xr:uid="{00000000-0005-0000-0000-0000DA140000}"/>
    <cellStyle name="Input 2 2 2" xfId="1033" xr:uid="{00000000-0005-0000-0000-0000DB140000}"/>
    <cellStyle name="Input 2 2 2 2" xfId="1034" xr:uid="{00000000-0005-0000-0000-0000DC140000}"/>
    <cellStyle name="Input 2 2 2 2 10" xfId="6586" xr:uid="{00000000-0005-0000-0000-0000DD140000}"/>
    <cellStyle name="Input 2 2 2 2 10 2" xfId="6587" xr:uid="{00000000-0005-0000-0000-0000DE140000}"/>
    <cellStyle name="Input 2 2 2 2 10 2 2" xfId="6588" xr:uid="{00000000-0005-0000-0000-0000DF140000}"/>
    <cellStyle name="Input 2 2 2 2 10 2 2 2" xfId="6589" xr:uid="{00000000-0005-0000-0000-0000E0140000}"/>
    <cellStyle name="Input 2 2 2 2 10 2 2 3" xfId="6590" xr:uid="{00000000-0005-0000-0000-0000E1140000}"/>
    <cellStyle name="Input 2 2 2 2 10 2 2 4" xfId="6591" xr:uid="{00000000-0005-0000-0000-0000E2140000}"/>
    <cellStyle name="Input 2 2 2 2 10 2 2 5" xfId="6592" xr:uid="{00000000-0005-0000-0000-0000E3140000}"/>
    <cellStyle name="Input 2 2 2 2 10 2 3" xfId="6593" xr:uid="{00000000-0005-0000-0000-0000E4140000}"/>
    <cellStyle name="Input 2 2 2 2 10 2 3 2" xfId="6594" xr:uid="{00000000-0005-0000-0000-0000E5140000}"/>
    <cellStyle name="Input 2 2 2 2 10 2 3 3" xfId="6595" xr:uid="{00000000-0005-0000-0000-0000E6140000}"/>
    <cellStyle name="Input 2 2 2 2 10 2 3 4" xfId="6596" xr:uid="{00000000-0005-0000-0000-0000E7140000}"/>
    <cellStyle name="Input 2 2 2 2 10 2 3 5" xfId="6597" xr:uid="{00000000-0005-0000-0000-0000E8140000}"/>
    <cellStyle name="Input 2 2 2 2 10 2 4" xfId="6598" xr:uid="{00000000-0005-0000-0000-0000E9140000}"/>
    <cellStyle name="Input 2 2 2 2 10 2 4 2" xfId="6599" xr:uid="{00000000-0005-0000-0000-0000EA140000}"/>
    <cellStyle name="Input 2 2 2 2 10 2 5" xfId="6600" xr:uid="{00000000-0005-0000-0000-0000EB140000}"/>
    <cellStyle name="Input 2 2 2 2 10 2 5 2" xfId="6601" xr:uid="{00000000-0005-0000-0000-0000EC140000}"/>
    <cellStyle name="Input 2 2 2 2 10 2 6" xfId="6602" xr:uid="{00000000-0005-0000-0000-0000ED140000}"/>
    <cellStyle name="Input 2 2 2 2 10 2 7" xfId="6603" xr:uid="{00000000-0005-0000-0000-0000EE140000}"/>
    <cellStyle name="Input 2 2 2 2 10 3" xfId="6604" xr:uid="{00000000-0005-0000-0000-0000EF140000}"/>
    <cellStyle name="Input 2 2 2 2 10 3 2" xfId="6605" xr:uid="{00000000-0005-0000-0000-0000F0140000}"/>
    <cellStyle name="Input 2 2 2 2 10 3 3" xfId="6606" xr:uid="{00000000-0005-0000-0000-0000F1140000}"/>
    <cellStyle name="Input 2 2 2 2 10 3 4" xfId="6607" xr:uid="{00000000-0005-0000-0000-0000F2140000}"/>
    <cellStyle name="Input 2 2 2 2 10 3 5" xfId="6608" xr:uid="{00000000-0005-0000-0000-0000F3140000}"/>
    <cellStyle name="Input 2 2 2 2 10 4" xfId="6609" xr:uid="{00000000-0005-0000-0000-0000F4140000}"/>
    <cellStyle name="Input 2 2 2 2 10 4 2" xfId="6610" xr:uid="{00000000-0005-0000-0000-0000F5140000}"/>
    <cellStyle name="Input 2 2 2 2 10 4 3" xfId="6611" xr:uid="{00000000-0005-0000-0000-0000F6140000}"/>
    <cellStyle name="Input 2 2 2 2 10 4 4" xfId="6612" xr:uid="{00000000-0005-0000-0000-0000F7140000}"/>
    <cellStyle name="Input 2 2 2 2 10 4 5" xfId="6613" xr:uid="{00000000-0005-0000-0000-0000F8140000}"/>
    <cellStyle name="Input 2 2 2 2 10 5" xfId="6614" xr:uid="{00000000-0005-0000-0000-0000F9140000}"/>
    <cellStyle name="Input 2 2 2 2 10 5 2" xfId="6615" xr:uid="{00000000-0005-0000-0000-0000FA140000}"/>
    <cellStyle name="Input 2 2 2 2 10 6" xfId="6616" xr:uid="{00000000-0005-0000-0000-0000FB140000}"/>
    <cellStyle name="Input 2 2 2 2 10 6 2" xfId="6617" xr:uid="{00000000-0005-0000-0000-0000FC140000}"/>
    <cellStyle name="Input 2 2 2 2 10 7" xfId="6618" xr:uid="{00000000-0005-0000-0000-0000FD140000}"/>
    <cellStyle name="Input 2 2 2 2 10 8" xfId="6619" xr:uid="{00000000-0005-0000-0000-0000FE140000}"/>
    <cellStyle name="Input 2 2 2 2 11" xfId="6620" xr:uid="{00000000-0005-0000-0000-0000FF140000}"/>
    <cellStyle name="Input 2 2 2 2 11 2" xfId="6621" xr:uid="{00000000-0005-0000-0000-000000150000}"/>
    <cellStyle name="Input 2 2 2 2 11 2 2" xfId="6622" xr:uid="{00000000-0005-0000-0000-000001150000}"/>
    <cellStyle name="Input 2 2 2 2 11 2 2 2" xfId="6623" xr:uid="{00000000-0005-0000-0000-000002150000}"/>
    <cellStyle name="Input 2 2 2 2 11 2 2 3" xfId="6624" xr:uid="{00000000-0005-0000-0000-000003150000}"/>
    <cellStyle name="Input 2 2 2 2 11 2 2 4" xfId="6625" xr:uid="{00000000-0005-0000-0000-000004150000}"/>
    <cellStyle name="Input 2 2 2 2 11 2 2 5" xfId="6626" xr:uid="{00000000-0005-0000-0000-000005150000}"/>
    <cellStyle name="Input 2 2 2 2 11 2 3" xfId="6627" xr:uid="{00000000-0005-0000-0000-000006150000}"/>
    <cellStyle name="Input 2 2 2 2 11 2 3 2" xfId="6628" xr:uid="{00000000-0005-0000-0000-000007150000}"/>
    <cellStyle name="Input 2 2 2 2 11 2 3 3" xfId="6629" xr:uid="{00000000-0005-0000-0000-000008150000}"/>
    <cellStyle name="Input 2 2 2 2 11 2 3 4" xfId="6630" xr:uid="{00000000-0005-0000-0000-000009150000}"/>
    <cellStyle name="Input 2 2 2 2 11 2 3 5" xfId="6631" xr:uid="{00000000-0005-0000-0000-00000A150000}"/>
    <cellStyle name="Input 2 2 2 2 11 2 4" xfId="6632" xr:uid="{00000000-0005-0000-0000-00000B150000}"/>
    <cellStyle name="Input 2 2 2 2 11 2 4 2" xfId="6633" xr:uid="{00000000-0005-0000-0000-00000C150000}"/>
    <cellStyle name="Input 2 2 2 2 11 2 5" xfId="6634" xr:uid="{00000000-0005-0000-0000-00000D150000}"/>
    <cellStyle name="Input 2 2 2 2 11 2 5 2" xfId="6635" xr:uid="{00000000-0005-0000-0000-00000E150000}"/>
    <cellStyle name="Input 2 2 2 2 11 2 6" xfId="6636" xr:uid="{00000000-0005-0000-0000-00000F150000}"/>
    <cellStyle name="Input 2 2 2 2 11 2 7" xfId="6637" xr:uid="{00000000-0005-0000-0000-000010150000}"/>
    <cellStyle name="Input 2 2 2 2 11 3" xfId="6638" xr:uid="{00000000-0005-0000-0000-000011150000}"/>
    <cellStyle name="Input 2 2 2 2 11 3 2" xfId="6639" xr:uid="{00000000-0005-0000-0000-000012150000}"/>
    <cellStyle name="Input 2 2 2 2 11 3 3" xfId="6640" xr:uid="{00000000-0005-0000-0000-000013150000}"/>
    <cellStyle name="Input 2 2 2 2 11 3 4" xfId="6641" xr:uid="{00000000-0005-0000-0000-000014150000}"/>
    <cellStyle name="Input 2 2 2 2 11 3 5" xfId="6642" xr:uid="{00000000-0005-0000-0000-000015150000}"/>
    <cellStyle name="Input 2 2 2 2 11 4" xfId="6643" xr:uid="{00000000-0005-0000-0000-000016150000}"/>
    <cellStyle name="Input 2 2 2 2 11 4 2" xfId="6644" xr:uid="{00000000-0005-0000-0000-000017150000}"/>
    <cellStyle name="Input 2 2 2 2 11 4 3" xfId="6645" xr:uid="{00000000-0005-0000-0000-000018150000}"/>
    <cellStyle name="Input 2 2 2 2 11 4 4" xfId="6646" xr:uid="{00000000-0005-0000-0000-000019150000}"/>
    <cellStyle name="Input 2 2 2 2 11 4 5" xfId="6647" xr:uid="{00000000-0005-0000-0000-00001A150000}"/>
    <cellStyle name="Input 2 2 2 2 11 5" xfId="6648" xr:uid="{00000000-0005-0000-0000-00001B150000}"/>
    <cellStyle name="Input 2 2 2 2 11 5 2" xfId="6649" xr:uid="{00000000-0005-0000-0000-00001C150000}"/>
    <cellStyle name="Input 2 2 2 2 11 6" xfId="6650" xr:uid="{00000000-0005-0000-0000-00001D150000}"/>
    <cellStyle name="Input 2 2 2 2 11 6 2" xfId="6651" xr:uid="{00000000-0005-0000-0000-00001E150000}"/>
    <cellStyle name="Input 2 2 2 2 11 7" xfId="6652" xr:uid="{00000000-0005-0000-0000-00001F150000}"/>
    <cellStyle name="Input 2 2 2 2 11 8" xfId="6653" xr:uid="{00000000-0005-0000-0000-000020150000}"/>
    <cellStyle name="Input 2 2 2 2 12" xfId="6654" xr:uid="{00000000-0005-0000-0000-000021150000}"/>
    <cellStyle name="Input 2 2 2 2 12 2" xfId="6655" xr:uid="{00000000-0005-0000-0000-000022150000}"/>
    <cellStyle name="Input 2 2 2 2 12 2 2" xfId="6656" xr:uid="{00000000-0005-0000-0000-000023150000}"/>
    <cellStyle name="Input 2 2 2 2 12 2 2 2" xfId="6657" xr:uid="{00000000-0005-0000-0000-000024150000}"/>
    <cellStyle name="Input 2 2 2 2 12 2 2 3" xfId="6658" xr:uid="{00000000-0005-0000-0000-000025150000}"/>
    <cellStyle name="Input 2 2 2 2 12 2 2 4" xfId="6659" xr:uid="{00000000-0005-0000-0000-000026150000}"/>
    <cellStyle name="Input 2 2 2 2 12 2 2 5" xfId="6660" xr:uid="{00000000-0005-0000-0000-000027150000}"/>
    <cellStyle name="Input 2 2 2 2 12 2 3" xfId="6661" xr:uid="{00000000-0005-0000-0000-000028150000}"/>
    <cellStyle name="Input 2 2 2 2 12 2 3 2" xfId="6662" xr:uid="{00000000-0005-0000-0000-000029150000}"/>
    <cellStyle name="Input 2 2 2 2 12 2 3 3" xfId="6663" xr:uid="{00000000-0005-0000-0000-00002A150000}"/>
    <cellStyle name="Input 2 2 2 2 12 2 3 4" xfId="6664" xr:uid="{00000000-0005-0000-0000-00002B150000}"/>
    <cellStyle name="Input 2 2 2 2 12 2 3 5" xfId="6665" xr:uid="{00000000-0005-0000-0000-00002C150000}"/>
    <cellStyle name="Input 2 2 2 2 12 2 4" xfId="6666" xr:uid="{00000000-0005-0000-0000-00002D150000}"/>
    <cellStyle name="Input 2 2 2 2 12 2 4 2" xfId="6667" xr:uid="{00000000-0005-0000-0000-00002E150000}"/>
    <cellStyle name="Input 2 2 2 2 12 2 5" xfId="6668" xr:uid="{00000000-0005-0000-0000-00002F150000}"/>
    <cellStyle name="Input 2 2 2 2 12 2 5 2" xfId="6669" xr:uid="{00000000-0005-0000-0000-000030150000}"/>
    <cellStyle name="Input 2 2 2 2 12 2 6" xfId="6670" xr:uid="{00000000-0005-0000-0000-000031150000}"/>
    <cellStyle name="Input 2 2 2 2 12 2 7" xfId="6671" xr:uid="{00000000-0005-0000-0000-000032150000}"/>
    <cellStyle name="Input 2 2 2 2 12 3" xfId="6672" xr:uid="{00000000-0005-0000-0000-000033150000}"/>
    <cellStyle name="Input 2 2 2 2 12 3 2" xfId="6673" xr:uid="{00000000-0005-0000-0000-000034150000}"/>
    <cellStyle name="Input 2 2 2 2 12 3 3" xfId="6674" xr:uid="{00000000-0005-0000-0000-000035150000}"/>
    <cellStyle name="Input 2 2 2 2 12 3 4" xfId="6675" xr:uid="{00000000-0005-0000-0000-000036150000}"/>
    <cellStyle name="Input 2 2 2 2 12 3 5" xfId="6676" xr:uid="{00000000-0005-0000-0000-000037150000}"/>
    <cellStyle name="Input 2 2 2 2 12 4" xfId="6677" xr:uid="{00000000-0005-0000-0000-000038150000}"/>
    <cellStyle name="Input 2 2 2 2 12 4 2" xfId="6678" xr:uid="{00000000-0005-0000-0000-000039150000}"/>
    <cellStyle name="Input 2 2 2 2 12 4 3" xfId="6679" xr:uid="{00000000-0005-0000-0000-00003A150000}"/>
    <cellStyle name="Input 2 2 2 2 12 4 4" xfId="6680" xr:uid="{00000000-0005-0000-0000-00003B150000}"/>
    <cellStyle name="Input 2 2 2 2 12 4 5" xfId="6681" xr:uid="{00000000-0005-0000-0000-00003C150000}"/>
    <cellStyle name="Input 2 2 2 2 12 5" xfId="6682" xr:uid="{00000000-0005-0000-0000-00003D150000}"/>
    <cellStyle name="Input 2 2 2 2 12 5 2" xfId="6683" xr:uid="{00000000-0005-0000-0000-00003E150000}"/>
    <cellStyle name="Input 2 2 2 2 12 6" xfId="6684" xr:uid="{00000000-0005-0000-0000-00003F150000}"/>
    <cellStyle name="Input 2 2 2 2 12 6 2" xfId="6685" xr:uid="{00000000-0005-0000-0000-000040150000}"/>
    <cellStyle name="Input 2 2 2 2 12 7" xfId="6686" xr:uid="{00000000-0005-0000-0000-000041150000}"/>
    <cellStyle name="Input 2 2 2 2 12 8" xfId="6687" xr:uid="{00000000-0005-0000-0000-000042150000}"/>
    <cellStyle name="Input 2 2 2 2 13" xfId="6688" xr:uid="{00000000-0005-0000-0000-000043150000}"/>
    <cellStyle name="Input 2 2 2 2 13 2" xfId="6689" xr:uid="{00000000-0005-0000-0000-000044150000}"/>
    <cellStyle name="Input 2 2 2 2 13 2 2" xfId="6690" xr:uid="{00000000-0005-0000-0000-000045150000}"/>
    <cellStyle name="Input 2 2 2 2 13 2 2 2" xfId="6691" xr:uid="{00000000-0005-0000-0000-000046150000}"/>
    <cellStyle name="Input 2 2 2 2 13 2 2 3" xfId="6692" xr:uid="{00000000-0005-0000-0000-000047150000}"/>
    <cellStyle name="Input 2 2 2 2 13 2 2 4" xfId="6693" xr:uid="{00000000-0005-0000-0000-000048150000}"/>
    <cellStyle name="Input 2 2 2 2 13 2 2 5" xfId="6694" xr:uid="{00000000-0005-0000-0000-000049150000}"/>
    <cellStyle name="Input 2 2 2 2 13 2 3" xfId="6695" xr:uid="{00000000-0005-0000-0000-00004A150000}"/>
    <cellStyle name="Input 2 2 2 2 13 2 3 2" xfId="6696" xr:uid="{00000000-0005-0000-0000-00004B150000}"/>
    <cellStyle name="Input 2 2 2 2 13 2 3 3" xfId="6697" xr:uid="{00000000-0005-0000-0000-00004C150000}"/>
    <cellStyle name="Input 2 2 2 2 13 2 3 4" xfId="6698" xr:uid="{00000000-0005-0000-0000-00004D150000}"/>
    <cellStyle name="Input 2 2 2 2 13 2 3 5" xfId="6699" xr:uid="{00000000-0005-0000-0000-00004E150000}"/>
    <cellStyle name="Input 2 2 2 2 13 2 4" xfId="6700" xr:uid="{00000000-0005-0000-0000-00004F150000}"/>
    <cellStyle name="Input 2 2 2 2 13 2 4 2" xfId="6701" xr:uid="{00000000-0005-0000-0000-000050150000}"/>
    <cellStyle name="Input 2 2 2 2 13 2 5" xfId="6702" xr:uid="{00000000-0005-0000-0000-000051150000}"/>
    <cellStyle name="Input 2 2 2 2 13 2 5 2" xfId="6703" xr:uid="{00000000-0005-0000-0000-000052150000}"/>
    <cellStyle name="Input 2 2 2 2 13 2 6" xfId="6704" xr:uid="{00000000-0005-0000-0000-000053150000}"/>
    <cellStyle name="Input 2 2 2 2 13 2 7" xfId="6705" xr:uid="{00000000-0005-0000-0000-000054150000}"/>
    <cellStyle name="Input 2 2 2 2 13 3" xfId="6706" xr:uid="{00000000-0005-0000-0000-000055150000}"/>
    <cellStyle name="Input 2 2 2 2 13 3 2" xfId="6707" xr:uid="{00000000-0005-0000-0000-000056150000}"/>
    <cellStyle name="Input 2 2 2 2 13 3 3" xfId="6708" xr:uid="{00000000-0005-0000-0000-000057150000}"/>
    <cellStyle name="Input 2 2 2 2 13 3 4" xfId="6709" xr:uid="{00000000-0005-0000-0000-000058150000}"/>
    <cellStyle name="Input 2 2 2 2 13 3 5" xfId="6710" xr:uid="{00000000-0005-0000-0000-000059150000}"/>
    <cellStyle name="Input 2 2 2 2 13 4" xfId="6711" xr:uid="{00000000-0005-0000-0000-00005A150000}"/>
    <cellStyle name="Input 2 2 2 2 13 4 2" xfId="6712" xr:uid="{00000000-0005-0000-0000-00005B150000}"/>
    <cellStyle name="Input 2 2 2 2 13 4 3" xfId="6713" xr:uid="{00000000-0005-0000-0000-00005C150000}"/>
    <cellStyle name="Input 2 2 2 2 13 4 4" xfId="6714" xr:uid="{00000000-0005-0000-0000-00005D150000}"/>
    <cellStyle name="Input 2 2 2 2 13 4 5" xfId="6715" xr:uid="{00000000-0005-0000-0000-00005E150000}"/>
    <cellStyle name="Input 2 2 2 2 13 5" xfId="6716" xr:uid="{00000000-0005-0000-0000-00005F150000}"/>
    <cellStyle name="Input 2 2 2 2 13 5 2" xfId="6717" xr:uid="{00000000-0005-0000-0000-000060150000}"/>
    <cellStyle name="Input 2 2 2 2 13 6" xfId="6718" xr:uid="{00000000-0005-0000-0000-000061150000}"/>
    <cellStyle name="Input 2 2 2 2 13 6 2" xfId="6719" xr:uid="{00000000-0005-0000-0000-000062150000}"/>
    <cellStyle name="Input 2 2 2 2 13 7" xfId="6720" xr:uid="{00000000-0005-0000-0000-000063150000}"/>
    <cellStyle name="Input 2 2 2 2 13 8" xfId="6721" xr:uid="{00000000-0005-0000-0000-000064150000}"/>
    <cellStyle name="Input 2 2 2 2 14" xfId="6722" xr:uid="{00000000-0005-0000-0000-000065150000}"/>
    <cellStyle name="Input 2 2 2 2 14 2" xfId="6723" xr:uid="{00000000-0005-0000-0000-000066150000}"/>
    <cellStyle name="Input 2 2 2 2 14 2 2" xfId="6724" xr:uid="{00000000-0005-0000-0000-000067150000}"/>
    <cellStyle name="Input 2 2 2 2 14 2 2 2" xfId="6725" xr:uid="{00000000-0005-0000-0000-000068150000}"/>
    <cellStyle name="Input 2 2 2 2 14 2 2 3" xfId="6726" xr:uid="{00000000-0005-0000-0000-000069150000}"/>
    <cellStyle name="Input 2 2 2 2 14 2 2 4" xfId="6727" xr:uid="{00000000-0005-0000-0000-00006A150000}"/>
    <cellStyle name="Input 2 2 2 2 14 2 2 5" xfId="6728" xr:uid="{00000000-0005-0000-0000-00006B150000}"/>
    <cellStyle name="Input 2 2 2 2 14 2 3" xfId="6729" xr:uid="{00000000-0005-0000-0000-00006C150000}"/>
    <cellStyle name="Input 2 2 2 2 14 2 3 2" xfId="6730" xr:uid="{00000000-0005-0000-0000-00006D150000}"/>
    <cellStyle name="Input 2 2 2 2 14 2 3 3" xfId="6731" xr:uid="{00000000-0005-0000-0000-00006E150000}"/>
    <cellStyle name="Input 2 2 2 2 14 2 3 4" xfId="6732" xr:uid="{00000000-0005-0000-0000-00006F150000}"/>
    <cellStyle name="Input 2 2 2 2 14 2 3 5" xfId="6733" xr:uid="{00000000-0005-0000-0000-000070150000}"/>
    <cellStyle name="Input 2 2 2 2 14 2 4" xfId="6734" xr:uid="{00000000-0005-0000-0000-000071150000}"/>
    <cellStyle name="Input 2 2 2 2 14 2 4 2" xfId="6735" xr:uid="{00000000-0005-0000-0000-000072150000}"/>
    <cellStyle name="Input 2 2 2 2 14 2 5" xfId="6736" xr:uid="{00000000-0005-0000-0000-000073150000}"/>
    <cellStyle name="Input 2 2 2 2 14 2 5 2" xfId="6737" xr:uid="{00000000-0005-0000-0000-000074150000}"/>
    <cellStyle name="Input 2 2 2 2 14 2 6" xfId="6738" xr:uid="{00000000-0005-0000-0000-000075150000}"/>
    <cellStyle name="Input 2 2 2 2 14 2 7" xfId="6739" xr:uid="{00000000-0005-0000-0000-000076150000}"/>
    <cellStyle name="Input 2 2 2 2 14 3" xfId="6740" xr:uid="{00000000-0005-0000-0000-000077150000}"/>
    <cellStyle name="Input 2 2 2 2 14 3 2" xfId="6741" xr:uid="{00000000-0005-0000-0000-000078150000}"/>
    <cellStyle name="Input 2 2 2 2 14 3 3" xfId="6742" xr:uid="{00000000-0005-0000-0000-000079150000}"/>
    <cellStyle name="Input 2 2 2 2 14 3 4" xfId="6743" xr:uid="{00000000-0005-0000-0000-00007A150000}"/>
    <cellStyle name="Input 2 2 2 2 14 3 5" xfId="6744" xr:uid="{00000000-0005-0000-0000-00007B150000}"/>
    <cellStyle name="Input 2 2 2 2 14 4" xfId="6745" xr:uid="{00000000-0005-0000-0000-00007C150000}"/>
    <cellStyle name="Input 2 2 2 2 14 4 2" xfId="6746" xr:uid="{00000000-0005-0000-0000-00007D150000}"/>
    <cellStyle name="Input 2 2 2 2 14 4 3" xfId="6747" xr:uid="{00000000-0005-0000-0000-00007E150000}"/>
    <cellStyle name="Input 2 2 2 2 14 4 4" xfId="6748" xr:uid="{00000000-0005-0000-0000-00007F150000}"/>
    <cellStyle name="Input 2 2 2 2 14 4 5" xfId="6749" xr:uid="{00000000-0005-0000-0000-000080150000}"/>
    <cellStyle name="Input 2 2 2 2 14 5" xfId="6750" xr:uid="{00000000-0005-0000-0000-000081150000}"/>
    <cellStyle name="Input 2 2 2 2 14 5 2" xfId="6751" xr:uid="{00000000-0005-0000-0000-000082150000}"/>
    <cellStyle name="Input 2 2 2 2 14 6" xfId="6752" xr:uid="{00000000-0005-0000-0000-000083150000}"/>
    <cellStyle name="Input 2 2 2 2 14 6 2" xfId="6753" xr:uid="{00000000-0005-0000-0000-000084150000}"/>
    <cellStyle name="Input 2 2 2 2 14 7" xfId="6754" xr:uid="{00000000-0005-0000-0000-000085150000}"/>
    <cellStyle name="Input 2 2 2 2 14 8" xfId="6755" xr:uid="{00000000-0005-0000-0000-000086150000}"/>
    <cellStyle name="Input 2 2 2 2 15" xfId="6756" xr:uid="{00000000-0005-0000-0000-000087150000}"/>
    <cellStyle name="Input 2 2 2 2 15 2" xfId="6757" xr:uid="{00000000-0005-0000-0000-000088150000}"/>
    <cellStyle name="Input 2 2 2 2 15 2 2" xfId="6758" xr:uid="{00000000-0005-0000-0000-000089150000}"/>
    <cellStyle name="Input 2 2 2 2 15 2 3" xfId="6759" xr:uid="{00000000-0005-0000-0000-00008A150000}"/>
    <cellStyle name="Input 2 2 2 2 15 2 4" xfId="6760" xr:uid="{00000000-0005-0000-0000-00008B150000}"/>
    <cellStyle name="Input 2 2 2 2 15 2 5" xfId="6761" xr:uid="{00000000-0005-0000-0000-00008C150000}"/>
    <cellStyle name="Input 2 2 2 2 15 3" xfId="6762" xr:uid="{00000000-0005-0000-0000-00008D150000}"/>
    <cellStyle name="Input 2 2 2 2 15 3 2" xfId="6763" xr:uid="{00000000-0005-0000-0000-00008E150000}"/>
    <cellStyle name="Input 2 2 2 2 15 3 3" xfId="6764" xr:uid="{00000000-0005-0000-0000-00008F150000}"/>
    <cellStyle name="Input 2 2 2 2 15 3 4" xfId="6765" xr:uid="{00000000-0005-0000-0000-000090150000}"/>
    <cellStyle name="Input 2 2 2 2 15 3 5" xfId="6766" xr:uid="{00000000-0005-0000-0000-000091150000}"/>
    <cellStyle name="Input 2 2 2 2 15 4" xfId="6767" xr:uid="{00000000-0005-0000-0000-000092150000}"/>
    <cellStyle name="Input 2 2 2 2 15 4 2" xfId="6768" xr:uid="{00000000-0005-0000-0000-000093150000}"/>
    <cellStyle name="Input 2 2 2 2 15 5" xfId="6769" xr:uid="{00000000-0005-0000-0000-000094150000}"/>
    <cellStyle name="Input 2 2 2 2 15 5 2" xfId="6770" xr:uid="{00000000-0005-0000-0000-000095150000}"/>
    <cellStyle name="Input 2 2 2 2 15 6" xfId="6771" xr:uid="{00000000-0005-0000-0000-000096150000}"/>
    <cellStyle name="Input 2 2 2 2 15 7" xfId="6772" xr:uid="{00000000-0005-0000-0000-000097150000}"/>
    <cellStyle name="Input 2 2 2 2 16" xfId="6773" xr:uid="{00000000-0005-0000-0000-000098150000}"/>
    <cellStyle name="Input 2 2 2 2 16 2" xfId="6774" xr:uid="{00000000-0005-0000-0000-000099150000}"/>
    <cellStyle name="Input 2 2 2 2 16 3" xfId="6775" xr:uid="{00000000-0005-0000-0000-00009A150000}"/>
    <cellStyle name="Input 2 2 2 2 16 4" xfId="6776" xr:uid="{00000000-0005-0000-0000-00009B150000}"/>
    <cellStyle name="Input 2 2 2 2 16 5" xfId="6777" xr:uid="{00000000-0005-0000-0000-00009C150000}"/>
    <cellStyle name="Input 2 2 2 2 17" xfId="6778" xr:uid="{00000000-0005-0000-0000-00009D150000}"/>
    <cellStyle name="Input 2 2 2 2 17 2" xfId="6779" xr:uid="{00000000-0005-0000-0000-00009E150000}"/>
    <cellStyle name="Input 2 2 2 2 17 3" xfId="6780" xr:uid="{00000000-0005-0000-0000-00009F150000}"/>
    <cellStyle name="Input 2 2 2 2 17 4" xfId="6781" xr:uid="{00000000-0005-0000-0000-0000A0150000}"/>
    <cellStyle name="Input 2 2 2 2 17 5" xfId="6782" xr:uid="{00000000-0005-0000-0000-0000A1150000}"/>
    <cellStyle name="Input 2 2 2 2 18" xfId="6783" xr:uid="{00000000-0005-0000-0000-0000A2150000}"/>
    <cellStyle name="Input 2 2 2 2 18 2" xfId="6784" xr:uid="{00000000-0005-0000-0000-0000A3150000}"/>
    <cellStyle name="Input 2 2 2 2 19" xfId="6785" xr:uid="{00000000-0005-0000-0000-0000A4150000}"/>
    <cellStyle name="Input 2 2 2 2 19 2" xfId="6786" xr:uid="{00000000-0005-0000-0000-0000A5150000}"/>
    <cellStyle name="Input 2 2 2 2 2" xfId="1035" xr:uid="{00000000-0005-0000-0000-0000A6150000}"/>
    <cellStyle name="Input 2 2 2 2 2 2" xfId="1036" xr:uid="{00000000-0005-0000-0000-0000A7150000}"/>
    <cellStyle name="Input 2 2 2 2 2 2 2" xfId="6787" xr:uid="{00000000-0005-0000-0000-0000A8150000}"/>
    <cellStyle name="Input 2 2 2 2 2 2 2 2" xfId="6788" xr:uid="{00000000-0005-0000-0000-0000A9150000}"/>
    <cellStyle name="Input 2 2 2 2 2 2 2 3" xfId="6789" xr:uid="{00000000-0005-0000-0000-0000AA150000}"/>
    <cellStyle name="Input 2 2 2 2 2 2 2 4" xfId="6790" xr:uid="{00000000-0005-0000-0000-0000AB150000}"/>
    <cellStyle name="Input 2 2 2 2 2 2 2 5" xfId="6791" xr:uid="{00000000-0005-0000-0000-0000AC150000}"/>
    <cellStyle name="Input 2 2 2 2 2 2 3" xfId="6792" xr:uid="{00000000-0005-0000-0000-0000AD150000}"/>
    <cellStyle name="Input 2 2 2 2 2 2 3 2" xfId="6793" xr:uid="{00000000-0005-0000-0000-0000AE150000}"/>
    <cellStyle name="Input 2 2 2 2 2 2 3 3" xfId="6794" xr:uid="{00000000-0005-0000-0000-0000AF150000}"/>
    <cellStyle name="Input 2 2 2 2 2 2 3 4" xfId="6795" xr:uid="{00000000-0005-0000-0000-0000B0150000}"/>
    <cellStyle name="Input 2 2 2 2 2 2 3 5" xfId="6796" xr:uid="{00000000-0005-0000-0000-0000B1150000}"/>
    <cellStyle name="Input 2 2 2 2 2 2 4" xfId="6797" xr:uid="{00000000-0005-0000-0000-0000B2150000}"/>
    <cellStyle name="Input 2 2 2 2 2 2 4 2" xfId="6798" xr:uid="{00000000-0005-0000-0000-0000B3150000}"/>
    <cellStyle name="Input 2 2 2 2 2 2 5" xfId="6799" xr:uid="{00000000-0005-0000-0000-0000B4150000}"/>
    <cellStyle name="Input 2 2 2 2 2 2 5 2" xfId="6800" xr:uid="{00000000-0005-0000-0000-0000B5150000}"/>
    <cellStyle name="Input 2 2 2 2 2 2 6" xfId="6801" xr:uid="{00000000-0005-0000-0000-0000B6150000}"/>
    <cellStyle name="Input 2 2 2 2 2 2 7" xfId="6802" xr:uid="{00000000-0005-0000-0000-0000B7150000}"/>
    <cellStyle name="Input 2 2 2 2 2 3" xfId="6803" xr:uid="{00000000-0005-0000-0000-0000B8150000}"/>
    <cellStyle name="Input 2 2 2 2 2 3 2" xfId="6804" xr:uid="{00000000-0005-0000-0000-0000B9150000}"/>
    <cellStyle name="Input 2 2 2 2 2 3 3" xfId="6805" xr:uid="{00000000-0005-0000-0000-0000BA150000}"/>
    <cellStyle name="Input 2 2 2 2 2 3 4" xfId="6806" xr:uid="{00000000-0005-0000-0000-0000BB150000}"/>
    <cellStyle name="Input 2 2 2 2 2 3 5" xfId="6807" xr:uid="{00000000-0005-0000-0000-0000BC150000}"/>
    <cellStyle name="Input 2 2 2 2 2 4" xfId="6808" xr:uid="{00000000-0005-0000-0000-0000BD150000}"/>
    <cellStyle name="Input 2 2 2 2 2 4 2" xfId="6809" xr:uid="{00000000-0005-0000-0000-0000BE150000}"/>
    <cellStyle name="Input 2 2 2 2 2 4 3" xfId="6810" xr:uid="{00000000-0005-0000-0000-0000BF150000}"/>
    <cellStyle name="Input 2 2 2 2 2 4 4" xfId="6811" xr:uid="{00000000-0005-0000-0000-0000C0150000}"/>
    <cellStyle name="Input 2 2 2 2 2 4 5" xfId="6812" xr:uid="{00000000-0005-0000-0000-0000C1150000}"/>
    <cellStyle name="Input 2 2 2 2 2 5" xfId="6813" xr:uid="{00000000-0005-0000-0000-0000C2150000}"/>
    <cellStyle name="Input 2 2 2 2 2 5 2" xfId="6814" xr:uid="{00000000-0005-0000-0000-0000C3150000}"/>
    <cellStyle name="Input 2 2 2 2 2 6" xfId="6815" xr:uid="{00000000-0005-0000-0000-0000C4150000}"/>
    <cellStyle name="Input 2 2 2 2 2 6 2" xfId="6816" xr:uid="{00000000-0005-0000-0000-0000C5150000}"/>
    <cellStyle name="Input 2 2 2 2 2 7" xfId="6817" xr:uid="{00000000-0005-0000-0000-0000C6150000}"/>
    <cellStyle name="Input 2 2 2 2 2 8" xfId="6818" xr:uid="{00000000-0005-0000-0000-0000C7150000}"/>
    <cellStyle name="Input 2 2 2 2 20" xfId="6819" xr:uid="{00000000-0005-0000-0000-0000C8150000}"/>
    <cellStyle name="Input 2 2 2 2 21" xfId="6820" xr:uid="{00000000-0005-0000-0000-0000C9150000}"/>
    <cellStyle name="Input 2 2 2 2 3" xfId="1037" xr:uid="{00000000-0005-0000-0000-0000CA150000}"/>
    <cellStyle name="Input 2 2 2 2 3 2" xfId="1038" xr:uid="{00000000-0005-0000-0000-0000CB150000}"/>
    <cellStyle name="Input 2 2 2 2 3 2 2" xfId="6821" xr:uid="{00000000-0005-0000-0000-0000CC150000}"/>
    <cellStyle name="Input 2 2 2 2 3 2 2 2" xfId="6822" xr:uid="{00000000-0005-0000-0000-0000CD150000}"/>
    <cellStyle name="Input 2 2 2 2 3 2 2 3" xfId="6823" xr:uid="{00000000-0005-0000-0000-0000CE150000}"/>
    <cellStyle name="Input 2 2 2 2 3 2 2 4" xfId="6824" xr:uid="{00000000-0005-0000-0000-0000CF150000}"/>
    <cellStyle name="Input 2 2 2 2 3 2 2 5" xfId="6825" xr:uid="{00000000-0005-0000-0000-0000D0150000}"/>
    <cellStyle name="Input 2 2 2 2 3 2 3" xfId="6826" xr:uid="{00000000-0005-0000-0000-0000D1150000}"/>
    <cellStyle name="Input 2 2 2 2 3 2 3 2" xfId="6827" xr:uid="{00000000-0005-0000-0000-0000D2150000}"/>
    <cellStyle name="Input 2 2 2 2 3 2 3 3" xfId="6828" xr:uid="{00000000-0005-0000-0000-0000D3150000}"/>
    <cellStyle name="Input 2 2 2 2 3 2 3 4" xfId="6829" xr:uid="{00000000-0005-0000-0000-0000D4150000}"/>
    <cellStyle name="Input 2 2 2 2 3 2 3 5" xfId="6830" xr:uid="{00000000-0005-0000-0000-0000D5150000}"/>
    <cellStyle name="Input 2 2 2 2 3 2 4" xfId="6831" xr:uid="{00000000-0005-0000-0000-0000D6150000}"/>
    <cellStyle name="Input 2 2 2 2 3 2 4 2" xfId="6832" xr:uid="{00000000-0005-0000-0000-0000D7150000}"/>
    <cellStyle name="Input 2 2 2 2 3 2 5" xfId="6833" xr:uid="{00000000-0005-0000-0000-0000D8150000}"/>
    <cellStyle name="Input 2 2 2 2 3 2 5 2" xfId="6834" xr:uid="{00000000-0005-0000-0000-0000D9150000}"/>
    <cellStyle name="Input 2 2 2 2 3 2 6" xfId="6835" xr:uid="{00000000-0005-0000-0000-0000DA150000}"/>
    <cellStyle name="Input 2 2 2 2 3 2 7" xfId="6836" xr:uid="{00000000-0005-0000-0000-0000DB150000}"/>
    <cellStyle name="Input 2 2 2 2 3 3" xfId="6837" xr:uid="{00000000-0005-0000-0000-0000DC150000}"/>
    <cellStyle name="Input 2 2 2 2 3 3 2" xfId="6838" xr:uid="{00000000-0005-0000-0000-0000DD150000}"/>
    <cellStyle name="Input 2 2 2 2 3 3 3" xfId="6839" xr:uid="{00000000-0005-0000-0000-0000DE150000}"/>
    <cellStyle name="Input 2 2 2 2 3 3 4" xfId="6840" xr:uid="{00000000-0005-0000-0000-0000DF150000}"/>
    <cellStyle name="Input 2 2 2 2 3 3 5" xfId="6841" xr:uid="{00000000-0005-0000-0000-0000E0150000}"/>
    <cellStyle name="Input 2 2 2 2 3 4" xfId="6842" xr:uid="{00000000-0005-0000-0000-0000E1150000}"/>
    <cellStyle name="Input 2 2 2 2 3 4 2" xfId="6843" xr:uid="{00000000-0005-0000-0000-0000E2150000}"/>
    <cellStyle name="Input 2 2 2 2 3 4 3" xfId="6844" xr:uid="{00000000-0005-0000-0000-0000E3150000}"/>
    <cellStyle name="Input 2 2 2 2 3 4 4" xfId="6845" xr:uid="{00000000-0005-0000-0000-0000E4150000}"/>
    <cellStyle name="Input 2 2 2 2 3 4 5" xfId="6846" xr:uid="{00000000-0005-0000-0000-0000E5150000}"/>
    <cellStyle name="Input 2 2 2 2 3 5" xfId="6847" xr:uid="{00000000-0005-0000-0000-0000E6150000}"/>
    <cellStyle name="Input 2 2 2 2 3 5 2" xfId="6848" xr:uid="{00000000-0005-0000-0000-0000E7150000}"/>
    <cellStyle name="Input 2 2 2 2 3 6" xfId="6849" xr:uid="{00000000-0005-0000-0000-0000E8150000}"/>
    <cellStyle name="Input 2 2 2 2 3 6 2" xfId="6850" xr:uid="{00000000-0005-0000-0000-0000E9150000}"/>
    <cellStyle name="Input 2 2 2 2 3 7" xfId="6851" xr:uid="{00000000-0005-0000-0000-0000EA150000}"/>
    <cellStyle name="Input 2 2 2 2 3 8" xfId="6852" xr:uid="{00000000-0005-0000-0000-0000EB150000}"/>
    <cellStyle name="Input 2 2 2 2 4" xfId="1039" xr:uid="{00000000-0005-0000-0000-0000EC150000}"/>
    <cellStyle name="Input 2 2 2 2 4 2" xfId="1040" xr:uid="{00000000-0005-0000-0000-0000ED150000}"/>
    <cellStyle name="Input 2 2 2 2 4 2 2" xfId="6853" xr:uid="{00000000-0005-0000-0000-0000EE150000}"/>
    <cellStyle name="Input 2 2 2 2 4 2 2 2" xfId="6854" xr:uid="{00000000-0005-0000-0000-0000EF150000}"/>
    <cellStyle name="Input 2 2 2 2 4 2 2 3" xfId="6855" xr:uid="{00000000-0005-0000-0000-0000F0150000}"/>
    <cellStyle name="Input 2 2 2 2 4 2 2 4" xfId="6856" xr:uid="{00000000-0005-0000-0000-0000F1150000}"/>
    <cellStyle name="Input 2 2 2 2 4 2 2 5" xfId="6857" xr:uid="{00000000-0005-0000-0000-0000F2150000}"/>
    <cellStyle name="Input 2 2 2 2 4 2 3" xfId="6858" xr:uid="{00000000-0005-0000-0000-0000F3150000}"/>
    <cellStyle name="Input 2 2 2 2 4 2 3 2" xfId="6859" xr:uid="{00000000-0005-0000-0000-0000F4150000}"/>
    <cellStyle name="Input 2 2 2 2 4 2 3 3" xfId="6860" xr:uid="{00000000-0005-0000-0000-0000F5150000}"/>
    <cellStyle name="Input 2 2 2 2 4 2 3 4" xfId="6861" xr:uid="{00000000-0005-0000-0000-0000F6150000}"/>
    <cellStyle name="Input 2 2 2 2 4 2 3 5" xfId="6862" xr:uid="{00000000-0005-0000-0000-0000F7150000}"/>
    <cellStyle name="Input 2 2 2 2 4 2 4" xfId="6863" xr:uid="{00000000-0005-0000-0000-0000F8150000}"/>
    <cellStyle name="Input 2 2 2 2 4 2 4 2" xfId="6864" xr:uid="{00000000-0005-0000-0000-0000F9150000}"/>
    <cellStyle name="Input 2 2 2 2 4 2 5" xfId="6865" xr:uid="{00000000-0005-0000-0000-0000FA150000}"/>
    <cellStyle name="Input 2 2 2 2 4 2 5 2" xfId="6866" xr:uid="{00000000-0005-0000-0000-0000FB150000}"/>
    <cellStyle name="Input 2 2 2 2 4 2 6" xfId="6867" xr:uid="{00000000-0005-0000-0000-0000FC150000}"/>
    <cellStyle name="Input 2 2 2 2 4 2 7" xfId="6868" xr:uid="{00000000-0005-0000-0000-0000FD150000}"/>
    <cellStyle name="Input 2 2 2 2 4 3" xfId="6869" xr:uid="{00000000-0005-0000-0000-0000FE150000}"/>
    <cellStyle name="Input 2 2 2 2 4 3 2" xfId="6870" xr:uid="{00000000-0005-0000-0000-0000FF150000}"/>
    <cellStyle name="Input 2 2 2 2 4 3 3" xfId="6871" xr:uid="{00000000-0005-0000-0000-000000160000}"/>
    <cellStyle name="Input 2 2 2 2 4 3 4" xfId="6872" xr:uid="{00000000-0005-0000-0000-000001160000}"/>
    <cellStyle name="Input 2 2 2 2 4 3 5" xfId="6873" xr:uid="{00000000-0005-0000-0000-000002160000}"/>
    <cellStyle name="Input 2 2 2 2 4 4" xfId="6874" xr:uid="{00000000-0005-0000-0000-000003160000}"/>
    <cellStyle name="Input 2 2 2 2 4 4 2" xfId="6875" xr:uid="{00000000-0005-0000-0000-000004160000}"/>
    <cellStyle name="Input 2 2 2 2 4 4 3" xfId="6876" xr:uid="{00000000-0005-0000-0000-000005160000}"/>
    <cellStyle name="Input 2 2 2 2 4 4 4" xfId="6877" xr:uid="{00000000-0005-0000-0000-000006160000}"/>
    <cellStyle name="Input 2 2 2 2 4 4 5" xfId="6878" xr:uid="{00000000-0005-0000-0000-000007160000}"/>
    <cellStyle name="Input 2 2 2 2 4 5" xfId="6879" xr:uid="{00000000-0005-0000-0000-000008160000}"/>
    <cellStyle name="Input 2 2 2 2 4 5 2" xfId="6880" xr:uid="{00000000-0005-0000-0000-000009160000}"/>
    <cellStyle name="Input 2 2 2 2 4 6" xfId="6881" xr:uid="{00000000-0005-0000-0000-00000A160000}"/>
    <cellStyle name="Input 2 2 2 2 4 6 2" xfId="6882" xr:uid="{00000000-0005-0000-0000-00000B160000}"/>
    <cellStyle name="Input 2 2 2 2 4 7" xfId="6883" xr:uid="{00000000-0005-0000-0000-00000C160000}"/>
    <cellStyle name="Input 2 2 2 2 4 8" xfId="6884" xr:uid="{00000000-0005-0000-0000-00000D160000}"/>
    <cellStyle name="Input 2 2 2 2 5" xfId="1041" xr:uid="{00000000-0005-0000-0000-00000E160000}"/>
    <cellStyle name="Input 2 2 2 2 5 2" xfId="1042" xr:uid="{00000000-0005-0000-0000-00000F160000}"/>
    <cellStyle name="Input 2 2 2 2 5 2 2" xfId="6885" xr:uid="{00000000-0005-0000-0000-000010160000}"/>
    <cellStyle name="Input 2 2 2 2 5 2 2 2" xfId="6886" xr:uid="{00000000-0005-0000-0000-000011160000}"/>
    <cellStyle name="Input 2 2 2 2 5 2 2 3" xfId="6887" xr:uid="{00000000-0005-0000-0000-000012160000}"/>
    <cellStyle name="Input 2 2 2 2 5 2 2 4" xfId="6888" xr:uid="{00000000-0005-0000-0000-000013160000}"/>
    <cellStyle name="Input 2 2 2 2 5 2 2 5" xfId="6889" xr:uid="{00000000-0005-0000-0000-000014160000}"/>
    <cellStyle name="Input 2 2 2 2 5 2 3" xfId="6890" xr:uid="{00000000-0005-0000-0000-000015160000}"/>
    <cellStyle name="Input 2 2 2 2 5 2 3 2" xfId="6891" xr:uid="{00000000-0005-0000-0000-000016160000}"/>
    <cellStyle name="Input 2 2 2 2 5 2 3 3" xfId="6892" xr:uid="{00000000-0005-0000-0000-000017160000}"/>
    <cellStyle name="Input 2 2 2 2 5 2 3 4" xfId="6893" xr:uid="{00000000-0005-0000-0000-000018160000}"/>
    <cellStyle name="Input 2 2 2 2 5 2 3 5" xfId="6894" xr:uid="{00000000-0005-0000-0000-000019160000}"/>
    <cellStyle name="Input 2 2 2 2 5 2 4" xfId="6895" xr:uid="{00000000-0005-0000-0000-00001A160000}"/>
    <cellStyle name="Input 2 2 2 2 5 2 4 2" xfId="6896" xr:uid="{00000000-0005-0000-0000-00001B160000}"/>
    <cellStyle name="Input 2 2 2 2 5 2 5" xfId="6897" xr:uid="{00000000-0005-0000-0000-00001C160000}"/>
    <cellStyle name="Input 2 2 2 2 5 2 5 2" xfId="6898" xr:uid="{00000000-0005-0000-0000-00001D160000}"/>
    <cellStyle name="Input 2 2 2 2 5 2 6" xfId="6899" xr:uid="{00000000-0005-0000-0000-00001E160000}"/>
    <cellStyle name="Input 2 2 2 2 5 2 7" xfId="6900" xr:uid="{00000000-0005-0000-0000-00001F160000}"/>
    <cellStyle name="Input 2 2 2 2 5 3" xfId="6901" xr:uid="{00000000-0005-0000-0000-000020160000}"/>
    <cellStyle name="Input 2 2 2 2 5 3 2" xfId="6902" xr:uid="{00000000-0005-0000-0000-000021160000}"/>
    <cellStyle name="Input 2 2 2 2 5 3 3" xfId="6903" xr:uid="{00000000-0005-0000-0000-000022160000}"/>
    <cellStyle name="Input 2 2 2 2 5 3 4" xfId="6904" xr:uid="{00000000-0005-0000-0000-000023160000}"/>
    <cellStyle name="Input 2 2 2 2 5 3 5" xfId="6905" xr:uid="{00000000-0005-0000-0000-000024160000}"/>
    <cellStyle name="Input 2 2 2 2 5 4" xfId="6906" xr:uid="{00000000-0005-0000-0000-000025160000}"/>
    <cellStyle name="Input 2 2 2 2 5 4 2" xfId="6907" xr:uid="{00000000-0005-0000-0000-000026160000}"/>
    <cellStyle name="Input 2 2 2 2 5 4 3" xfId="6908" xr:uid="{00000000-0005-0000-0000-000027160000}"/>
    <cellStyle name="Input 2 2 2 2 5 4 4" xfId="6909" xr:uid="{00000000-0005-0000-0000-000028160000}"/>
    <cellStyle name="Input 2 2 2 2 5 4 5" xfId="6910" xr:uid="{00000000-0005-0000-0000-000029160000}"/>
    <cellStyle name="Input 2 2 2 2 5 5" xfId="6911" xr:uid="{00000000-0005-0000-0000-00002A160000}"/>
    <cellStyle name="Input 2 2 2 2 5 5 2" xfId="6912" xr:uid="{00000000-0005-0000-0000-00002B160000}"/>
    <cellStyle name="Input 2 2 2 2 5 6" xfId="6913" xr:uid="{00000000-0005-0000-0000-00002C160000}"/>
    <cellStyle name="Input 2 2 2 2 5 6 2" xfId="6914" xr:uid="{00000000-0005-0000-0000-00002D160000}"/>
    <cellStyle name="Input 2 2 2 2 5 7" xfId="6915" xr:uid="{00000000-0005-0000-0000-00002E160000}"/>
    <cellStyle name="Input 2 2 2 2 5 8" xfId="6916" xr:uid="{00000000-0005-0000-0000-00002F160000}"/>
    <cellStyle name="Input 2 2 2 2 6" xfId="1043" xr:uid="{00000000-0005-0000-0000-000030160000}"/>
    <cellStyle name="Input 2 2 2 2 6 2" xfId="6917" xr:uid="{00000000-0005-0000-0000-000031160000}"/>
    <cellStyle name="Input 2 2 2 2 6 2 2" xfId="6918" xr:uid="{00000000-0005-0000-0000-000032160000}"/>
    <cellStyle name="Input 2 2 2 2 6 2 2 2" xfId="6919" xr:uid="{00000000-0005-0000-0000-000033160000}"/>
    <cellStyle name="Input 2 2 2 2 6 2 2 3" xfId="6920" xr:uid="{00000000-0005-0000-0000-000034160000}"/>
    <cellStyle name="Input 2 2 2 2 6 2 2 4" xfId="6921" xr:uid="{00000000-0005-0000-0000-000035160000}"/>
    <cellStyle name="Input 2 2 2 2 6 2 2 5" xfId="6922" xr:uid="{00000000-0005-0000-0000-000036160000}"/>
    <cellStyle name="Input 2 2 2 2 6 2 3" xfId="6923" xr:uid="{00000000-0005-0000-0000-000037160000}"/>
    <cellStyle name="Input 2 2 2 2 6 2 3 2" xfId="6924" xr:uid="{00000000-0005-0000-0000-000038160000}"/>
    <cellStyle name="Input 2 2 2 2 6 2 3 3" xfId="6925" xr:uid="{00000000-0005-0000-0000-000039160000}"/>
    <cellStyle name="Input 2 2 2 2 6 2 3 4" xfId="6926" xr:uid="{00000000-0005-0000-0000-00003A160000}"/>
    <cellStyle name="Input 2 2 2 2 6 2 3 5" xfId="6927" xr:uid="{00000000-0005-0000-0000-00003B160000}"/>
    <cellStyle name="Input 2 2 2 2 6 2 4" xfId="6928" xr:uid="{00000000-0005-0000-0000-00003C160000}"/>
    <cellStyle name="Input 2 2 2 2 6 2 4 2" xfId="6929" xr:uid="{00000000-0005-0000-0000-00003D160000}"/>
    <cellStyle name="Input 2 2 2 2 6 2 5" xfId="6930" xr:uid="{00000000-0005-0000-0000-00003E160000}"/>
    <cellStyle name="Input 2 2 2 2 6 2 5 2" xfId="6931" xr:uid="{00000000-0005-0000-0000-00003F160000}"/>
    <cellStyle name="Input 2 2 2 2 6 2 6" xfId="6932" xr:uid="{00000000-0005-0000-0000-000040160000}"/>
    <cellStyle name="Input 2 2 2 2 6 2 7" xfId="6933" xr:uid="{00000000-0005-0000-0000-000041160000}"/>
    <cellStyle name="Input 2 2 2 2 6 3" xfId="6934" xr:uid="{00000000-0005-0000-0000-000042160000}"/>
    <cellStyle name="Input 2 2 2 2 6 3 2" xfId="6935" xr:uid="{00000000-0005-0000-0000-000043160000}"/>
    <cellStyle name="Input 2 2 2 2 6 3 3" xfId="6936" xr:uid="{00000000-0005-0000-0000-000044160000}"/>
    <cellStyle name="Input 2 2 2 2 6 3 4" xfId="6937" xr:uid="{00000000-0005-0000-0000-000045160000}"/>
    <cellStyle name="Input 2 2 2 2 6 3 5" xfId="6938" xr:uid="{00000000-0005-0000-0000-000046160000}"/>
    <cellStyle name="Input 2 2 2 2 6 4" xfId="6939" xr:uid="{00000000-0005-0000-0000-000047160000}"/>
    <cellStyle name="Input 2 2 2 2 6 4 2" xfId="6940" xr:uid="{00000000-0005-0000-0000-000048160000}"/>
    <cellStyle name="Input 2 2 2 2 6 4 3" xfId="6941" xr:uid="{00000000-0005-0000-0000-000049160000}"/>
    <cellStyle name="Input 2 2 2 2 6 4 4" xfId="6942" xr:uid="{00000000-0005-0000-0000-00004A160000}"/>
    <cellStyle name="Input 2 2 2 2 6 4 5" xfId="6943" xr:uid="{00000000-0005-0000-0000-00004B160000}"/>
    <cellStyle name="Input 2 2 2 2 6 5" xfId="6944" xr:uid="{00000000-0005-0000-0000-00004C160000}"/>
    <cellStyle name="Input 2 2 2 2 6 5 2" xfId="6945" xr:uid="{00000000-0005-0000-0000-00004D160000}"/>
    <cellStyle name="Input 2 2 2 2 6 6" xfId="6946" xr:uid="{00000000-0005-0000-0000-00004E160000}"/>
    <cellStyle name="Input 2 2 2 2 6 6 2" xfId="6947" xr:uid="{00000000-0005-0000-0000-00004F160000}"/>
    <cellStyle name="Input 2 2 2 2 6 7" xfId="6948" xr:uid="{00000000-0005-0000-0000-000050160000}"/>
    <cellStyle name="Input 2 2 2 2 6 8" xfId="6949" xr:uid="{00000000-0005-0000-0000-000051160000}"/>
    <cellStyle name="Input 2 2 2 2 7" xfId="6950" xr:uid="{00000000-0005-0000-0000-000052160000}"/>
    <cellStyle name="Input 2 2 2 2 7 2" xfId="6951" xr:uid="{00000000-0005-0000-0000-000053160000}"/>
    <cellStyle name="Input 2 2 2 2 7 2 2" xfId="6952" xr:uid="{00000000-0005-0000-0000-000054160000}"/>
    <cellStyle name="Input 2 2 2 2 7 2 2 2" xfId="6953" xr:uid="{00000000-0005-0000-0000-000055160000}"/>
    <cellStyle name="Input 2 2 2 2 7 2 2 3" xfId="6954" xr:uid="{00000000-0005-0000-0000-000056160000}"/>
    <cellStyle name="Input 2 2 2 2 7 2 2 4" xfId="6955" xr:uid="{00000000-0005-0000-0000-000057160000}"/>
    <cellStyle name="Input 2 2 2 2 7 2 2 5" xfId="6956" xr:uid="{00000000-0005-0000-0000-000058160000}"/>
    <cellStyle name="Input 2 2 2 2 7 2 3" xfId="6957" xr:uid="{00000000-0005-0000-0000-000059160000}"/>
    <cellStyle name="Input 2 2 2 2 7 2 3 2" xfId="6958" xr:uid="{00000000-0005-0000-0000-00005A160000}"/>
    <cellStyle name="Input 2 2 2 2 7 2 3 3" xfId="6959" xr:uid="{00000000-0005-0000-0000-00005B160000}"/>
    <cellStyle name="Input 2 2 2 2 7 2 3 4" xfId="6960" xr:uid="{00000000-0005-0000-0000-00005C160000}"/>
    <cellStyle name="Input 2 2 2 2 7 2 3 5" xfId="6961" xr:uid="{00000000-0005-0000-0000-00005D160000}"/>
    <cellStyle name="Input 2 2 2 2 7 2 4" xfId="6962" xr:uid="{00000000-0005-0000-0000-00005E160000}"/>
    <cellStyle name="Input 2 2 2 2 7 2 4 2" xfId="6963" xr:uid="{00000000-0005-0000-0000-00005F160000}"/>
    <cellStyle name="Input 2 2 2 2 7 2 5" xfId="6964" xr:uid="{00000000-0005-0000-0000-000060160000}"/>
    <cellStyle name="Input 2 2 2 2 7 2 5 2" xfId="6965" xr:uid="{00000000-0005-0000-0000-000061160000}"/>
    <cellStyle name="Input 2 2 2 2 7 2 6" xfId="6966" xr:uid="{00000000-0005-0000-0000-000062160000}"/>
    <cellStyle name="Input 2 2 2 2 7 2 7" xfId="6967" xr:uid="{00000000-0005-0000-0000-000063160000}"/>
    <cellStyle name="Input 2 2 2 2 7 3" xfId="6968" xr:uid="{00000000-0005-0000-0000-000064160000}"/>
    <cellStyle name="Input 2 2 2 2 7 3 2" xfId="6969" xr:uid="{00000000-0005-0000-0000-000065160000}"/>
    <cellStyle name="Input 2 2 2 2 7 3 3" xfId="6970" xr:uid="{00000000-0005-0000-0000-000066160000}"/>
    <cellStyle name="Input 2 2 2 2 7 3 4" xfId="6971" xr:uid="{00000000-0005-0000-0000-000067160000}"/>
    <cellStyle name="Input 2 2 2 2 7 3 5" xfId="6972" xr:uid="{00000000-0005-0000-0000-000068160000}"/>
    <cellStyle name="Input 2 2 2 2 7 4" xfId="6973" xr:uid="{00000000-0005-0000-0000-000069160000}"/>
    <cellStyle name="Input 2 2 2 2 7 4 2" xfId="6974" xr:uid="{00000000-0005-0000-0000-00006A160000}"/>
    <cellStyle name="Input 2 2 2 2 7 4 3" xfId="6975" xr:uid="{00000000-0005-0000-0000-00006B160000}"/>
    <cellStyle name="Input 2 2 2 2 7 4 4" xfId="6976" xr:uid="{00000000-0005-0000-0000-00006C160000}"/>
    <cellStyle name="Input 2 2 2 2 7 4 5" xfId="6977" xr:uid="{00000000-0005-0000-0000-00006D160000}"/>
    <cellStyle name="Input 2 2 2 2 7 5" xfId="6978" xr:uid="{00000000-0005-0000-0000-00006E160000}"/>
    <cellStyle name="Input 2 2 2 2 7 5 2" xfId="6979" xr:uid="{00000000-0005-0000-0000-00006F160000}"/>
    <cellStyle name="Input 2 2 2 2 7 6" xfId="6980" xr:uid="{00000000-0005-0000-0000-000070160000}"/>
    <cellStyle name="Input 2 2 2 2 7 6 2" xfId="6981" xr:uid="{00000000-0005-0000-0000-000071160000}"/>
    <cellStyle name="Input 2 2 2 2 7 7" xfId="6982" xr:uid="{00000000-0005-0000-0000-000072160000}"/>
    <cellStyle name="Input 2 2 2 2 7 8" xfId="6983" xr:uid="{00000000-0005-0000-0000-000073160000}"/>
    <cellStyle name="Input 2 2 2 2 8" xfId="6984" xr:uid="{00000000-0005-0000-0000-000074160000}"/>
    <cellStyle name="Input 2 2 2 2 8 2" xfId="6985" xr:uid="{00000000-0005-0000-0000-000075160000}"/>
    <cellStyle name="Input 2 2 2 2 8 2 2" xfId="6986" xr:uid="{00000000-0005-0000-0000-000076160000}"/>
    <cellStyle name="Input 2 2 2 2 8 2 2 2" xfId="6987" xr:uid="{00000000-0005-0000-0000-000077160000}"/>
    <cellStyle name="Input 2 2 2 2 8 2 2 3" xfId="6988" xr:uid="{00000000-0005-0000-0000-000078160000}"/>
    <cellStyle name="Input 2 2 2 2 8 2 2 4" xfId="6989" xr:uid="{00000000-0005-0000-0000-000079160000}"/>
    <cellStyle name="Input 2 2 2 2 8 2 2 5" xfId="6990" xr:uid="{00000000-0005-0000-0000-00007A160000}"/>
    <cellStyle name="Input 2 2 2 2 8 2 3" xfId="6991" xr:uid="{00000000-0005-0000-0000-00007B160000}"/>
    <cellStyle name="Input 2 2 2 2 8 2 3 2" xfId="6992" xr:uid="{00000000-0005-0000-0000-00007C160000}"/>
    <cellStyle name="Input 2 2 2 2 8 2 3 3" xfId="6993" xr:uid="{00000000-0005-0000-0000-00007D160000}"/>
    <cellStyle name="Input 2 2 2 2 8 2 3 4" xfId="6994" xr:uid="{00000000-0005-0000-0000-00007E160000}"/>
    <cellStyle name="Input 2 2 2 2 8 2 3 5" xfId="6995" xr:uid="{00000000-0005-0000-0000-00007F160000}"/>
    <cellStyle name="Input 2 2 2 2 8 2 4" xfId="6996" xr:uid="{00000000-0005-0000-0000-000080160000}"/>
    <cellStyle name="Input 2 2 2 2 8 2 4 2" xfId="6997" xr:uid="{00000000-0005-0000-0000-000081160000}"/>
    <cellStyle name="Input 2 2 2 2 8 2 5" xfId="6998" xr:uid="{00000000-0005-0000-0000-000082160000}"/>
    <cellStyle name="Input 2 2 2 2 8 2 5 2" xfId="6999" xr:uid="{00000000-0005-0000-0000-000083160000}"/>
    <cellStyle name="Input 2 2 2 2 8 2 6" xfId="7000" xr:uid="{00000000-0005-0000-0000-000084160000}"/>
    <cellStyle name="Input 2 2 2 2 8 2 7" xfId="7001" xr:uid="{00000000-0005-0000-0000-000085160000}"/>
    <cellStyle name="Input 2 2 2 2 8 3" xfId="7002" xr:uid="{00000000-0005-0000-0000-000086160000}"/>
    <cellStyle name="Input 2 2 2 2 8 3 2" xfId="7003" xr:uid="{00000000-0005-0000-0000-000087160000}"/>
    <cellStyle name="Input 2 2 2 2 8 3 3" xfId="7004" xr:uid="{00000000-0005-0000-0000-000088160000}"/>
    <cellStyle name="Input 2 2 2 2 8 3 4" xfId="7005" xr:uid="{00000000-0005-0000-0000-000089160000}"/>
    <cellStyle name="Input 2 2 2 2 8 3 5" xfId="7006" xr:uid="{00000000-0005-0000-0000-00008A160000}"/>
    <cellStyle name="Input 2 2 2 2 8 4" xfId="7007" xr:uid="{00000000-0005-0000-0000-00008B160000}"/>
    <cellStyle name="Input 2 2 2 2 8 4 2" xfId="7008" xr:uid="{00000000-0005-0000-0000-00008C160000}"/>
    <cellStyle name="Input 2 2 2 2 8 4 3" xfId="7009" xr:uid="{00000000-0005-0000-0000-00008D160000}"/>
    <cellStyle name="Input 2 2 2 2 8 4 4" xfId="7010" xr:uid="{00000000-0005-0000-0000-00008E160000}"/>
    <cellStyle name="Input 2 2 2 2 8 4 5" xfId="7011" xr:uid="{00000000-0005-0000-0000-00008F160000}"/>
    <cellStyle name="Input 2 2 2 2 8 5" xfId="7012" xr:uid="{00000000-0005-0000-0000-000090160000}"/>
    <cellStyle name="Input 2 2 2 2 8 5 2" xfId="7013" xr:uid="{00000000-0005-0000-0000-000091160000}"/>
    <cellStyle name="Input 2 2 2 2 8 6" xfId="7014" xr:uid="{00000000-0005-0000-0000-000092160000}"/>
    <cellStyle name="Input 2 2 2 2 8 6 2" xfId="7015" xr:uid="{00000000-0005-0000-0000-000093160000}"/>
    <cellStyle name="Input 2 2 2 2 8 7" xfId="7016" xr:uid="{00000000-0005-0000-0000-000094160000}"/>
    <cellStyle name="Input 2 2 2 2 8 8" xfId="7017" xr:uid="{00000000-0005-0000-0000-000095160000}"/>
    <cellStyle name="Input 2 2 2 2 9" xfId="7018" xr:uid="{00000000-0005-0000-0000-000096160000}"/>
    <cellStyle name="Input 2 2 2 2 9 2" xfId="7019" xr:uid="{00000000-0005-0000-0000-000097160000}"/>
    <cellStyle name="Input 2 2 2 2 9 2 2" xfId="7020" xr:uid="{00000000-0005-0000-0000-000098160000}"/>
    <cellStyle name="Input 2 2 2 2 9 2 2 2" xfId="7021" xr:uid="{00000000-0005-0000-0000-000099160000}"/>
    <cellStyle name="Input 2 2 2 2 9 2 2 3" xfId="7022" xr:uid="{00000000-0005-0000-0000-00009A160000}"/>
    <cellStyle name="Input 2 2 2 2 9 2 2 4" xfId="7023" xr:uid="{00000000-0005-0000-0000-00009B160000}"/>
    <cellStyle name="Input 2 2 2 2 9 2 2 5" xfId="7024" xr:uid="{00000000-0005-0000-0000-00009C160000}"/>
    <cellStyle name="Input 2 2 2 2 9 2 3" xfId="7025" xr:uid="{00000000-0005-0000-0000-00009D160000}"/>
    <cellStyle name="Input 2 2 2 2 9 2 3 2" xfId="7026" xr:uid="{00000000-0005-0000-0000-00009E160000}"/>
    <cellStyle name="Input 2 2 2 2 9 2 3 3" xfId="7027" xr:uid="{00000000-0005-0000-0000-00009F160000}"/>
    <cellStyle name="Input 2 2 2 2 9 2 3 4" xfId="7028" xr:uid="{00000000-0005-0000-0000-0000A0160000}"/>
    <cellStyle name="Input 2 2 2 2 9 2 3 5" xfId="7029" xr:uid="{00000000-0005-0000-0000-0000A1160000}"/>
    <cellStyle name="Input 2 2 2 2 9 2 4" xfId="7030" xr:uid="{00000000-0005-0000-0000-0000A2160000}"/>
    <cellStyle name="Input 2 2 2 2 9 2 4 2" xfId="7031" xr:uid="{00000000-0005-0000-0000-0000A3160000}"/>
    <cellStyle name="Input 2 2 2 2 9 2 5" xfId="7032" xr:uid="{00000000-0005-0000-0000-0000A4160000}"/>
    <cellStyle name="Input 2 2 2 2 9 2 5 2" xfId="7033" xr:uid="{00000000-0005-0000-0000-0000A5160000}"/>
    <cellStyle name="Input 2 2 2 2 9 2 6" xfId="7034" xr:uid="{00000000-0005-0000-0000-0000A6160000}"/>
    <cellStyle name="Input 2 2 2 2 9 2 7" xfId="7035" xr:uid="{00000000-0005-0000-0000-0000A7160000}"/>
    <cellStyle name="Input 2 2 2 2 9 3" xfId="7036" xr:uid="{00000000-0005-0000-0000-0000A8160000}"/>
    <cellStyle name="Input 2 2 2 2 9 3 2" xfId="7037" xr:uid="{00000000-0005-0000-0000-0000A9160000}"/>
    <cellStyle name="Input 2 2 2 2 9 3 3" xfId="7038" xr:uid="{00000000-0005-0000-0000-0000AA160000}"/>
    <cellStyle name="Input 2 2 2 2 9 3 4" xfId="7039" xr:uid="{00000000-0005-0000-0000-0000AB160000}"/>
    <cellStyle name="Input 2 2 2 2 9 3 5" xfId="7040" xr:uid="{00000000-0005-0000-0000-0000AC160000}"/>
    <cellStyle name="Input 2 2 2 2 9 4" xfId="7041" xr:uid="{00000000-0005-0000-0000-0000AD160000}"/>
    <cellStyle name="Input 2 2 2 2 9 4 2" xfId="7042" xr:uid="{00000000-0005-0000-0000-0000AE160000}"/>
    <cellStyle name="Input 2 2 2 2 9 4 3" xfId="7043" xr:uid="{00000000-0005-0000-0000-0000AF160000}"/>
    <cellStyle name="Input 2 2 2 2 9 4 4" xfId="7044" xr:uid="{00000000-0005-0000-0000-0000B0160000}"/>
    <cellStyle name="Input 2 2 2 2 9 4 5" xfId="7045" xr:uid="{00000000-0005-0000-0000-0000B1160000}"/>
    <cellStyle name="Input 2 2 2 2 9 5" xfId="7046" xr:uid="{00000000-0005-0000-0000-0000B2160000}"/>
    <cellStyle name="Input 2 2 2 2 9 5 2" xfId="7047" xr:uid="{00000000-0005-0000-0000-0000B3160000}"/>
    <cellStyle name="Input 2 2 2 2 9 6" xfId="7048" xr:uid="{00000000-0005-0000-0000-0000B4160000}"/>
    <cellStyle name="Input 2 2 2 2 9 6 2" xfId="7049" xr:uid="{00000000-0005-0000-0000-0000B5160000}"/>
    <cellStyle name="Input 2 2 2 2 9 7" xfId="7050" xr:uid="{00000000-0005-0000-0000-0000B6160000}"/>
    <cellStyle name="Input 2 2 2 2 9 8" xfId="7051" xr:uid="{00000000-0005-0000-0000-0000B7160000}"/>
    <cellStyle name="Input 2 2 2 3" xfId="1044" xr:uid="{00000000-0005-0000-0000-0000B8160000}"/>
    <cellStyle name="Input 2 2 2 3 2" xfId="1045" xr:uid="{00000000-0005-0000-0000-0000B9160000}"/>
    <cellStyle name="Input 2 2 2 4" xfId="1046" xr:uid="{00000000-0005-0000-0000-0000BA160000}"/>
    <cellStyle name="Input 2 2 2 4 2" xfId="1047" xr:uid="{00000000-0005-0000-0000-0000BB160000}"/>
    <cellStyle name="Input 2 2 2 5" xfId="1048" xr:uid="{00000000-0005-0000-0000-0000BC160000}"/>
    <cellStyle name="Input 2 2 2 6" xfId="7052" xr:uid="{00000000-0005-0000-0000-0000BD160000}"/>
    <cellStyle name="Input 2 2 2 6 2" xfId="7053" xr:uid="{00000000-0005-0000-0000-0000BE160000}"/>
    <cellStyle name="Input 2 2 2_T-straight with PEDs adjustor" xfId="7054" xr:uid="{00000000-0005-0000-0000-0000BF160000}"/>
    <cellStyle name="Input 2 2 3" xfId="1049" xr:uid="{00000000-0005-0000-0000-0000C0160000}"/>
    <cellStyle name="Input 2 2 3 10" xfId="7055" xr:uid="{00000000-0005-0000-0000-0000C1160000}"/>
    <cellStyle name="Input 2 2 3 10 2" xfId="7056" xr:uid="{00000000-0005-0000-0000-0000C2160000}"/>
    <cellStyle name="Input 2 2 3 10 2 2" xfId="7057" xr:uid="{00000000-0005-0000-0000-0000C3160000}"/>
    <cellStyle name="Input 2 2 3 10 2 2 2" xfId="7058" xr:uid="{00000000-0005-0000-0000-0000C4160000}"/>
    <cellStyle name="Input 2 2 3 10 2 2 3" xfId="7059" xr:uid="{00000000-0005-0000-0000-0000C5160000}"/>
    <cellStyle name="Input 2 2 3 10 2 2 4" xfId="7060" xr:uid="{00000000-0005-0000-0000-0000C6160000}"/>
    <cellStyle name="Input 2 2 3 10 2 2 5" xfId="7061" xr:uid="{00000000-0005-0000-0000-0000C7160000}"/>
    <cellStyle name="Input 2 2 3 10 2 3" xfId="7062" xr:uid="{00000000-0005-0000-0000-0000C8160000}"/>
    <cellStyle name="Input 2 2 3 10 2 3 2" xfId="7063" xr:uid="{00000000-0005-0000-0000-0000C9160000}"/>
    <cellStyle name="Input 2 2 3 10 2 3 3" xfId="7064" xr:uid="{00000000-0005-0000-0000-0000CA160000}"/>
    <cellStyle name="Input 2 2 3 10 2 3 4" xfId="7065" xr:uid="{00000000-0005-0000-0000-0000CB160000}"/>
    <cellStyle name="Input 2 2 3 10 2 3 5" xfId="7066" xr:uid="{00000000-0005-0000-0000-0000CC160000}"/>
    <cellStyle name="Input 2 2 3 10 2 4" xfId="7067" xr:uid="{00000000-0005-0000-0000-0000CD160000}"/>
    <cellStyle name="Input 2 2 3 10 2 4 2" xfId="7068" xr:uid="{00000000-0005-0000-0000-0000CE160000}"/>
    <cellStyle name="Input 2 2 3 10 2 5" xfId="7069" xr:uid="{00000000-0005-0000-0000-0000CF160000}"/>
    <cellStyle name="Input 2 2 3 10 2 5 2" xfId="7070" xr:uid="{00000000-0005-0000-0000-0000D0160000}"/>
    <cellStyle name="Input 2 2 3 10 2 6" xfId="7071" xr:uid="{00000000-0005-0000-0000-0000D1160000}"/>
    <cellStyle name="Input 2 2 3 10 2 7" xfId="7072" xr:uid="{00000000-0005-0000-0000-0000D2160000}"/>
    <cellStyle name="Input 2 2 3 10 3" xfId="7073" xr:uid="{00000000-0005-0000-0000-0000D3160000}"/>
    <cellStyle name="Input 2 2 3 10 3 2" xfId="7074" xr:uid="{00000000-0005-0000-0000-0000D4160000}"/>
    <cellStyle name="Input 2 2 3 10 3 3" xfId="7075" xr:uid="{00000000-0005-0000-0000-0000D5160000}"/>
    <cellStyle name="Input 2 2 3 10 3 4" xfId="7076" xr:uid="{00000000-0005-0000-0000-0000D6160000}"/>
    <cellStyle name="Input 2 2 3 10 3 5" xfId="7077" xr:uid="{00000000-0005-0000-0000-0000D7160000}"/>
    <cellStyle name="Input 2 2 3 10 4" xfId="7078" xr:uid="{00000000-0005-0000-0000-0000D8160000}"/>
    <cellStyle name="Input 2 2 3 10 4 2" xfId="7079" xr:uid="{00000000-0005-0000-0000-0000D9160000}"/>
    <cellStyle name="Input 2 2 3 10 4 3" xfId="7080" xr:uid="{00000000-0005-0000-0000-0000DA160000}"/>
    <cellStyle name="Input 2 2 3 10 4 4" xfId="7081" xr:uid="{00000000-0005-0000-0000-0000DB160000}"/>
    <cellStyle name="Input 2 2 3 10 4 5" xfId="7082" xr:uid="{00000000-0005-0000-0000-0000DC160000}"/>
    <cellStyle name="Input 2 2 3 10 5" xfId="7083" xr:uid="{00000000-0005-0000-0000-0000DD160000}"/>
    <cellStyle name="Input 2 2 3 10 5 2" xfId="7084" xr:uid="{00000000-0005-0000-0000-0000DE160000}"/>
    <cellStyle name="Input 2 2 3 10 6" xfId="7085" xr:uid="{00000000-0005-0000-0000-0000DF160000}"/>
    <cellStyle name="Input 2 2 3 10 6 2" xfId="7086" xr:uid="{00000000-0005-0000-0000-0000E0160000}"/>
    <cellStyle name="Input 2 2 3 10 7" xfId="7087" xr:uid="{00000000-0005-0000-0000-0000E1160000}"/>
    <cellStyle name="Input 2 2 3 10 8" xfId="7088" xr:uid="{00000000-0005-0000-0000-0000E2160000}"/>
    <cellStyle name="Input 2 2 3 11" xfId="7089" xr:uid="{00000000-0005-0000-0000-0000E3160000}"/>
    <cellStyle name="Input 2 2 3 11 2" xfId="7090" xr:uid="{00000000-0005-0000-0000-0000E4160000}"/>
    <cellStyle name="Input 2 2 3 11 2 2" xfId="7091" xr:uid="{00000000-0005-0000-0000-0000E5160000}"/>
    <cellStyle name="Input 2 2 3 11 2 2 2" xfId="7092" xr:uid="{00000000-0005-0000-0000-0000E6160000}"/>
    <cellStyle name="Input 2 2 3 11 2 2 3" xfId="7093" xr:uid="{00000000-0005-0000-0000-0000E7160000}"/>
    <cellStyle name="Input 2 2 3 11 2 2 4" xfId="7094" xr:uid="{00000000-0005-0000-0000-0000E8160000}"/>
    <cellStyle name="Input 2 2 3 11 2 2 5" xfId="7095" xr:uid="{00000000-0005-0000-0000-0000E9160000}"/>
    <cellStyle name="Input 2 2 3 11 2 3" xfId="7096" xr:uid="{00000000-0005-0000-0000-0000EA160000}"/>
    <cellStyle name="Input 2 2 3 11 2 3 2" xfId="7097" xr:uid="{00000000-0005-0000-0000-0000EB160000}"/>
    <cellStyle name="Input 2 2 3 11 2 3 3" xfId="7098" xr:uid="{00000000-0005-0000-0000-0000EC160000}"/>
    <cellStyle name="Input 2 2 3 11 2 3 4" xfId="7099" xr:uid="{00000000-0005-0000-0000-0000ED160000}"/>
    <cellStyle name="Input 2 2 3 11 2 3 5" xfId="7100" xr:uid="{00000000-0005-0000-0000-0000EE160000}"/>
    <cellStyle name="Input 2 2 3 11 2 4" xfId="7101" xr:uid="{00000000-0005-0000-0000-0000EF160000}"/>
    <cellStyle name="Input 2 2 3 11 2 4 2" xfId="7102" xr:uid="{00000000-0005-0000-0000-0000F0160000}"/>
    <cellStyle name="Input 2 2 3 11 2 5" xfId="7103" xr:uid="{00000000-0005-0000-0000-0000F1160000}"/>
    <cellStyle name="Input 2 2 3 11 2 5 2" xfId="7104" xr:uid="{00000000-0005-0000-0000-0000F2160000}"/>
    <cellStyle name="Input 2 2 3 11 2 6" xfId="7105" xr:uid="{00000000-0005-0000-0000-0000F3160000}"/>
    <cellStyle name="Input 2 2 3 11 2 7" xfId="7106" xr:uid="{00000000-0005-0000-0000-0000F4160000}"/>
    <cellStyle name="Input 2 2 3 11 3" xfId="7107" xr:uid="{00000000-0005-0000-0000-0000F5160000}"/>
    <cellStyle name="Input 2 2 3 11 3 2" xfId="7108" xr:uid="{00000000-0005-0000-0000-0000F6160000}"/>
    <cellStyle name="Input 2 2 3 11 3 3" xfId="7109" xr:uid="{00000000-0005-0000-0000-0000F7160000}"/>
    <cellStyle name="Input 2 2 3 11 3 4" xfId="7110" xr:uid="{00000000-0005-0000-0000-0000F8160000}"/>
    <cellStyle name="Input 2 2 3 11 3 5" xfId="7111" xr:uid="{00000000-0005-0000-0000-0000F9160000}"/>
    <cellStyle name="Input 2 2 3 11 4" xfId="7112" xr:uid="{00000000-0005-0000-0000-0000FA160000}"/>
    <cellStyle name="Input 2 2 3 11 4 2" xfId="7113" xr:uid="{00000000-0005-0000-0000-0000FB160000}"/>
    <cellStyle name="Input 2 2 3 11 4 3" xfId="7114" xr:uid="{00000000-0005-0000-0000-0000FC160000}"/>
    <cellStyle name="Input 2 2 3 11 4 4" xfId="7115" xr:uid="{00000000-0005-0000-0000-0000FD160000}"/>
    <cellStyle name="Input 2 2 3 11 4 5" xfId="7116" xr:uid="{00000000-0005-0000-0000-0000FE160000}"/>
    <cellStyle name="Input 2 2 3 11 5" xfId="7117" xr:uid="{00000000-0005-0000-0000-0000FF160000}"/>
    <cellStyle name="Input 2 2 3 11 5 2" xfId="7118" xr:uid="{00000000-0005-0000-0000-000000170000}"/>
    <cellStyle name="Input 2 2 3 11 6" xfId="7119" xr:uid="{00000000-0005-0000-0000-000001170000}"/>
    <cellStyle name="Input 2 2 3 11 6 2" xfId="7120" xr:uid="{00000000-0005-0000-0000-000002170000}"/>
    <cellStyle name="Input 2 2 3 11 7" xfId="7121" xr:uid="{00000000-0005-0000-0000-000003170000}"/>
    <cellStyle name="Input 2 2 3 11 8" xfId="7122" xr:uid="{00000000-0005-0000-0000-000004170000}"/>
    <cellStyle name="Input 2 2 3 12" xfId="7123" xr:uid="{00000000-0005-0000-0000-000005170000}"/>
    <cellStyle name="Input 2 2 3 12 2" xfId="7124" xr:uid="{00000000-0005-0000-0000-000006170000}"/>
    <cellStyle name="Input 2 2 3 12 2 2" xfId="7125" xr:uid="{00000000-0005-0000-0000-000007170000}"/>
    <cellStyle name="Input 2 2 3 12 2 2 2" xfId="7126" xr:uid="{00000000-0005-0000-0000-000008170000}"/>
    <cellStyle name="Input 2 2 3 12 2 2 3" xfId="7127" xr:uid="{00000000-0005-0000-0000-000009170000}"/>
    <cellStyle name="Input 2 2 3 12 2 2 4" xfId="7128" xr:uid="{00000000-0005-0000-0000-00000A170000}"/>
    <cellStyle name="Input 2 2 3 12 2 2 5" xfId="7129" xr:uid="{00000000-0005-0000-0000-00000B170000}"/>
    <cellStyle name="Input 2 2 3 12 2 3" xfId="7130" xr:uid="{00000000-0005-0000-0000-00000C170000}"/>
    <cellStyle name="Input 2 2 3 12 2 3 2" xfId="7131" xr:uid="{00000000-0005-0000-0000-00000D170000}"/>
    <cellStyle name="Input 2 2 3 12 2 3 3" xfId="7132" xr:uid="{00000000-0005-0000-0000-00000E170000}"/>
    <cellStyle name="Input 2 2 3 12 2 3 4" xfId="7133" xr:uid="{00000000-0005-0000-0000-00000F170000}"/>
    <cellStyle name="Input 2 2 3 12 2 3 5" xfId="7134" xr:uid="{00000000-0005-0000-0000-000010170000}"/>
    <cellStyle name="Input 2 2 3 12 2 4" xfId="7135" xr:uid="{00000000-0005-0000-0000-000011170000}"/>
    <cellStyle name="Input 2 2 3 12 2 4 2" xfId="7136" xr:uid="{00000000-0005-0000-0000-000012170000}"/>
    <cellStyle name="Input 2 2 3 12 2 5" xfId="7137" xr:uid="{00000000-0005-0000-0000-000013170000}"/>
    <cellStyle name="Input 2 2 3 12 2 5 2" xfId="7138" xr:uid="{00000000-0005-0000-0000-000014170000}"/>
    <cellStyle name="Input 2 2 3 12 2 6" xfId="7139" xr:uid="{00000000-0005-0000-0000-000015170000}"/>
    <cellStyle name="Input 2 2 3 12 2 7" xfId="7140" xr:uid="{00000000-0005-0000-0000-000016170000}"/>
    <cellStyle name="Input 2 2 3 12 3" xfId="7141" xr:uid="{00000000-0005-0000-0000-000017170000}"/>
    <cellStyle name="Input 2 2 3 12 3 2" xfId="7142" xr:uid="{00000000-0005-0000-0000-000018170000}"/>
    <cellStyle name="Input 2 2 3 12 3 3" xfId="7143" xr:uid="{00000000-0005-0000-0000-000019170000}"/>
    <cellStyle name="Input 2 2 3 12 3 4" xfId="7144" xr:uid="{00000000-0005-0000-0000-00001A170000}"/>
    <cellStyle name="Input 2 2 3 12 3 5" xfId="7145" xr:uid="{00000000-0005-0000-0000-00001B170000}"/>
    <cellStyle name="Input 2 2 3 12 4" xfId="7146" xr:uid="{00000000-0005-0000-0000-00001C170000}"/>
    <cellStyle name="Input 2 2 3 12 4 2" xfId="7147" xr:uid="{00000000-0005-0000-0000-00001D170000}"/>
    <cellStyle name="Input 2 2 3 12 4 3" xfId="7148" xr:uid="{00000000-0005-0000-0000-00001E170000}"/>
    <cellStyle name="Input 2 2 3 12 4 4" xfId="7149" xr:uid="{00000000-0005-0000-0000-00001F170000}"/>
    <cellStyle name="Input 2 2 3 12 4 5" xfId="7150" xr:uid="{00000000-0005-0000-0000-000020170000}"/>
    <cellStyle name="Input 2 2 3 12 5" xfId="7151" xr:uid="{00000000-0005-0000-0000-000021170000}"/>
    <cellStyle name="Input 2 2 3 12 5 2" xfId="7152" xr:uid="{00000000-0005-0000-0000-000022170000}"/>
    <cellStyle name="Input 2 2 3 12 6" xfId="7153" xr:uid="{00000000-0005-0000-0000-000023170000}"/>
    <cellStyle name="Input 2 2 3 12 6 2" xfId="7154" xr:uid="{00000000-0005-0000-0000-000024170000}"/>
    <cellStyle name="Input 2 2 3 12 7" xfId="7155" xr:uid="{00000000-0005-0000-0000-000025170000}"/>
    <cellStyle name="Input 2 2 3 12 8" xfId="7156" xr:uid="{00000000-0005-0000-0000-000026170000}"/>
    <cellStyle name="Input 2 2 3 13" xfId="7157" xr:uid="{00000000-0005-0000-0000-000027170000}"/>
    <cellStyle name="Input 2 2 3 13 2" xfId="7158" xr:uid="{00000000-0005-0000-0000-000028170000}"/>
    <cellStyle name="Input 2 2 3 13 2 2" xfId="7159" xr:uid="{00000000-0005-0000-0000-000029170000}"/>
    <cellStyle name="Input 2 2 3 13 2 2 2" xfId="7160" xr:uid="{00000000-0005-0000-0000-00002A170000}"/>
    <cellStyle name="Input 2 2 3 13 2 2 3" xfId="7161" xr:uid="{00000000-0005-0000-0000-00002B170000}"/>
    <cellStyle name="Input 2 2 3 13 2 2 4" xfId="7162" xr:uid="{00000000-0005-0000-0000-00002C170000}"/>
    <cellStyle name="Input 2 2 3 13 2 2 5" xfId="7163" xr:uid="{00000000-0005-0000-0000-00002D170000}"/>
    <cellStyle name="Input 2 2 3 13 2 3" xfId="7164" xr:uid="{00000000-0005-0000-0000-00002E170000}"/>
    <cellStyle name="Input 2 2 3 13 2 3 2" xfId="7165" xr:uid="{00000000-0005-0000-0000-00002F170000}"/>
    <cellStyle name="Input 2 2 3 13 2 3 3" xfId="7166" xr:uid="{00000000-0005-0000-0000-000030170000}"/>
    <cellStyle name="Input 2 2 3 13 2 3 4" xfId="7167" xr:uid="{00000000-0005-0000-0000-000031170000}"/>
    <cellStyle name="Input 2 2 3 13 2 3 5" xfId="7168" xr:uid="{00000000-0005-0000-0000-000032170000}"/>
    <cellStyle name="Input 2 2 3 13 2 4" xfId="7169" xr:uid="{00000000-0005-0000-0000-000033170000}"/>
    <cellStyle name="Input 2 2 3 13 2 4 2" xfId="7170" xr:uid="{00000000-0005-0000-0000-000034170000}"/>
    <cellStyle name="Input 2 2 3 13 2 5" xfId="7171" xr:uid="{00000000-0005-0000-0000-000035170000}"/>
    <cellStyle name="Input 2 2 3 13 2 5 2" xfId="7172" xr:uid="{00000000-0005-0000-0000-000036170000}"/>
    <cellStyle name="Input 2 2 3 13 2 6" xfId="7173" xr:uid="{00000000-0005-0000-0000-000037170000}"/>
    <cellStyle name="Input 2 2 3 13 2 7" xfId="7174" xr:uid="{00000000-0005-0000-0000-000038170000}"/>
    <cellStyle name="Input 2 2 3 13 3" xfId="7175" xr:uid="{00000000-0005-0000-0000-000039170000}"/>
    <cellStyle name="Input 2 2 3 13 3 2" xfId="7176" xr:uid="{00000000-0005-0000-0000-00003A170000}"/>
    <cellStyle name="Input 2 2 3 13 3 3" xfId="7177" xr:uid="{00000000-0005-0000-0000-00003B170000}"/>
    <cellStyle name="Input 2 2 3 13 3 4" xfId="7178" xr:uid="{00000000-0005-0000-0000-00003C170000}"/>
    <cellStyle name="Input 2 2 3 13 3 5" xfId="7179" xr:uid="{00000000-0005-0000-0000-00003D170000}"/>
    <cellStyle name="Input 2 2 3 13 4" xfId="7180" xr:uid="{00000000-0005-0000-0000-00003E170000}"/>
    <cellStyle name="Input 2 2 3 13 4 2" xfId="7181" xr:uid="{00000000-0005-0000-0000-00003F170000}"/>
    <cellStyle name="Input 2 2 3 13 4 3" xfId="7182" xr:uid="{00000000-0005-0000-0000-000040170000}"/>
    <cellStyle name="Input 2 2 3 13 4 4" xfId="7183" xr:uid="{00000000-0005-0000-0000-000041170000}"/>
    <cellStyle name="Input 2 2 3 13 4 5" xfId="7184" xr:uid="{00000000-0005-0000-0000-000042170000}"/>
    <cellStyle name="Input 2 2 3 13 5" xfId="7185" xr:uid="{00000000-0005-0000-0000-000043170000}"/>
    <cellStyle name="Input 2 2 3 13 5 2" xfId="7186" xr:uid="{00000000-0005-0000-0000-000044170000}"/>
    <cellStyle name="Input 2 2 3 13 6" xfId="7187" xr:uid="{00000000-0005-0000-0000-000045170000}"/>
    <cellStyle name="Input 2 2 3 13 6 2" xfId="7188" xr:uid="{00000000-0005-0000-0000-000046170000}"/>
    <cellStyle name="Input 2 2 3 13 7" xfId="7189" xr:uid="{00000000-0005-0000-0000-000047170000}"/>
    <cellStyle name="Input 2 2 3 13 8" xfId="7190" xr:uid="{00000000-0005-0000-0000-000048170000}"/>
    <cellStyle name="Input 2 2 3 14" xfId="7191" xr:uid="{00000000-0005-0000-0000-000049170000}"/>
    <cellStyle name="Input 2 2 3 14 2" xfId="7192" xr:uid="{00000000-0005-0000-0000-00004A170000}"/>
    <cellStyle name="Input 2 2 3 14 2 2" xfId="7193" xr:uid="{00000000-0005-0000-0000-00004B170000}"/>
    <cellStyle name="Input 2 2 3 14 2 2 2" xfId="7194" xr:uid="{00000000-0005-0000-0000-00004C170000}"/>
    <cellStyle name="Input 2 2 3 14 2 2 3" xfId="7195" xr:uid="{00000000-0005-0000-0000-00004D170000}"/>
    <cellStyle name="Input 2 2 3 14 2 2 4" xfId="7196" xr:uid="{00000000-0005-0000-0000-00004E170000}"/>
    <cellStyle name="Input 2 2 3 14 2 2 5" xfId="7197" xr:uid="{00000000-0005-0000-0000-00004F170000}"/>
    <cellStyle name="Input 2 2 3 14 2 3" xfId="7198" xr:uid="{00000000-0005-0000-0000-000050170000}"/>
    <cellStyle name="Input 2 2 3 14 2 3 2" xfId="7199" xr:uid="{00000000-0005-0000-0000-000051170000}"/>
    <cellStyle name="Input 2 2 3 14 2 3 3" xfId="7200" xr:uid="{00000000-0005-0000-0000-000052170000}"/>
    <cellStyle name="Input 2 2 3 14 2 3 4" xfId="7201" xr:uid="{00000000-0005-0000-0000-000053170000}"/>
    <cellStyle name="Input 2 2 3 14 2 3 5" xfId="7202" xr:uid="{00000000-0005-0000-0000-000054170000}"/>
    <cellStyle name="Input 2 2 3 14 2 4" xfId="7203" xr:uid="{00000000-0005-0000-0000-000055170000}"/>
    <cellStyle name="Input 2 2 3 14 2 4 2" xfId="7204" xr:uid="{00000000-0005-0000-0000-000056170000}"/>
    <cellStyle name="Input 2 2 3 14 2 5" xfId="7205" xr:uid="{00000000-0005-0000-0000-000057170000}"/>
    <cellStyle name="Input 2 2 3 14 2 5 2" xfId="7206" xr:uid="{00000000-0005-0000-0000-000058170000}"/>
    <cellStyle name="Input 2 2 3 14 2 6" xfId="7207" xr:uid="{00000000-0005-0000-0000-000059170000}"/>
    <cellStyle name="Input 2 2 3 14 2 7" xfId="7208" xr:uid="{00000000-0005-0000-0000-00005A170000}"/>
    <cellStyle name="Input 2 2 3 14 3" xfId="7209" xr:uid="{00000000-0005-0000-0000-00005B170000}"/>
    <cellStyle name="Input 2 2 3 14 3 2" xfId="7210" xr:uid="{00000000-0005-0000-0000-00005C170000}"/>
    <cellStyle name="Input 2 2 3 14 3 3" xfId="7211" xr:uid="{00000000-0005-0000-0000-00005D170000}"/>
    <cellStyle name="Input 2 2 3 14 3 4" xfId="7212" xr:uid="{00000000-0005-0000-0000-00005E170000}"/>
    <cellStyle name="Input 2 2 3 14 3 5" xfId="7213" xr:uid="{00000000-0005-0000-0000-00005F170000}"/>
    <cellStyle name="Input 2 2 3 14 4" xfId="7214" xr:uid="{00000000-0005-0000-0000-000060170000}"/>
    <cellStyle name="Input 2 2 3 14 4 2" xfId="7215" xr:uid="{00000000-0005-0000-0000-000061170000}"/>
    <cellStyle name="Input 2 2 3 14 4 3" xfId="7216" xr:uid="{00000000-0005-0000-0000-000062170000}"/>
    <cellStyle name="Input 2 2 3 14 4 4" xfId="7217" xr:uid="{00000000-0005-0000-0000-000063170000}"/>
    <cellStyle name="Input 2 2 3 14 4 5" xfId="7218" xr:uid="{00000000-0005-0000-0000-000064170000}"/>
    <cellStyle name="Input 2 2 3 14 5" xfId="7219" xr:uid="{00000000-0005-0000-0000-000065170000}"/>
    <cellStyle name="Input 2 2 3 14 5 2" xfId="7220" xr:uid="{00000000-0005-0000-0000-000066170000}"/>
    <cellStyle name="Input 2 2 3 14 6" xfId="7221" xr:uid="{00000000-0005-0000-0000-000067170000}"/>
    <cellStyle name="Input 2 2 3 14 6 2" xfId="7222" xr:uid="{00000000-0005-0000-0000-000068170000}"/>
    <cellStyle name="Input 2 2 3 14 7" xfId="7223" xr:uid="{00000000-0005-0000-0000-000069170000}"/>
    <cellStyle name="Input 2 2 3 14 8" xfId="7224" xr:uid="{00000000-0005-0000-0000-00006A170000}"/>
    <cellStyle name="Input 2 2 3 15" xfId="7225" xr:uid="{00000000-0005-0000-0000-00006B170000}"/>
    <cellStyle name="Input 2 2 3 15 2" xfId="7226" xr:uid="{00000000-0005-0000-0000-00006C170000}"/>
    <cellStyle name="Input 2 2 3 15 2 2" xfId="7227" xr:uid="{00000000-0005-0000-0000-00006D170000}"/>
    <cellStyle name="Input 2 2 3 15 2 3" xfId="7228" xr:uid="{00000000-0005-0000-0000-00006E170000}"/>
    <cellStyle name="Input 2 2 3 15 2 4" xfId="7229" xr:uid="{00000000-0005-0000-0000-00006F170000}"/>
    <cellStyle name="Input 2 2 3 15 2 5" xfId="7230" xr:uid="{00000000-0005-0000-0000-000070170000}"/>
    <cellStyle name="Input 2 2 3 15 3" xfId="7231" xr:uid="{00000000-0005-0000-0000-000071170000}"/>
    <cellStyle name="Input 2 2 3 15 3 2" xfId="7232" xr:uid="{00000000-0005-0000-0000-000072170000}"/>
    <cellStyle name="Input 2 2 3 15 3 3" xfId="7233" xr:uid="{00000000-0005-0000-0000-000073170000}"/>
    <cellStyle name="Input 2 2 3 15 3 4" xfId="7234" xr:uid="{00000000-0005-0000-0000-000074170000}"/>
    <cellStyle name="Input 2 2 3 15 3 5" xfId="7235" xr:uid="{00000000-0005-0000-0000-000075170000}"/>
    <cellStyle name="Input 2 2 3 15 4" xfId="7236" xr:uid="{00000000-0005-0000-0000-000076170000}"/>
    <cellStyle name="Input 2 2 3 15 4 2" xfId="7237" xr:uid="{00000000-0005-0000-0000-000077170000}"/>
    <cellStyle name="Input 2 2 3 15 5" xfId="7238" xr:uid="{00000000-0005-0000-0000-000078170000}"/>
    <cellStyle name="Input 2 2 3 15 5 2" xfId="7239" xr:uid="{00000000-0005-0000-0000-000079170000}"/>
    <cellStyle name="Input 2 2 3 15 6" xfId="7240" xr:uid="{00000000-0005-0000-0000-00007A170000}"/>
    <cellStyle name="Input 2 2 3 15 7" xfId="7241" xr:uid="{00000000-0005-0000-0000-00007B170000}"/>
    <cellStyle name="Input 2 2 3 16" xfId="7242" xr:uid="{00000000-0005-0000-0000-00007C170000}"/>
    <cellStyle name="Input 2 2 3 16 2" xfId="7243" xr:uid="{00000000-0005-0000-0000-00007D170000}"/>
    <cellStyle name="Input 2 2 3 16 3" xfId="7244" xr:uid="{00000000-0005-0000-0000-00007E170000}"/>
    <cellStyle name="Input 2 2 3 16 4" xfId="7245" xr:uid="{00000000-0005-0000-0000-00007F170000}"/>
    <cellStyle name="Input 2 2 3 16 5" xfId="7246" xr:uid="{00000000-0005-0000-0000-000080170000}"/>
    <cellStyle name="Input 2 2 3 17" xfId="7247" xr:uid="{00000000-0005-0000-0000-000081170000}"/>
    <cellStyle name="Input 2 2 3 17 2" xfId="7248" xr:uid="{00000000-0005-0000-0000-000082170000}"/>
    <cellStyle name="Input 2 2 3 17 3" xfId="7249" xr:uid="{00000000-0005-0000-0000-000083170000}"/>
    <cellStyle name="Input 2 2 3 17 4" xfId="7250" xr:uid="{00000000-0005-0000-0000-000084170000}"/>
    <cellStyle name="Input 2 2 3 17 5" xfId="7251" xr:uid="{00000000-0005-0000-0000-000085170000}"/>
    <cellStyle name="Input 2 2 3 18" xfId="7252" xr:uid="{00000000-0005-0000-0000-000086170000}"/>
    <cellStyle name="Input 2 2 3 18 2" xfId="7253" xr:uid="{00000000-0005-0000-0000-000087170000}"/>
    <cellStyle name="Input 2 2 3 19" xfId="7254" xr:uid="{00000000-0005-0000-0000-000088170000}"/>
    <cellStyle name="Input 2 2 3 19 2" xfId="7255" xr:uid="{00000000-0005-0000-0000-000089170000}"/>
    <cellStyle name="Input 2 2 3 2" xfId="1050" xr:uid="{00000000-0005-0000-0000-00008A170000}"/>
    <cellStyle name="Input 2 2 3 2 2" xfId="1051" xr:uid="{00000000-0005-0000-0000-00008B170000}"/>
    <cellStyle name="Input 2 2 3 2 2 2" xfId="7256" xr:uid="{00000000-0005-0000-0000-00008C170000}"/>
    <cellStyle name="Input 2 2 3 2 2 2 2" xfId="7257" xr:uid="{00000000-0005-0000-0000-00008D170000}"/>
    <cellStyle name="Input 2 2 3 2 2 2 3" xfId="7258" xr:uid="{00000000-0005-0000-0000-00008E170000}"/>
    <cellStyle name="Input 2 2 3 2 2 2 4" xfId="7259" xr:uid="{00000000-0005-0000-0000-00008F170000}"/>
    <cellStyle name="Input 2 2 3 2 2 2 5" xfId="7260" xr:uid="{00000000-0005-0000-0000-000090170000}"/>
    <cellStyle name="Input 2 2 3 2 2 3" xfId="7261" xr:uid="{00000000-0005-0000-0000-000091170000}"/>
    <cellStyle name="Input 2 2 3 2 2 3 2" xfId="7262" xr:uid="{00000000-0005-0000-0000-000092170000}"/>
    <cellStyle name="Input 2 2 3 2 2 3 3" xfId="7263" xr:uid="{00000000-0005-0000-0000-000093170000}"/>
    <cellStyle name="Input 2 2 3 2 2 3 4" xfId="7264" xr:uid="{00000000-0005-0000-0000-000094170000}"/>
    <cellStyle name="Input 2 2 3 2 2 3 5" xfId="7265" xr:uid="{00000000-0005-0000-0000-000095170000}"/>
    <cellStyle name="Input 2 2 3 2 2 4" xfId="7266" xr:uid="{00000000-0005-0000-0000-000096170000}"/>
    <cellStyle name="Input 2 2 3 2 2 4 2" xfId="7267" xr:uid="{00000000-0005-0000-0000-000097170000}"/>
    <cellStyle name="Input 2 2 3 2 2 5" xfId="7268" xr:uid="{00000000-0005-0000-0000-000098170000}"/>
    <cellStyle name="Input 2 2 3 2 2 5 2" xfId="7269" xr:uid="{00000000-0005-0000-0000-000099170000}"/>
    <cellStyle name="Input 2 2 3 2 2 6" xfId="7270" xr:uid="{00000000-0005-0000-0000-00009A170000}"/>
    <cellStyle name="Input 2 2 3 2 2 7" xfId="7271" xr:uid="{00000000-0005-0000-0000-00009B170000}"/>
    <cellStyle name="Input 2 2 3 2 3" xfId="7272" xr:uid="{00000000-0005-0000-0000-00009C170000}"/>
    <cellStyle name="Input 2 2 3 2 3 2" xfId="7273" xr:uid="{00000000-0005-0000-0000-00009D170000}"/>
    <cellStyle name="Input 2 2 3 2 3 3" xfId="7274" xr:uid="{00000000-0005-0000-0000-00009E170000}"/>
    <cellStyle name="Input 2 2 3 2 3 4" xfId="7275" xr:uid="{00000000-0005-0000-0000-00009F170000}"/>
    <cellStyle name="Input 2 2 3 2 3 5" xfId="7276" xr:uid="{00000000-0005-0000-0000-0000A0170000}"/>
    <cellStyle name="Input 2 2 3 2 4" xfId="7277" xr:uid="{00000000-0005-0000-0000-0000A1170000}"/>
    <cellStyle name="Input 2 2 3 2 4 2" xfId="7278" xr:uid="{00000000-0005-0000-0000-0000A2170000}"/>
    <cellStyle name="Input 2 2 3 2 4 3" xfId="7279" xr:uid="{00000000-0005-0000-0000-0000A3170000}"/>
    <cellStyle name="Input 2 2 3 2 4 4" xfId="7280" xr:uid="{00000000-0005-0000-0000-0000A4170000}"/>
    <cellStyle name="Input 2 2 3 2 4 5" xfId="7281" xr:uid="{00000000-0005-0000-0000-0000A5170000}"/>
    <cellStyle name="Input 2 2 3 2 5" xfId="7282" xr:uid="{00000000-0005-0000-0000-0000A6170000}"/>
    <cellStyle name="Input 2 2 3 2 5 2" xfId="7283" xr:uid="{00000000-0005-0000-0000-0000A7170000}"/>
    <cellStyle name="Input 2 2 3 2 6" xfId="7284" xr:uid="{00000000-0005-0000-0000-0000A8170000}"/>
    <cellStyle name="Input 2 2 3 2 6 2" xfId="7285" xr:uid="{00000000-0005-0000-0000-0000A9170000}"/>
    <cellStyle name="Input 2 2 3 2 7" xfId="7286" xr:uid="{00000000-0005-0000-0000-0000AA170000}"/>
    <cellStyle name="Input 2 2 3 2 8" xfId="7287" xr:uid="{00000000-0005-0000-0000-0000AB170000}"/>
    <cellStyle name="Input 2 2 3 20" xfId="7288" xr:uid="{00000000-0005-0000-0000-0000AC170000}"/>
    <cellStyle name="Input 2 2 3 21" xfId="7289" xr:uid="{00000000-0005-0000-0000-0000AD170000}"/>
    <cellStyle name="Input 2 2 3 3" xfId="1052" xr:uid="{00000000-0005-0000-0000-0000AE170000}"/>
    <cellStyle name="Input 2 2 3 3 2" xfId="1053" xr:uid="{00000000-0005-0000-0000-0000AF170000}"/>
    <cellStyle name="Input 2 2 3 3 2 2" xfId="7290" xr:uid="{00000000-0005-0000-0000-0000B0170000}"/>
    <cellStyle name="Input 2 2 3 3 2 2 2" xfId="7291" xr:uid="{00000000-0005-0000-0000-0000B1170000}"/>
    <cellStyle name="Input 2 2 3 3 2 2 3" xfId="7292" xr:uid="{00000000-0005-0000-0000-0000B2170000}"/>
    <cellStyle name="Input 2 2 3 3 2 2 4" xfId="7293" xr:uid="{00000000-0005-0000-0000-0000B3170000}"/>
    <cellStyle name="Input 2 2 3 3 2 2 5" xfId="7294" xr:uid="{00000000-0005-0000-0000-0000B4170000}"/>
    <cellStyle name="Input 2 2 3 3 2 3" xfId="7295" xr:uid="{00000000-0005-0000-0000-0000B5170000}"/>
    <cellStyle name="Input 2 2 3 3 2 3 2" xfId="7296" xr:uid="{00000000-0005-0000-0000-0000B6170000}"/>
    <cellStyle name="Input 2 2 3 3 2 3 3" xfId="7297" xr:uid="{00000000-0005-0000-0000-0000B7170000}"/>
    <cellStyle name="Input 2 2 3 3 2 3 4" xfId="7298" xr:uid="{00000000-0005-0000-0000-0000B8170000}"/>
    <cellStyle name="Input 2 2 3 3 2 3 5" xfId="7299" xr:uid="{00000000-0005-0000-0000-0000B9170000}"/>
    <cellStyle name="Input 2 2 3 3 2 4" xfId="7300" xr:uid="{00000000-0005-0000-0000-0000BA170000}"/>
    <cellStyle name="Input 2 2 3 3 2 4 2" xfId="7301" xr:uid="{00000000-0005-0000-0000-0000BB170000}"/>
    <cellStyle name="Input 2 2 3 3 2 5" xfId="7302" xr:uid="{00000000-0005-0000-0000-0000BC170000}"/>
    <cellStyle name="Input 2 2 3 3 2 5 2" xfId="7303" xr:uid="{00000000-0005-0000-0000-0000BD170000}"/>
    <cellStyle name="Input 2 2 3 3 2 6" xfId="7304" xr:uid="{00000000-0005-0000-0000-0000BE170000}"/>
    <cellStyle name="Input 2 2 3 3 2 7" xfId="7305" xr:uid="{00000000-0005-0000-0000-0000BF170000}"/>
    <cellStyle name="Input 2 2 3 3 3" xfId="7306" xr:uid="{00000000-0005-0000-0000-0000C0170000}"/>
    <cellStyle name="Input 2 2 3 3 3 2" xfId="7307" xr:uid="{00000000-0005-0000-0000-0000C1170000}"/>
    <cellStyle name="Input 2 2 3 3 3 3" xfId="7308" xr:uid="{00000000-0005-0000-0000-0000C2170000}"/>
    <cellStyle name="Input 2 2 3 3 3 4" xfId="7309" xr:uid="{00000000-0005-0000-0000-0000C3170000}"/>
    <cellStyle name="Input 2 2 3 3 3 5" xfId="7310" xr:uid="{00000000-0005-0000-0000-0000C4170000}"/>
    <cellStyle name="Input 2 2 3 3 4" xfId="7311" xr:uid="{00000000-0005-0000-0000-0000C5170000}"/>
    <cellStyle name="Input 2 2 3 3 4 2" xfId="7312" xr:uid="{00000000-0005-0000-0000-0000C6170000}"/>
    <cellStyle name="Input 2 2 3 3 4 3" xfId="7313" xr:uid="{00000000-0005-0000-0000-0000C7170000}"/>
    <cellStyle name="Input 2 2 3 3 4 4" xfId="7314" xr:uid="{00000000-0005-0000-0000-0000C8170000}"/>
    <cellStyle name="Input 2 2 3 3 4 5" xfId="7315" xr:uid="{00000000-0005-0000-0000-0000C9170000}"/>
    <cellStyle name="Input 2 2 3 3 5" xfId="7316" xr:uid="{00000000-0005-0000-0000-0000CA170000}"/>
    <cellStyle name="Input 2 2 3 3 5 2" xfId="7317" xr:uid="{00000000-0005-0000-0000-0000CB170000}"/>
    <cellStyle name="Input 2 2 3 3 6" xfId="7318" xr:uid="{00000000-0005-0000-0000-0000CC170000}"/>
    <cellStyle name="Input 2 2 3 3 6 2" xfId="7319" xr:uid="{00000000-0005-0000-0000-0000CD170000}"/>
    <cellStyle name="Input 2 2 3 3 7" xfId="7320" xr:uid="{00000000-0005-0000-0000-0000CE170000}"/>
    <cellStyle name="Input 2 2 3 3 8" xfId="7321" xr:uid="{00000000-0005-0000-0000-0000CF170000}"/>
    <cellStyle name="Input 2 2 3 4" xfId="1054" xr:uid="{00000000-0005-0000-0000-0000D0170000}"/>
    <cellStyle name="Input 2 2 3 4 2" xfId="1055" xr:uid="{00000000-0005-0000-0000-0000D1170000}"/>
    <cellStyle name="Input 2 2 3 4 2 2" xfId="7322" xr:uid="{00000000-0005-0000-0000-0000D2170000}"/>
    <cellStyle name="Input 2 2 3 4 2 2 2" xfId="7323" xr:uid="{00000000-0005-0000-0000-0000D3170000}"/>
    <cellStyle name="Input 2 2 3 4 2 2 3" xfId="7324" xr:uid="{00000000-0005-0000-0000-0000D4170000}"/>
    <cellStyle name="Input 2 2 3 4 2 2 4" xfId="7325" xr:uid="{00000000-0005-0000-0000-0000D5170000}"/>
    <cellStyle name="Input 2 2 3 4 2 2 5" xfId="7326" xr:uid="{00000000-0005-0000-0000-0000D6170000}"/>
    <cellStyle name="Input 2 2 3 4 2 3" xfId="7327" xr:uid="{00000000-0005-0000-0000-0000D7170000}"/>
    <cellStyle name="Input 2 2 3 4 2 3 2" xfId="7328" xr:uid="{00000000-0005-0000-0000-0000D8170000}"/>
    <cellStyle name="Input 2 2 3 4 2 3 3" xfId="7329" xr:uid="{00000000-0005-0000-0000-0000D9170000}"/>
    <cellStyle name="Input 2 2 3 4 2 3 4" xfId="7330" xr:uid="{00000000-0005-0000-0000-0000DA170000}"/>
    <cellStyle name="Input 2 2 3 4 2 3 5" xfId="7331" xr:uid="{00000000-0005-0000-0000-0000DB170000}"/>
    <cellStyle name="Input 2 2 3 4 2 4" xfId="7332" xr:uid="{00000000-0005-0000-0000-0000DC170000}"/>
    <cellStyle name="Input 2 2 3 4 2 4 2" xfId="7333" xr:uid="{00000000-0005-0000-0000-0000DD170000}"/>
    <cellStyle name="Input 2 2 3 4 2 5" xfId="7334" xr:uid="{00000000-0005-0000-0000-0000DE170000}"/>
    <cellStyle name="Input 2 2 3 4 2 5 2" xfId="7335" xr:uid="{00000000-0005-0000-0000-0000DF170000}"/>
    <cellStyle name="Input 2 2 3 4 2 6" xfId="7336" xr:uid="{00000000-0005-0000-0000-0000E0170000}"/>
    <cellStyle name="Input 2 2 3 4 2 7" xfId="7337" xr:uid="{00000000-0005-0000-0000-0000E1170000}"/>
    <cellStyle name="Input 2 2 3 4 3" xfId="7338" xr:uid="{00000000-0005-0000-0000-0000E2170000}"/>
    <cellStyle name="Input 2 2 3 4 3 2" xfId="7339" xr:uid="{00000000-0005-0000-0000-0000E3170000}"/>
    <cellStyle name="Input 2 2 3 4 3 3" xfId="7340" xr:uid="{00000000-0005-0000-0000-0000E4170000}"/>
    <cellStyle name="Input 2 2 3 4 3 4" xfId="7341" xr:uid="{00000000-0005-0000-0000-0000E5170000}"/>
    <cellStyle name="Input 2 2 3 4 3 5" xfId="7342" xr:uid="{00000000-0005-0000-0000-0000E6170000}"/>
    <cellStyle name="Input 2 2 3 4 4" xfId="7343" xr:uid="{00000000-0005-0000-0000-0000E7170000}"/>
    <cellStyle name="Input 2 2 3 4 4 2" xfId="7344" xr:uid="{00000000-0005-0000-0000-0000E8170000}"/>
    <cellStyle name="Input 2 2 3 4 4 3" xfId="7345" xr:uid="{00000000-0005-0000-0000-0000E9170000}"/>
    <cellStyle name="Input 2 2 3 4 4 4" xfId="7346" xr:uid="{00000000-0005-0000-0000-0000EA170000}"/>
    <cellStyle name="Input 2 2 3 4 4 5" xfId="7347" xr:uid="{00000000-0005-0000-0000-0000EB170000}"/>
    <cellStyle name="Input 2 2 3 4 5" xfId="7348" xr:uid="{00000000-0005-0000-0000-0000EC170000}"/>
    <cellStyle name="Input 2 2 3 4 5 2" xfId="7349" xr:uid="{00000000-0005-0000-0000-0000ED170000}"/>
    <cellStyle name="Input 2 2 3 4 6" xfId="7350" xr:uid="{00000000-0005-0000-0000-0000EE170000}"/>
    <cellStyle name="Input 2 2 3 4 6 2" xfId="7351" xr:uid="{00000000-0005-0000-0000-0000EF170000}"/>
    <cellStyle name="Input 2 2 3 4 7" xfId="7352" xr:uid="{00000000-0005-0000-0000-0000F0170000}"/>
    <cellStyle name="Input 2 2 3 4 8" xfId="7353" xr:uid="{00000000-0005-0000-0000-0000F1170000}"/>
    <cellStyle name="Input 2 2 3 5" xfId="1056" xr:uid="{00000000-0005-0000-0000-0000F2170000}"/>
    <cellStyle name="Input 2 2 3 5 2" xfId="1057" xr:uid="{00000000-0005-0000-0000-0000F3170000}"/>
    <cellStyle name="Input 2 2 3 5 2 2" xfId="7354" xr:uid="{00000000-0005-0000-0000-0000F4170000}"/>
    <cellStyle name="Input 2 2 3 5 2 2 2" xfId="7355" xr:uid="{00000000-0005-0000-0000-0000F5170000}"/>
    <cellStyle name="Input 2 2 3 5 2 2 3" xfId="7356" xr:uid="{00000000-0005-0000-0000-0000F6170000}"/>
    <cellStyle name="Input 2 2 3 5 2 2 4" xfId="7357" xr:uid="{00000000-0005-0000-0000-0000F7170000}"/>
    <cellStyle name="Input 2 2 3 5 2 2 5" xfId="7358" xr:uid="{00000000-0005-0000-0000-0000F8170000}"/>
    <cellStyle name="Input 2 2 3 5 2 3" xfId="7359" xr:uid="{00000000-0005-0000-0000-0000F9170000}"/>
    <cellStyle name="Input 2 2 3 5 2 3 2" xfId="7360" xr:uid="{00000000-0005-0000-0000-0000FA170000}"/>
    <cellStyle name="Input 2 2 3 5 2 3 3" xfId="7361" xr:uid="{00000000-0005-0000-0000-0000FB170000}"/>
    <cellStyle name="Input 2 2 3 5 2 3 4" xfId="7362" xr:uid="{00000000-0005-0000-0000-0000FC170000}"/>
    <cellStyle name="Input 2 2 3 5 2 3 5" xfId="7363" xr:uid="{00000000-0005-0000-0000-0000FD170000}"/>
    <cellStyle name="Input 2 2 3 5 2 4" xfId="7364" xr:uid="{00000000-0005-0000-0000-0000FE170000}"/>
    <cellStyle name="Input 2 2 3 5 2 4 2" xfId="7365" xr:uid="{00000000-0005-0000-0000-0000FF170000}"/>
    <cellStyle name="Input 2 2 3 5 2 5" xfId="7366" xr:uid="{00000000-0005-0000-0000-000000180000}"/>
    <cellStyle name="Input 2 2 3 5 2 5 2" xfId="7367" xr:uid="{00000000-0005-0000-0000-000001180000}"/>
    <cellStyle name="Input 2 2 3 5 2 6" xfId="7368" xr:uid="{00000000-0005-0000-0000-000002180000}"/>
    <cellStyle name="Input 2 2 3 5 2 7" xfId="7369" xr:uid="{00000000-0005-0000-0000-000003180000}"/>
    <cellStyle name="Input 2 2 3 5 3" xfId="7370" xr:uid="{00000000-0005-0000-0000-000004180000}"/>
    <cellStyle name="Input 2 2 3 5 3 2" xfId="7371" xr:uid="{00000000-0005-0000-0000-000005180000}"/>
    <cellStyle name="Input 2 2 3 5 3 3" xfId="7372" xr:uid="{00000000-0005-0000-0000-000006180000}"/>
    <cellStyle name="Input 2 2 3 5 3 4" xfId="7373" xr:uid="{00000000-0005-0000-0000-000007180000}"/>
    <cellStyle name="Input 2 2 3 5 3 5" xfId="7374" xr:uid="{00000000-0005-0000-0000-000008180000}"/>
    <cellStyle name="Input 2 2 3 5 4" xfId="7375" xr:uid="{00000000-0005-0000-0000-000009180000}"/>
    <cellStyle name="Input 2 2 3 5 4 2" xfId="7376" xr:uid="{00000000-0005-0000-0000-00000A180000}"/>
    <cellStyle name="Input 2 2 3 5 4 3" xfId="7377" xr:uid="{00000000-0005-0000-0000-00000B180000}"/>
    <cellStyle name="Input 2 2 3 5 4 4" xfId="7378" xr:uid="{00000000-0005-0000-0000-00000C180000}"/>
    <cellStyle name="Input 2 2 3 5 4 5" xfId="7379" xr:uid="{00000000-0005-0000-0000-00000D180000}"/>
    <cellStyle name="Input 2 2 3 5 5" xfId="7380" xr:uid="{00000000-0005-0000-0000-00000E180000}"/>
    <cellStyle name="Input 2 2 3 5 5 2" xfId="7381" xr:uid="{00000000-0005-0000-0000-00000F180000}"/>
    <cellStyle name="Input 2 2 3 5 6" xfId="7382" xr:uid="{00000000-0005-0000-0000-000010180000}"/>
    <cellStyle name="Input 2 2 3 5 6 2" xfId="7383" xr:uid="{00000000-0005-0000-0000-000011180000}"/>
    <cellStyle name="Input 2 2 3 5 7" xfId="7384" xr:uid="{00000000-0005-0000-0000-000012180000}"/>
    <cellStyle name="Input 2 2 3 5 8" xfId="7385" xr:uid="{00000000-0005-0000-0000-000013180000}"/>
    <cellStyle name="Input 2 2 3 6" xfId="1058" xr:uid="{00000000-0005-0000-0000-000014180000}"/>
    <cellStyle name="Input 2 2 3 6 2" xfId="7386" xr:uid="{00000000-0005-0000-0000-000015180000}"/>
    <cellStyle name="Input 2 2 3 6 2 2" xfId="7387" xr:uid="{00000000-0005-0000-0000-000016180000}"/>
    <cellStyle name="Input 2 2 3 6 2 2 2" xfId="7388" xr:uid="{00000000-0005-0000-0000-000017180000}"/>
    <cellStyle name="Input 2 2 3 6 2 2 3" xfId="7389" xr:uid="{00000000-0005-0000-0000-000018180000}"/>
    <cellStyle name="Input 2 2 3 6 2 2 4" xfId="7390" xr:uid="{00000000-0005-0000-0000-000019180000}"/>
    <cellStyle name="Input 2 2 3 6 2 2 5" xfId="7391" xr:uid="{00000000-0005-0000-0000-00001A180000}"/>
    <cellStyle name="Input 2 2 3 6 2 3" xfId="7392" xr:uid="{00000000-0005-0000-0000-00001B180000}"/>
    <cellStyle name="Input 2 2 3 6 2 3 2" xfId="7393" xr:uid="{00000000-0005-0000-0000-00001C180000}"/>
    <cellStyle name="Input 2 2 3 6 2 3 3" xfId="7394" xr:uid="{00000000-0005-0000-0000-00001D180000}"/>
    <cellStyle name="Input 2 2 3 6 2 3 4" xfId="7395" xr:uid="{00000000-0005-0000-0000-00001E180000}"/>
    <cellStyle name="Input 2 2 3 6 2 3 5" xfId="7396" xr:uid="{00000000-0005-0000-0000-00001F180000}"/>
    <cellStyle name="Input 2 2 3 6 2 4" xfId="7397" xr:uid="{00000000-0005-0000-0000-000020180000}"/>
    <cellStyle name="Input 2 2 3 6 2 4 2" xfId="7398" xr:uid="{00000000-0005-0000-0000-000021180000}"/>
    <cellStyle name="Input 2 2 3 6 2 5" xfId="7399" xr:uid="{00000000-0005-0000-0000-000022180000}"/>
    <cellStyle name="Input 2 2 3 6 2 5 2" xfId="7400" xr:uid="{00000000-0005-0000-0000-000023180000}"/>
    <cellStyle name="Input 2 2 3 6 2 6" xfId="7401" xr:uid="{00000000-0005-0000-0000-000024180000}"/>
    <cellStyle name="Input 2 2 3 6 2 7" xfId="7402" xr:uid="{00000000-0005-0000-0000-000025180000}"/>
    <cellStyle name="Input 2 2 3 6 3" xfId="7403" xr:uid="{00000000-0005-0000-0000-000026180000}"/>
    <cellStyle name="Input 2 2 3 6 3 2" xfId="7404" xr:uid="{00000000-0005-0000-0000-000027180000}"/>
    <cellStyle name="Input 2 2 3 6 3 3" xfId="7405" xr:uid="{00000000-0005-0000-0000-000028180000}"/>
    <cellStyle name="Input 2 2 3 6 3 4" xfId="7406" xr:uid="{00000000-0005-0000-0000-000029180000}"/>
    <cellStyle name="Input 2 2 3 6 3 5" xfId="7407" xr:uid="{00000000-0005-0000-0000-00002A180000}"/>
    <cellStyle name="Input 2 2 3 6 4" xfId="7408" xr:uid="{00000000-0005-0000-0000-00002B180000}"/>
    <cellStyle name="Input 2 2 3 6 4 2" xfId="7409" xr:uid="{00000000-0005-0000-0000-00002C180000}"/>
    <cellStyle name="Input 2 2 3 6 4 3" xfId="7410" xr:uid="{00000000-0005-0000-0000-00002D180000}"/>
    <cellStyle name="Input 2 2 3 6 4 4" xfId="7411" xr:uid="{00000000-0005-0000-0000-00002E180000}"/>
    <cellStyle name="Input 2 2 3 6 4 5" xfId="7412" xr:uid="{00000000-0005-0000-0000-00002F180000}"/>
    <cellStyle name="Input 2 2 3 6 5" xfId="7413" xr:uid="{00000000-0005-0000-0000-000030180000}"/>
    <cellStyle name="Input 2 2 3 6 5 2" xfId="7414" xr:uid="{00000000-0005-0000-0000-000031180000}"/>
    <cellStyle name="Input 2 2 3 6 6" xfId="7415" xr:uid="{00000000-0005-0000-0000-000032180000}"/>
    <cellStyle name="Input 2 2 3 6 6 2" xfId="7416" xr:uid="{00000000-0005-0000-0000-000033180000}"/>
    <cellStyle name="Input 2 2 3 6 7" xfId="7417" xr:uid="{00000000-0005-0000-0000-000034180000}"/>
    <cellStyle name="Input 2 2 3 6 8" xfId="7418" xr:uid="{00000000-0005-0000-0000-000035180000}"/>
    <cellStyle name="Input 2 2 3 7" xfId="7419" xr:uid="{00000000-0005-0000-0000-000036180000}"/>
    <cellStyle name="Input 2 2 3 7 2" xfId="7420" xr:uid="{00000000-0005-0000-0000-000037180000}"/>
    <cellStyle name="Input 2 2 3 7 2 2" xfId="7421" xr:uid="{00000000-0005-0000-0000-000038180000}"/>
    <cellStyle name="Input 2 2 3 7 2 2 2" xfId="7422" xr:uid="{00000000-0005-0000-0000-000039180000}"/>
    <cellStyle name="Input 2 2 3 7 2 2 3" xfId="7423" xr:uid="{00000000-0005-0000-0000-00003A180000}"/>
    <cellStyle name="Input 2 2 3 7 2 2 4" xfId="7424" xr:uid="{00000000-0005-0000-0000-00003B180000}"/>
    <cellStyle name="Input 2 2 3 7 2 2 5" xfId="7425" xr:uid="{00000000-0005-0000-0000-00003C180000}"/>
    <cellStyle name="Input 2 2 3 7 2 3" xfId="7426" xr:uid="{00000000-0005-0000-0000-00003D180000}"/>
    <cellStyle name="Input 2 2 3 7 2 3 2" xfId="7427" xr:uid="{00000000-0005-0000-0000-00003E180000}"/>
    <cellStyle name="Input 2 2 3 7 2 3 3" xfId="7428" xr:uid="{00000000-0005-0000-0000-00003F180000}"/>
    <cellStyle name="Input 2 2 3 7 2 3 4" xfId="7429" xr:uid="{00000000-0005-0000-0000-000040180000}"/>
    <cellStyle name="Input 2 2 3 7 2 3 5" xfId="7430" xr:uid="{00000000-0005-0000-0000-000041180000}"/>
    <cellStyle name="Input 2 2 3 7 2 4" xfId="7431" xr:uid="{00000000-0005-0000-0000-000042180000}"/>
    <cellStyle name="Input 2 2 3 7 2 4 2" xfId="7432" xr:uid="{00000000-0005-0000-0000-000043180000}"/>
    <cellStyle name="Input 2 2 3 7 2 5" xfId="7433" xr:uid="{00000000-0005-0000-0000-000044180000}"/>
    <cellStyle name="Input 2 2 3 7 2 5 2" xfId="7434" xr:uid="{00000000-0005-0000-0000-000045180000}"/>
    <cellStyle name="Input 2 2 3 7 2 6" xfId="7435" xr:uid="{00000000-0005-0000-0000-000046180000}"/>
    <cellStyle name="Input 2 2 3 7 2 7" xfId="7436" xr:uid="{00000000-0005-0000-0000-000047180000}"/>
    <cellStyle name="Input 2 2 3 7 3" xfId="7437" xr:uid="{00000000-0005-0000-0000-000048180000}"/>
    <cellStyle name="Input 2 2 3 7 3 2" xfId="7438" xr:uid="{00000000-0005-0000-0000-000049180000}"/>
    <cellStyle name="Input 2 2 3 7 3 3" xfId="7439" xr:uid="{00000000-0005-0000-0000-00004A180000}"/>
    <cellStyle name="Input 2 2 3 7 3 4" xfId="7440" xr:uid="{00000000-0005-0000-0000-00004B180000}"/>
    <cellStyle name="Input 2 2 3 7 3 5" xfId="7441" xr:uid="{00000000-0005-0000-0000-00004C180000}"/>
    <cellStyle name="Input 2 2 3 7 4" xfId="7442" xr:uid="{00000000-0005-0000-0000-00004D180000}"/>
    <cellStyle name="Input 2 2 3 7 4 2" xfId="7443" xr:uid="{00000000-0005-0000-0000-00004E180000}"/>
    <cellStyle name="Input 2 2 3 7 4 3" xfId="7444" xr:uid="{00000000-0005-0000-0000-00004F180000}"/>
    <cellStyle name="Input 2 2 3 7 4 4" xfId="7445" xr:uid="{00000000-0005-0000-0000-000050180000}"/>
    <cellStyle name="Input 2 2 3 7 4 5" xfId="7446" xr:uid="{00000000-0005-0000-0000-000051180000}"/>
    <cellStyle name="Input 2 2 3 7 5" xfId="7447" xr:uid="{00000000-0005-0000-0000-000052180000}"/>
    <cellStyle name="Input 2 2 3 7 5 2" xfId="7448" xr:uid="{00000000-0005-0000-0000-000053180000}"/>
    <cellStyle name="Input 2 2 3 7 6" xfId="7449" xr:uid="{00000000-0005-0000-0000-000054180000}"/>
    <cellStyle name="Input 2 2 3 7 6 2" xfId="7450" xr:uid="{00000000-0005-0000-0000-000055180000}"/>
    <cellStyle name="Input 2 2 3 7 7" xfId="7451" xr:uid="{00000000-0005-0000-0000-000056180000}"/>
    <cellStyle name="Input 2 2 3 7 8" xfId="7452" xr:uid="{00000000-0005-0000-0000-000057180000}"/>
    <cellStyle name="Input 2 2 3 8" xfId="7453" xr:uid="{00000000-0005-0000-0000-000058180000}"/>
    <cellStyle name="Input 2 2 3 8 2" xfId="7454" xr:uid="{00000000-0005-0000-0000-000059180000}"/>
    <cellStyle name="Input 2 2 3 8 2 2" xfId="7455" xr:uid="{00000000-0005-0000-0000-00005A180000}"/>
    <cellStyle name="Input 2 2 3 8 2 2 2" xfId="7456" xr:uid="{00000000-0005-0000-0000-00005B180000}"/>
    <cellStyle name="Input 2 2 3 8 2 2 3" xfId="7457" xr:uid="{00000000-0005-0000-0000-00005C180000}"/>
    <cellStyle name="Input 2 2 3 8 2 2 4" xfId="7458" xr:uid="{00000000-0005-0000-0000-00005D180000}"/>
    <cellStyle name="Input 2 2 3 8 2 2 5" xfId="7459" xr:uid="{00000000-0005-0000-0000-00005E180000}"/>
    <cellStyle name="Input 2 2 3 8 2 3" xfId="7460" xr:uid="{00000000-0005-0000-0000-00005F180000}"/>
    <cellStyle name="Input 2 2 3 8 2 3 2" xfId="7461" xr:uid="{00000000-0005-0000-0000-000060180000}"/>
    <cellStyle name="Input 2 2 3 8 2 3 3" xfId="7462" xr:uid="{00000000-0005-0000-0000-000061180000}"/>
    <cellStyle name="Input 2 2 3 8 2 3 4" xfId="7463" xr:uid="{00000000-0005-0000-0000-000062180000}"/>
    <cellStyle name="Input 2 2 3 8 2 3 5" xfId="7464" xr:uid="{00000000-0005-0000-0000-000063180000}"/>
    <cellStyle name="Input 2 2 3 8 2 4" xfId="7465" xr:uid="{00000000-0005-0000-0000-000064180000}"/>
    <cellStyle name="Input 2 2 3 8 2 4 2" xfId="7466" xr:uid="{00000000-0005-0000-0000-000065180000}"/>
    <cellStyle name="Input 2 2 3 8 2 5" xfId="7467" xr:uid="{00000000-0005-0000-0000-000066180000}"/>
    <cellStyle name="Input 2 2 3 8 2 5 2" xfId="7468" xr:uid="{00000000-0005-0000-0000-000067180000}"/>
    <cellStyle name="Input 2 2 3 8 2 6" xfId="7469" xr:uid="{00000000-0005-0000-0000-000068180000}"/>
    <cellStyle name="Input 2 2 3 8 2 7" xfId="7470" xr:uid="{00000000-0005-0000-0000-000069180000}"/>
    <cellStyle name="Input 2 2 3 8 3" xfId="7471" xr:uid="{00000000-0005-0000-0000-00006A180000}"/>
    <cellStyle name="Input 2 2 3 8 3 2" xfId="7472" xr:uid="{00000000-0005-0000-0000-00006B180000}"/>
    <cellStyle name="Input 2 2 3 8 3 3" xfId="7473" xr:uid="{00000000-0005-0000-0000-00006C180000}"/>
    <cellStyle name="Input 2 2 3 8 3 4" xfId="7474" xr:uid="{00000000-0005-0000-0000-00006D180000}"/>
    <cellStyle name="Input 2 2 3 8 3 5" xfId="7475" xr:uid="{00000000-0005-0000-0000-00006E180000}"/>
    <cellStyle name="Input 2 2 3 8 4" xfId="7476" xr:uid="{00000000-0005-0000-0000-00006F180000}"/>
    <cellStyle name="Input 2 2 3 8 4 2" xfId="7477" xr:uid="{00000000-0005-0000-0000-000070180000}"/>
    <cellStyle name="Input 2 2 3 8 4 3" xfId="7478" xr:uid="{00000000-0005-0000-0000-000071180000}"/>
    <cellStyle name="Input 2 2 3 8 4 4" xfId="7479" xr:uid="{00000000-0005-0000-0000-000072180000}"/>
    <cellStyle name="Input 2 2 3 8 4 5" xfId="7480" xr:uid="{00000000-0005-0000-0000-000073180000}"/>
    <cellStyle name="Input 2 2 3 8 5" xfId="7481" xr:uid="{00000000-0005-0000-0000-000074180000}"/>
    <cellStyle name="Input 2 2 3 8 5 2" xfId="7482" xr:uid="{00000000-0005-0000-0000-000075180000}"/>
    <cellStyle name="Input 2 2 3 8 6" xfId="7483" xr:uid="{00000000-0005-0000-0000-000076180000}"/>
    <cellStyle name="Input 2 2 3 8 6 2" xfId="7484" xr:uid="{00000000-0005-0000-0000-000077180000}"/>
    <cellStyle name="Input 2 2 3 8 7" xfId="7485" xr:uid="{00000000-0005-0000-0000-000078180000}"/>
    <cellStyle name="Input 2 2 3 8 8" xfId="7486" xr:uid="{00000000-0005-0000-0000-000079180000}"/>
    <cellStyle name="Input 2 2 3 9" xfId="7487" xr:uid="{00000000-0005-0000-0000-00007A180000}"/>
    <cellStyle name="Input 2 2 3 9 2" xfId="7488" xr:uid="{00000000-0005-0000-0000-00007B180000}"/>
    <cellStyle name="Input 2 2 3 9 2 2" xfId="7489" xr:uid="{00000000-0005-0000-0000-00007C180000}"/>
    <cellStyle name="Input 2 2 3 9 2 2 2" xfId="7490" xr:uid="{00000000-0005-0000-0000-00007D180000}"/>
    <cellStyle name="Input 2 2 3 9 2 2 3" xfId="7491" xr:uid="{00000000-0005-0000-0000-00007E180000}"/>
    <cellStyle name="Input 2 2 3 9 2 2 4" xfId="7492" xr:uid="{00000000-0005-0000-0000-00007F180000}"/>
    <cellStyle name="Input 2 2 3 9 2 2 5" xfId="7493" xr:uid="{00000000-0005-0000-0000-000080180000}"/>
    <cellStyle name="Input 2 2 3 9 2 3" xfId="7494" xr:uid="{00000000-0005-0000-0000-000081180000}"/>
    <cellStyle name="Input 2 2 3 9 2 3 2" xfId="7495" xr:uid="{00000000-0005-0000-0000-000082180000}"/>
    <cellStyle name="Input 2 2 3 9 2 3 3" xfId="7496" xr:uid="{00000000-0005-0000-0000-000083180000}"/>
    <cellStyle name="Input 2 2 3 9 2 3 4" xfId="7497" xr:uid="{00000000-0005-0000-0000-000084180000}"/>
    <cellStyle name="Input 2 2 3 9 2 3 5" xfId="7498" xr:uid="{00000000-0005-0000-0000-000085180000}"/>
    <cellStyle name="Input 2 2 3 9 2 4" xfId="7499" xr:uid="{00000000-0005-0000-0000-000086180000}"/>
    <cellStyle name="Input 2 2 3 9 2 4 2" xfId="7500" xr:uid="{00000000-0005-0000-0000-000087180000}"/>
    <cellStyle name="Input 2 2 3 9 2 5" xfId="7501" xr:uid="{00000000-0005-0000-0000-000088180000}"/>
    <cellStyle name="Input 2 2 3 9 2 5 2" xfId="7502" xr:uid="{00000000-0005-0000-0000-000089180000}"/>
    <cellStyle name="Input 2 2 3 9 2 6" xfId="7503" xr:uid="{00000000-0005-0000-0000-00008A180000}"/>
    <cellStyle name="Input 2 2 3 9 2 7" xfId="7504" xr:uid="{00000000-0005-0000-0000-00008B180000}"/>
    <cellStyle name="Input 2 2 3 9 3" xfId="7505" xr:uid="{00000000-0005-0000-0000-00008C180000}"/>
    <cellStyle name="Input 2 2 3 9 3 2" xfId="7506" xr:uid="{00000000-0005-0000-0000-00008D180000}"/>
    <cellStyle name="Input 2 2 3 9 3 3" xfId="7507" xr:uid="{00000000-0005-0000-0000-00008E180000}"/>
    <cellStyle name="Input 2 2 3 9 3 4" xfId="7508" xr:uid="{00000000-0005-0000-0000-00008F180000}"/>
    <cellStyle name="Input 2 2 3 9 3 5" xfId="7509" xr:uid="{00000000-0005-0000-0000-000090180000}"/>
    <cellStyle name="Input 2 2 3 9 4" xfId="7510" xr:uid="{00000000-0005-0000-0000-000091180000}"/>
    <cellStyle name="Input 2 2 3 9 4 2" xfId="7511" xr:uid="{00000000-0005-0000-0000-000092180000}"/>
    <cellStyle name="Input 2 2 3 9 4 3" xfId="7512" xr:uid="{00000000-0005-0000-0000-000093180000}"/>
    <cellStyle name="Input 2 2 3 9 4 4" xfId="7513" xr:uid="{00000000-0005-0000-0000-000094180000}"/>
    <cellStyle name="Input 2 2 3 9 4 5" xfId="7514" xr:uid="{00000000-0005-0000-0000-000095180000}"/>
    <cellStyle name="Input 2 2 3 9 5" xfId="7515" xr:uid="{00000000-0005-0000-0000-000096180000}"/>
    <cellStyle name="Input 2 2 3 9 5 2" xfId="7516" xr:uid="{00000000-0005-0000-0000-000097180000}"/>
    <cellStyle name="Input 2 2 3 9 6" xfId="7517" xr:uid="{00000000-0005-0000-0000-000098180000}"/>
    <cellStyle name="Input 2 2 3 9 6 2" xfId="7518" xr:uid="{00000000-0005-0000-0000-000099180000}"/>
    <cellStyle name="Input 2 2 3 9 7" xfId="7519" xr:uid="{00000000-0005-0000-0000-00009A180000}"/>
    <cellStyle name="Input 2 2 3 9 8" xfId="7520" xr:uid="{00000000-0005-0000-0000-00009B180000}"/>
    <cellStyle name="Input 2 2 4" xfId="1059" xr:uid="{00000000-0005-0000-0000-00009C180000}"/>
    <cellStyle name="Input 2 2 4 2" xfId="1060" xr:uid="{00000000-0005-0000-0000-00009D180000}"/>
    <cellStyle name="Input 2 2 5" xfId="1061" xr:uid="{00000000-0005-0000-0000-00009E180000}"/>
    <cellStyle name="Input 2 2 5 2" xfId="1062" xr:uid="{00000000-0005-0000-0000-00009F180000}"/>
    <cellStyle name="Input 2 2 6" xfId="1063" xr:uid="{00000000-0005-0000-0000-0000A0180000}"/>
    <cellStyle name="Input 2 2 7" xfId="7521" xr:uid="{00000000-0005-0000-0000-0000A1180000}"/>
    <cellStyle name="Input 2 2 7 2" xfId="7522" xr:uid="{00000000-0005-0000-0000-0000A2180000}"/>
    <cellStyle name="Input 2 2_T-straight with PEDs adjustor" xfId="7523" xr:uid="{00000000-0005-0000-0000-0000A3180000}"/>
    <cellStyle name="Input 2 3" xfId="1064" xr:uid="{00000000-0005-0000-0000-0000A4180000}"/>
    <cellStyle name="Input 2 3 2" xfId="1065" xr:uid="{00000000-0005-0000-0000-0000A5180000}"/>
    <cellStyle name="Input 2 3 2 10" xfId="7524" xr:uid="{00000000-0005-0000-0000-0000A6180000}"/>
    <cellStyle name="Input 2 3 2 10 2" xfId="7525" xr:uid="{00000000-0005-0000-0000-0000A7180000}"/>
    <cellStyle name="Input 2 3 2 10 2 2" xfId="7526" xr:uid="{00000000-0005-0000-0000-0000A8180000}"/>
    <cellStyle name="Input 2 3 2 10 2 2 2" xfId="7527" xr:uid="{00000000-0005-0000-0000-0000A9180000}"/>
    <cellStyle name="Input 2 3 2 10 2 2 3" xfId="7528" xr:uid="{00000000-0005-0000-0000-0000AA180000}"/>
    <cellStyle name="Input 2 3 2 10 2 2 4" xfId="7529" xr:uid="{00000000-0005-0000-0000-0000AB180000}"/>
    <cellStyle name="Input 2 3 2 10 2 2 5" xfId="7530" xr:uid="{00000000-0005-0000-0000-0000AC180000}"/>
    <cellStyle name="Input 2 3 2 10 2 3" xfId="7531" xr:uid="{00000000-0005-0000-0000-0000AD180000}"/>
    <cellStyle name="Input 2 3 2 10 2 3 2" xfId="7532" xr:uid="{00000000-0005-0000-0000-0000AE180000}"/>
    <cellStyle name="Input 2 3 2 10 2 3 3" xfId="7533" xr:uid="{00000000-0005-0000-0000-0000AF180000}"/>
    <cellStyle name="Input 2 3 2 10 2 3 4" xfId="7534" xr:uid="{00000000-0005-0000-0000-0000B0180000}"/>
    <cellStyle name="Input 2 3 2 10 2 3 5" xfId="7535" xr:uid="{00000000-0005-0000-0000-0000B1180000}"/>
    <cellStyle name="Input 2 3 2 10 2 4" xfId="7536" xr:uid="{00000000-0005-0000-0000-0000B2180000}"/>
    <cellStyle name="Input 2 3 2 10 2 4 2" xfId="7537" xr:uid="{00000000-0005-0000-0000-0000B3180000}"/>
    <cellStyle name="Input 2 3 2 10 2 5" xfId="7538" xr:uid="{00000000-0005-0000-0000-0000B4180000}"/>
    <cellStyle name="Input 2 3 2 10 2 5 2" xfId="7539" xr:uid="{00000000-0005-0000-0000-0000B5180000}"/>
    <cellStyle name="Input 2 3 2 10 2 6" xfId="7540" xr:uid="{00000000-0005-0000-0000-0000B6180000}"/>
    <cellStyle name="Input 2 3 2 10 2 7" xfId="7541" xr:uid="{00000000-0005-0000-0000-0000B7180000}"/>
    <cellStyle name="Input 2 3 2 10 3" xfId="7542" xr:uid="{00000000-0005-0000-0000-0000B8180000}"/>
    <cellStyle name="Input 2 3 2 10 3 2" xfId="7543" xr:uid="{00000000-0005-0000-0000-0000B9180000}"/>
    <cellStyle name="Input 2 3 2 10 3 3" xfId="7544" xr:uid="{00000000-0005-0000-0000-0000BA180000}"/>
    <cellStyle name="Input 2 3 2 10 3 4" xfId="7545" xr:uid="{00000000-0005-0000-0000-0000BB180000}"/>
    <cellStyle name="Input 2 3 2 10 3 5" xfId="7546" xr:uid="{00000000-0005-0000-0000-0000BC180000}"/>
    <cellStyle name="Input 2 3 2 10 4" xfId="7547" xr:uid="{00000000-0005-0000-0000-0000BD180000}"/>
    <cellStyle name="Input 2 3 2 10 4 2" xfId="7548" xr:uid="{00000000-0005-0000-0000-0000BE180000}"/>
    <cellStyle name="Input 2 3 2 10 4 3" xfId="7549" xr:uid="{00000000-0005-0000-0000-0000BF180000}"/>
    <cellStyle name="Input 2 3 2 10 4 4" xfId="7550" xr:uid="{00000000-0005-0000-0000-0000C0180000}"/>
    <cellStyle name="Input 2 3 2 10 4 5" xfId="7551" xr:uid="{00000000-0005-0000-0000-0000C1180000}"/>
    <cellStyle name="Input 2 3 2 10 5" xfId="7552" xr:uid="{00000000-0005-0000-0000-0000C2180000}"/>
    <cellStyle name="Input 2 3 2 10 5 2" xfId="7553" xr:uid="{00000000-0005-0000-0000-0000C3180000}"/>
    <cellStyle name="Input 2 3 2 10 6" xfId="7554" xr:uid="{00000000-0005-0000-0000-0000C4180000}"/>
    <cellStyle name="Input 2 3 2 10 6 2" xfId="7555" xr:uid="{00000000-0005-0000-0000-0000C5180000}"/>
    <cellStyle name="Input 2 3 2 10 7" xfId="7556" xr:uid="{00000000-0005-0000-0000-0000C6180000}"/>
    <cellStyle name="Input 2 3 2 10 8" xfId="7557" xr:uid="{00000000-0005-0000-0000-0000C7180000}"/>
    <cellStyle name="Input 2 3 2 11" xfId="7558" xr:uid="{00000000-0005-0000-0000-0000C8180000}"/>
    <cellStyle name="Input 2 3 2 11 2" xfId="7559" xr:uid="{00000000-0005-0000-0000-0000C9180000}"/>
    <cellStyle name="Input 2 3 2 11 2 2" xfId="7560" xr:uid="{00000000-0005-0000-0000-0000CA180000}"/>
    <cellStyle name="Input 2 3 2 11 2 2 2" xfId="7561" xr:uid="{00000000-0005-0000-0000-0000CB180000}"/>
    <cellStyle name="Input 2 3 2 11 2 2 3" xfId="7562" xr:uid="{00000000-0005-0000-0000-0000CC180000}"/>
    <cellStyle name="Input 2 3 2 11 2 2 4" xfId="7563" xr:uid="{00000000-0005-0000-0000-0000CD180000}"/>
    <cellStyle name="Input 2 3 2 11 2 2 5" xfId="7564" xr:uid="{00000000-0005-0000-0000-0000CE180000}"/>
    <cellStyle name="Input 2 3 2 11 2 3" xfId="7565" xr:uid="{00000000-0005-0000-0000-0000CF180000}"/>
    <cellStyle name="Input 2 3 2 11 2 3 2" xfId="7566" xr:uid="{00000000-0005-0000-0000-0000D0180000}"/>
    <cellStyle name="Input 2 3 2 11 2 3 3" xfId="7567" xr:uid="{00000000-0005-0000-0000-0000D1180000}"/>
    <cellStyle name="Input 2 3 2 11 2 3 4" xfId="7568" xr:uid="{00000000-0005-0000-0000-0000D2180000}"/>
    <cellStyle name="Input 2 3 2 11 2 3 5" xfId="7569" xr:uid="{00000000-0005-0000-0000-0000D3180000}"/>
    <cellStyle name="Input 2 3 2 11 2 4" xfId="7570" xr:uid="{00000000-0005-0000-0000-0000D4180000}"/>
    <cellStyle name="Input 2 3 2 11 2 4 2" xfId="7571" xr:uid="{00000000-0005-0000-0000-0000D5180000}"/>
    <cellStyle name="Input 2 3 2 11 2 5" xfId="7572" xr:uid="{00000000-0005-0000-0000-0000D6180000}"/>
    <cellStyle name="Input 2 3 2 11 2 5 2" xfId="7573" xr:uid="{00000000-0005-0000-0000-0000D7180000}"/>
    <cellStyle name="Input 2 3 2 11 2 6" xfId="7574" xr:uid="{00000000-0005-0000-0000-0000D8180000}"/>
    <cellStyle name="Input 2 3 2 11 2 7" xfId="7575" xr:uid="{00000000-0005-0000-0000-0000D9180000}"/>
    <cellStyle name="Input 2 3 2 11 3" xfId="7576" xr:uid="{00000000-0005-0000-0000-0000DA180000}"/>
    <cellStyle name="Input 2 3 2 11 3 2" xfId="7577" xr:uid="{00000000-0005-0000-0000-0000DB180000}"/>
    <cellStyle name="Input 2 3 2 11 3 3" xfId="7578" xr:uid="{00000000-0005-0000-0000-0000DC180000}"/>
    <cellStyle name="Input 2 3 2 11 3 4" xfId="7579" xr:uid="{00000000-0005-0000-0000-0000DD180000}"/>
    <cellStyle name="Input 2 3 2 11 3 5" xfId="7580" xr:uid="{00000000-0005-0000-0000-0000DE180000}"/>
    <cellStyle name="Input 2 3 2 11 4" xfId="7581" xr:uid="{00000000-0005-0000-0000-0000DF180000}"/>
    <cellStyle name="Input 2 3 2 11 4 2" xfId="7582" xr:uid="{00000000-0005-0000-0000-0000E0180000}"/>
    <cellStyle name="Input 2 3 2 11 4 3" xfId="7583" xr:uid="{00000000-0005-0000-0000-0000E1180000}"/>
    <cellStyle name="Input 2 3 2 11 4 4" xfId="7584" xr:uid="{00000000-0005-0000-0000-0000E2180000}"/>
    <cellStyle name="Input 2 3 2 11 4 5" xfId="7585" xr:uid="{00000000-0005-0000-0000-0000E3180000}"/>
    <cellStyle name="Input 2 3 2 11 5" xfId="7586" xr:uid="{00000000-0005-0000-0000-0000E4180000}"/>
    <cellStyle name="Input 2 3 2 11 5 2" xfId="7587" xr:uid="{00000000-0005-0000-0000-0000E5180000}"/>
    <cellStyle name="Input 2 3 2 11 6" xfId="7588" xr:uid="{00000000-0005-0000-0000-0000E6180000}"/>
    <cellStyle name="Input 2 3 2 11 6 2" xfId="7589" xr:uid="{00000000-0005-0000-0000-0000E7180000}"/>
    <cellStyle name="Input 2 3 2 11 7" xfId="7590" xr:uid="{00000000-0005-0000-0000-0000E8180000}"/>
    <cellStyle name="Input 2 3 2 11 8" xfId="7591" xr:uid="{00000000-0005-0000-0000-0000E9180000}"/>
    <cellStyle name="Input 2 3 2 12" xfId="7592" xr:uid="{00000000-0005-0000-0000-0000EA180000}"/>
    <cellStyle name="Input 2 3 2 12 2" xfId="7593" xr:uid="{00000000-0005-0000-0000-0000EB180000}"/>
    <cellStyle name="Input 2 3 2 12 2 2" xfId="7594" xr:uid="{00000000-0005-0000-0000-0000EC180000}"/>
    <cellStyle name="Input 2 3 2 12 2 2 2" xfId="7595" xr:uid="{00000000-0005-0000-0000-0000ED180000}"/>
    <cellStyle name="Input 2 3 2 12 2 2 3" xfId="7596" xr:uid="{00000000-0005-0000-0000-0000EE180000}"/>
    <cellStyle name="Input 2 3 2 12 2 2 4" xfId="7597" xr:uid="{00000000-0005-0000-0000-0000EF180000}"/>
    <cellStyle name="Input 2 3 2 12 2 2 5" xfId="7598" xr:uid="{00000000-0005-0000-0000-0000F0180000}"/>
    <cellStyle name="Input 2 3 2 12 2 3" xfId="7599" xr:uid="{00000000-0005-0000-0000-0000F1180000}"/>
    <cellStyle name="Input 2 3 2 12 2 3 2" xfId="7600" xr:uid="{00000000-0005-0000-0000-0000F2180000}"/>
    <cellStyle name="Input 2 3 2 12 2 3 3" xfId="7601" xr:uid="{00000000-0005-0000-0000-0000F3180000}"/>
    <cellStyle name="Input 2 3 2 12 2 3 4" xfId="7602" xr:uid="{00000000-0005-0000-0000-0000F4180000}"/>
    <cellStyle name="Input 2 3 2 12 2 3 5" xfId="7603" xr:uid="{00000000-0005-0000-0000-0000F5180000}"/>
    <cellStyle name="Input 2 3 2 12 2 4" xfId="7604" xr:uid="{00000000-0005-0000-0000-0000F6180000}"/>
    <cellStyle name="Input 2 3 2 12 2 4 2" xfId="7605" xr:uid="{00000000-0005-0000-0000-0000F7180000}"/>
    <cellStyle name="Input 2 3 2 12 2 5" xfId="7606" xr:uid="{00000000-0005-0000-0000-0000F8180000}"/>
    <cellStyle name="Input 2 3 2 12 2 5 2" xfId="7607" xr:uid="{00000000-0005-0000-0000-0000F9180000}"/>
    <cellStyle name="Input 2 3 2 12 2 6" xfId="7608" xr:uid="{00000000-0005-0000-0000-0000FA180000}"/>
    <cellStyle name="Input 2 3 2 12 2 7" xfId="7609" xr:uid="{00000000-0005-0000-0000-0000FB180000}"/>
    <cellStyle name="Input 2 3 2 12 3" xfId="7610" xr:uid="{00000000-0005-0000-0000-0000FC180000}"/>
    <cellStyle name="Input 2 3 2 12 3 2" xfId="7611" xr:uid="{00000000-0005-0000-0000-0000FD180000}"/>
    <cellStyle name="Input 2 3 2 12 3 3" xfId="7612" xr:uid="{00000000-0005-0000-0000-0000FE180000}"/>
    <cellStyle name="Input 2 3 2 12 3 4" xfId="7613" xr:uid="{00000000-0005-0000-0000-0000FF180000}"/>
    <cellStyle name="Input 2 3 2 12 3 5" xfId="7614" xr:uid="{00000000-0005-0000-0000-000000190000}"/>
    <cellStyle name="Input 2 3 2 12 4" xfId="7615" xr:uid="{00000000-0005-0000-0000-000001190000}"/>
    <cellStyle name="Input 2 3 2 12 4 2" xfId="7616" xr:uid="{00000000-0005-0000-0000-000002190000}"/>
    <cellStyle name="Input 2 3 2 12 4 3" xfId="7617" xr:uid="{00000000-0005-0000-0000-000003190000}"/>
    <cellStyle name="Input 2 3 2 12 4 4" xfId="7618" xr:uid="{00000000-0005-0000-0000-000004190000}"/>
    <cellStyle name="Input 2 3 2 12 4 5" xfId="7619" xr:uid="{00000000-0005-0000-0000-000005190000}"/>
    <cellStyle name="Input 2 3 2 12 5" xfId="7620" xr:uid="{00000000-0005-0000-0000-000006190000}"/>
    <cellStyle name="Input 2 3 2 12 5 2" xfId="7621" xr:uid="{00000000-0005-0000-0000-000007190000}"/>
    <cellStyle name="Input 2 3 2 12 6" xfId="7622" xr:uid="{00000000-0005-0000-0000-000008190000}"/>
    <cellStyle name="Input 2 3 2 12 6 2" xfId="7623" xr:uid="{00000000-0005-0000-0000-000009190000}"/>
    <cellStyle name="Input 2 3 2 12 7" xfId="7624" xr:uid="{00000000-0005-0000-0000-00000A190000}"/>
    <cellStyle name="Input 2 3 2 12 8" xfId="7625" xr:uid="{00000000-0005-0000-0000-00000B190000}"/>
    <cellStyle name="Input 2 3 2 13" xfId="7626" xr:uid="{00000000-0005-0000-0000-00000C190000}"/>
    <cellStyle name="Input 2 3 2 13 2" xfId="7627" xr:uid="{00000000-0005-0000-0000-00000D190000}"/>
    <cellStyle name="Input 2 3 2 13 2 2" xfId="7628" xr:uid="{00000000-0005-0000-0000-00000E190000}"/>
    <cellStyle name="Input 2 3 2 13 2 2 2" xfId="7629" xr:uid="{00000000-0005-0000-0000-00000F190000}"/>
    <cellStyle name="Input 2 3 2 13 2 2 3" xfId="7630" xr:uid="{00000000-0005-0000-0000-000010190000}"/>
    <cellStyle name="Input 2 3 2 13 2 2 4" xfId="7631" xr:uid="{00000000-0005-0000-0000-000011190000}"/>
    <cellStyle name="Input 2 3 2 13 2 2 5" xfId="7632" xr:uid="{00000000-0005-0000-0000-000012190000}"/>
    <cellStyle name="Input 2 3 2 13 2 3" xfId="7633" xr:uid="{00000000-0005-0000-0000-000013190000}"/>
    <cellStyle name="Input 2 3 2 13 2 3 2" xfId="7634" xr:uid="{00000000-0005-0000-0000-000014190000}"/>
    <cellStyle name="Input 2 3 2 13 2 3 3" xfId="7635" xr:uid="{00000000-0005-0000-0000-000015190000}"/>
    <cellStyle name="Input 2 3 2 13 2 3 4" xfId="7636" xr:uid="{00000000-0005-0000-0000-000016190000}"/>
    <cellStyle name="Input 2 3 2 13 2 3 5" xfId="7637" xr:uid="{00000000-0005-0000-0000-000017190000}"/>
    <cellStyle name="Input 2 3 2 13 2 4" xfId="7638" xr:uid="{00000000-0005-0000-0000-000018190000}"/>
    <cellStyle name="Input 2 3 2 13 2 4 2" xfId="7639" xr:uid="{00000000-0005-0000-0000-000019190000}"/>
    <cellStyle name="Input 2 3 2 13 2 5" xfId="7640" xr:uid="{00000000-0005-0000-0000-00001A190000}"/>
    <cellStyle name="Input 2 3 2 13 2 5 2" xfId="7641" xr:uid="{00000000-0005-0000-0000-00001B190000}"/>
    <cellStyle name="Input 2 3 2 13 2 6" xfId="7642" xr:uid="{00000000-0005-0000-0000-00001C190000}"/>
    <cellStyle name="Input 2 3 2 13 2 7" xfId="7643" xr:uid="{00000000-0005-0000-0000-00001D190000}"/>
    <cellStyle name="Input 2 3 2 13 3" xfId="7644" xr:uid="{00000000-0005-0000-0000-00001E190000}"/>
    <cellStyle name="Input 2 3 2 13 3 2" xfId="7645" xr:uid="{00000000-0005-0000-0000-00001F190000}"/>
    <cellStyle name="Input 2 3 2 13 3 3" xfId="7646" xr:uid="{00000000-0005-0000-0000-000020190000}"/>
    <cellStyle name="Input 2 3 2 13 3 4" xfId="7647" xr:uid="{00000000-0005-0000-0000-000021190000}"/>
    <cellStyle name="Input 2 3 2 13 3 5" xfId="7648" xr:uid="{00000000-0005-0000-0000-000022190000}"/>
    <cellStyle name="Input 2 3 2 13 4" xfId="7649" xr:uid="{00000000-0005-0000-0000-000023190000}"/>
    <cellStyle name="Input 2 3 2 13 4 2" xfId="7650" xr:uid="{00000000-0005-0000-0000-000024190000}"/>
    <cellStyle name="Input 2 3 2 13 4 3" xfId="7651" xr:uid="{00000000-0005-0000-0000-000025190000}"/>
    <cellStyle name="Input 2 3 2 13 4 4" xfId="7652" xr:uid="{00000000-0005-0000-0000-000026190000}"/>
    <cellStyle name="Input 2 3 2 13 4 5" xfId="7653" xr:uid="{00000000-0005-0000-0000-000027190000}"/>
    <cellStyle name="Input 2 3 2 13 5" xfId="7654" xr:uid="{00000000-0005-0000-0000-000028190000}"/>
    <cellStyle name="Input 2 3 2 13 5 2" xfId="7655" xr:uid="{00000000-0005-0000-0000-000029190000}"/>
    <cellStyle name="Input 2 3 2 13 6" xfId="7656" xr:uid="{00000000-0005-0000-0000-00002A190000}"/>
    <cellStyle name="Input 2 3 2 13 6 2" xfId="7657" xr:uid="{00000000-0005-0000-0000-00002B190000}"/>
    <cellStyle name="Input 2 3 2 13 7" xfId="7658" xr:uid="{00000000-0005-0000-0000-00002C190000}"/>
    <cellStyle name="Input 2 3 2 13 8" xfId="7659" xr:uid="{00000000-0005-0000-0000-00002D190000}"/>
    <cellStyle name="Input 2 3 2 14" xfId="7660" xr:uid="{00000000-0005-0000-0000-00002E190000}"/>
    <cellStyle name="Input 2 3 2 14 2" xfId="7661" xr:uid="{00000000-0005-0000-0000-00002F190000}"/>
    <cellStyle name="Input 2 3 2 14 2 2" xfId="7662" xr:uid="{00000000-0005-0000-0000-000030190000}"/>
    <cellStyle name="Input 2 3 2 14 2 2 2" xfId="7663" xr:uid="{00000000-0005-0000-0000-000031190000}"/>
    <cellStyle name="Input 2 3 2 14 2 2 3" xfId="7664" xr:uid="{00000000-0005-0000-0000-000032190000}"/>
    <cellStyle name="Input 2 3 2 14 2 2 4" xfId="7665" xr:uid="{00000000-0005-0000-0000-000033190000}"/>
    <cellStyle name="Input 2 3 2 14 2 2 5" xfId="7666" xr:uid="{00000000-0005-0000-0000-000034190000}"/>
    <cellStyle name="Input 2 3 2 14 2 3" xfId="7667" xr:uid="{00000000-0005-0000-0000-000035190000}"/>
    <cellStyle name="Input 2 3 2 14 2 3 2" xfId="7668" xr:uid="{00000000-0005-0000-0000-000036190000}"/>
    <cellStyle name="Input 2 3 2 14 2 3 3" xfId="7669" xr:uid="{00000000-0005-0000-0000-000037190000}"/>
    <cellStyle name="Input 2 3 2 14 2 3 4" xfId="7670" xr:uid="{00000000-0005-0000-0000-000038190000}"/>
    <cellStyle name="Input 2 3 2 14 2 3 5" xfId="7671" xr:uid="{00000000-0005-0000-0000-000039190000}"/>
    <cellStyle name="Input 2 3 2 14 2 4" xfId="7672" xr:uid="{00000000-0005-0000-0000-00003A190000}"/>
    <cellStyle name="Input 2 3 2 14 2 4 2" xfId="7673" xr:uid="{00000000-0005-0000-0000-00003B190000}"/>
    <cellStyle name="Input 2 3 2 14 2 5" xfId="7674" xr:uid="{00000000-0005-0000-0000-00003C190000}"/>
    <cellStyle name="Input 2 3 2 14 2 5 2" xfId="7675" xr:uid="{00000000-0005-0000-0000-00003D190000}"/>
    <cellStyle name="Input 2 3 2 14 2 6" xfId="7676" xr:uid="{00000000-0005-0000-0000-00003E190000}"/>
    <cellStyle name="Input 2 3 2 14 2 7" xfId="7677" xr:uid="{00000000-0005-0000-0000-00003F190000}"/>
    <cellStyle name="Input 2 3 2 14 3" xfId="7678" xr:uid="{00000000-0005-0000-0000-000040190000}"/>
    <cellStyle name="Input 2 3 2 14 3 2" xfId="7679" xr:uid="{00000000-0005-0000-0000-000041190000}"/>
    <cellStyle name="Input 2 3 2 14 3 3" xfId="7680" xr:uid="{00000000-0005-0000-0000-000042190000}"/>
    <cellStyle name="Input 2 3 2 14 3 4" xfId="7681" xr:uid="{00000000-0005-0000-0000-000043190000}"/>
    <cellStyle name="Input 2 3 2 14 3 5" xfId="7682" xr:uid="{00000000-0005-0000-0000-000044190000}"/>
    <cellStyle name="Input 2 3 2 14 4" xfId="7683" xr:uid="{00000000-0005-0000-0000-000045190000}"/>
    <cellStyle name="Input 2 3 2 14 4 2" xfId="7684" xr:uid="{00000000-0005-0000-0000-000046190000}"/>
    <cellStyle name="Input 2 3 2 14 4 3" xfId="7685" xr:uid="{00000000-0005-0000-0000-000047190000}"/>
    <cellStyle name="Input 2 3 2 14 4 4" xfId="7686" xr:uid="{00000000-0005-0000-0000-000048190000}"/>
    <cellStyle name="Input 2 3 2 14 4 5" xfId="7687" xr:uid="{00000000-0005-0000-0000-000049190000}"/>
    <cellStyle name="Input 2 3 2 14 5" xfId="7688" xr:uid="{00000000-0005-0000-0000-00004A190000}"/>
    <cellStyle name="Input 2 3 2 14 5 2" xfId="7689" xr:uid="{00000000-0005-0000-0000-00004B190000}"/>
    <cellStyle name="Input 2 3 2 14 6" xfId="7690" xr:uid="{00000000-0005-0000-0000-00004C190000}"/>
    <cellStyle name="Input 2 3 2 14 6 2" xfId="7691" xr:uid="{00000000-0005-0000-0000-00004D190000}"/>
    <cellStyle name="Input 2 3 2 14 7" xfId="7692" xr:uid="{00000000-0005-0000-0000-00004E190000}"/>
    <cellStyle name="Input 2 3 2 14 8" xfId="7693" xr:uid="{00000000-0005-0000-0000-00004F190000}"/>
    <cellStyle name="Input 2 3 2 15" xfId="7694" xr:uid="{00000000-0005-0000-0000-000050190000}"/>
    <cellStyle name="Input 2 3 2 15 2" xfId="7695" xr:uid="{00000000-0005-0000-0000-000051190000}"/>
    <cellStyle name="Input 2 3 2 15 2 2" xfId="7696" xr:uid="{00000000-0005-0000-0000-000052190000}"/>
    <cellStyle name="Input 2 3 2 15 2 3" xfId="7697" xr:uid="{00000000-0005-0000-0000-000053190000}"/>
    <cellStyle name="Input 2 3 2 15 2 4" xfId="7698" xr:uid="{00000000-0005-0000-0000-000054190000}"/>
    <cellStyle name="Input 2 3 2 15 2 5" xfId="7699" xr:uid="{00000000-0005-0000-0000-000055190000}"/>
    <cellStyle name="Input 2 3 2 15 3" xfId="7700" xr:uid="{00000000-0005-0000-0000-000056190000}"/>
    <cellStyle name="Input 2 3 2 15 3 2" xfId="7701" xr:uid="{00000000-0005-0000-0000-000057190000}"/>
    <cellStyle name="Input 2 3 2 15 3 3" xfId="7702" xr:uid="{00000000-0005-0000-0000-000058190000}"/>
    <cellStyle name="Input 2 3 2 15 3 4" xfId="7703" xr:uid="{00000000-0005-0000-0000-000059190000}"/>
    <cellStyle name="Input 2 3 2 15 3 5" xfId="7704" xr:uid="{00000000-0005-0000-0000-00005A190000}"/>
    <cellStyle name="Input 2 3 2 15 4" xfId="7705" xr:uid="{00000000-0005-0000-0000-00005B190000}"/>
    <cellStyle name="Input 2 3 2 15 4 2" xfId="7706" xr:uid="{00000000-0005-0000-0000-00005C190000}"/>
    <cellStyle name="Input 2 3 2 15 5" xfId="7707" xr:uid="{00000000-0005-0000-0000-00005D190000}"/>
    <cellStyle name="Input 2 3 2 15 5 2" xfId="7708" xr:uid="{00000000-0005-0000-0000-00005E190000}"/>
    <cellStyle name="Input 2 3 2 15 6" xfId="7709" xr:uid="{00000000-0005-0000-0000-00005F190000}"/>
    <cellStyle name="Input 2 3 2 15 7" xfId="7710" xr:uid="{00000000-0005-0000-0000-000060190000}"/>
    <cellStyle name="Input 2 3 2 16" xfId="7711" xr:uid="{00000000-0005-0000-0000-000061190000}"/>
    <cellStyle name="Input 2 3 2 16 2" xfId="7712" xr:uid="{00000000-0005-0000-0000-000062190000}"/>
    <cellStyle name="Input 2 3 2 16 3" xfId="7713" xr:uid="{00000000-0005-0000-0000-000063190000}"/>
    <cellStyle name="Input 2 3 2 16 4" xfId="7714" xr:uid="{00000000-0005-0000-0000-000064190000}"/>
    <cellStyle name="Input 2 3 2 16 5" xfId="7715" xr:uid="{00000000-0005-0000-0000-000065190000}"/>
    <cellStyle name="Input 2 3 2 17" xfId="7716" xr:uid="{00000000-0005-0000-0000-000066190000}"/>
    <cellStyle name="Input 2 3 2 17 2" xfId="7717" xr:uid="{00000000-0005-0000-0000-000067190000}"/>
    <cellStyle name="Input 2 3 2 17 3" xfId="7718" xr:uid="{00000000-0005-0000-0000-000068190000}"/>
    <cellStyle name="Input 2 3 2 17 4" xfId="7719" xr:uid="{00000000-0005-0000-0000-000069190000}"/>
    <cellStyle name="Input 2 3 2 17 5" xfId="7720" xr:uid="{00000000-0005-0000-0000-00006A190000}"/>
    <cellStyle name="Input 2 3 2 18" xfId="7721" xr:uid="{00000000-0005-0000-0000-00006B190000}"/>
    <cellStyle name="Input 2 3 2 18 2" xfId="7722" xr:uid="{00000000-0005-0000-0000-00006C190000}"/>
    <cellStyle name="Input 2 3 2 19" xfId="7723" xr:uid="{00000000-0005-0000-0000-00006D190000}"/>
    <cellStyle name="Input 2 3 2 19 2" xfId="7724" xr:uid="{00000000-0005-0000-0000-00006E190000}"/>
    <cellStyle name="Input 2 3 2 2" xfId="1066" xr:uid="{00000000-0005-0000-0000-00006F190000}"/>
    <cellStyle name="Input 2 3 2 2 2" xfId="1067" xr:uid="{00000000-0005-0000-0000-000070190000}"/>
    <cellStyle name="Input 2 3 2 2 2 2" xfId="7725" xr:uid="{00000000-0005-0000-0000-000071190000}"/>
    <cellStyle name="Input 2 3 2 2 2 2 2" xfId="7726" xr:uid="{00000000-0005-0000-0000-000072190000}"/>
    <cellStyle name="Input 2 3 2 2 2 2 3" xfId="7727" xr:uid="{00000000-0005-0000-0000-000073190000}"/>
    <cellStyle name="Input 2 3 2 2 2 2 4" xfId="7728" xr:uid="{00000000-0005-0000-0000-000074190000}"/>
    <cellStyle name="Input 2 3 2 2 2 2 5" xfId="7729" xr:uid="{00000000-0005-0000-0000-000075190000}"/>
    <cellStyle name="Input 2 3 2 2 2 3" xfId="7730" xr:uid="{00000000-0005-0000-0000-000076190000}"/>
    <cellStyle name="Input 2 3 2 2 2 3 2" xfId="7731" xr:uid="{00000000-0005-0000-0000-000077190000}"/>
    <cellStyle name="Input 2 3 2 2 2 3 3" xfId="7732" xr:uid="{00000000-0005-0000-0000-000078190000}"/>
    <cellStyle name="Input 2 3 2 2 2 3 4" xfId="7733" xr:uid="{00000000-0005-0000-0000-000079190000}"/>
    <cellStyle name="Input 2 3 2 2 2 3 5" xfId="7734" xr:uid="{00000000-0005-0000-0000-00007A190000}"/>
    <cellStyle name="Input 2 3 2 2 2 4" xfId="7735" xr:uid="{00000000-0005-0000-0000-00007B190000}"/>
    <cellStyle name="Input 2 3 2 2 2 4 2" xfId="7736" xr:uid="{00000000-0005-0000-0000-00007C190000}"/>
    <cellStyle name="Input 2 3 2 2 2 5" xfId="7737" xr:uid="{00000000-0005-0000-0000-00007D190000}"/>
    <cellStyle name="Input 2 3 2 2 2 5 2" xfId="7738" xr:uid="{00000000-0005-0000-0000-00007E190000}"/>
    <cellStyle name="Input 2 3 2 2 2 6" xfId="7739" xr:uid="{00000000-0005-0000-0000-00007F190000}"/>
    <cellStyle name="Input 2 3 2 2 2 7" xfId="7740" xr:uid="{00000000-0005-0000-0000-000080190000}"/>
    <cellStyle name="Input 2 3 2 2 3" xfId="7741" xr:uid="{00000000-0005-0000-0000-000081190000}"/>
    <cellStyle name="Input 2 3 2 2 3 2" xfId="7742" xr:uid="{00000000-0005-0000-0000-000082190000}"/>
    <cellStyle name="Input 2 3 2 2 3 3" xfId="7743" xr:uid="{00000000-0005-0000-0000-000083190000}"/>
    <cellStyle name="Input 2 3 2 2 3 4" xfId="7744" xr:uid="{00000000-0005-0000-0000-000084190000}"/>
    <cellStyle name="Input 2 3 2 2 3 5" xfId="7745" xr:uid="{00000000-0005-0000-0000-000085190000}"/>
    <cellStyle name="Input 2 3 2 2 4" xfId="7746" xr:uid="{00000000-0005-0000-0000-000086190000}"/>
    <cellStyle name="Input 2 3 2 2 4 2" xfId="7747" xr:uid="{00000000-0005-0000-0000-000087190000}"/>
    <cellStyle name="Input 2 3 2 2 4 3" xfId="7748" xr:uid="{00000000-0005-0000-0000-000088190000}"/>
    <cellStyle name="Input 2 3 2 2 4 4" xfId="7749" xr:uid="{00000000-0005-0000-0000-000089190000}"/>
    <cellStyle name="Input 2 3 2 2 4 5" xfId="7750" xr:uid="{00000000-0005-0000-0000-00008A190000}"/>
    <cellStyle name="Input 2 3 2 2 5" xfId="7751" xr:uid="{00000000-0005-0000-0000-00008B190000}"/>
    <cellStyle name="Input 2 3 2 2 5 2" xfId="7752" xr:uid="{00000000-0005-0000-0000-00008C190000}"/>
    <cellStyle name="Input 2 3 2 2 6" xfId="7753" xr:uid="{00000000-0005-0000-0000-00008D190000}"/>
    <cellStyle name="Input 2 3 2 2 6 2" xfId="7754" xr:uid="{00000000-0005-0000-0000-00008E190000}"/>
    <cellStyle name="Input 2 3 2 2 7" xfId="7755" xr:uid="{00000000-0005-0000-0000-00008F190000}"/>
    <cellStyle name="Input 2 3 2 2 8" xfId="7756" xr:uid="{00000000-0005-0000-0000-000090190000}"/>
    <cellStyle name="Input 2 3 2 20" xfId="7757" xr:uid="{00000000-0005-0000-0000-000091190000}"/>
    <cellStyle name="Input 2 3 2 21" xfId="7758" xr:uid="{00000000-0005-0000-0000-000092190000}"/>
    <cellStyle name="Input 2 3 2 3" xfId="1068" xr:uid="{00000000-0005-0000-0000-000093190000}"/>
    <cellStyle name="Input 2 3 2 3 2" xfId="1069" xr:uid="{00000000-0005-0000-0000-000094190000}"/>
    <cellStyle name="Input 2 3 2 3 2 2" xfId="7759" xr:uid="{00000000-0005-0000-0000-000095190000}"/>
    <cellStyle name="Input 2 3 2 3 2 2 2" xfId="7760" xr:uid="{00000000-0005-0000-0000-000096190000}"/>
    <cellStyle name="Input 2 3 2 3 2 2 3" xfId="7761" xr:uid="{00000000-0005-0000-0000-000097190000}"/>
    <cellStyle name="Input 2 3 2 3 2 2 4" xfId="7762" xr:uid="{00000000-0005-0000-0000-000098190000}"/>
    <cellStyle name="Input 2 3 2 3 2 2 5" xfId="7763" xr:uid="{00000000-0005-0000-0000-000099190000}"/>
    <cellStyle name="Input 2 3 2 3 2 3" xfId="7764" xr:uid="{00000000-0005-0000-0000-00009A190000}"/>
    <cellStyle name="Input 2 3 2 3 2 3 2" xfId="7765" xr:uid="{00000000-0005-0000-0000-00009B190000}"/>
    <cellStyle name="Input 2 3 2 3 2 3 3" xfId="7766" xr:uid="{00000000-0005-0000-0000-00009C190000}"/>
    <cellStyle name="Input 2 3 2 3 2 3 4" xfId="7767" xr:uid="{00000000-0005-0000-0000-00009D190000}"/>
    <cellStyle name="Input 2 3 2 3 2 3 5" xfId="7768" xr:uid="{00000000-0005-0000-0000-00009E190000}"/>
    <cellStyle name="Input 2 3 2 3 2 4" xfId="7769" xr:uid="{00000000-0005-0000-0000-00009F190000}"/>
    <cellStyle name="Input 2 3 2 3 2 4 2" xfId="7770" xr:uid="{00000000-0005-0000-0000-0000A0190000}"/>
    <cellStyle name="Input 2 3 2 3 2 5" xfId="7771" xr:uid="{00000000-0005-0000-0000-0000A1190000}"/>
    <cellStyle name="Input 2 3 2 3 2 5 2" xfId="7772" xr:uid="{00000000-0005-0000-0000-0000A2190000}"/>
    <cellStyle name="Input 2 3 2 3 2 6" xfId="7773" xr:uid="{00000000-0005-0000-0000-0000A3190000}"/>
    <cellStyle name="Input 2 3 2 3 2 7" xfId="7774" xr:uid="{00000000-0005-0000-0000-0000A4190000}"/>
    <cellStyle name="Input 2 3 2 3 3" xfId="7775" xr:uid="{00000000-0005-0000-0000-0000A5190000}"/>
    <cellStyle name="Input 2 3 2 3 3 2" xfId="7776" xr:uid="{00000000-0005-0000-0000-0000A6190000}"/>
    <cellStyle name="Input 2 3 2 3 3 3" xfId="7777" xr:uid="{00000000-0005-0000-0000-0000A7190000}"/>
    <cellStyle name="Input 2 3 2 3 3 4" xfId="7778" xr:uid="{00000000-0005-0000-0000-0000A8190000}"/>
    <cellStyle name="Input 2 3 2 3 3 5" xfId="7779" xr:uid="{00000000-0005-0000-0000-0000A9190000}"/>
    <cellStyle name="Input 2 3 2 3 4" xfId="7780" xr:uid="{00000000-0005-0000-0000-0000AA190000}"/>
    <cellStyle name="Input 2 3 2 3 4 2" xfId="7781" xr:uid="{00000000-0005-0000-0000-0000AB190000}"/>
    <cellStyle name="Input 2 3 2 3 4 3" xfId="7782" xr:uid="{00000000-0005-0000-0000-0000AC190000}"/>
    <cellStyle name="Input 2 3 2 3 4 4" xfId="7783" xr:uid="{00000000-0005-0000-0000-0000AD190000}"/>
    <cellStyle name="Input 2 3 2 3 4 5" xfId="7784" xr:uid="{00000000-0005-0000-0000-0000AE190000}"/>
    <cellStyle name="Input 2 3 2 3 5" xfId="7785" xr:uid="{00000000-0005-0000-0000-0000AF190000}"/>
    <cellStyle name="Input 2 3 2 3 5 2" xfId="7786" xr:uid="{00000000-0005-0000-0000-0000B0190000}"/>
    <cellStyle name="Input 2 3 2 3 6" xfId="7787" xr:uid="{00000000-0005-0000-0000-0000B1190000}"/>
    <cellStyle name="Input 2 3 2 3 6 2" xfId="7788" xr:uid="{00000000-0005-0000-0000-0000B2190000}"/>
    <cellStyle name="Input 2 3 2 3 7" xfId="7789" xr:uid="{00000000-0005-0000-0000-0000B3190000}"/>
    <cellStyle name="Input 2 3 2 3 8" xfId="7790" xr:uid="{00000000-0005-0000-0000-0000B4190000}"/>
    <cellStyle name="Input 2 3 2 4" xfId="1070" xr:uid="{00000000-0005-0000-0000-0000B5190000}"/>
    <cellStyle name="Input 2 3 2 4 2" xfId="1071" xr:uid="{00000000-0005-0000-0000-0000B6190000}"/>
    <cellStyle name="Input 2 3 2 4 2 2" xfId="7791" xr:uid="{00000000-0005-0000-0000-0000B7190000}"/>
    <cellStyle name="Input 2 3 2 4 2 2 2" xfId="7792" xr:uid="{00000000-0005-0000-0000-0000B8190000}"/>
    <cellStyle name="Input 2 3 2 4 2 2 3" xfId="7793" xr:uid="{00000000-0005-0000-0000-0000B9190000}"/>
    <cellStyle name="Input 2 3 2 4 2 2 4" xfId="7794" xr:uid="{00000000-0005-0000-0000-0000BA190000}"/>
    <cellStyle name="Input 2 3 2 4 2 2 5" xfId="7795" xr:uid="{00000000-0005-0000-0000-0000BB190000}"/>
    <cellStyle name="Input 2 3 2 4 2 3" xfId="7796" xr:uid="{00000000-0005-0000-0000-0000BC190000}"/>
    <cellStyle name="Input 2 3 2 4 2 3 2" xfId="7797" xr:uid="{00000000-0005-0000-0000-0000BD190000}"/>
    <cellStyle name="Input 2 3 2 4 2 3 3" xfId="7798" xr:uid="{00000000-0005-0000-0000-0000BE190000}"/>
    <cellStyle name="Input 2 3 2 4 2 3 4" xfId="7799" xr:uid="{00000000-0005-0000-0000-0000BF190000}"/>
    <cellStyle name="Input 2 3 2 4 2 3 5" xfId="7800" xr:uid="{00000000-0005-0000-0000-0000C0190000}"/>
    <cellStyle name="Input 2 3 2 4 2 4" xfId="7801" xr:uid="{00000000-0005-0000-0000-0000C1190000}"/>
    <cellStyle name="Input 2 3 2 4 2 4 2" xfId="7802" xr:uid="{00000000-0005-0000-0000-0000C2190000}"/>
    <cellStyle name="Input 2 3 2 4 2 5" xfId="7803" xr:uid="{00000000-0005-0000-0000-0000C3190000}"/>
    <cellStyle name="Input 2 3 2 4 2 5 2" xfId="7804" xr:uid="{00000000-0005-0000-0000-0000C4190000}"/>
    <cellStyle name="Input 2 3 2 4 2 6" xfId="7805" xr:uid="{00000000-0005-0000-0000-0000C5190000}"/>
    <cellStyle name="Input 2 3 2 4 2 7" xfId="7806" xr:uid="{00000000-0005-0000-0000-0000C6190000}"/>
    <cellStyle name="Input 2 3 2 4 3" xfId="7807" xr:uid="{00000000-0005-0000-0000-0000C7190000}"/>
    <cellStyle name="Input 2 3 2 4 3 2" xfId="7808" xr:uid="{00000000-0005-0000-0000-0000C8190000}"/>
    <cellStyle name="Input 2 3 2 4 3 3" xfId="7809" xr:uid="{00000000-0005-0000-0000-0000C9190000}"/>
    <cellStyle name="Input 2 3 2 4 3 4" xfId="7810" xr:uid="{00000000-0005-0000-0000-0000CA190000}"/>
    <cellStyle name="Input 2 3 2 4 3 5" xfId="7811" xr:uid="{00000000-0005-0000-0000-0000CB190000}"/>
    <cellStyle name="Input 2 3 2 4 4" xfId="7812" xr:uid="{00000000-0005-0000-0000-0000CC190000}"/>
    <cellStyle name="Input 2 3 2 4 4 2" xfId="7813" xr:uid="{00000000-0005-0000-0000-0000CD190000}"/>
    <cellStyle name="Input 2 3 2 4 4 3" xfId="7814" xr:uid="{00000000-0005-0000-0000-0000CE190000}"/>
    <cellStyle name="Input 2 3 2 4 4 4" xfId="7815" xr:uid="{00000000-0005-0000-0000-0000CF190000}"/>
    <cellStyle name="Input 2 3 2 4 4 5" xfId="7816" xr:uid="{00000000-0005-0000-0000-0000D0190000}"/>
    <cellStyle name="Input 2 3 2 4 5" xfId="7817" xr:uid="{00000000-0005-0000-0000-0000D1190000}"/>
    <cellStyle name="Input 2 3 2 4 5 2" xfId="7818" xr:uid="{00000000-0005-0000-0000-0000D2190000}"/>
    <cellStyle name="Input 2 3 2 4 6" xfId="7819" xr:uid="{00000000-0005-0000-0000-0000D3190000}"/>
    <cellStyle name="Input 2 3 2 4 6 2" xfId="7820" xr:uid="{00000000-0005-0000-0000-0000D4190000}"/>
    <cellStyle name="Input 2 3 2 4 7" xfId="7821" xr:uid="{00000000-0005-0000-0000-0000D5190000}"/>
    <cellStyle name="Input 2 3 2 4 8" xfId="7822" xr:uid="{00000000-0005-0000-0000-0000D6190000}"/>
    <cellStyle name="Input 2 3 2 5" xfId="1072" xr:uid="{00000000-0005-0000-0000-0000D7190000}"/>
    <cellStyle name="Input 2 3 2 5 2" xfId="1073" xr:uid="{00000000-0005-0000-0000-0000D8190000}"/>
    <cellStyle name="Input 2 3 2 5 2 2" xfId="7823" xr:uid="{00000000-0005-0000-0000-0000D9190000}"/>
    <cellStyle name="Input 2 3 2 5 2 2 2" xfId="7824" xr:uid="{00000000-0005-0000-0000-0000DA190000}"/>
    <cellStyle name="Input 2 3 2 5 2 2 3" xfId="7825" xr:uid="{00000000-0005-0000-0000-0000DB190000}"/>
    <cellStyle name="Input 2 3 2 5 2 2 4" xfId="7826" xr:uid="{00000000-0005-0000-0000-0000DC190000}"/>
    <cellStyle name="Input 2 3 2 5 2 2 5" xfId="7827" xr:uid="{00000000-0005-0000-0000-0000DD190000}"/>
    <cellStyle name="Input 2 3 2 5 2 3" xfId="7828" xr:uid="{00000000-0005-0000-0000-0000DE190000}"/>
    <cellStyle name="Input 2 3 2 5 2 3 2" xfId="7829" xr:uid="{00000000-0005-0000-0000-0000DF190000}"/>
    <cellStyle name="Input 2 3 2 5 2 3 3" xfId="7830" xr:uid="{00000000-0005-0000-0000-0000E0190000}"/>
    <cellStyle name="Input 2 3 2 5 2 3 4" xfId="7831" xr:uid="{00000000-0005-0000-0000-0000E1190000}"/>
    <cellStyle name="Input 2 3 2 5 2 3 5" xfId="7832" xr:uid="{00000000-0005-0000-0000-0000E2190000}"/>
    <cellStyle name="Input 2 3 2 5 2 4" xfId="7833" xr:uid="{00000000-0005-0000-0000-0000E3190000}"/>
    <cellStyle name="Input 2 3 2 5 2 4 2" xfId="7834" xr:uid="{00000000-0005-0000-0000-0000E4190000}"/>
    <cellStyle name="Input 2 3 2 5 2 5" xfId="7835" xr:uid="{00000000-0005-0000-0000-0000E5190000}"/>
    <cellStyle name="Input 2 3 2 5 2 5 2" xfId="7836" xr:uid="{00000000-0005-0000-0000-0000E6190000}"/>
    <cellStyle name="Input 2 3 2 5 2 6" xfId="7837" xr:uid="{00000000-0005-0000-0000-0000E7190000}"/>
    <cellStyle name="Input 2 3 2 5 2 7" xfId="7838" xr:uid="{00000000-0005-0000-0000-0000E8190000}"/>
    <cellStyle name="Input 2 3 2 5 3" xfId="7839" xr:uid="{00000000-0005-0000-0000-0000E9190000}"/>
    <cellStyle name="Input 2 3 2 5 3 2" xfId="7840" xr:uid="{00000000-0005-0000-0000-0000EA190000}"/>
    <cellStyle name="Input 2 3 2 5 3 3" xfId="7841" xr:uid="{00000000-0005-0000-0000-0000EB190000}"/>
    <cellStyle name="Input 2 3 2 5 3 4" xfId="7842" xr:uid="{00000000-0005-0000-0000-0000EC190000}"/>
    <cellStyle name="Input 2 3 2 5 3 5" xfId="7843" xr:uid="{00000000-0005-0000-0000-0000ED190000}"/>
    <cellStyle name="Input 2 3 2 5 4" xfId="7844" xr:uid="{00000000-0005-0000-0000-0000EE190000}"/>
    <cellStyle name="Input 2 3 2 5 4 2" xfId="7845" xr:uid="{00000000-0005-0000-0000-0000EF190000}"/>
    <cellStyle name="Input 2 3 2 5 4 3" xfId="7846" xr:uid="{00000000-0005-0000-0000-0000F0190000}"/>
    <cellStyle name="Input 2 3 2 5 4 4" xfId="7847" xr:uid="{00000000-0005-0000-0000-0000F1190000}"/>
    <cellStyle name="Input 2 3 2 5 4 5" xfId="7848" xr:uid="{00000000-0005-0000-0000-0000F2190000}"/>
    <cellStyle name="Input 2 3 2 5 5" xfId="7849" xr:uid="{00000000-0005-0000-0000-0000F3190000}"/>
    <cellStyle name="Input 2 3 2 5 5 2" xfId="7850" xr:uid="{00000000-0005-0000-0000-0000F4190000}"/>
    <cellStyle name="Input 2 3 2 5 6" xfId="7851" xr:uid="{00000000-0005-0000-0000-0000F5190000}"/>
    <cellStyle name="Input 2 3 2 5 6 2" xfId="7852" xr:uid="{00000000-0005-0000-0000-0000F6190000}"/>
    <cellStyle name="Input 2 3 2 5 7" xfId="7853" xr:uid="{00000000-0005-0000-0000-0000F7190000}"/>
    <cellStyle name="Input 2 3 2 5 8" xfId="7854" xr:uid="{00000000-0005-0000-0000-0000F8190000}"/>
    <cellStyle name="Input 2 3 2 6" xfId="1074" xr:uid="{00000000-0005-0000-0000-0000F9190000}"/>
    <cellStyle name="Input 2 3 2 6 2" xfId="7855" xr:uid="{00000000-0005-0000-0000-0000FA190000}"/>
    <cellStyle name="Input 2 3 2 6 2 2" xfId="7856" xr:uid="{00000000-0005-0000-0000-0000FB190000}"/>
    <cellStyle name="Input 2 3 2 6 2 2 2" xfId="7857" xr:uid="{00000000-0005-0000-0000-0000FC190000}"/>
    <cellStyle name="Input 2 3 2 6 2 2 3" xfId="7858" xr:uid="{00000000-0005-0000-0000-0000FD190000}"/>
    <cellStyle name="Input 2 3 2 6 2 2 4" xfId="7859" xr:uid="{00000000-0005-0000-0000-0000FE190000}"/>
    <cellStyle name="Input 2 3 2 6 2 2 5" xfId="7860" xr:uid="{00000000-0005-0000-0000-0000FF190000}"/>
    <cellStyle name="Input 2 3 2 6 2 3" xfId="7861" xr:uid="{00000000-0005-0000-0000-0000001A0000}"/>
    <cellStyle name="Input 2 3 2 6 2 3 2" xfId="7862" xr:uid="{00000000-0005-0000-0000-0000011A0000}"/>
    <cellStyle name="Input 2 3 2 6 2 3 3" xfId="7863" xr:uid="{00000000-0005-0000-0000-0000021A0000}"/>
    <cellStyle name="Input 2 3 2 6 2 3 4" xfId="7864" xr:uid="{00000000-0005-0000-0000-0000031A0000}"/>
    <cellStyle name="Input 2 3 2 6 2 3 5" xfId="7865" xr:uid="{00000000-0005-0000-0000-0000041A0000}"/>
    <cellStyle name="Input 2 3 2 6 2 4" xfId="7866" xr:uid="{00000000-0005-0000-0000-0000051A0000}"/>
    <cellStyle name="Input 2 3 2 6 2 4 2" xfId="7867" xr:uid="{00000000-0005-0000-0000-0000061A0000}"/>
    <cellStyle name="Input 2 3 2 6 2 5" xfId="7868" xr:uid="{00000000-0005-0000-0000-0000071A0000}"/>
    <cellStyle name="Input 2 3 2 6 2 5 2" xfId="7869" xr:uid="{00000000-0005-0000-0000-0000081A0000}"/>
    <cellStyle name="Input 2 3 2 6 2 6" xfId="7870" xr:uid="{00000000-0005-0000-0000-0000091A0000}"/>
    <cellStyle name="Input 2 3 2 6 2 7" xfId="7871" xr:uid="{00000000-0005-0000-0000-00000A1A0000}"/>
    <cellStyle name="Input 2 3 2 6 3" xfId="7872" xr:uid="{00000000-0005-0000-0000-00000B1A0000}"/>
    <cellStyle name="Input 2 3 2 6 3 2" xfId="7873" xr:uid="{00000000-0005-0000-0000-00000C1A0000}"/>
    <cellStyle name="Input 2 3 2 6 3 3" xfId="7874" xr:uid="{00000000-0005-0000-0000-00000D1A0000}"/>
    <cellStyle name="Input 2 3 2 6 3 4" xfId="7875" xr:uid="{00000000-0005-0000-0000-00000E1A0000}"/>
    <cellStyle name="Input 2 3 2 6 3 5" xfId="7876" xr:uid="{00000000-0005-0000-0000-00000F1A0000}"/>
    <cellStyle name="Input 2 3 2 6 4" xfId="7877" xr:uid="{00000000-0005-0000-0000-0000101A0000}"/>
    <cellStyle name="Input 2 3 2 6 4 2" xfId="7878" xr:uid="{00000000-0005-0000-0000-0000111A0000}"/>
    <cellStyle name="Input 2 3 2 6 4 3" xfId="7879" xr:uid="{00000000-0005-0000-0000-0000121A0000}"/>
    <cellStyle name="Input 2 3 2 6 4 4" xfId="7880" xr:uid="{00000000-0005-0000-0000-0000131A0000}"/>
    <cellStyle name="Input 2 3 2 6 4 5" xfId="7881" xr:uid="{00000000-0005-0000-0000-0000141A0000}"/>
    <cellStyle name="Input 2 3 2 6 5" xfId="7882" xr:uid="{00000000-0005-0000-0000-0000151A0000}"/>
    <cellStyle name="Input 2 3 2 6 5 2" xfId="7883" xr:uid="{00000000-0005-0000-0000-0000161A0000}"/>
    <cellStyle name="Input 2 3 2 6 6" xfId="7884" xr:uid="{00000000-0005-0000-0000-0000171A0000}"/>
    <cellStyle name="Input 2 3 2 6 6 2" xfId="7885" xr:uid="{00000000-0005-0000-0000-0000181A0000}"/>
    <cellStyle name="Input 2 3 2 6 7" xfId="7886" xr:uid="{00000000-0005-0000-0000-0000191A0000}"/>
    <cellStyle name="Input 2 3 2 6 8" xfId="7887" xr:uid="{00000000-0005-0000-0000-00001A1A0000}"/>
    <cellStyle name="Input 2 3 2 7" xfId="7888" xr:uid="{00000000-0005-0000-0000-00001B1A0000}"/>
    <cellStyle name="Input 2 3 2 7 2" xfId="7889" xr:uid="{00000000-0005-0000-0000-00001C1A0000}"/>
    <cellStyle name="Input 2 3 2 7 2 2" xfId="7890" xr:uid="{00000000-0005-0000-0000-00001D1A0000}"/>
    <cellStyle name="Input 2 3 2 7 2 2 2" xfId="7891" xr:uid="{00000000-0005-0000-0000-00001E1A0000}"/>
    <cellStyle name="Input 2 3 2 7 2 2 3" xfId="7892" xr:uid="{00000000-0005-0000-0000-00001F1A0000}"/>
    <cellStyle name="Input 2 3 2 7 2 2 4" xfId="7893" xr:uid="{00000000-0005-0000-0000-0000201A0000}"/>
    <cellStyle name="Input 2 3 2 7 2 2 5" xfId="7894" xr:uid="{00000000-0005-0000-0000-0000211A0000}"/>
    <cellStyle name="Input 2 3 2 7 2 3" xfId="7895" xr:uid="{00000000-0005-0000-0000-0000221A0000}"/>
    <cellStyle name="Input 2 3 2 7 2 3 2" xfId="7896" xr:uid="{00000000-0005-0000-0000-0000231A0000}"/>
    <cellStyle name="Input 2 3 2 7 2 3 3" xfId="7897" xr:uid="{00000000-0005-0000-0000-0000241A0000}"/>
    <cellStyle name="Input 2 3 2 7 2 3 4" xfId="7898" xr:uid="{00000000-0005-0000-0000-0000251A0000}"/>
    <cellStyle name="Input 2 3 2 7 2 3 5" xfId="7899" xr:uid="{00000000-0005-0000-0000-0000261A0000}"/>
    <cellStyle name="Input 2 3 2 7 2 4" xfId="7900" xr:uid="{00000000-0005-0000-0000-0000271A0000}"/>
    <cellStyle name="Input 2 3 2 7 2 4 2" xfId="7901" xr:uid="{00000000-0005-0000-0000-0000281A0000}"/>
    <cellStyle name="Input 2 3 2 7 2 5" xfId="7902" xr:uid="{00000000-0005-0000-0000-0000291A0000}"/>
    <cellStyle name="Input 2 3 2 7 2 5 2" xfId="7903" xr:uid="{00000000-0005-0000-0000-00002A1A0000}"/>
    <cellStyle name="Input 2 3 2 7 2 6" xfId="7904" xr:uid="{00000000-0005-0000-0000-00002B1A0000}"/>
    <cellStyle name="Input 2 3 2 7 2 7" xfId="7905" xr:uid="{00000000-0005-0000-0000-00002C1A0000}"/>
    <cellStyle name="Input 2 3 2 7 3" xfId="7906" xr:uid="{00000000-0005-0000-0000-00002D1A0000}"/>
    <cellStyle name="Input 2 3 2 7 3 2" xfId="7907" xr:uid="{00000000-0005-0000-0000-00002E1A0000}"/>
    <cellStyle name="Input 2 3 2 7 3 3" xfId="7908" xr:uid="{00000000-0005-0000-0000-00002F1A0000}"/>
    <cellStyle name="Input 2 3 2 7 3 4" xfId="7909" xr:uid="{00000000-0005-0000-0000-0000301A0000}"/>
    <cellStyle name="Input 2 3 2 7 3 5" xfId="7910" xr:uid="{00000000-0005-0000-0000-0000311A0000}"/>
    <cellStyle name="Input 2 3 2 7 4" xfId="7911" xr:uid="{00000000-0005-0000-0000-0000321A0000}"/>
    <cellStyle name="Input 2 3 2 7 4 2" xfId="7912" xr:uid="{00000000-0005-0000-0000-0000331A0000}"/>
    <cellStyle name="Input 2 3 2 7 4 3" xfId="7913" xr:uid="{00000000-0005-0000-0000-0000341A0000}"/>
    <cellStyle name="Input 2 3 2 7 4 4" xfId="7914" xr:uid="{00000000-0005-0000-0000-0000351A0000}"/>
    <cellStyle name="Input 2 3 2 7 4 5" xfId="7915" xr:uid="{00000000-0005-0000-0000-0000361A0000}"/>
    <cellStyle name="Input 2 3 2 7 5" xfId="7916" xr:uid="{00000000-0005-0000-0000-0000371A0000}"/>
    <cellStyle name="Input 2 3 2 7 5 2" xfId="7917" xr:uid="{00000000-0005-0000-0000-0000381A0000}"/>
    <cellStyle name="Input 2 3 2 7 6" xfId="7918" xr:uid="{00000000-0005-0000-0000-0000391A0000}"/>
    <cellStyle name="Input 2 3 2 7 6 2" xfId="7919" xr:uid="{00000000-0005-0000-0000-00003A1A0000}"/>
    <cellStyle name="Input 2 3 2 7 7" xfId="7920" xr:uid="{00000000-0005-0000-0000-00003B1A0000}"/>
    <cellStyle name="Input 2 3 2 7 8" xfId="7921" xr:uid="{00000000-0005-0000-0000-00003C1A0000}"/>
    <cellStyle name="Input 2 3 2 8" xfId="7922" xr:uid="{00000000-0005-0000-0000-00003D1A0000}"/>
    <cellStyle name="Input 2 3 2 8 2" xfId="7923" xr:uid="{00000000-0005-0000-0000-00003E1A0000}"/>
    <cellStyle name="Input 2 3 2 8 2 2" xfId="7924" xr:uid="{00000000-0005-0000-0000-00003F1A0000}"/>
    <cellStyle name="Input 2 3 2 8 2 2 2" xfId="7925" xr:uid="{00000000-0005-0000-0000-0000401A0000}"/>
    <cellStyle name="Input 2 3 2 8 2 2 3" xfId="7926" xr:uid="{00000000-0005-0000-0000-0000411A0000}"/>
    <cellStyle name="Input 2 3 2 8 2 2 4" xfId="7927" xr:uid="{00000000-0005-0000-0000-0000421A0000}"/>
    <cellStyle name="Input 2 3 2 8 2 2 5" xfId="7928" xr:uid="{00000000-0005-0000-0000-0000431A0000}"/>
    <cellStyle name="Input 2 3 2 8 2 3" xfId="7929" xr:uid="{00000000-0005-0000-0000-0000441A0000}"/>
    <cellStyle name="Input 2 3 2 8 2 3 2" xfId="7930" xr:uid="{00000000-0005-0000-0000-0000451A0000}"/>
    <cellStyle name="Input 2 3 2 8 2 3 3" xfId="7931" xr:uid="{00000000-0005-0000-0000-0000461A0000}"/>
    <cellStyle name="Input 2 3 2 8 2 3 4" xfId="7932" xr:uid="{00000000-0005-0000-0000-0000471A0000}"/>
    <cellStyle name="Input 2 3 2 8 2 3 5" xfId="7933" xr:uid="{00000000-0005-0000-0000-0000481A0000}"/>
    <cellStyle name="Input 2 3 2 8 2 4" xfId="7934" xr:uid="{00000000-0005-0000-0000-0000491A0000}"/>
    <cellStyle name="Input 2 3 2 8 2 4 2" xfId="7935" xr:uid="{00000000-0005-0000-0000-00004A1A0000}"/>
    <cellStyle name="Input 2 3 2 8 2 5" xfId="7936" xr:uid="{00000000-0005-0000-0000-00004B1A0000}"/>
    <cellStyle name="Input 2 3 2 8 2 5 2" xfId="7937" xr:uid="{00000000-0005-0000-0000-00004C1A0000}"/>
    <cellStyle name="Input 2 3 2 8 2 6" xfId="7938" xr:uid="{00000000-0005-0000-0000-00004D1A0000}"/>
    <cellStyle name="Input 2 3 2 8 2 7" xfId="7939" xr:uid="{00000000-0005-0000-0000-00004E1A0000}"/>
    <cellStyle name="Input 2 3 2 8 3" xfId="7940" xr:uid="{00000000-0005-0000-0000-00004F1A0000}"/>
    <cellStyle name="Input 2 3 2 8 3 2" xfId="7941" xr:uid="{00000000-0005-0000-0000-0000501A0000}"/>
    <cellStyle name="Input 2 3 2 8 3 3" xfId="7942" xr:uid="{00000000-0005-0000-0000-0000511A0000}"/>
    <cellStyle name="Input 2 3 2 8 3 4" xfId="7943" xr:uid="{00000000-0005-0000-0000-0000521A0000}"/>
    <cellStyle name="Input 2 3 2 8 3 5" xfId="7944" xr:uid="{00000000-0005-0000-0000-0000531A0000}"/>
    <cellStyle name="Input 2 3 2 8 4" xfId="7945" xr:uid="{00000000-0005-0000-0000-0000541A0000}"/>
    <cellStyle name="Input 2 3 2 8 4 2" xfId="7946" xr:uid="{00000000-0005-0000-0000-0000551A0000}"/>
    <cellStyle name="Input 2 3 2 8 4 3" xfId="7947" xr:uid="{00000000-0005-0000-0000-0000561A0000}"/>
    <cellStyle name="Input 2 3 2 8 4 4" xfId="7948" xr:uid="{00000000-0005-0000-0000-0000571A0000}"/>
    <cellStyle name="Input 2 3 2 8 4 5" xfId="7949" xr:uid="{00000000-0005-0000-0000-0000581A0000}"/>
    <cellStyle name="Input 2 3 2 8 5" xfId="7950" xr:uid="{00000000-0005-0000-0000-0000591A0000}"/>
    <cellStyle name="Input 2 3 2 8 5 2" xfId="7951" xr:uid="{00000000-0005-0000-0000-00005A1A0000}"/>
    <cellStyle name="Input 2 3 2 8 6" xfId="7952" xr:uid="{00000000-0005-0000-0000-00005B1A0000}"/>
    <cellStyle name="Input 2 3 2 8 6 2" xfId="7953" xr:uid="{00000000-0005-0000-0000-00005C1A0000}"/>
    <cellStyle name="Input 2 3 2 8 7" xfId="7954" xr:uid="{00000000-0005-0000-0000-00005D1A0000}"/>
    <cellStyle name="Input 2 3 2 8 8" xfId="7955" xr:uid="{00000000-0005-0000-0000-00005E1A0000}"/>
    <cellStyle name="Input 2 3 2 9" xfId="7956" xr:uid="{00000000-0005-0000-0000-00005F1A0000}"/>
    <cellStyle name="Input 2 3 2 9 2" xfId="7957" xr:uid="{00000000-0005-0000-0000-0000601A0000}"/>
    <cellStyle name="Input 2 3 2 9 2 2" xfId="7958" xr:uid="{00000000-0005-0000-0000-0000611A0000}"/>
    <cellStyle name="Input 2 3 2 9 2 2 2" xfId="7959" xr:uid="{00000000-0005-0000-0000-0000621A0000}"/>
    <cellStyle name="Input 2 3 2 9 2 2 3" xfId="7960" xr:uid="{00000000-0005-0000-0000-0000631A0000}"/>
    <cellStyle name="Input 2 3 2 9 2 2 4" xfId="7961" xr:uid="{00000000-0005-0000-0000-0000641A0000}"/>
    <cellStyle name="Input 2 3 2 9 2 2 5" xfId="7962" xr:uid="{00000000-0005-0000-0000-0000651A0000}"/>
    <cellStyle name="Input 2 3 2 9 2 3" xfId="7963" xr:uid="{00000000-0005-0000-0000-0000661A0000}"/>
    <cellStyle name="Input 2 3 2 9 2 3 2" xfId="7964" xr:uid="{00000000-0005-0000-0000-0000671A0000}"/>
    <cellStyle name="Input 2 3 2 9 2 3 3" xfId="7965" xr:uid="{00000000-0005-0000-0000-0000681A0000}"/>
    <cellStyle name="Input 2 3 2 9 2 3 4" xfId="7966" xr:uid="{00000000-0005-0000-0000-0000691A0000}"/>
    <cellStyle name="Input 2 3 2 9 2 3 5" xfId="7967" xr:uid="{00000000-0005-0000-0000-00006A1A0000}"/>
    <cellStyle name="Input 2 3 2 9 2 4" xfId="7968" xr:uid="{00000000-0005-0000-0000-00006B1A0000}"/>
    <cellStyle name="Input 2 3 2 9 2 4 2" xfId="7969" xr:uid="{00000000-0005-0000-0000-00006C1A0000}"/>
    <cellStyle name="Input 2 3 2 9 2 5" xfId="7970" xr:uid="{00000000-0005-0000-0000-00006D1A0000}"/>
    <cellStyle name="Input 2 3 2 9 2 5 2" xfId="7971" xr:uid="{00000000-0005-0000-0000-00006E1A0000}"/>
    <cellStyle name="Input 2 3 2 9 2 6" xfId="7972" xr:uid="{00000000-0005-0000-0000-00006F1A0000}"/>
    <cellStyle name="Input 2 3 2 9 2 7" xfId="7973" xr:uid="{00000000-0005-0000-0000-0000701A0000}"/>
    <cellStyle name="Input 2 3 2 9 3" xfId="7974" xr:uid="{00000000-0005-0000-0000-0000711A0000}"/>
    <cellStyle name="Input 2 3 2 9 3 2" xfId="7975" xr:uid="{00000000-0005-0000-0000-0000721A0000}"/>
    <cellStyle name="Input 2 3 2 9 3 3" xfId="7976" xr:uid="{00000000-0005-0000-0000-0000731A0000}"/>
    <cellStyle name="Input 2 3 2 9 3 4" xfId="7977" xr:uid="{00000000-0005-0000-0000-0000741A0000}"/>
    <cellStyle name="Input 2 3 2 9 3 5" xfId="7978" xr:uid="{00000000-0005-0000-0000-0000751A0000}"/>
    <cellStyle name="Input 2 3 2 9 4" xfId="7979" xr:uid="{00000000-0005-0000-0000-0000761A0000}"/>
    <cellStyle name="Input 2 3 2 9 4 2" xfId="7980" xr:uid="{00000000-0005-0000-0000-0000771A0000}"/>
    <cellStyle name="Input 2 3 2 9 4 3" xfId="7981" xr:uid="{00000000-0005-0000-0000-0000781A0000}"/>
    <cellStyle name="Input 2 3 2 9 4 4" xfId="7982" xr:uid="{00000000-0005-0000-0000-0000791A0000}"/>
    <cellStyle name="Input 2 3 2 9 4 5" xfId="7983" xr:uid="{00000000-0005-0000-0000-00007A1A0000}"/>
    <cellStyle name="Input 2 3 2 9 5" xfId="7984" xr:uid="{00000000-0005-0000-0000-00007B1A0000}"/>
    <cellStyle name="Input 2 3 2 9 5 2" xfId="7985" xr:uid="{00000000-0005-0000-0000-00007C1A0000}"/>
    <cellStyle name="Input 2 3 2 9 6" xfId="7986" xr:uid="{00000000-0005-0000-0000-00007D1A0000}"/>
    <cellStyle name="Input 2 3 2 9 6 2" xfId="7987" xr:uid="{00000000-0005-0000-0000-00007E1A0000}"/>
    <cellStyle name="Input 2 3 2 9 7" xfId="7988" xr:uid="{00000000-0005-0000-0000-00007F1A0000}"/>
    <cellStyle name="Input 2 3 2 9 8" xfId="7989" xr:uid="{00000000-0005-0000-0000-0000801A0000}"/>
    <cellStyle name="Input 2 3 3" xfId="1075" xr:uid="{00000000-0005-0000-0000-0000811A0000}"/>
    <cellStyle name="Input 2 3 3 2" xfId="1076" xr:uid="{00000000-0005-0000-0000-0000821A0000}"/>
    <cellStyle name="Input 2 3 4" xfId="1077" xr:uid="{00000000-0005-0000-0000-0000831A0000}"/>
    <cellStyle name="Input 2 3 4 2" xfId="1078" xr:uid="{00000000-0005-0000-0000-0000841A0000}"/>
    <cellStyle name="Input 2 3 5" xfId="1079" xr:uid="{00000000-0005-0000-0000-0000851A0000}"/>
    <cellStyle name="Input 2 3 6" xfId="7990" xr:uid="{00000000-0005-0000-0000-0000861A0000}"/>
    <cellStyle name="Input 2 3 6 2" xfId="7991" xr:uid="{00000000-0005-0000-0000-0000871A0000}"/>
    <cellStyle name="Input 2 3_T-straight with PEDs adjustor" xfId="7992" xr:uid="{00000000-0005-0000-0000-0000881A0000}"/>
    <cellStyle name="Input 2 4" xfId="1080" xr:uid="{00000000-0005-0000-0000-0000891A0000}"/>
    <cellStyle name="Input 2 4 2" xfId="1081" xr:uid="{00000000-0005-0000-0000-00008A1A0000}"/>
    <cellStyle name="Input 2 4 3" xfId="7993" xr:uid="{00000000-0005-0000-0000-00008B1A0000}"/>
    <cellStyle name="Input 2 4_T-straight with PEDs adjustor" xfId="7994" xr:uid="{00000000-0005-0000-0000-00008C1A0000}"/>
    <cellStyle name="Input 2 5" xfId="1082" xr:uid="{00000000-0005-0000-0000-00008D1A0000}"/>
    <cellStyle name="Input 2 5 10" xfId="7995" xr:uid="{00000000-0005-0000-0000-00008E1A0000}"/>
    <cellStyle name="Input 2 5 10 2" xfId="7996" xr:uid="{00000000-0005-0000-0000-00008F1A0000}"/>
    <cellStyle name="Input 2 5 10 2 2" xfId="7997" xr:uid="{00000000-0005-0000-0000-0000901A0000}"/>
    <cellStyle name="Input 2 5 10 2 2 2" xfId="7998" xr:uid="{00000000-0005-0000-0000-0000911A0000}"/>
    <cellStyle name="Input 2 5 10 2 2 3" xfId="7999" xr:uid="{00000000-0005-0000-0000-0000921A0000}"/>
    <cellStyle name="Input 2 5 10 2 2 4" xfId="8000" xr:uid="{00000000-0005-0000-0000-0000931A0000}"/>
    <cellStyle name="Input 2 5 10 2 2 5" xfId="8001" xr:uid="{00000000-0005-0000-0000-0000941A0000}"/>
    <cellStyle name="Input 2 5 10 2 3" xfId="8002" xr:uid="{00000000-0005-0000-0000-0000951A0000}"/>
    <cellStyle name="Input 2 5 10 2 3 2" xfId="8003" xr:uid="{00000000-0005-0000-0000-0000961A0000}"/>
    <cellStyle name="Input 2 5 10 2 3 3" xfId="8004" xr:uid="{00000000-0005-0000-0000-0000971A0000}"/>
    <cellStyle name="Input 2 5 10 2 3 4" xfId="8005" xr:uid="{00000000-0005-0000-0000-0000981A0000}"/>
    <cellStyle name="Input 2 5 10 2 3 5" xfId="8006" xr:uid="{00000000-0005-0000-0000-0000991A0000}"/>
    <cellStyle name="Input 2 5 10 2 4" xfId="8007" xr:uid="{00000000-0005-0000-0000-00009A1A0000}"/>
    <cellStyle name="Input 2 5 10 2 4 2" xfId="8008" xr:uid="{00000000-0005-0000-0000-00009B1A0000}"/>
    <cellStyle name="Input 2 5 10 2 5" xfId="8009" xr:uid="{00000000-0005-0000-0000-00009C1A0000}"/>
    <cellStyle name="Input 2 5 10 2 5 2" xfId="8010" xr:uid="{00000000-0005-0000-0000-00009D1A0000}"/>
    <cellStyle name="Input 2 5 10 2 6" xfId="8011" xr:uid="{00000000-0005-0000-0000-00009E1A0000}"/>
    <cellStyle name="Input 2 5 10 2 7" xfId="8012" xr:uid="{00000000-0005-0000-0000-00009F1A0000}"/>
    <cellStyle name="Input 2 5 10 3" xfId="8013" xr:uid="{00000000-0005-0000-0000-0000A01A0000}"/>
    <cellStyle name="Input 2 5 10 3 2" xfId="8014" xr:uid="{00000000-0005-0000-0000-0000A11A0000}"/>
    <cellStyle name="Input 2 5 10 3 3" xfId="8015" xr:uid="{00000000-0005-0000-0000-0000A21A0000}"/>
    <cellStyle name="Input 2 5 10 3 4" xfId="8016" xr:uid="{00000000-0005-0000-0000-0000A31A0000}"/>
    <cellStyle name="Input 2 5 10 3 5" xfId="8017" xr:uid="{00000000-0005-0000-0000-0000A41A0000}"/>
    <cellStyle name="Input 2 5 10 4" xfId="8018" xr:uid="{00000000-0005-0000-0000-0000A51A0000}"/>
    <cellStyle name="Input 2 5 10 4 2" xfId="8019" xr:uid="{00000000-0005-0000-0000-0000A61A0000}"/>
    <cellStyle name="Input 2 5 10 4 3" xfId="8020" xr:uid="{00000000-0005-0000-0000-0000A71A0000}"/>
    <cellStyle name="Input 2 5 10 4 4" xfId="8021" xr:uid="{00000000-0005-0000-0000-0000A81A0000}"/>
    <cellStyle name="Input 2 5 10 4 5" xfId="8022" xr:uid="{00000000-0005-0000-0000-0000A91A0000}"/>
    <cellStyle name="Input 2 5 10 5" xfId="8023" xr:uid="{00000000-0005-0000-0000-0000AA1A0000}"/>
    <cellStyle name="Input 2 5 10 5 2" xfId="8024" xr:uid="{00000000-0005-0000-0000-0000AB1A0000}"/>
    <cellStyle name="Input 2 5 10 6" xfId="8025" xr:uid="{00000000-0005-0000-0000-0000AC1A0000}"/>
    <cellStyle name="Input 2 5 10 6 2" xfId="8026" xr:uid="{00000000-0005-0000-0000-0000AD1A0000}"/>
    <cellStyle name="Input 2 5 10 7" xfId="8027" xr:uid="{00000000-0005-0000-0000-0000AE1A0000}"/>
    <cellStyle name="Input 2 5 10 8" xfId="8028" xr:uid="{00000000-0005-0000-0000-0000AF1A0000}"/>
    <cellStyle name="Input 2 5 11" xfId="8029" xr:uid="{00000000-0005-0000-0000-0000B01A0000}"/>
    <cellStyle name="Input 2 5 11 2" xfId="8030" xr:uid="{00000000-0005-0000-0000-0000B11A0000}"/>
    <cellStyle name="Input 2 5 11 2 2" xfId="8031" xr:uid="{00000000-0005-0000-0000-0000B21A0000}"/>
    <cellStyle name="Input 2 5 11 2 2 2" xfId="8032" xr:uid="{00000000-0005-0000-0000-0000B31A0000}"/>
    <cellStyle name="Input 2 5 11 2 2 3" xfId="8033" xr:uid="{00000000-0005-0000-0000-0000B41A0000}"/>
    <cellStyle name="Input 2 5 11 2 2 4" xfId="8034" xr:uid="{00000000-0005-0000-0000-0000B51A0000}"/>
    <cellStyle name="Input 2 5 11 2 2 5" xfId="8035" xr:uid="{00000000-0005-0000-0000-0000B61A0000}"/>
    <cellStyle name="Input 2 5 11 2 3" xfId="8036" xr:uid="{00000000-0005-0000-0000-0000B71A0000}"/>
    <cellStyle name="Input 2 5 11 2 3 2" xfId="8037" xr:uid="{00000000-0005-0000-0000-0000B81A0000}"/>
    <cellStyle name="Input 2 5 11 2 3 3" xfId="8038" xr:uid="{00000000-0005-0000-0000-0000B91A0000}"/>
    <cellStyle name="Input 2 5 11 2 3 4" xfId="8039" xr:uid="{00000000-0005-0000-0000-0000BA1A0000}"/>
    <cellStyle name="Input 2 5 11 2 3 5" xfId="8040" xr:uid="{00000000-0005-0000-0000-0000BB1A0000}"/>
    <cellStyle name="Input 2 5 11 2 4" xfId="8041" xr:uid="{00000000-0005-0000-0000-0000BC1A0000}"/>
    <cellStyle name="Input 2 5 11 2 4 2" xfId="8042" xr:uid="{00000000-0005-0000-0000-0000BD1A0000}"/>
    <cellStyle name="Input 2 5 11 2 5" xfId="8043" xr:uid="{00000000-0005-0000-0000-0000BE1A0000}"/>
    <cellStyle name="Input 2 5 11 2 5 2" xfId="8044" xr:uid="{00000000-0005-0000-0000-0000BF1A0000}"/>
    <cellStyle name="Input 2 5 11 2 6" xfId="8045" xr:uid="{00000000-0005-0000-0000-0000C01A0000}"/>
    <cellStyle name="Input 2 5 11 2 7" xfId="8046" xr:uid="{00000000-0005-0000-0000-0000C11A0000}"/>
    <cellStyle name="Input 2 5 11 3" xfId="8047" xr:uid="{00000000-0005-0000-0000-0000C21A0000}"/>
    <cellStyle name="Input 2 5 11 3 2" xfId="8048" xr:uid="{00000000-0005-0000-0000-0000C31A0000}"/>
    <cellStyle name="Input 2 5 11 3 3" xfId="8049" xr:uid="{00000000-0005-0000-0000-0000C41A0000}"/>
    <cellStyle name="Input 2 5 11 3 4" xfId="8050" xr:uid="{00000000-0005-0000-0000-0000C51A0000}"/>
    <cellStyle name="Input 2 5 11 3 5" xfId="8051" xr:uid="{00000000-0005-0000-0000-0000C61A0000}"/>
    <cellStyle name="Input 2 5 11 4" xfId="8052" xr:uid="{00000000-0005-0000-0000-0000C71A0000}"/>
    <cellStyle name="Input 2 5 11 4 2" xfId="8053" xr:uid="{00000000-0005-0000-0000-0000C81A0000}"/>
    <cellStyle name="Input 2 5 11 4 3" xfId="8054" xr:uid="{00000000-0005-0000-0000-0000C91A0000}"/>
    <cellStyle name="Input 2 5 11 4 4" xfId="8055" xr:uid="{00000000-0005-0000-0000-0000CA1A0000}"/>
    <cellStyle name="Input 2 5 11 4 5" xfId="8056" xr:uid="{00000000-0005-0000-0000-0000CB1A0000}"/>
    <cellStyle name="Input 2 5 11 5" xfId="8057" xr:uid="{00000000-0005-0000-0000-0000CC1A0000}"/>
    <cellStyle name="Input 2 5 11 5 2" xfId="8058" xr:uid="{00000000-0005-0000-0000-0000CD1A0000}"/>
    <cellStyle name="Input 2 5 11 6" xfId="8059" xr:uid="{00000000-0005-0000-0000-0000CE1A0000}"/>
    <cellStyle name="Input 2 5 11 6 2" xfId="8060" xr:uid="{00000000-0005-0000-0000-0000CF1A0000}"/>
    <cellStyle name="Input 2 5 11 7" xfId="8061" xr:uid="{00000000-0005-0000-0000-0000D01A0000}"/>
    <cellStyle name="Input 2 5 11 8" xfId="8062" xr:uid="{00000000-0005-0000-0000-0000D11A0000}"/>
    <cellStyle name="Input 2 5 12" xfId="8063" xr:uid="{00000000-0005-0000-0000-0000D21A0000}"/>
    <cellStyle name="Input 2 5 12 2" xfId="8064" xr:uid="{00000000-0005-0000-0000-0000D31A0000}"/>
    <cellStyle name="Input 2 5 12 2 2" xfId="8065" xr:uid="{00000000-0005-0000-0000-0000D41A0000}"/>
    <cellStyle name="Input 2 5 12 2 2 2" xfId="8066" xr:uid="{00000000-0005-0000-0000-0000D51A0000}"/>
    <cellStyle name="Input 2 5 12 2 2 3" xfId="8067" xr:uid="{00000000-0005-0000-0000-0000D61A0000}"/>
    <cellStyle name="Input 2 5 12 2 2 4" xfId="8068" xr:uid="{00000000-0005-0000-0000-0000D71A0000}"/>
    <cellStyle name="Input 2 5 12 2 2 5" xfId="8069" xr:uid="{00000000-0005-0000-0000-0000D81A0000}"/>
    <cellStyle name="Input 2 5 12 2 3" xfId="8070" xr:uid="{00000000-0005-0000-0000-0000D91A0000}"/>
    <cellStyle name="Input 2 5 12 2 3 2" xfId="8071" xr:uid="{00000000-0005-0000-0000-0000DA1A0000}"/>
    <cellStyle name="Input 2 5 12 2 3 3" xfId="8072" xr:uid="{00000000-0005-0000-0000-0000DB1A0000}"/>
    <cellStyle name="Input 2 5 12 2 3 4" xfId="8073" xr:uid="{00000000-0005-0000-0000-0000DC1A0000}"/>
    <cellStyle name="Input 2 5 12 2 3 5" xfId="8074" xr:uid="{00000000-0005-0000-0000-0000DD1A0000}"/>
    <cellStyle name="Input 2 5 12 2 4" xfId="8075" xr:uid="{00000000-0005-0000-0000-0000DE1A0000}"/>
    <cellStyle name="Input 2 5 12 2 4 2" xfId="8076" xr:uid="{00000000-0005-0000-0000-0000DF1A0000}"/>
    <cellStyle name="Input 2 5 12 2 5" xfId="8077" xr:uid="{00000000-0005-0000-0000-0000E01A0000}"/>
    <cellStyle name="Input 2 5 12 2 5 2" xfId="8078" xr:uid="{00000000-0005-0000-0000-0000E11A0000}"/>
    <cellStyle name="Input 2 5 12 2 6" xfId="8079" xr:uid="{00000000-0005-0000-0000-0000E21A0000}"/>
    <cellStyle name="Input 2 5 12 2 7" xfId="8080" xr:uid="{00000000-0005-0000-0000-0000E31A0000}"/>
    <cellStyle name="Input 2 5 12 3" xfId="8081" xr:uid="{00000000-0005-0000-0000-0000E41A0000}"/>
    <cellStyle name="Input 2 5 12 3 2" xfId="8082" xr:uid="{00000000-0005-0000-0000-0000E51A0000}"/>
    <cellStyle name="Input 2 5 12 3 3" xfId="8083" xr:uid="{00000000-0005-0000-0000-0000E61A0000}"/>
    <cellStyle name="Input 2 5 12 3 4" xfId="8084" xr:uid="{00000000-0005-0000-0000-0000E71A0000}"/>
    <cellStyle name="Input 2 5 12 3 5" xfId="8085" xr:uid="{00000000-0005-0000-0000-0000E81A0000}"/>
    <cellStyle name="Input 2 5 12 4" xfId="8086" xr:uid="{00000000-0005-0000-0000-0000E91A0000}"/>
    <cellStyle name="Input 2 5 12 4 2" xfId="8087" xr:uid="{00000000-0005-0000-0000-0000EA1A0000}"/>
    <cellStyle name="Input 2 5 12 4 3" xfId="8088" xr:uid="{00000000-0005-0000-0000-0000EB1A0000}"/>
    <cellStyle name="Input 2 5 12 4 4" xfId="8089" xr:uid="{00000000-0005-0000-0000-0000EC1A0000}"/>
    <cellStyle name="Input 2 5 12 4 5" xfId="8090" xr:uid="{00000000-0005-0000-0000-0000ED1A0000}"/>
    <cellStyle name="Input 2 5 12 5" xfId="8091" xr:uid="{00000000-0005-0000-0000-0000EE1A0000}"/>
    <cellStyle name="Input 2 5 12 5 2" xfId="8092" xr:uid="{00000000-0005-0000-0000-0000EF1A0000}"/>
    <cellStyle name="Input 2 5 12 6" xfId="8093" xr:uid="{00000000-0005-0000-0000-0000F01A0000}"/>
    <cellStyle name="Input 2 5 12 6 2" xfId="8094" xr:uid="{00000000-0005-0000-0000-0000F11A0000}"/>
    <cellStyle name="Input 2 5 12 7" xfId="8095" xr:uid="{00000000-0005-0000-0000-0000F21A0000}"/>
    <cellStyle name="Input 2 5 12 8" xfId="8096" xr:uid="{00000000-0005-0000-0000-0000F31A0000}"/>
    <cellStyle name="Input 2 5 13" xfId="8097" xr:uid="{00000000-0005-0000-0000-0000F41A0000}"/>
    <cellStyle name="Input 2 5 13 2" xfId="8098" xr:uid="{00000000-0005-0000-0000-0000F51A0000}"/>
    <cellStyle name="Input 2 5 13 2 2" xfId="8099" xr:uid="{00000000-0005-0000-0000-0000F61A0000}"/>
    <cellStyle name="Input 2 5 13 2 2 2" xfId="8100" xr:uid="{00000000-0005-0000-0000-0000F71A0000}"/>
    <cellStyle name="Input 2 5 13 2 2 3" xfId="8101" xr:uid="{00000000-0005-0000-0000-0000F81A0000}"/>
    <cellStyle name="Input 2 5 13 2 2 4" xfId="8102" xr:uid="{00000000-0005-0000-0000-0000F91A0000}"/>
    <cellStyle name="Input 2 5 13 2 2 5" xfId="8103" xr:uid="{00000000-0005-0000-0000-0000FA1A0000}"/>
    <cellStyle name="Input 2 5 13 2 3" xfId="8104" xr:uid="{00000000-0005-0000-0000-0000FB1A0000}"/>
    <cellStyle name="Input 2 5 13 2 3 2" xfId="8105" xr:uid="{00000000-0005-0000-0000-0000FC1A0000}"/>
    <cellStyle name="Input 2 5 13 2 3 3" xfId="8106" xr:uid="{00000000-0005-0000-0000-0000FD1A0000}"/>
    <cellStyle name="Input 2 5 13 2 3 4" xfId="8107" xr:uid="{00000000-0005-0000-0000-0000FE1A0000}"/>
    <cellStyle name="Input 2 5 13 2 3 5" xfId="8108" xr:uid="{00000000-0005-0000-0000-0000FF1A0000}"/>
    <cellStyle name="Input 2 5 13 2 4" xfId="8109" xr:uid="{00000000-0005-0000-0000-0000001B0000}"/>
    <cellStyle name="Input 2 5 13 2 4 2" xfId="8110" xr:uid="{00000000-0005-0000-0000-0000011B0000}"/>
    <cellStyle name="Input 2 5 13 2 5" xfId="8111" xr:uid="{00000000-0005-0000-0000-0000021B0000}"/>
    <cellStyle name="Input 2 5 13 2 5 2" xfId="8112" xr:uid="{00000000-0005-0000-0000-0000031B0000}"/>
    <cellStyle name="Input 2 5 13 2 6" xfId="8113" xr:uid="{00000000-0005-0000-0000-0000041B0000}"/>
    <cellStyle name="Input 2 5 13 2 7" xfId="8114" xr:uid="{00000000-0005-0000-0000-0000051B0000}"/>
    <cellStyle name="Input 2 5 13 3" xfId="8115" xr:uid="{00000000-0005-0000-0000-0000061B0000}"/>
    <cellStyle name="Input 2 5 13 3 2" xfId="8116" xr:uid="{00000000-0005-0000-0000-0000071B0000}"/>
    <cellStyle name="Input 2 5 13 3 3" xfId="8117" xr:uid="{00000000-0005-0000-0000-0000081B0000}"/>
    <cellStyle name="Input 2 5 13 3 4" xfId="8118" xr:uid="{00000000-0005-0000-0000-0000091B0000}"/>
    <cellStyle name="Input 2 5 13 3 5" xfId="8119" xr:uid="{00000000-0005-0000-0000-00000A1B0000}"/>
    <cellStyle name="Input 2 5 13 4" xfId="8120" xr:uid="{00000000-0005-0000-0000-00000B1B0000}"/>
    <cellStyle name="Input 2 5 13 4 2" xfId="8121" xr:uid="{00000000-0005-0000-0000-00000C1B0000}"/>
    <cellStyle name="Input 2 5 13 4 3" xfId="8122" xr:uid="{00000000-0005-0000-0000-00000D1B0000}"/>
    <cellStyle name="Input 2 5 13 4 4" xfId="8123" xr:uid="{00000000-0005-0000-0000-00000E1B0000}"/>
    <cellStyle name="Input 2 5 13 4 5" xfId="8124" xr:uid="{00000000-0005-0000-0000-00000F1B0000}"/>
    <cellStyle name="Input 2 5 13 5" xfId="8125" xr:uid="{00000000-0005-0000-0000-0000101B0000}"/>
    <cellStyle name="Input 2 5 13 5 2" xfId="8126" xr:uid="{00000000-0005-0000-0000-0000111B0000}"/>
    <cellStyle name="Input 2 5 13 6" xfId="8127" xr:uid="{00000000-0005-0000-0000-0000121B0000}"/>
    <cellStyle name="Input 2 5 13 6 2" xfId="8128" xr:uid="{00000000-0005-0000-0000-0000131B0000}"/>
    <cellStyle name="Input 2 5 13 7" xfId="8129" xr:uid="{00000000-0005-0000-0000-0000141B0000}"/>
    <cellStyle name="Input 2 5 13 8" xfId="8130" xr:uid="{00000000-0005-0000-0000-0000151B0000}"/>
    <cellStyle name="Input 2 5 14" xfId="8131" xr:uid="{00000000-0005-0000-0000-0000161B0000}"/>
    <cellStyle name="Input 2 5 14 2" xfId="8132" xr:uid="{00000000-0005-0000-0000-0000171B0000}"/>
    <cellStyle name="Input 2 5 14 2 2" xfId="8133" xr:uid="{00000000-0005-0000-0000-0000181B0000}"/>
    <cellStyle name="Input 2 5 14 2 2 2" xfId="8134" xr:uid="{00000000-0005-0000-0000-0000191B0000}"/>
    <cellStyle name="Input 2 5 14 2 2 3" xfId="8135" xr:uid="{00000000-0005-0000-0000-00001A1B0000}"/>
    <cellStyle name="Input 2 5 14 2 2 4" xfId="8136" xr:uid="{00000000-0005-0000-0000-00001B1B0000}"/>
    <cellStyle name="Input 2 5 14 2 2 5" xfId="8137" xr:uid="{00000000-0005-0000-0000-00001C1B0000}"/>
    <cellStyle name="Input 2 5 14 2 3" xfId="8138" xr:uid="{00000000-0005-0000-0000-00001D1B0000}"/>
    <cellStyle name="Input 2 5 14 2 3 2" xfId="8139" xr:uid="{00000000-0005-0000-0000-00001E1B0000}"/>
    <cellStyle name="Input 2 5 14 2 3 3" xfId="8140" xr:uid="{00000000-0005-0000-0000-00001F1B0000}"/>
    <cellStyle name="Input 2 5 14 2 3 4" xfId="8141" xr:uid="{00000000-0005-0000-0000-0000201B0000}"/>
    <cellStyle name="Input 2 5 14 2 3 5" xfId="8142" xr:uid="{00000000-0005-0000-0000-0000211B0000}"/>
    <cellStyle name="Input 2 5 14 2 4" xfId="8143" xr:uid="{00000000-0005-0000-0000-0000221B0000}"/>
    <cellStyle name="Input 2 5 14 2 4 2" xfId="8144" xr:uid="{00000000-0005-0000-0000-0000231B0000}"/>
    <cellStyle name="Input 2 5 14 2 5" xfId="8145" xr:uid="{00000000-0005-0000-0000-0000241B0000}"/>
    <cellStyle name="Input 2 5 14 2 5 2" xfId="8146" xr:uid="{00000000-0005-0000-0000-0000251B0000}"/>
    <cellStyle name="Input 2 5 14 2 6" xfId="8147" xr:uid="{00000000-0005-0000-0000-0000261B0000}"/>
    <cellStyle name="Input 2 5 14 2 7" xfId="8148" xr:uid="{00000000-0005-0000-0000-0000271B0000}"/>
    <cellStyle name="Input 2 5 14 3" xfId="8149" xr:uid="{00000000-0005-0000-0000-0000281B0000}"/>
    <cellStyle name="Input 2 5 14 3 2" xfId="8150" xr:uid="{00000000-0005-0000-0000-0000291B0000}"/>
    <cellStyle name="Input 2 5 14 3 3" xfId="8151" xr:uid="{00000000-0005-0000-0000-00002A1B0000}"/>
    <cellStyle name="Input 2 5 14 3 4" xfId="8152" xr:uid="{00000000-0005-0000-0000-00002B1B0000}"/>
    <cellStyle name="Input 2 5 14 3 5" xfId="8153" xr:uid="{00000000-0005-0000-0000-00002C1B0000}"/>
    <cellStyle name="Input 2 5 14 4" xfId="8154" xr:uid="{00000000-0005-0000-0000-00002D1B0000}"/>
    <cellStyle name="Input 2 5 14 4 2" xfId="8155" xr:uid="{00000000-0005-0000-0000-00002E1B0000}"/>
    <cellStyle name="Input 2 5 14 4 3" xfId="8156" xr:uid="{00000000-0005-0000-0000-00002F1B0000}"/>
    <cellStyle name="Input 2 5 14 4 4" xfId="8157" xr:uid="{00000000-0005-0000-0000-0000301B0000}"/>
    <cellStyle name="Input 2 5 14 4 5" xfId="8158" xr:uid="{00000000-0005-0000-0000-0000311B0000}"/>
    <cellStyle name="Input 2 5 14 5" xfId="8159" xr:uid="{00000000-0005-0000-0000-0000321B0000}"/>
    <cellStyle name="Input 2 5 14 5 2" xfId="8160" xr:uid="{00000000-0005-0000-0000-0000331B0000}"/>
    <cellStyle name="Input 2 5 14 6" xfId="8161" xr:uid="{00000000-0005-0000-0000-0000341B0000}"/>
    <cellStyle name="Input 2 5 14 6 2" xfId="8162" xr:uid="{00000000-0005-0000-0000-0000351B0000}"/>
    <cellStyle name="Input 2 5 14 7" xfId="8163" xr:uid="{00000000-0005-0000-0000-0000361B0000}"/>
    <cellStyle name="Input 2 5 14 8" xfId="8164" xr:uid="{00000000-0005-0000-0000-0000371B0000}"/>
    <cellStyle name="Input 2 5 15" xfId="8165" xr:uid="{00000000-0005-0000-0000-0000381B0000}"/>
    <cellStyle name="Input 2 5 15 2" xfId="8166" xr:uid="{00000000-0005-0000-0000-0000391B0000}"/>
    <cellStyle name="Input 2 5 15 2 2" xfId="8167" xr:uid="{00000000-0005-0000-0000-00003A1B0000}"/>
    <cellStyle name="Input 2 5 15 2 3" xfId="8168" xr:uid="{00000000-0005-0000-0000-00003B1B0000}"/>
    <cellStyle name="Input 2 5 15 2 4" xfId="8169" xr:uid="{00000000-0005-0000-0000-00003C1B0000}"/>
    <cellStyle name="Input 2 5 15 2 5" xfId="8170" xr:uid="{00000000-0005-0000-0000-00003D1B0000}"/>
    <cellStyle name="Input 2 5 15 3" xfId="8171" xr:uid="{00000000-0005-0000-0000-00003E1B0000}"/>
    <cellStyle name="Input 2 5 15 3 2" xfId="8172" xr:uid="{00000000-0005-0000-0000-00003F1B0000}"/>
    <cellStyle name="Input 2 5 15 3 3" xfId="8173" xr:uid="{00000000-0005-0000-0000-0000401B0000}"/>
    <cellStyle name="Input 2 5 15 3 4" xfId="8174" xr:uid="{00000000-0005-0000-0000-0000411B0000}"/>
    <cellStyle name="Input 2 5 15 3 5" xfId="8175" xr:uid="{00000000-0005-0000-0000-0000421B0000}"/>
    <cellStyle name="Input 2 5 15 4" xfId="8176" xr:uid="{00000000-0005-0000-0000-0000431B0000}"/>
    <cellStyle name="Input 2 5 15 4 2" xfId="8177" xr:uid="{00000000-0005-0000-0000-0000441B0000}"/>
    <cellStyle name="Input 2 5 15 5" xfId="8178" xr:uid="{00000000-0005-0000-0000-0000451B0000}"/>
    <cellStyle name="Input 2 5 15 5 2" xfId="8179" xr:uid="{00000000-0005-0000-0000-0000461B0000}"/>
    <cellStyle name="Input 2 5 15 6" xfId="8180" xr:uid="{00000000-0005-0000-0000-0000471B0000}"/>
    <cellStyle name="Input 2 5 15 7" xfId="8181" xr:uid="{00000000-0005-0000-0000-0000481B0000}"/>
    <cellStyle name="Input 2 5 16" xfId="8182" xr:uid="{00000000-0005-0000-0000-0000491B0000}"/>
    <cellStyle name="Input 2 5 16 2" xfId="8183" xr:uid="{00000000-0005-0000-0000-00004A1B0000}"/>
    <cellStyle name="Input 2 5 16 3" xfId="8184" xr:uid="{00000000-0005-0000-0000-00004B1B0000}"/>
    <cellStyle name="Input 2 5 16 4" xfId="8185" xr:uid="{00000000-0005-0000-0000-00004C1B0000}"/>
    <cellStyle name="Input 2 5 16 5" xfId="8186" xr:uid="{00000000-0005-0000-0000-00004D1B0000}"/>
    <cellStyle name="Input 2 5 17" xfId="8187" xr:uid="{00000000-0005-0000-0000-00004E1B0000}"/>
    <cellStyle name="Input 2 5 17 2" xfId="8188" xr:uid="{00000000-0005-0000-0000-00004F1B0000}"/>
    <cellStyle name="Input 2 5 17 3" xfId="8189" xr:uid="{00000000-0005-0000-0000-0000501B0000}"/>
    <cellStyle name="Input 2 5 17 4" xfId="8190" xr:uid="{00000000-0005-0000-0000-0000511B0000}"/>
    <cellStyle name="Input 2 5 17 5" xfId="8191" xr:uid="{00000000-0005-0000-0000-0000521B0000}"/>
    <cellStyle name="Input 2 5 18" xfId="8192" xr:uid="{00000000-0005-0000-0000-0000531B0000}"/>
    <cellStyle name="Input 2 5 18 2" xfId="8193" xr:uid="{00000000-0005-0000-0000-0000541B0000}"/>
    <cellStyle name="Input 2 5 19" xfId="8194" xr:uid="{00000000-0005-0000-0000-0000551B0000}"/>
    <cellStyle name="Input 2 5 19 2" xfId="8195" xr:uid="{00000000-0005-0000-0000-0000561B0000}"/>
    <cellStyle name="Input 2 5 2" xfId="1083" xr:uid="{00000000-0005-0000-0000-0000571B0000}"/>
    <cellStyle name="Input 2 5 2 2" xfId="1084" xr:uid="{00000000-0005-0000-0000-0000581B0000}"/>
    <cellStyle name="Input 2 5 2 2 2" xfId="8196" xr:uid="{00000000-0005-0000-0000-0000591B0000}"/>
    <cellStyle name="Input 2 5 2 2 2 2" xfId="8197" xr:uid="{00000000-0005-0000-0000-00005A1B0000}"/>
    <cellStyle name="Input 2 5 2 2 2 3" xfId="8198" xr:uid="{00000000-0005-0000-0000-00005B1B0000}"/>
    <cellStyle name="Input 2 5 2 2 2 4" xfId="8199" xr:uid="{00000000-0005-0000-0000-00005C1B0000}"/>
    <cellStyle name="Input 2 5 2 2 2 5" xfId="8200" xr:uid="{00000000-0005-0000-0000-00005D1B0000}"/>
    <cellStyle name="Input 2 5 2 2 3" xfId="8201" xr:uid="{00000000-0005-0000-0000-00005E1B0000}"/>
    <cellStyle name="Input 2 5 2 2 3 2" xfId="8202" xr:uid="{00000000-0005-0000-0000-00005F1B0000}"/>
    <cellStyle name="Input 2 5 2 2 3 3" xfId="8203" xr:uid="{00000000-0005-0000-0000-0000601B0000}"/>
    <cellStyle name="Input 2 5 2 2 3 4" xfId="8204" xr:uid="{00000000-0005-0000-0000-0000611B0000}"/>
    <cellStyle name="Input 2 5 2 2 3 5" xfId="8205" xr:uid="{00000000-0005-0000-0000-0000621B0000}"/>
    <cellStyle name="Input 2 5 2 2 4" xfId="8206" xr:uid="{00000000-0005-0000-0000-0000631B0000}"/>
    <cellStyle name="Input 2 5 2 2 4 2" xfId="8207" xr:uid="{00000000-0005-0000-0000-0000641B0000}"/>
    <cellStyle name="Input 2 5 2 2 5" xfId="8208" xr:uid="{00000000-0005-0000-0000-0000651B0000}"/>
    <cellStyle name="Input 2 5 2 2 5 2" xfId="8209" xr:uid="{00000000-0005-0000-0000-0000661B0000}"/>
    <cellStyle name="Input 2 5 2 2 6" xfId="8210" xr:uid="{00000000-0005-0000-0000-0000671B0000}"/>
    <cellStyle name="Input 2 5 2 2 7" xfId="8211" xr:uid="{00000000-0005-0000-0000-0000681B0000}"/>
    <cellStyle name="Input 2 5 2 3" xfId="8212" xr:uid="{00000000-0005-0000-0000-0000691B0000}"/>
    <cellStyle name="Input 2 5 2 3 2" xfId="8213" xr:uid="{00000000-0005-0000-0000-00006A1B0000}"/>
    <cellStyle name="Input 2 5 2 3 3" xfId="8214" xr:uid="{00000000-0005-0000-0000-00006B1B0000}"/>
    <cellStyle name="Input 2 5 2 3 4" xfId="8215" xr:uid="{00000000-0005-0000-0000-00006C1B0000}"/>
    <cellStyle name="Input 2 5 2 3 5" xfId="8216" xr:uid="{00000000-0005-0000-0000-00006D1B0000}"/>
    <cellStyle name="Input 2 5 2 4" xfId="8217" xr:uid="{00000000-0005-0000-0000-00006E1B0000}"/>
    <cellStyle name="Input 2 5 2 4 2" xfId="8218" xr:uid="{00000000-0005-0000-0000-00006F1B0000}"/>
    <cellStyle name="Input 2 5 2 4 3" xfId="8219" xr:uid="{00000000-0005-0000-0000-0000701B0000}"/>
    <cellStyle name="Input 2 5 2 4 4" xfId="8220" xr:uid="{00000000-0005-0000-0000-0000711B0000}"/>
    <cellStyle name="Input 2 5 2 4 5" xfId="8221" xr:uid="{00000000-0005-0000-0000-0000721B0000}"/>
    <cellStyle name="Input 2 5 2 5" xfId="8222" xr:uid="{00000000-0005-0000-0000-0000731B0000}"/>
    <cellStyle name="Input 2 5 2 5 2" xfId="8223" xr:uid="{00000000-0005-0000-0000-0000741B0000}"/>
    <cellStyle name="Input 2 5 2 6" xfId="8224" xr:uid="{00000000-0005-0000-0000-0000751B0000}"/>
    <cellStyle name="Input 2 5 2 6 2" xfId="8225" xr:uid="{00000000-0005-0000-0000-0000761B0000}"/>
    <cellStyle name="Input 2 5 2 7" xfId="8226" xr:uid="{00000000-0005-0000-0000-0000771B0000}"/>
    <cellStyle name="Input 2 5 2 8" xfId="8227" xr:uid="{00000000-0005-0000-0000-0000781B0000}"/>
    <cellStyle name="Input 2 5 20" xfId="8228" xr:uid="{00000000-0005-0000-0000-0000791B0000}"/>
    <cellStyle name="Input 2 5 21" xfId="8229" xr:uid="{00000000-0005-0000-0000-00007A1B0000}"/>
    <cellStyle name="Input 2 5 3" xfId="1085" xr:uid="{00000000-0005-0000-0000-00007B1B0000}"/>
    <cellStyle name="Input 2 5 3 2" xfId="1086" xr:uid="{00000000-0005-0000-0000-00007C1B0000}"/>
    <cellStyle name="Input 2 5 3 2 2" xfId="8230" xr:uid="{00000000-0005-0000-0000-00007D1B0000}"/>
    <cellStyle name="Input 2 5 3 2 2 2" xfId="8231" xr:uid="{00000000-0005-0000-0000-00007E1B0000}"/>
    <cellStyle name="Input 2 5 3 2 2 3" xfId="8232" xr:uid="{00000000-0005-0000-0000-00007F1B0000}"/>
    <cellStyle name="Input 2 5 3 2 2 4" xfId="8233" xr:uid="{00000000-0005-0000-0000-0000801B0000}"/>
    <cellStyle name="Input 2 5 3 2 2 5" xfId="8234" xr:uid="{00000000-0005-0000-0000-0000811B0000}"/>
    <cellStyle name="Input 2 5 3 2 3" xfId="8235" xr:uid="{00000000-0005-0000-0000-0000821B0000}"/>
    <cellStyle name="Input 2 5 3 2 3 2" xfId="8236" xr:uid="{00000000-0005-0000-0000-0000831B0000}"/>
    <cellStyle name="Input 2 5 3 2 3 3" xfId="8237" xr:uid="{00000000-0005-0000-0000-0000841B0000}"/>
    <cellStyle name="Input 2 5 3 2 3 4" xfId="8238" xr:uid="{00000000-0005-0000-0000-0000851B0000}"/>
    <cellStyle name="Input 2 5 3 2 3 5" xfId="8239" xr:uid="{00000000-0005-0000-0000-0000861B0000}"/>
    <cellStyle name="Input 2 5 3 2 4" xfId="8240" xr:uid="{00000000-0005-0000-0000-0000871B0000}"/>
    <cellStyle name="Input 2 5 3 2 4 2" xfId="8241" xr:uid="{00000000-0005-0000-0000-0000881B0000}"/>
    <cellStyle name="Input 2 5 3 2 5" xfId="8242" xr:uid="{00000000-0005-0000-0000-0000891B0000}"/>
    <cellStyle name="Input 2 5 3 2 5 2" xfId="8243" xr:uid="{00000000-0005-0000-0000-00008A1B0000}"/>
    <cellStyle name="Input 2 5 3 2 6" xfId="8244" xr:uid="{00000000-0005-0000-0000-00008B1B0000}"/>
    <cellStyle name="Input 2 5 3 2 7" xfId="8245" xr:uid="{00000000-0005-0000-0000-00008C1B0000}"/>
    <cellStyle name="Input 2 5 3 3" xfId="8246" xr:uid="{00000000-0005-0000-0000-00008D1B0000}"/>
    <cellStyle name="Input 2 5 3 3 2" xfId="8247" xr:uid="{00000000-0005-0000-0000-00008E1B0000}"/>
    <cellStyle name="Input 2 5 3 3 3" xfId="8248" xr:uid="{00000000-0005-0000-0000-00008F1B0000}"/>
    <cellStyle name="Input 2 5 3 3 4" xfId="8249" xr:uid="{00000000-0005-0000-0000-0000901B0000}"/>
    <cellStyle name="Input 2 5 3 3 5" xfId="8250" xr:uid="{00000000-0005-0000-0000-0000911B0000}"/>
    <cellStyle name="Input 2 5 3 4" xfId="8251" xr:uid="{00000000-0005-0000-0000-0000921B0000}"/>
    <cellStyle name="Input 2 5 3 4 2" xfId="8252" xr:uid="{00000000-0005-0000-0000-0000931B0000}"/>
    <cellStyle name="Input 2 5 3 4 3" xfId="8253" xr:uid="{00000000-0005-0000-0000-0000941B0000}"/>
    <cellStyle name="Input 2 5 3 4 4" xfId="8254" xr:uid="{00000000-0005-0000-0000-0000951B0000}"/>
    <cellStyle name="Input 2 5 3 4 5" xfId="8255" xr:uid="{00000000-0005-0000-0000-0000961B0000}"/>
    <cellStyle name="Input 2 5 3 5" xfId="8256" xr:uid="{00000000-0005-0000-0000-0000971B0000}"/>
    <cellStyle name="Input 2 5 3 5 2" xfId="8257" xr:uid="{00000000-0005-0000-0000-0000981B0000}"/>
    <cellStyle name="Input 2 5 3 6" xfId="8258" xr:uid="{00000000-0005-0000-0000-0000991B0000}"/>
    <cellStyle name="Input 2 5 3 6 2" xfId="8259" xr:uid="{00000000-0005-0000-0000-00009A1B0000}"/>
    <cellStyle name="Input 2 5 3 7" xfId="8260" xr:uid="{00000000-0005-0000-0000-00009B1B0000}"/>
    <cellStyle name="Input 2 5 3 8" xfId="8261" xr:uid="{00000000-0005-0000-0000-00009C1B0000}"/>
    <cellStyle name="Input 2 5 4" xfId="1087" xr:uid="{00000000-0005-0000-0000-00009D1B0000}"/>
    <cellStyle name="Input 2 5 4 2" xfId="1088" xr:uid="{00000000-0005-0000-0000-00009E1B0000}"/>
    <cellStyle name="Input 2 5 4 2 2" xfId="8262" xr:uid="{00000000-0005-0000-0000-00009F1B0000}"/>
    <cellStyle name="Input 2 5 4 2 2 2" xfId="8263" xr:uid="{00000000-0005-0000-0000-0000A01B0000}"/>
    <cellStyle name="Input 2 5 4 2 2 3" xfId="8264" xr:uid="{00000000-0005-0000-0000-0000A11B0000}"/>
    <cellStyle name="Input 2 5 4 2 2 4" xfId="8265" xr:uid="{00000000-0005-0000-0000-0000A21B0000}"/>
    <cellStyle name="Input 2 5 4 2 2 5" xfId="8266" xr:uid="{00000000-0005-0000-0000-0000A31B0000}"/>
    <cellStyle name="Input 2 5 4 2 3" xfId="8267" xr:uid="{00000000-0005-0000-0000-0000A41B0000}"/>
    <cellStyle name="Input 2 5 4 2 3 2" xfId="8268" xr:uid="{00000000-0005-0000-0000-0000A51B0000}"/>
    <cellStyle name="Input 2 5 4 2 3 3" xfId="8269" xr:uid="{00000000-0005-0000-0000-0000A61B0000}"/>
    <cellStyle name="Input 2 5 4 2 3 4" xfId="8270" xr:uid="{00000000-0005-0000-0000-0000A71B0000}"/>
    <cellStyle name="Input 2 5 4 2 3 5" xfId="8271" xr:uid="{00000000-0005-0000-0000-0000A81B0000}"/>
    <cellStyle name="Input 2 5 4 2 4" xfId="8272" xr:uid="{00000000-0005-0000-0000-0000A91B0000}"/>
    <cellStyle name="Input 2 5 4 2 4 2" xfId="8273" xr:uid="{00000000-0005-0000-0000-0000AA1B0000}"/>
    <cellStyle name="Input 2 5 4 2 5" xfId="8274" xr:uid="{00000000-0005-0000-0000-0000AB1B0000}"/>
    <cellStyle name="Input 2 5 4 2 5 2" xfId="8275" xr:uid="{00000000-0005-0000-0000-0000AC1B0000}"/>
    <cellStyle name="Input 2 5 4 2 6" xfId="8276" xr:uid="{00000000-0005-0000-0000-0000AD1B0000}"/>
    <cellStyle name="Input 2 5 4 2 7" xfId="8277" xr:uid="{00000000-0005-0000-0000-0000AE1B0000}"/>
    <cellStyle name="Input 2 5 4 3" xfId="8278" xr:uid="{00000000-0005-0000-0000-0000AF1B0000}"/>
    <cellStyle name="Input 2 5 4 3 2" xfId="8279" xr:uid="{00000000-0005-0000-0000-0000B01B0000}"/>
    <cellStyle name="Input 2 5 4 3 3" xfId="8280" xr:uid="{00000000-0005-0000-0000-0000B11B0000}"/>
    <cellStyle name="Input 2 5 4 3 4" xfId="8281" xr:uid="{00000000-0005-0000-0000-0000B21B0000}"/>
    <cellStyle name="Input 2 5 4 3 5" xfId="8282" xr:uid="{00000000-0005-0000-0000-0000B31B0000}"/>
    <cellStyle name="Input 2 5 4 4" xfId="8283" xr:uid="{00000000-0005-0000-0000-0000B41B0000}"/>
    <cellStyle name="Input 2 5 4 4 2" xfId="8284" xr:uid="{00000000-0005-0000-0000-0000B51B0000}"/>
    <cellStyle name="Input 2 5 4 4 3" xfId="8285" xr:uid="{00000000-0005-0000-0000-0000B61B0000}"/>
    <cellStyle name="Input 2 5 4 4 4" xfId="8286" xr:uid="{00000000-0005-0000-0000-0000B71B0000}"/>
    <cellStyle name="Input 2 5 4 4 5" xfId="8287" xr:uid="{00000000-0005-0000-0000-0000B81B0000}"/>
    <cellStyle name="Input 2 5 4 5" xfId="8288" xr:uid="{00000000-0005-0000-0000-0000B91B0000}"/>
    <cellStyle name="Input 2 5 4 5 2" xfId="8289" xr:uid="{00000000-0005-0000-0000-0000BA1B0000}"/>
    <cellStyle name="Input 2 5 4 6" xfId="8290" xr:uid="{00000000-0005-0000-0000-0000BB1B0000}"/>
    <cellStyle name="Input 2 5 4 6 2" xfId="8291" xr:uid="{00000000-0005-0000-0000-0000BC1B0000}"/>
    <cellStyle name="Input 2 5 4 7" xfId="8292" xr:uid="{00000000-0005-0000-0000-0000BD1B0000}"/>
    <cellStyle name="Input 2 5 4 8" xfId="8293" xr:uid="{00000000-0005-0000-0000-0000BE1B0000}"/>
    <cellStyle name="Input 2 5 5" xfId="1089" xr:uid="{00000000-0005-0000-0000-0000BF1B0000}"/>
    <cellStyle name="Input 2 5 5 2" xfId="1090" xr:uid="{00000000-0005-0000-0000-0000C01B0000}"/>
    <cellStyle name="Input 2 5 5 2 2" xfId="8294" xr:uid="{00000000-0005-0000-0000-0000C11B0000}"/>
    <cellStyle name="Input 2 5 5 2 2 2" xfId="8295" xr:uid="{00000000-0005-0000-0000-0000C21B0000}"/>
    <cellStyle name="Input 2 5 5 2 2 3" xfId="8296" xr:uid="{00000000-0005-0000-0000-0000C31B0000}"/>
    <cellStyle name="Input 2 5 5 2 2 4" xfId="8297" xr:uid="{00000000-0005-0000-0000-0000C41B0000}"/>
    <cellStyle name="Input 2 5 5 2 2 5" xfId="8298" xr:uid="{00000000-0005-0000-0000-0000C51B0000}"/>
    <cellStyle name="Input 2 5 5 2 3" xfId="8299" xr:uid="{00000000-0005-0000-0000-0000C61B0000}"/>
    <cellStyle name="Input 2 5 5 2 3 2" xfId="8300" xr:uid="{00000000-0005-0000-0000-0000C71B0000}"/>
    <cellStyle name="Input 2 5 5 2 3 3" xfId="8301" xr:uid="{00000000-0005-0000-0000-0000C81B0000}"/>
    <cellStyle name="Input 2 5 5 2 3 4" xfId="8302" xr:uid="{00000000-0005-0000-0000-0000C91B0000}"/>
    <cellStyle name="Input 2 5 5 2 3 5" xfId="8303" xr:uid="{00000000-0005-0000-0000-0000CA1B0000}"/>
    <cellStyle name="Input 2 5 5 2 4" xfId="8304" xr:uid="{00000000-0005-0000-0000-0000CB1B0000}"/>
    <cellStyle name="Input 2 5 5 2 4 2" xfId="8305" xr:uid="{00000000-0005-0000-0000-0000CC1B0000}"/>
    <cellStyle name="Input 2 5 5 2 5" xfId="8306" xr:uid="{00000000-0005-0000-0000-0000CD1B0000}"/>
    <cellStyle name="Input 2 5 5 2 5 2" xfId="8307" xr:uid="{00000000-0005-0000-0000-0000CE1B0000}"/>
    <cellStyle name="Input 2 5 5 2 6" xfId="8308" xr:uid="{00000000-0005-0000-0000-0000CF1B0000}"/>
    <cellStyle name="Input 2 5 5 2 7" xfId="8309" xr:uid="{00000000-0005-0000-0000-0000D01B0000}"/>
    <cellStyle name="Input 2 5 5 3" xfId="8310" xr:uid="{00000000-0005-0000-0000-0000D11B0000}"/>
    <cellStyle name="Input 2 5 5 3 2" xfId="8311" xr:uid="{00000000-0005-0000-0000-0000D21B0000}"/>
    <cellStyle name="Input 2 5 5 3 3" xfId="8312" xr:uid="{00000000-0005-0000-0000-0000D31B0000}"/>
    <cellStyle name="Input 2 5 5 3 4" xfId="8313" xr:uid="{00000000-0005-0000-0000-0000D41B0000}"/>
    <cellStyle name="Input 2 5 5 3 5" xfId="8314" xr:uid="{00000000-0005-0000-0000-0000D51B0000}"/>
    <cellStyle name="Input 2 5 5 4" xfId="8315" xr:uid="{00000000-0005-0000-0000-0000D61B0000}"/>
    <cellStyle name="Input 2 5 5 4 2" xfId="8316" xr:uid="{00000000-0005-0000-0000-0000D71B0000}"/>
    <cellStyle name="Input 2 5 5 4 3" xfId="8317" xr:uid="{00000000-0005-0000-0000-0000D81B0000}"/>
    <cellStyle name="Input 2 5 5 4 4" xfId="8318" xr:uid="{00000000-0005-0000-0000-0000D91B0000}"/>
    <cellStyle name="Input 2 5 5 4 5" xfId="8319" xr:uid="{00000000-0005-0000-0000-0000DA1B0000}"/>
    <cellStyle name="Input 2 5 5 5" xfId="8320" xr:uid="{00000000-0005-0000-0000-0000DB1B0000}"/>
    <cellStyle name="Input 2 5 5 5 2" xfId="8321" xr:uid="{00000000-0005-0000-0000-0000DC1B0000}"/>
    <cellStyle name="Input 2 5 5 6" xfId="8322" xr:uid="{00000000-0005-0000-0000-0000DD1B0000}"/>
    <cellStyle name="Input 2 5 5 6 2" xfId="8323" xr:uid="{00000000-0005-0000-0000-0000DE1B0000}"/>
    <cellStyle name="Input 2 5 5 7" xfId="8324" xr:uid="{00000000-0005-0000-0000-0000DF1B0000}"/>
    <cellStyle name="Input 2 5 5 8" xfId="8325" xr:uid="{00000000-0005-0000-0000-0000E01B0000}"/>
    <cellStyle name="Input 2 5 6" xfId="1091" xr:uid="{00000000-0005-0000-0000-0000E11B0000}"/>
    <cellStyle name="Input 2 5 6 2" xfId="8326" xr:uid="{00000000-0005-0000-0000-0000E21B0000}"/>
    <cellStyle name="Input 2 5 6 2 2" xfId="8327" xr:uid="{00000000-0005-0000-0000-0000E31B0000}"/>
    <cellStyle name="Input 2 5 6 2 2 2" xfId="8328" xr:uid="{00000000-0005-0000-0000-0000E41B0000}"/>
    <cellStyle name="Input 2 5 6 2 2 3" xfId="8329" xr:uid="{00000000-0005-0000-0000-0000E51B0000}"/>
    <cellStyle name="Input 2 5 6 2 2 4" xfId="8330" xr:uid="{00000000-0005-0000-0000-0000E61B0000}"/>
    <cellStyle name="Input 2 5 6 2 2 5" xfId="8331" xr:uid="{00000000-0005-0000-0000-0000E71B0000}"/>
    <cellStyle name="Input 2 5 6 2 3" xfId="8332" xr:uid="{00000000-0005-0000-0000-0000E81B0000}"/>
    <cellStyle name="Input 2 5 6 2 3 2" xfId="8333" xr:uid="{00000000-0005-0000-0000-0000E91B0000}"/>
    <cellStyle name="Input 2 5 6 2 3 3" xfId="8334" xr:uid="{00000000-0005-0000-0000-0000EA1B0000}"/>
    <cellStyle name="Input 2 5 6 2 3 4" xfId="8335" xr:uid="{00000000-0005-0000-0000-0000EB1B0000}"/>
    <cellStyle name="Input 2 5 6 2 3 5" xfId="8336" xr:uid="{00000000-0005-0000-0000-0000EC1B0000}"/>
    <cellStyle name="Input 2 5 6 2 4" xfId="8337" xr:uid="{00000000-0005-0000-0000-0000ED1B0000}"/>
    <cellStyle name="Input 2 5 6 2 4 2" xfId="8338" xr:uid="{00000000-0005-0000-0000-0000EE1B0000}"/>
    <cellStyle name="Input 2 5 6 2 5" xfId="8339" xr:uid="{00000000-0005-0000-0000-0000EF1B0000}"/>
    <cellStyle name="Input 2 5 6 2 5 2" xfId="8340" xr:uid="{00000000-0005-0000-0000-0000F01B0000}"/>
    <cellStyle name="Input 2 5 6 2 6" xfId="8341" xr:uid="{00000000-0005-0000-0000-0000F11B0000}"/>
    <cellStyle name="Input 2 5 6 2 7" xfId="8342" xr:uid="{00000000-0005-0000-0000-0000F21B0000}"/>
    <cellStyle name="Input 2 5 6 3" xfId="8343" xr:uid="{00000000-0005-0000-0000-0000F31B0000}"/>
    <cellStyle name="Input 2 5 6 3 2" xfId="8344" xr:uid="{00000000-0005-0000-0000-0000F41B0000}"/>
    <cellStyle name="Input 2 5 6 3 3" xfId="8345" xr:uid="{00000000-0005-0000-0000-0000F51B0000}"/>
    <cellStyle name="Input 2 5 6 3 4" xfId="8346" xr:uid="{00000000-0005-0000-0000-0000F61B0000}"/>
    <cellStyle name="Input 2 5 6 3 5" xfId="8347" xr:uid="{00000000-0005-0000-0000-0000F71B0000}"/>
    <cellStyle name="Input 2 5 6 4" xfId="8348" xr:uid="{00000000-0005-0000-0000-0000F81B0000}"/>
    <cellStyle name="Input 2 5 6 4 2" xfId="8349" xr:uid="{00000000-0005-0000-0000-0000F91B0000}"/>
    <cellStyle name="Input 2 5 6 4 3" xfId="8350" xr:uid="{00000000-0005-0000-0000-0000FA1B0000}"/>
    <cellStyle name="Input 2 5 6 4 4" xfId="8351" xr:uid="{00000000-0005-0000-0000-0000FB1B0000}"/>
    <cellStyle name="Input 2 5 6 4 5" xfId="8352" xr:uid="{00000000-0005-0000-0000-0000FC1B0000}"/>
    <cellStyle name="Input 2 5 6 5" xfId="8353" xr:uid="{00000000-0005-0000-0000-0000FD1B0000}"/>
    <cellStyle name="Input 2 5 6 5 2" xfId="8354" xr:uid="{00000000-0005-0000-0000-0000FE1B0000}"/>
    <cellStyle name="Input 2 5 6 6" xfId="8355" xr:uid="{00000000-0005-0000-0000-0000FF1B0000}"/>
    <cellStyle name="Input 2 5 6 6 2" xfId="8356" xr:uid="{00000000-0005-0000-0000-0000001C0000}"/>
    <cellStyle name="Input 2 5 6 7" xfId="8357" xr:uid="{00000000-0005-0000-0000-0000011C0000}"/>
    <cellStyle name="Input 2 5 6 8" xfId="8358" xr:uid="{00000000-0005-0000-0000-0000021C0000}"/>
    <cellStyle name="Input 2 5 7" xfId="8359" xr:uid="{00000000-0005-0000-0000-0000031C0000}"/>
    <cellStyle name="Input 2 5 7 2" xfId="8360" xr:uid="{00000000-0005-0000-0000-0000041C0000}"/>
    <cellStyle name="Input 2 5 7 2 2" xfId="8361" xr:uid="{00000000-0005-0000-0000-0000051C0000}"/>
    <cellStyle name="Input 2 5 7 2 2 2" xfId="8362" xr:uid="{00000000-0005-0000-0000-0000061C0000}"/>
    <cellStyle name="Input 2 5 7 2 2 3" xfId="8363" xr:uid="{00000000-0005-0000-0000-0000071C0000}"/>
    <cellStyle name="Input 2 5 7 2 2 4" xfId="8364" xr:uid="{00000000-0005-0000-0000-0000081C0000}"/>
    <cellStyle name="Input 2 5 7 2 2 5" xfId="8365" xr:uid="{00000000-0005-0000-0000-0000091C0000}"/>
    <cellStyle name="Input 2 5 7 2 3" xfId="8366" xr:uid="{00000000-0005-0000-0000-00000A1C0000}"/>
    <cellStyle name="Input 2 5 7 2 3 2" xfId="8367" xr:uid="{00000000-0005-0000-0000-00000B1C0000}"/>
    <cellStyle name="Input 2 5 7 2 3 3" xfId="8368" xr:uid="{00000000-0005-0000-0000-00000C1C0000}"/>
    <cellStyle name="Input 2 5 7 2 3 4" xfId="8369" xr:uid="{00000000-0005-0000-0000-00000D1C0000}"/>
    <cellStyle name="Input 2 5 7 2 3 5" xfId="8370" xr:uid="{00000000-0005-0000-0000-00000E1C0000}"/>
    <cellStyle name="Input 2 5 7 2 4" xfId="8371" xr:uid="{00000000-0005-0000-0000-00000F1C0000}"/>
    <cellStyle name="Input 2 5 7 2 4 2" xfId="8372" xr:uid="{00000000-0005-0000-0000-0000101C0000}"/>
    <cellStyle name="Input 2 5 7 2 5" xfId="8373" xr:uid="{00000000-0005-0000-0000-0000111C0000}"/>
    <cellStyle name="Input 2 5 7 2 5 2" xfId="8374" xr:uid="{00000000-0005-0000-0000-0000121C0000}"/>
    <cellStyle name="Input 2 5 7 2 6" xfId="8375" xr:uid="{00000000-0005-0000-0000-0000131C0000}"/>
    <cellStyle name="Input 2 5 7 2 7" xfId="8376" xr:uid="{00000000-0005-0000-0000-0000141C0000}"/>
    <cellStyle name="Input 2 5 7 3" xfId="8377" xr:uid="{00000000-0005-0000-0000-0000151C0000}"/>
    <cellStyle name="Input 2 5 7 3 2" xfId="8378" xr:uid="{00000000-0005-0000-0000-0000161C0000}"/>
    <cellStyle name="Input 2 5 7 3 3" xfId="8379" xr:uid="{00000000-0005-0000-0000-0000171C0000}"/>
    <cellStyle name="Input 2 5 7 3 4" xfId="8380" xr:uid="{00000000-0005-0000-0000-0000181C0000}"/>
    <cellStyle name="Input 2 5 7 3 5" xfId="8381" xr:uid="{00000000-0005-0000-0000-0000191C0000}"/>
    <cellStyle name="Input 2 5 7 4" xfId="8382" xr:uid="{00000000-0005-0000-0000-00001A1C0000}"/>
    <cellStyle name="Input 2 5 7 4 2" xfId="8383" xr:uid="{00000000-0005-0000-0000-00001B1C0000}"/>
    <cellStyle name="Input 2 5 7 4 3" xfId="8384" xr:uid="{00000000-0005-0000-0000-00001C1C0000}"/>
    <cellStyle name="Input 2 5 7 4 4" xfId="8385" xr:uid="{00000000-0005-0000-0000-00001D1C0000}"/>
    <cellStyle name="Input 2 5 7 4 5" xfId="8386" xr:uid="{00000000-0005-0000-0000-00001E1C0000}"/>
    <cellStyle name="Input 2 5 7 5" xfId="8387" xr:uid="{00000000-0005-0000-0000-00001F1C0000}"/>
    <cellStyle name="Input 2 5 7 5 2" xfId="8388" xr:uid="{00000000-0005-0000-0000-0000201C0000}"/>
    <cellStyle name="Input 2 5 7 6" xfId="8389" xr:uid="{00000000-0005-0000-0000-0000211C0000}"/>
    <cellStyle name="Input 2 5 7 6 2" xfId="8390" xr:uid="{00000000-0005-0000-0000-0000221C0000}"/>
    <cellStyle name="Input 2 5 7 7" xfId="8391" xr:uid="{00000000-0005-0000-0000-0000231C0000}"/>
    <cellStyle name="Input 2 5 7 8" xfId="8392" xr:uid="{00000000-0005-0000-0000-0000241C0000}"/>
    <cellStyle name="Input 2 5 8" xfId="8393" xr:uid="{00000000-0005-0000-0000-0000251C0000}"/>
    <cellStyle name="Input 2 5 8 2" xfId="8394" xr:uid="{00000000-0005-0000-0000-0000261C0000}"/>
    <cellStyle name="Input 2 5 8 2 2" xfId="8395" xr:uid="{00000000-0005-0000-0000-0000271C0000}"/>
    <cellStyle name="Input 2 5 8 2 2 2" xfId="8396" xr:uid="{00000000-0005-0000-0000-0000281C0000}"/>
    <cellStyle name="Input 2 5 8 2 2 3" xfId="8397" xr:uid="{00000000-0005-0000-0000-0000291C0000}"/>
    <cellStyle name="Input 2 5 8 2 2 4" xfId="8398" xr:uid="{00000000-0005-0000-0000-00002A1C0000}"/>
    <cellStyle name="Input 2 5 8 2 2 5" xfId="8399" xr:uid="{00000000-0005-0000-0000-00002B1C0000}"/>
    <cellStyle name="Input 2 5 8 2 3" xfId="8400" xr:uid="{00000000-0005-0000-0000-00002C1C0000}"/>
    <cellStyle name="Input 2 5 8 2 3 2" xfId="8401" xr:uid="{00000000-0005-0000-0000-00002D1C0000}"/>
    <cellStyle name="Input 2 5 8 2 3 3" xfId="8402" xr:uid="{00000000-0005-0000-0000-00002E1C0000}"/>
    <cellStyle name="Input 2 5 8 2 3 4" xfId="8403" xr:uid="{00000000-0005-0000-0000-00002F1C0000}"/>
    <cellStyle name="Input 2 5 8 2 3 5" xfId="8404" xr:uid="{00000000-0005-0000-0000-0000301C0000}"/>
    <cellStyle name="Input 2 5 8 2 4" xfId="8405" xr:uid="{00000000-0005-0000-0000-0000311C0000}"/>
    <cellStyle name="Input 2 5 8 2 4 2" xfId="8406" xr:uid="{00000000-0005-0000-0000-0000321C0000}"/>
    <cellStyle name="Input 2 5 8 2 5" xfId="8407" xr:uid="{00000000-0005-0000-0000-0000331C0000}"/>
    <cellStyle name="Input 2 5 8 2 5 2" xfId="8408" xr:uid="{00000000-0005-0000-0000-0000341C0000}"/>
    <cellStyle name="Input 2 5 8 2 6" xfId="8409" xr:uid="{00000000-0005-0000-0000-0000351C0000}"/>
    <cellStyle name="Input 2 5 8 2 7" xfId="8410" xr:uid="{00000000-0005-0000-0000-0000361C0000}"/>
    <cellStyle name="Input 2 5 8 3" xfId="8411" xr:uid="{00000000-0005-0000-0000-0000371C0000}"/>
    <cellStyle name="Input 2 5 8 3 2" xfId="8412" xr:uid="{00000000-0005-0000-0000-0000381C0000}"/>
    <cellStyle name="Input 2 5 8 3 3" xfId="8413" xr:uid="{00000000-0005-0000-0000-0000391C0000}"/>
    <cellStyle name="Input 2 5 8 3 4" xfId="8414" xr:uid="{00000000-0005-0000-0000-00003A1C0000}"/>
    <cellStyle name="Input 2 5 8 3 5" xfId="8415" xr:uid="{00000000-0005-0000-0000-00003B1C0000}"/>
    <cellStyle name="Input 2 5 8 4" xfId="8416" xr:uid="{00000000-0005-0000-0000-00003C1C0000}"/>
    <cellStyle name="Input 2 5 8 4 2" xfId="8417" xr:uid="{00000000-0005-0000-0000-00003D1C0000}"/>
    <cellStyle name="Input 2 5 8 4 3" xfId="8418" xr:uid="{00000000-0005-0000-0000-00003E1C0000}"/>
    <cellStyle name="Input 2 5 8 4 4" xfId="8419" xr:uid="{00000000-0005-0000-0000-00003F1C0000}"/>
    <cellStyle name="Input 2 5 8 4 5" xfId="8420" xr:uid="{00000000-0005-0000-0000-0000401C0000}"/>
    <cellStyle name="Input 2 5 8 5" xfId="8421" xr:uid="{00000000-0005-0000-0000-0000411C0000}"/>
    <cellStyle name="Input 2 5 8 5 2" xfId="8422" xr:uid="{00000000-0005-0000-0000-0000421C0000}"/>
    <cellStyle name="Input 2 5 8 6" xfId="8423" xr:uid="{00000000-0005-0000-0000-0000431C0000}"/>
    <cellStyle name="Input 2 5 8 6 2" xfId="8424" xr:uid="{00000000-0005-0000-0000-0000441C0000}"/>
    <cellStyle name="Input 2 5 8 7" xfId="8425" xr:uid="{00000000-0005-0000-0000-0000451C0000}"/>
    <cellStyle name="Input 2 5 8 8" xfId="8426" xr:uid="{00000000-0005-0000-0000-0000461C0000}"/>
    <cellStyle name="Input 2 5 9" xfId="8427" xr:uid="{00000000-0005-0000-0000-0000471C0000}"/>
    <cellStyle name="Input 2 5 9 2" xfId="8428" xr:uid="{00000000-0005-0000-0000-0000481C0000}"/>
    <cellStyle name="Input 2 5 9 2 2" xfId="8429" xr:uid="{00000000-0005-0000-0000-0000491C0000}"/>
    <cellStyle name="Input 2 5 9 2 2 2" xfId="8430" xr:uid="{00000000-0005-0000-0000-00004A1C0000}"/>
    <cellStyle name="Input 2 5 9 2 2 3" xfId="8431" xr:uid="{00000000-0005-0000-0000-00004B1C0000}"/>
    <cellStyle name="Input 2 5 9 2 2 4" xfId="8432" xr:uid="{00000000-0005-0000-0000-00004C1C0000}"/>
    <cellStyle name="Input 2 5 9 2 2 5" xfId="8433" xr:uid="{00000000-0005-0000-0000-00004D1C0000}"/>
    <cellStyle name="Input 2 5 9 2 3" xfId="8434" xr:uid="{00000000-0005-0000-0000-00004E1C0000}"/>
    <cellStyle name="Input 2 5 9 2 3 2" xfId="8435" xr:uid="{00000000-0005-0000-0000-00004F1C0000}"/>
    <cellStyle name="Input 2 5 9 2 3 3" xfId="8436" xr:uid="{00000000-0005-0000-0000-0000501C0000}"/>
    <cellStyle name="Input 2 5 9 2 3 4" xfId="8437" xr:uid="{00000000-0005-0000-0000-0000511C0000}"/>
    <cellStyle name="Input 2 5 9 2 3 5" xfId="8438" xr:uid="{00000000-0005-0000-0000-0000521C0000}"/>
    <cellStyle name="Input 2 5 9 2 4" xfId="8439" xr:uid="{00000000-0005-0000-0000-0000531C0000}"/>
    <cellStyle name="Input 2 5 9 2 4 2" xfId="8440" xr:uid="{00000000-0005-0000-0000-0000541C0000}"/>
    <cellStyle name="Input 2 5 9 2 5" xfId="8441" xr:uid="{00000000-0005-0000-0000-0000551C0000}"/>
    <cellStyle name="Input 2 5 9 2 5 2" xfId="8442" xr:uid="{00000000-0005-0000-0000-0000561C0000}"/>
    <cellStyle name="Input 2 5 9 2 6" xfId="8443" xr:uid="{00000000-0005-0000-0000-0000571C0000}"/>
    <cellStyle name="Input 2 5 9 2 7" xfId="8444" xr:uid="{00000000-0005-0000-0000-0000581C0000}"/>
    <cellStyle name="Input 2 5 9 3" xfId="8445" xr:uid="{00000000-0005-0000-0000-0000591C0000}"/>
    <cellStyle name="Input 2 5 9 3 2" xfId="8446" xr:uid="{00000000-0005-0000-0000-00005A1C0000}"/>
    <cellStyle name="Input 2 5 9 3 3" xfId="8447" xr:uid="{00000000-0005-0000-0000-00005B1C0000}"/>
    <cellStyle name="Input 2 5 9 3 4" xfId="8448" xr:uid="{00000000-0005-0000-0000-00005C1C0000}"/>
    <cellStyle name="Input 2 5 9 3 5" xfId="8449" xr:uid="{00000000-0005-0000-0000-00005D1C0000}"/>
    <cellStyle name="Input 2 5 9 4" xfId="8450" xr:uid="{00000000-0005-0000-0000-00005E1C0000}"/>
    <cellStyle name="Input 2 5 9 4 2" xfId="8451" xr:uid="{00000000-0005-0000-0000-00005F1C0000}"/>
    <cellStyle name="Input 2 5 9 4 3" xfId="8452" xr:uid="{00000000-0005-0000-0000-0000601C0000}"/>
    <cellStyle name="Input 2 5 9 4 4" xfId="8453" xr:uid="{00000000-0005-0000-0000-0000611C0000}"/>
    <cellStyle name="Input 2 5 9 4 5" xfId="8454" xr:uid="{00000000-0005-0000-0000-0000621C0000}"/>
    <cellStyle name="Input 2 5 9 5" xfId="8455" xr:uid="{00000000-0005-0000-0000-0000631C0000}"/>
    <cellStyle name="Input 2 5 9 5 2" xfId="8456" xr:uid="{00000000-0005-0000-0000-0000641C0000}"/>
    <cellStyle name="Input 2 5 9 6" xfId="8457" xr:uid="{00000000-0005-0000-0000-0000651C0000}"/>
    <cellStyle name="Input 2 5 9 6 2" xfId="8458" xr:uid="{00000000-0005-0000-0000-0000661C0000}"/>
    <cellStyle name="Input 2 5 9 7" xfId="8459" xr:uid="{00000000-0005-0000-0000-0000671C0000}"/>
    <cellStyle name="Input 2 5 9 8" xfId="8460" xr:uid="{00000000-0005-0000-0000-0000681C0000}"/>
    <cellStyle name="Input 2 6" xfId="1092" xr:uid="{00000000-0005-0000-0000-0000691C0000}"/>
    <cellStyle name="Input 2 6 2" xfId="1093" xr:uid="{00000000-0005-0000-0000-00006A1C0000}"/>
    <cellStyle name="Input 2 7" xfId="1094" xr:uid="{00000000-0005-0000-0000-00006B1C0000}"/>
    <cellStyle name="Input 2 7 2" xfId="1095" xr:uid="{00000000-0005-0000-0000-00006C1C0000}"/>
    <cellStyle name="Input 2 8" xfId="1096" xr:uid="{00000000-0005-0000-0000-00006D1C0000}"/>
    <cellStyle name="Input 2 9" xfId="8461" xr:uid="{00000000-0005-0000-0000-00006E1C0000}"/>
    <cellStyle name="Input 2 9 2" xfId="8462" xr:uid="{00000000-0005-0000-0000-00006F1C0000}"/>
    <cellStyle name="Input 2_T-straight with PEDs adjustor" xfId="8463" xr:uid="{00000000-0005-0000-0000-0000701C0000}"/>
    <cellStyle name="Input 3" xfId="1097" xr:uid="{00000000-0005-0000-0000-0000711C0000}"/>
    <cellStyle name="Input 3 2" xfId="1098" xr:uid="{00000000-0005-0000-0000-0000721C0000}"/>
    <cellStyle name="Input 3 2 2" xfId="1099" xr:uid="{00000000-0005-0000-0000-0000731C0000}"/>
    <cellStyle name="Input 3 2 2 10" xfId="8464" xr:uid="{00000000-0005-0000-0000-0000741C0000}"/>
    <cellStyle name="Input 3 2 2 10 2" xfId="8465" xr:uid="{00000000-0005-0000-0000-0000751C0000}"/>
    <cellStyle name="Input 3 2 2 10 2 2" xfId="8466" xr:uid="{00000000-0005-0000-0000-0000761C0000}"/>
    <cellStyle name="Input 3 2 2 10 2 2 2" xfId="8467" xr:uid="{00000000-0005-0000-0000-0000771C0000}"/>
    <cellStyle name="Input 3 2 2 10 2 2 3" xfId="8468" xr:uid="{00000000-0005-0000-0000-0000781C0000}"/>
    <cellStyle name="Input 3 2 2 10 2 2 4" xfId="8469" xr:uid="{00000000-0005-0000-0000-0000791C0000}"/>
    <cellStyle name="Input 3 2 2 10 2 2 5" xfId="8470" xr:uid="{00000000-0005-0000-0000-00007A1C0000}"/>
    <cellStyle name="Input 3 2 2 10 2 3" xfId="8471" xr:uid="{00000000-0005-0000-0000-00007B1C0000}"/>
    <cellStyle name="Input 3 2 2 10 2 3 2" xfId="8472" xr:uid="{00000000-0005-0000-0000-00007C1C0000}"/>
    <cellStyle name="Input 3 2 2 10 2 3 3" xfId="8473" xr:uid="{00000000-0005-0000-0000-00007D1C0000}"/>
    <cellStyle name="Input 3 2 2 10 2 3 4" xfId="8474" xr:uid="{00000000-0005-0000-0000-00007E1C0000}"/>
    <cellStyle name="Input 3 2 2 10 2 3 5" xfId="8475" xr:uid="{00000000-0005-0000-0000-00007F1C0000}"/>
    <cellStyle name="Input 3 2 2 10 2 4" xfId="8476" xr:uid="{00000000-0005-0000-0000-0000801C0000}"/>
    <cellStyle name="Input 3 2 2 10 2 4 2" xfId="8477" xr:uid="{00000000-0005-0000-0000-0000811C0000}"/>
    <cellStyle name="Input 3 2 2 10 2 5" xfId="8478" xr:uid="{00000000-0005-0000-0000-0000821C0000}"/>
    <cellStyle name="Input 3 2 2 10 2 5 2" xfId="8479" xr:uid="{00000000-0005-0000-0000-0000831C0000}"/>
    <cellStyle name="Input 3 2 2 10 2 6" xfId="8480" xr:uid="{00000000-0005-0000-0000-0000841C0000}"/>
    <cellStyle name="Input 3 2 2 10 2 7" xfId="8481" xr:uid="{00000000-0005-0000-0000-0000851C0000}"/>
    <cellStyle name="Input 3 2 2 10 3" xfId="8482" xr:uid="{00000000-0005-0000-0000-0000861C0000}"/>
    <cellStyle name="Input 3 2 2 10 3 2" xfId="8483" xr:uid="{00000000-0005-0000-0000-0000871C0000}"/>
    <cellStyle name="Input 3 2 2 10 3 3" xfId="8484" xr:uid="{00000000-0005-0000-0000-0000881C0000}"/>
    <cellStyle name="Input 3 2 2 10 3 4" xfId="8485" xr:uid="{00000000-0005-0000-0000-0000891C0000}"/>
    <cellStyle name="Input 3 2 2 10 3 5" xfId="8486" xr:uid="{00000000-0005-0000-0000-00008A1C0000}"/>
    <cellStyle name="Input 3 2 2 10 4" xfId="8487" xr:uid="{00000000-0005-0000-0000-00008B1C0000}"/>
    <cellStyle name="Input 3 2 2 10 4 2" xfId="8488" xr:uid="{00000000-0005-0000-0000-00008C1C0000}"/>
    <cellStyle name="Input 3 2 2 10 4 3" xfId="8489" xr:uid="{00000000-0005-0000-0000-00008D1C0000}"/>
    <cellStyle name="Input 3 2 2 10 4 4" xfId="8490" xr:uid="{00000000-0005-0000-0000-00008E1C0000}"/>
    <cellStyle name="Input 3 2 2 10 4 5" xfId="8491" xr:uid="{00000000-0005-0000-0000-00008F1C0000}"/>
    <cellStyle name="Input 3 2 2 10 5" xfId="8492" xr:uid="{00000000-0005-0000-0000-0000901C0000}"/>
    <cellStyle name="Input 3 2 2 10 5 2" xfId="8493" xr:uid="{00000000-0005-0000-0000-0000911C0000}"/>
    <cellStyle name="Input 3 2 2 10 6" xfId="8494" xr:uid="{00000000-0005-0000-0000-0000921C0000}"/>
    <cellStyle name="Input 3 2 2 10 6 2" xfId="8495" xr:uid="{00000000-0005-0000-0000-0000931C0000}"/>
    <cellStyle name="Input 3 2 2 10 7" xfId="8496" xr:uid="{00000000-0005-0000-0000-0000941C0000}"/>
    <cellStyle name="Input 3 2 2 10 8" xfId="8497" xr:uid="{00000000-0005-0000-0000-0000951C0000}"/>
    <cellStyle name="Input 3 2 2 11" xfId="8498" xr:uid="{00000000-0005-0000-0000-0000961C0000}"/>
    <cellStyle name="Input 3 2 2 11 2" xfId="8499" xr:uid="{00000000-0005-0000-0000-0000971C0000}"/>
    <cellStyle name="Input 3 2 2 11 2 2" xfId="8500" xr:uid="{00000000-0005-0000-0000-0000981C0000}"/>
    <cellStyle name="Input 3 2 2 11 2 2 2" xfId="8501" xr:uid="{00000000-0005-0000-0000-0000991C0000}"/>
    <cellStyle name="Input 3 2 2 11 2 2 3" xfId="8502" xr:uid="{00000000-0005-0000-0000-00009A1C0000}"/>
    <cellStyle name="Input 3 2 2 11 2 2 4" xfId="8503" xr:uid="{00000000-0005-0000-0000-00009B1C0000}"/>
    <cellStyle name="Input 3 2 2 11 2 2 5" xfId="8504" xr:uid="{00000000-0005-0000-0000-00009C1C0000}"/>
    <cellStyle name="Input 3 2 2 11 2 3" xfId="8505" xr:uid="{00000000-0005-0000-0000-00009D1C0000}"/>
    <cellStyle name="Input 3 2 2 11 2 3 2" xfId="8506" xr:uid="{00000000-0005-0000-0000-00009E1C0000}"/>
    <cellStyle name="Input 3 2 2 11 2 3 3" xfId="8507" xr:uid="{00000000-0005-0000-0000-00009F1C0000}"/>
    <cellStyle name="Input 3 2 2 11 2 3 4" xfId="8508" xr:uid="{00000000-0005-0000-0000-0000A01C0000}"/>
    <cellStyle name="Input 3 2 2 11 2 3 5" xfId="8509" xr:uid="{00000000-0005-0000-0000-0000A11C0000}"/>
    <cellStyle name="Input 3 2 2 11 2 4" xfId="8510" xr:uid="{00000000-0005-0000-0000-0000A21C0000}"/>
    <cellStyle name="Input 3 2 2 11 2 4 2" xfId="8511" xr:uid="{00000000-0005-0000-0000-0000A31C0000}"/>
    <cellStyle name="Input 3 2 2 11 2 5" xfId="8512" xr:uid="{00000000-0005-0000-0000-0000A41C0000}"/>
    <cellStyle name="Input 3 2 2 11 2 5 2" xfId="8513" xr:uid="{00000000-0005-0000-0000-0000A51C0000}"/>
    <cellStyle name="Input 3 2 2 11 2 6" xfId="8514" xr:uid="{00000000-0005-0000-0000-0000A61C0000}"/>
    <cellStyle name="Input 3 2 2 11 2 7" xfId="8515" xr:uid="{00000000-0005-0000-0000-0000A71C0000}"/>
    <cellStyle name="Input 3 2 2 11 3" xfId="8516" xr:uid="{00000000-0005-0000-0000-0000A81C0000}"/>
    <cellStyle name="Input 3 2 2 11 3 2" xfId="8517" xr:uid="{00000000-0005-0000-0000-0000A91C0000}"/>
    <cellStyle name="Input 3 2 2 11 3 3" xfId="8518" xr:uid="{00000000-0005-0000-0000-0000AA1C0000}"/>
    <cellStyle name="Input 3 2 2 11 3 4" xfId="8519" xr:uid="{00000000-0005-0000-0000-0000AB1C0000}"/>
    <cellStyle name="Input 3 2 2 11 3 5" xfId="8520" xr:uid="{00000000-0005-0000-0000-0000AC1C0000}"/>
    <cellStyle name="Input 3 2 2 11 4" xfId="8521" xr:uid="{00000000-0005-0000-0000-0000AD1C0000}"/>
    <cellStyle name="Input 3 2 2 11 4 2" xfId="8522" xr:uid="{00000000-0005-0000-0000-0000AE1C0000}"/>
    <cellStyle name="Input 3 2 2 11 4 3" xfId="8523" xr:uid="{00000000-0005-0000-0000-0000AF1C0000}"/>
    <cellStyle name="Input 3 2 2 11 4 4" xfId="8524" xr:uid="{00000000-0005-0000-0000-0000B01C0000}"/>
    <cellStyle name="Input 3 2 2 11 4 5" xfId="8525" xr:uid="{00000000-0005-0000-0000-0000B11C0000}"/>
    <cellStyle name="Input 3 2 2 11 5" xfId="8526" xr:uid="{00000000-0005-0000-0000-0000B21C0000}"/>
    <cellStyle name="Input 3 2 2 11 5 2" xfId="8527" xr:uid="{00000000-0005-0000-0000-0000B31C0000}"/>
    <cellStyle name="Input 3 2 2 11 6" xfId="8528" xr:uid="{00000000-0005-0000-0000-0000B41C0000}"/>
    <cellStyle name="Input 3 2 2 11 6 2" xfId="8529" xr:uid="{00000000-0005-0000-0000-0000B51C0000}"/>
    <cellStyle name="Input 3 2 2 11 7" xfId="8530" xr:uid="{00000000-0005-0000-0000-0000B61C0000}"/>
    <cellStyle name="Input 3 2 2 11 8" xfId="8531" xr:uid="{00000000-0005-0000-0000-0000B71C0000}"/>
    <cellStyle name="Input 3 2 2 12" xfId="8532" xr:uid="{00000000-0005-0000-0000-0000B81C0000}"/>
    <cellStyle name="Input 3 2 2 12 2" xfId="8533" xr:uid="{00000000-0005-0000-0000-0000B91C0000}"/>
    <cellStyle name="Input 3 2 2 12 2 2" xfId="8534" xr:uid="{00000000-0005-0000-0000-0000BA1C0000}"/>
    <cellStyle name="Input 3 2 2 12 2 2 2" xfId="8535" xr:uid="{00000000-0005-0000-0000-0000BB1C0000}"/>
    <cellStyle name="Input 3 2 2 12 2 2 3" xfId="8536" xr:uid="{00000000-0005-0000-0000-0000BC1C0000}"/>
    <cellStyle name="Input 3 2 2 12 2 2 4" xfId="8537" xr:uid="{00000000-0005-0000-0000-0000BD1C0000}"/>
    <cellStyle name="Input 3 2 2 12 2 2 5" xfId="8538" xr:uid="{00000000-0005-0000-0000-0000BE1C0000}"/>
    <cellStyle name="Input 3 2 2 12 2 3" xfId="8539" xr:uid="{00000000-0005-0000-0000-0000BF1C0000}"/>
    <cellStyle name="Input 3 2 2 12 2 3 2" xfId="8540" xr:uid="{00000000-0005-0000-0000-0000C01C0000}"/>
    <cellStyle name="Input 3 2 2 12 2 3 3" xfId="8541" xr:uid="{00000000-0005-0000-0000-0000C11C0000}"/>
    <cellStyle name="Input 3 2 2 12 2 3 4" xfId="8542" xr:uid="{00000000-0005-0000-0000-0000C21C0000}"/>
    <cellStyle name="Input 3 2 2 12 2 3 5" xfId="8543" xr:uid="{00000000-0005-0000-0000-0000C31C0000}"/>
    <cellStyle name="Input 3 2 2 12 2 4" xfId="8544" xr:uid="{00000000-0005-0000-0000-0000C41C0000}"/>
    <cellStyle name="Input 3 2 2 12 2 4 2" xfId="8545" xr:uid="{00000000-0005-0000-0000-0000C51C0000}"/>
    <cellStyle name="Input 3 2 2 12 2 5" xfId="8546" xr:uid="{00000000-0005-0000-0000-0000C61C0000}"/>
    <cellStyle name="Input 3 2 2 12 2 5 2" xfId="8547" xr:uid="{00000000-0005-0000-0000-0000C71C0000}"/>
    <cellStyle name="Input 3 2 2 12 2 6" xfId="8548" xr:uid="{00000000-0005-0000-0000-0000C81C0000}"/>
    <cellStyle name="Input 3 2 2 12 2 7" xfId="8549" xr:uid="{00000000-0005-0000-0000-0000C91C0000}"/>
    <cellStyle name="Input 3 2 2 12 3" xfId="8550" xr:uid="{00000000-0005-0000-0000-0000CA1C0000}"/>
    <cellStyle name="Input 3 2 2 12 3 2" xfId="8551" xr:uid="{00000000-0005-0000-0000-0000CB1C0000}"/>
    <cellStyle name="Input 3 2 2 12 3 3" xfId="8552" xr:uid="{00000000-0005-0000-0000-0000CC1C0000}"/>
    <cellStyle name="Input 3 2 2 12 3 4" xfId="8553" xr:uid="{00000000-0005-0000-0000-0000CD1C0000}"/>
    <cellStyle name="Input 3 2 2 12 3 5" xfId="8554" xr:uid="{00000000-0005-0000-0000-0000CE1C0000}"/>
    <cellStyle name="Input 3 2 2 12 4" xfId="8555" xr:uid="{00000000-0005-0000-0000-0000CF1C0000}"/>
    <cellStyle name="Input 3 2 2 12 4 2" xfId="8556" xr:uid="{00000000-0005-0000-0000-0000D01C0000}"/>
    <cellStyle name="Input 3 2 2 12 4 3" xfId="8557" xr:uid="{00000000-0005-0000-0000-0000D11C0000}"/>
    <cellStyle name="Input 3 2 2 12 4 4" xfId="8558" xr:uid="{00000000-0005-0000-0000-0000D21C0000}"/>
    <cellStyle name="Input 3 2 2 12 4 5" xfId="8559" xr:uid="{00000000-0005-0000-0000-0000D31C0000}"/>
    <cellStyle name="Input 3 2 2 12 5" xfId="8560" xr:uid="{00000000-0005-0000-0000-0000D41C0000}"/>
    <cellStyle name="Input 3 2 2 12 5 2" xfId="8561" xr:uid="{00000000-0005-0000-0000-0000D51C0000}"/>
    <cellStyle name="Input 3 2 2 12 6" xfId="8562" xr:uid="{00000000-0005-0000-0000-0000D61C0000}"/>
    <cellStyle name="Input 3 2 2 12 6 2" xfId="8563" xr:uid="{00000000-0005-0000-0000-0000D71C0000}"/>
    <cellStyle name="Input 3 2 2 12 7" xfId="8564" xr:uid="{00000000-0005-0000-0000-0000D81C0000}"/>
    <cellStyle name="Input 3 2 2 12 8" xfId="8565" xr:uid="{00000000-0005-0000-0000-0000D91C0000}"/>
    <cellStyle name="Input 3 2 2 13" xfId="8566" xr:uid="{00000000-0005-0000-0000-0000DA1C0000}"/>
    <cellStyle name="Input 3 2 2 13 2" xfId="8567" xr:uid="{00000000-0005-0000-0000-0000DB1C0000}"/>
    <cellStyle name="Input 3 2 2 13 2 2" xfId="8568" xr:uid="{00000000-0005-0000-0000-0000DC1C0000}"/>
    <cellStyle name="Input 3 2 2 13 2 2 2" xfId="8569" xr:uid="{00000000-0005-0000-0000-0000DD1C0000}"/>
    <cellStyle name="Input 3 2 2 13 2 2 3" xfId="8570" xr:uid="{00000000-0005-0000-0000-0000DE1C0000}"/>
    <cellStyle name="Input 3 2 2 13 2 2 4" xfId="8571" xr:uid="{00000000-0005-0000-0000-0000DF1C0000}"/>
    <cellStyle name="Input 3 2 2 13 2 2 5" xfId="8572" xr:uid="{00000000-0005-0000-0000-0000E01C0000}"/>
    <cellStyle name="Input 3 2 2 13 2 3" xfId="8573" xr:uid="{00000000-0005-0000-0000-0000E11C0000}"/>
    <cellStyle name="Input 3 2 2 13 2 3 2" xfId="8574" xr:uid="{00000000-0005-0000-0000-0000E21C0000}"/>
    <cellStyle name="Input 3 2 2 13 2 3 3" xfId="8575" xr:uid="{00000000-0005-0000-0000-0000E31C0000}"/>
    <cellStyle name="Input 3 2 2 13 2 3 4" xfId="8576" xr:uid="{00000000-0005-0000-0000-0000E41C0000}"/>
    <cellStyle name="Input 3 2 2 13 2 3 5" xfId="8577" xr:uid="{00000000-0005-0000-0000-0000E51C0000}"/>
    <cellStyle name="Input 3 2 2 13 2 4" xfId="8578" xr:uid="{00000000-0005-0000-0000-0000E61C0000}"/>
    <cellStyle name="Input 3 2 2 13 2 4 2" xfId="8579" xr:uid="{00000000-0005-0000-0000-0000E71C0000}"/>
    <cellStyle name="Input 3 2 2 13 2 5" xfId="8580" xr:uid="{00000000-0005-0000-0000-0000E81C0000}"/>
    <cellStyle name="Input 3 2 2 13 2 5 2" xfId="8581" xr:uid="{00000000-0005-0000-0000-0000E91C0000}"/>
    <cellStyle name="Input 3 2 2 13 2 6" xfId="8582" xr:uid="{00000000-0005-0000-0000-0000EA1C0000}"/>
    <cellStyle name="Input 3 2 2 13 2 7" xfId="8583" xr:uid="{00000000-0005-0000-0000-0000EB1C0000}"/>
    <cellStyle name="Input 3 2 2 13 3" xfId="8584" xr:uid="{00000000-0005-0000-0000-0000EC1C0000}"/>
    <cellStyle name="Input 3 2 2 13 3 2" xfId="8585" xr:uid="{00000000-0005-0000-0000-0000ED1C0000}"/>
    <cellStyle name="Input 3 2 2 13 3 3" xfId="8586" xr:uid="{00000000-0005-0000-0000-0000EE1C0000}"/>
    <cellStyle name="Input 3 2 2 13 3 4" xfId="8587" xr:uid="{00000000-0005-0000-0000-0000EF1C0000}"/>
    <cellStyle name="Input 3 2 2 13 3 5" xfId="8588" xr:uid="{00000000-0005-0000-0000-0000F01C0000}"/>
    <cellStyle name="Input 3 2 2 13 4" xfId="8589" xr:uid="{00000000-0005-0000-0000-0000F11C0000}"/>
    <cellStyle name="Input 3 2 2 13 4 2" xfId="8590" xr:uid="{00000000-0005-0000-0000-0000F21C0000}"/>
    <cellStyle name="Input 3 2 2 13 4 3" xfId="8591" xr:uid="{00000000-0005-0000-0000-0000F31C0000}"/>
    <cellStyle name="Input 3 2 2 13 4 4" xfId="8592" xr:uid="{00000000-0005-0000-0000-0000F41C0000}"/>
    <cellStyle name="Input 3 2 2 13 4 5" xfId="8593" xr:uid="{00000000-0005-0000-0000-0000F51C0000}"/>
    <cellStyle name="Input 3 2 2 13 5" xfId="8594" xr:uid="{00000000-0005-0000-0000-0000F61C0000}"/>
    <cellStyle name="Input 3 2 2 13 5 2" xfId="8595" xr:uid="{00000000-0005-0000-0000-0000F71C0000}"/>
    <cellStyle name="Input 3 2 2 13 6" xfId="8596" xr:uid="{00000000-0005-0000-0000-0000F81C0000}"/>
    <cellStyle name="Input 3 2 2 13 6 2" xfId="8597" xr:uid="{00000000-0005-0000-0000-0000F91C0000}"/>
    <cellStyle name="Input 3 2 2 13 7" xfId="8598" xr:uid="{00000000-0005-0000-0000-0000FA1C0000}"/>
    <cellStyle name="Input 3 2 2 13 8" xfId="8599" xr:uid="{00000000-0005-0000-0000-0000FB1C0000}"/>
    <cellStyle name="Input 3 2 2 14" xfId="8600" xr:uid="{00000000-0005-0000-0000-0000FC1C0000}"/>
    <cellStyle name="Input 3 2 2 14 2" xfId="8601" xr:uid="{00000000-0005-0000-0000-0000FD1C0000}"/>
    <cellStyle name="Input 3 2 2 14 2 2" xfId="8602" xr:uid="{00000000-0005-0000-0000-0000FE1C0000}"/>
    <cellStyle name="Input 3 2 2 14 2 2 2" xfId="8603" xr:uid="{00000000-0005-0000-0000-0000FF1C0000}"/>
    <cellStyle name="Input 3 2 2 14 2 2 3" xfId="8604" xr:uid="{00000000-0005-0000-0000-0000001D0000}"/>
    <cellStyle name="Input 3 2 2 14 2 2 4" xfId="8605" xr:uid="{00000000-0005-0000-0000-0000011D0000}"/>
    <cellStyle name="Input 3 2 2 14 2 2 5" xfId="8606" xr:uid="{00000000-0005-0000-0000-0000021D0000}"/>
    <cellStyle name="Input 3 2 2 14 2 3" xfId="8607" xr:uid="{00000000-0005-0000-0000-0000031D0000}"/>
    <cellStyle name="Input 3 2 2 14 2 3 2" xfId="8608" xr:uid="{00000000-0005-0000-0000-0000041D0000}"/>
    <cellStyle name="Input 3 2 2 14 2 3 3" xfId="8609" xr:uid="{00000000-0005-0000-0000-0000051D0000}"/>
    <cellStyle name="Input 3 2 2 14 2 3 4" xfId="8610" xr:uid="{00000000-0005-0000-0000-0000061D0000}"/>
    <cellStyle name="Input 3 2 2 14 2 3 5" xfId="8611" xr:uid="{00000000-0005-0000-0000-0000071D0000}"/>
    <cellStyle name="Input 3 2 2 14 2 4" xfId="8612" xr:uid="{00000000-0005-0000-0000-0000081D0000}"/>
    <cellStyle name="Input 3 2 2 14 2 4 2" xfId="8613" xr:uid="{00000000-0005-0000-0000-0000091D0000}"/>
    <cellStyle name="Input 3 2 2 14 2 5" xfId="8614" xr:uid="{00000000-0005-0000-0000-00000A1D0000}"/>
    <cellStyle name="Input 3 2 2 14 2 5 2" xfId="8615" xr:uid="{00000000-0005-0000-0000-00000B1D0000}"/>
    <cellStyle name="Input 3 2 2 14 2 6" xfId="8616" xr:uid="{00000000-0005-0000-0000-00000C1D0000}"/>
    <cellStyle name="Input 3 2 2 14 2 7" xfId="8617" xr:uid="{00000000-0005-0000-0000-00000D1D0000}"/>
    <cellStyle name="Input 3 2 2 14 3" xfId="8618" xr:uid="{00000000-0005-0000-0000-00000E1D0000}"/>
    <cellStyle name="Input 3 2 2 14 3 2" xfId="8619" xr:uid="{00000000-0005-0000-0000-00000F1D0000}"/>
    <cellStyle name="Input 3 2 2 14 3 3" xfId="8620" xr:uid="{00000000-0005-0000-0000-0000101D0000}"/>
    <cellStyle name="Input 3 2 2 14 3 4" xfId="8621" xr:uid="{00000000-0005-0000-0000-0000111D0000}"/>
    <cellStyle name="Input 3 2 2 14 3 5" xfId="8622" xr:uid="{00000000-0005-0000-0000-0000121D0000}"/>
    <cellStyle name="Input 3 2 2 14 4" xfId="8623" xr:uid="{00000000-0005-0000-0000-0000131D0000}"/>
    <cellStyle name="Input 3 2 2 14 4 2" xfId="8624" xr:uid="{00000000-0005-0000-0000-0000141D0000}"/>
    <cellStyle name="Input 3 2 2 14 4 3" xfId="8625" xr:uid="{00000000-0005-0000-0000-0000151D0000}"/>
    <cellStyle name="Input 3 2 2 14 4 4" xfId="8626" xr:uid="{00000000-0005-0000-0000-0000161D0000}"/>
    <cellStyle name="Input 3 2 2 14 4 5" xfId="8627" xr:uid="{00000000-0005-0000-0000-0000171D0000}"/>
    <cellStyle name="Input 3 2 2 14 5" xfId="8628" xr:uid="{00000000-0005-0000-0000-0000181D0000}"/>
    <cellStyle name="Input 3 2 2 14 5 2" xfId="8629" xr:uid="{00000000-0005-0000-0000-0000191D0000}"/>
    <cellStyle name="Input 3 2 2 14 6" xfId="8630" xr:uid="{00000000-0005-0000-0000-00001A1D0000}"/>
    <cellStyle name="Input 3 2 2 14 6 2" xfId="8631" xr:uid="{00000000-0005-0000-0000-00001B1D0000}"/>
    <cellStyle name="Input 3 2 2 14 7" xfId="8632" xr:uid="{00000000-0005-0000-0000-00001C1D0000}"/>
    <cellStyle name="Input 3 2 2 14 8" xfId="8633" xr:uid="{00000000-0005-0000-0000-00001D1D0000}"/>
    <cellStyle name="Input 3 2 2 15" xfId="8634" xr:uid="{00000000-0005-0000-0000-00001E1D0000}"/>
    <cellStyle name="Input 3 2 2 15 2" xfId="8635" xr:uid="{00000000-0005-0000-0000-00001F1D0000}"/>
    <cellStyle name="Input 3 2 2 15 2 2" xfId="8636" xr:uid="{00000000-0005-0000-0000-0000201D0000}"/>
    <cellStyle name="Input 3 2 2 15 2 3" xfId="8637" xr:uid="{00000000-0005-0000-0000-0000211D0000}"/>
    <cellStyle name="Input 3 2 2 15 2 4" xfId="8638" xr:uid="{00000000-0005-0000-0000-0000221D0000}"/>
    <cellStyle name="Input 3 2 2 15 2 5" xfId="8639" xr:uid="{00000000-0005-0000-0000-0000231D0000}"/>
    <cellStyle name="Input 3 2 2 15 3" xfId="8640" xr:uid="{00000000-0005-0000-0000-0000241D0000}"/>
    <cellStyle name="Input 3 2 2 15 3 2" xfId="8641" xr:uid="{00000000-0005-0000-0000-0000251D0000}"/>
    <cellStyle name="Input 3 2 2 15 3 3" xfId="8642" xr:uid="{00000000-0005-0000-0000-0000261D0000}"/>
    <cellStyle name="Input 3 2 2 15 3 4" xfId="8643" xr:uid="{00000000-0005-0000-0000-0000271D0000}"/>
    <cellStyle name="Input 3 2 2 15 3 5" xfId="8644" xr:uid="{00000000-0005-0000-0000-0000281D0000}"/>
    <cellStyle name="Input 3 2 2 15 4" xfId="8645" xr:uid="{00000000-0005-0000-0000-0000291D0000}"/>
    <cellStyle name="Input 3 2 2 15 4 2" xfId="8646" xr:uid="{00000000-0005-0000-0000-00002A1D0000}"/>
    <cellStyle name="Input 3 2 2 15 5" xfId="8647" xr:uid="{00000000-0005-0000-0000-00002B1D0000}"/>
    <cellStyle name="Input 3 2 2 15 5 2" xfId="8648" xr:uid="{00000000-0005-0000-0000-00002C1D0000}"/>
    <cellStyle name="Input 3 2 2 15 6" xfId="8649" xr:uid="{00000000-0005-0000-0000-00002D1D0000}"/>
    <cellStyle name="Input 3 2 2 15 7" xfId="8650" xr:uid="{00000000-0005-0000-0000-00002E1D0000}"/>
    <cellStyle name="Input 3 2 2 16" xfId="8651" xr:uid="{00000000-0005-0000-0000-00002F1D0000}"/>
    <cellStyle name="Input 3 2 2 16 2" xfId="8652" xr:uid="{00000000-0005-0000-0000-0000301D0000}"/>
    <cellStyle name="Input 3 2 2 16 3" xfId="8653" xr:uid="{00000000-0005-0000-0000-0000311D0000}"/>
    <cellStyle name="Input 3 2 2 16 4" xfId="8654" xr:uid="{00000000-0005-0000-0000-0000321D0000}"/>
    <cellStyle name="Input 3 2 2 16 5" xfId="8655" xr:uid="{00000000-0005-0000-0000-0000331D0000}"/>
    <cellStyle name="Input 3 2 2 17" xfId="8656" xr:uid="{00000000-0005-0000-0000-0000341D0000}"/>
    <cellStyle name="Input 3 2 2 17 2" xfId="8657" xr:uid="{00000000-0005-0000-0000-0000351D0000}"/>
    <cellStyle name="Input 3 2 2 17 3" xfId="8658" xr:uid="{00000000-0005-0000-0000-0000361D0000}"/>
    <cellStyle name="Input 3 2 2 17 4" xfId="8659" xr:uid="{00000000-0005-0000-0000-0000371D0000}"/>
    <cellStyle name="Input 3 2 2 17 5" xfId="8660" xr:uid="{00000000-0005-0000-0000-0000381D0000}"/>
    <cellStyle name="Input 3 2 2 18" xfId="8661" xr:uid="{00000000-0005-0000-0000-0000391D0000}"/>
    <cellStyle name="Input 3 2 2 18 2" xfId="8662" xr:uid="{00000000-0005-0000-0000-00003A1D0000}"/>
    <cellStyle name="Input 3 2 2 19" xfId="8663" xr:uid="{00000000-0005-0000-0000-00003B1D0000}"/>
    <cellStyle name="Input 3 2 2 19 2" xfId="8664" xr:uid="{00000000-0005-0000-0000-00003C1D0000}"/>
    <cellStyle name="Input 3 2 2 2" xfId="1100" xr:uid="{00000000-0005-0000-0000-00003D1D0000}"/>
    <cellStyle name="Input 3 2 2 2 2" xfId="1101" xr:uid="{00000000-0005-0000-0000-00003E1D0000}"/>
    <cellStyle name="Input 3 2 2 2 2 2" xfId="8665" xr:uid="{00000000-0005-0000-0000-00003F1D0000}"/>
    <cellStyle name="Input 3 2 2 2 2 2 2" xfId="8666" xr:uid="{00000000-0005-0000-0000-0000401D0000}"/>
    <cellStyle name="Input 3 2 2 2 2 2 3" xfId="8667" xr:uid="{00000000-0005-0000-0000-0000411D0000}"/>
    <cellStyle name="Input 3 2 2 2 2 2 4" xfId="8668" xr:uid="{00000000-0005-0000-0000-0000421D0000}"/>
    <cellStyle name="Input 3 2 2 2 2 2 5" xfId="8669" xr:uid="{00000000-0005-0000-0000-0000431D0000}"/>
    <cellStyle name="Input 3 2 2 2 2 3" xfId="8670" xr:uid="{00000000-0005-0000-0000-0000441D0000}"/>
    <cellStyle name="Input 3 2 2 2 2 3 2" xfId="8671" xr:uid="{00000000-0005-0000-0000-0000451D0000}"/>
    <cellStyle name="Input 3 2 2 2 2 3 3" xfId="8672" xr:uid="{00000000-0005-0000-0000-0000461D0000}"/>
    <cellStyle name="Input 3 2 2 2 2 3 4" xfId="8673" xr:uid="{00000000-0005-0000-0000-0000471D0000}"/>
    <cellStyle name="Input 3 2 2 2 2 3 5" xfId="8674" xr:uid="{00000000-0005-0000-0000-0000481D0000}"/>
    <cellStyle name="Input 3 2 2 2 2 4" xfId="8675" xr:uid="{00000000-0005-0000-0000-0000491D0000}"/>
    <cellStyle name="Input 3 2 2 2 2 4 2" xfId="8676" xr:uid="{00000000-0005-0000-0000-00004A1D0000}"/>
    <cellStyle name="Input 3 2 2 2 2 5" xfId="8677" xr:uid="{00000000-0005-0000-0000-00004B1D0000}"/>
    <cellStyle name="Input 3 2 2 2 2 5 2" xfId="8678" xr:uid="{00000000-0005-0000-0000-00004C1D0000}"/>
    <cellStyle name="Input 3 2 2 2 2 6" xfId="8679" xr:uid="{00000000-0005-0000-0000-00004D1D0000}"/>
    <cellStyle name="Input 3 2 2 2 2 7" xfId="8680" xr:uid="{00000000-0005-0000-0000-00004E1D0000}"/>
    <cellStyle name="Input 3 2 2 2 3" xfId="8681" xr:uid="{00000000-0005-0000-0000-00004F1D0000}"/>
    <cellStyle name="Input 3 2 2 2 3 2" xfId="8682" xr:uid="{00000000-0005-0000-0000-0000501D0000}"/>
    <cellStyle name="Input 3 2 2 2 3 3" xfId="8683" xr:uid="{00000000-0005-0000-0000-0000511D0000}"/>
    <cellStyle name="Input 3 2 2 2 3 4" xfId="8684" xr:uid="{00000000-0005-0000-0000-0000521D0000}"/>
    <cellStyle name="Input 3 2 2 2 3 5" xfId="8685" xr:uid="{00000000-0005-0000-0000-0000531D0000}"/>
    <cellStyle name="Input 3 2 2 2 4" xfId="8686" xr:uid="{00000000-0005-0000-0000-0000541D0000}"/>
    <cellStyle name="Input 3 2 2 2 4 2" xfId="8687" xr:uid="{00000000-0005-0000-0000-0000551D0000}"/>
    <cellStyle name="Input 3 2 2 2 4 3" xfId="8688" xr:uid="{00000000-0005-0000-0000-0000561D0000}"/>
    <cellStyle name="Input 3 2 2 2 4 4" xfId="8689" xr:uid="{00000000-0005-0000-0000-0000571D0000}"/>
    <cellStyle name="Input 3 2 2 2 4 5" xfId="8690" xr:uid="{00000000-0005-0000-0000-0000581D0000}"/>
    <cellStyle name="Input 3 2 2 2 5" xfId="8691" xr:uid="{00000000-0005-0000-0000-0000591D0000}"/>
    <cellStyle name="Input 3 2 2 2 5 2" xfId="8692" xr:uid="{00000000-0005-0000-0000-00005A1D0000}"/>
    <cellStyle name="Input 3 2 2 2 6" xfId="8693" xr:uid="{00000000-0005-0000-0000-00005B1D0000}"/>
    <cellStyle name="Input 3 2 2 2 6 2" xfId="8694" xr:uid="{00000000-0005-0000-0000-00005C1D0000}"/>
    <cellStyle name="Input 3 2 2 2 7" xfId="8695" xr:uid="{00000000-0005-0000-0000-00005D1D0000}"/>
    <cellStyle name="Input 3 2 2 2 8" xfId="8696" xr:uid="{00000000-0005-0000-0000-00005E1D0000}"/>
    <cellStyle name="Input 3 2 2 20" xfId="8697" xr:uid="{00000000-0005-0000-0000-00005F1D0000}"/>
    <cellStyle name="Input 3 2 2 21" xfId="8698" xr:uid="{00000000-0005-0000-0000-0000601D0000}"/>
    <cellStyle name="Input 3 2 2 3" xfId="1102" xr:uid="{00000000-0005-0000-0000-0000611D0000}"/>
    <cellStyle name="Input 3 2 2 3 2" xfId="1103" xr:uid="{00000000-0005-0000-0000-0000621D0000}"/>
    <cellStyle name="Input 3 2 2 3 2 2" xfId="8699" xr:uid="{00000000-0005-0000-0000-0000631D0000}"/>
    <cellStyle name="Input 3 2 2 3 2 2 2" xfId="8700" xr:uid="{00000000-0005-0000-0000-0000641D0000}"/>
    <cellStyle name="Input 3 2 2 3 2 2 3" xfId="8701" xr:uid="{00000000-0005-0000-0000-0000651D0000}"/>
    <cellStyle name="Input 3 2 2 3 2 2 4" xfId="8702" xr:uid="{00000000-0005-0000-0000-0000661D0000}"/>
    <cellStyle name="Input 3 2 2 3 2 2 5" xfId="8703" xr:uid="{00000000-0005-0000-0000-0000671D0000}"/>
    <cellStyle name="Input 3 2 2 3 2 3" xfId="8704" xr:uid="{00000000-0005-0000-0000-0000681D0000}"/>
    <cellStyle name="Input 3 2 2 3 2 3 2" xfId="8705" xr:uid="{00000000-0005-0000-0000-0000691D0000}"/>
    <cellStyle name="Input 3 2 2 3 2 3 3" xfId="8706" xr:uid="{00000000-0005-0000-0000-00006A1D0000}"/>
    <cellStyle name="Input 3 2 2 3 2 3 4" xfId="8707" xr:uid="{00000000-0005-0000-0000-00006B1D0000}"/>
    <cellStyle name="Input 3 2 2 3 2 3 5" xfId="8708" xr:uid="{00000000-0005-0000-0000-00006C1D0000}"/>
    <cellStyle name="Input 3 2 2 3 2 4" xfId="8709" xr:uid="{00000000-0005-0000-0000-00006D1D0000}"/>
    <cellStyle name="Input 3 2 2 3 2 4 2" xfId="8710" xr:uid="{00000000-0005-0000-0000-00006E1D0000}"/>
    <cellStyle name="Input 3 2 2 3 2 5" xfId="8711" xr:uid="{00000000-0005-0000-0000-00006F1D0000}"/>
    <cellStyle name="Input 3 2 2 3 2 5 2" xfId="8712" xr:uid="{00000000-0005-0000-0000-0000701D0000}"/>
    <cellStyle name="Input 3 2 2 3 2 6" xfId="8713" xr:uid="{00000000-0005-0000-0000-0000711D0000}"/>
    <cellStyle name="Input 3 2 2 3 2 7" xfId="8714" xr:uid="{00000000-0005-0000-0000-0000721D0000}"/>
    <cellStyle name="Input 3 2 2 3 3" xfId="8715" xr:uid="{00000000-0005-0000-0000-0000731D0000}"/>
    <cellStyle name="Input 3 2 2 3 3 2" xfId="8716" xr:uid="{00000000-0005-0000-0000-0000741D0000}"/>
    <cellStyle name="Input 3 2 2 3 3 3" xfId="8717" xr:uid="{00000000-0005-0000-0000-0000751D0000}"/>
    <cellStyle name="Input 3 2 2 3 3 4" xfId="8718" xr:uid="{00000000-0005-0000-0000-0000761D0000}"/>
    <cellStyle name="Input 3 2 2 3 3 5" xfId="8719" xr:uid="{00000000-0005-0000-0000-0000771D0000}"/>
    <cellStyle name="Input 3 2 2 3 4" xfId="8720" xr:uid="{00000000-0005-0000-0000-0000781D0000}"/>
    <cellStyle name="Input 3 2 2 3 4 2" xfId="8721" xr:uid="{00000000-0005-0000-0000-0000791D0000}"/>
    <cellStyle name="Input 3 2 2 3 4 3" xfId="8722" xr:uid="{00000000-0005-0000-0000-00007A1D0000}"/>
    <cellStyle name="Input 3 2 2 3 4 4" xfId="8723" xr:uid="{00000000-0005-0000-0000-00007B1D0000}"/>
    <cellStyle name="Input 3 2 2 3 4 5" xfId="8724" xr:uid="{00000000-0005-0000-0000-00007C1D0000}"/>
    <cellStyle name="Input 3 2 2 3 5" xfId="8725" xr:uid="{00000000-0005-0000-0000-00007D1D0000}"/>
    <cellStyle name="Input 3 2 2 3 5 2" xfId="8726" xr:uid="{00000000-0005-0000-0000-00007E1D0000}"/>
    <cellStyle name="Input 3 2 2 3 6" xfId="8727" xr:uid="{00000000-0005-0000-0000-00007F1D0000}"/>
    <cellStyle name="Input 3 2 2 3 6 2" xfId="8728" xr:uid="{00000000-0005-0000-0000-0000801D0000}"/>
    <cellStyle name="Input 3 2 2 3 7" xfId="8729" xr:uid="{00000000-0005-0000-0000-0000811D0000}"/>
    <cellStyle name="Input 3 2 2 3 8" xfId="8730" xr:uid="{00000000-0005-0000-0000-0000821D0000}"/>
    <cellStyle name="Input 3 2 2 4" xfId="1104" xr:uid="{00000000-0005-0000-0000-0000831D0000}"/>
    <cellStyle name="Input 3 2 2 4 2" xfId="1105" xr:uid="{00000000-0005-0000-0000-0000841D0000}"/>
    <cellStyle name="Input 3 2 2 4 2 2" xfId="8731" xr:uid="{00000000-0005-0000-0000-0000851D0000}"/>
    <cellStyle name="Input 3 2 2 4 2 2 2" xfId="8732" xr:uid="{00000000-0005-0000-0000-0000861D0000}"/>
    <cellStyle name="Input 3 2 2 4 2 2 3" xfId="8733" xr:uid="{00000000-0005-0000-0000-0000871D0000}"/>
    <cellStyle name="Input 3 2 2 4 2 2 4" xfId="8734" xr:uid="{00000000-0005-0000-0000-0000881D0000}"/>
    <cellStyle name="Input 3 2 2 4 2 2 5" xfId="8735" xr:uid="{00000000-0005-0000-0000-0000891D0000}"/>
    <cellStyle name="Input 3 2 2 4 2 3" xfId="8736" xr:uid="{00000000-0005-0000-0000-00008A1D0000}"/>
    <cellStyle name="Input 3 2 2 4 2 3 2" xfId="8737" xr:uid="{00000000-0005-0000-0000-00008B1D0000}"/>
    <cellStyle name="Input 3 2 2 4 2 3 3" xfId="8738" xr:uid="{00000000-0005-0000-0000-00008C1D0000}"/>
    <cellStyle name="Input 3 2 2 4 2 3 4" xfId="8739" xr:uid="{00000000-0005-0000-0000-00008D1D0000}"/>
    <cellStyle name="Input 3 2 2 4 2 3 5" xfId="8740" xr:uid="{00000000-0005-0000-0000-00008E1D0000}"/>
    <cellStyle name="Input 3 2 2 4 2 4" xfId="8741" xr:uid="{00000000-0005-0000-0000-00008F1D0000}"/>
    <cellStyle name="Input 3 2 2 4 2 4 2" xfId="8742" xr:uid="{00000000-0005-0000-0000-0000901D0000}"/>
    <cellStyle name="Input 3 2 2 4 2 5" xfId="8743" xr:uid="{00000000-0005-0000-0000-0000911D0000}"/>
    <cellStyle name="Input 3 2 2 4 2 5 2" xfId="8744" xr:uid="{00000000-0005-0000-0000-0000921D0000}"/>
    <cellStyle name="Input 3 2 2 4 2 6" xfId="8745" xr:uid="{00000000-0005-0000-0000-0000931D0000}"/>
    <cellStyle name="Input 3 2 2 4 2 7" xfId="8746" xr:uid="{00000000-0005-0000-0000-0000941D0000}"/>
    <cellStyle name="Input 3 2 2 4 3" xfId="8747" xr:uid="{00000000-0005-0000-0000-0000951D0000}"/>
    <cellStyle name="Input 3 2 2 4 3 2" xfId="8748" xr:uid="{00000000-0005-0000-0000-0000961D0000}"/>
    <cellStyle name="Input 3 2 2 4 3 3" xfId="8749" xr:uid="{00000000-0005-0000-0000-0000971D0000}"/>
    <cellStyle name="Input 3 2 2 4 3 4" xfId="8750" xr:uid="{00000000-0005-0000-0000-0000981D0000}"/>
    <cellStyle name="Input 3 2 2 4 3 5" xfId="8751" xr:uid="{00000000-0005-0000-0000-0000991D0000}"/>
    <cellStyle name="Input 3 2 2 4 4" xfId="8752" xr:uid="{00000000-0005-0000-0000-00009A1D0000}"/>
    <cellStyle name="Input 3 2 2 4 4 2" xfId="8753" xr:uid="{00000000-0005-0000-0000-00009B1D0000}"/>
    <cellStyle name="Input 3 2 2 4 4 3" xfId="8754" xr:uid="{00000000-0005-0000-0000-00009C1D0000}"/>
    <cellStyle name="Input 3 2 2 4 4 4" xfId="8755" xr:uid="{00000000-0005-0000-0000-00009D1D0000}"/>
    <cellStyle name="Input 3 2 2 4 4 5" xfId="8756" xr:uid="{00000000-0005-0000-0000-00009E1D0000}"/>
    <cellStyle name="Input 3 2 2 4 5" xfId="8757" xr:uid="{00000000-0005-0000-0000-00009F1D0000}"/>
    <cellStyle name="Input 3 2 2 4 5 2" xfId="8758" xr:uid="{00000000-0005-0000-0000-0000A01D0000}"/>
    <cellStyle name="Input 3 2 2 4 6" xfId="8759" xr:uid="{00000000-0005-0000-0000-0000A11D0000}"/>
    <cellStyle name="Input 3 2 2 4 6 2" xfId="8760" xr:uid="{00000000-0005-0000-0000-0000A21D0000}"/>
    <cellStyle name="Input 3 2 2 4 7" xfId="8761" xr:uid="{00000000-0005-0000-0000-0000A31D0000}"/>
    <cellStyle name="Input 3 2 2 4 8" xfId="8762" xr:uid="{00000000-0005-0000-0000-0000A41D0000}"/>
    <cellStyle name="Input 3 2 2 5" xfId="1106" xr:uid="{00000000-0005-0000-0000-0000A51D0000}"/>
    <cellStyle name="Input 3 2 2 5 2" xfId="1107" xr:uid="{00000000-0005-0000-0000-0000A61D0000}"/>
    <cellStyle name="Input 3 2 2 5 2 2" xfId="8763" xr:uid="{00000000-0005-0000-0000-0000A71D0000}"/>
    <cellStyle name="Input 3 2 2 5 2 2 2" xfId="8764" xr:uid="{00000000-0005-0000-0000-0000A81D0000}"/>
    <cellStyle name="Input 3 2 2 5 2 2 3" xfId="8765" xr:uid="{00000000-0005-0000-0000-0000A91D0000}"/>
    <cellStyle name="Input 3 2 2 5 2 2 4" xfId="8766" xr:uid="{00000000-0005-0000-0000-0000AA1D0000}"/>
    <cellStyle name="Input 3 2 2 5 2 2 5" xfId="8767" xr:uid="{00000000-0005-0000-0000-0000AB1D0000}"/>
    <cellStyle name="Input 3 2 2 5 2 3" xfId="8768" xr:uid="{00000000-0005-0000-0000-0000AC1D0000}"/>
    <cellStyle name="Input 3 2 2 5 2 3 2" xfId="8769" xr:uid="{00000000-0005-0000-0000-0000AD1D0000}"/>
    <cellStyle name="Input 3 2 2 5 2 3 3" xfId="8770" xr:uid="{00000000-0005-0000-0000-0000AE1D0000}"/>
    <cellStyle name="Input 3 2 2 5 2 3 4" xfId="8771" xr:uid="{00000000-0005-0000-0000-0000AF1D0000}"/>
    <cellStyle name="Input 3 2 2 5 2 3 5" xfId="8772" xr:uid="{00000000-0005-0000-0000-0000B01D0000}"/>
    <cellStyle name="Input 3 2 2 5 2 4" xfId="8773" xr:uid="{00000000-0005-0000-0000-0000B11D0000}"/>
    <cellStyle name="Input 3 2 2 5 2 4 2" xfId="8774" xr:uid="{00000000-0005-0000-0000-0000B21D0000}"/>
    <cellStyle name="Input 3 2 2 5 2 5" xfId="8775" xr:uid="{00000000-0005-0000-0000-0000B31D0000}"/>
    <cellStyle name="Input 3 2 2 5 2 5 2" xfId="8776" xr:uid="{00000000-0005-0000-0000-0000B41D0000}"/>
    <cellStyle name="Input 3 2 2 5 2 6" xfId="8777" xr:uid="{00000000-0005-0000-0000-0000B51D0000}"/>
    <cellStyle name="Input 3 2 2 5 2 7" xfId="8778" xr:uid="{00000000-0005-0000-0000-0000B61D0000}"/>
    <cellStyle name="Input 3 2 2 5 3" xfId="8779" xr:uid="{00000000-0005-0000-0000-0000B71D0000}"/>
    <cellStyle name="Input 3 2 2 5 3 2" xfId="8780" xr:uid="{00000000-0005-0000-0000-0000B81D0000}"/>
    <cellStyle name="Input 3 2 2 5 3 3" xfId="8781" xr:uid="{00000000-0005-0000-0000-0000B91D0000}"/>
    <cellStyle name="Input 3 2 2 5 3 4" xfId="8782" xr:uid="{00000000-0005-0000-0000-0000BA1D0000}"/>
    <cellStyle name="Input 3 2 2 5 3 5" xfId="8783" xr:uid="{00000000-0005-0000-0000-0000BB1D0000}"/>
    <cellStyle name="Input 3 2 2 5 4" xfId="8784" xr:uid="{00000000-0005-0000-0000-0000BC1D0000}"/>
    <cellStyle name="Input 3 2 2 5 4 2" xfId="8785" xr:uid="{00000000-0005-0000-0000-0000BD1D0000}"/>
    <cellStyle name="Input 3 2 2 5 4 3" xfId="8786" xr:uid="{00000000-0005-0000-0000-0000BE1D0000}"/>
    <cellStyle name="Input 3 2 2 5 4 4" xfId="8787" xr:uid="{00000000-0005-0000-0000-0000BF1D0000}"/>
    <cellStyle name="Input 3 2 2 5 4 5" xfId="8788" xr:uid="{00000000-0005-0000-0000-0000C01D0000}"/>
    <cellStyle name="Input 3 2 2 5 5" xfId="8789" xr:uid="{00000000-0005-0000-0000-0000C11D0000}"/>
    <cellStyle name="Input 3 2 2 5 5 2" xfId="8790" xr:uid="{00000000-0005-0000-0000-0000C21D0000}"/>
    <cellStyle name="Input 3 2 2 5 6" xfId="8791" xr:uid="{00000000-0005-0000-0000-0000C31D0000}"/>
    <cellStyle name="Input 3 2 2 5 6 2" xfId="8792" xr:uid="{00000000-0005-0000-0000-0000C41D0000}"/>
    <cellStyle name="Input 3 2 2 5 7" xfId="8793" xr:uid="{00000000-0005-0000-0000-0000C51D0000}"/>
    <cellStyle name="Input 3 2 2 5 8" xfId="8794" xr:uid="{00000000-0005-0000-0000-0000C61D0000}"/>
    <cellStyle name="Input 3 2 2 6" xfId="1108" xr:uid="{00000000-0005-0000-0000-0000C71D0000}"/>
    <cellStyle name="Input 3 2 2 6 2" xfId="8795" xr:uid="{00000000-0005-0000-0000-0000C81D0000}"/>
    <cellStyle name="Input 3 2 2 6 2 2" xfId="8796" xr:uid="{00000000-0005-0000-0000-0000C91D0000}"/>
    <cellStyle name="Input 3 2 2 6 2 2 2" xfId="8797" xr:uid="{00000000-0005-0000-0000-0000CA1D0000}"/>
    <cellStyle name="Input 3 2 2 6 2 2 3" xfId="8798" xr:uid="{00000000-0005-0000-0000-0000CB1D0000}"/>
    <cellStyle name="Input 3 2 2 6 2 2 4" xfId="8799" xr:uid="{00000000-0005-0000-0000-0000CC1D0000}"/>
    <cellStyle name="Input 3 2 2 6 2 2 5" xfId="8800" xr:uid="{00000000-0005-0000-0000-0000CD1D0000}"/>
    <cellStyle name="Input 3 2 2 6 2 3" xfId="8801" xr:uid="{00000000-0005-0000-0000-0000CE1D0000}"/>
    <cellStyle name="Input 3 2 2 6 2 3 2" xfId="8802" xr:uid="{00000000-0005-0000-0000-0000CF1D0000}"/>
    <cellStyle name="Input 3 2 2 6 2 3 3" xfId="8803" xr:uid="{00000000-0005-0000-0000-0000D01D0000}"/>
    <cellStyle name="Input 3 2 2 6 2 3 4" xfId="8804" xr:uid="{00000000-0005-0000-0000-0000D11D0000}"/>
    <cellStyle name="Input 3 2 2 6 2 3 5" xfId="8805" xr:uid="{00000000-0005-0000-0000-0000D21D0000}"/>
    <cellStyle name="Input 3 2 2 6 2 4" xfId="8806" xr:uid="{00000000-0005-0000-0000-0000D31D0000}"/>
    <cellStyle name="Input 3 2 2 6 2 4 2" xfId="8807" xr:uid="{00000000-0005-0000-0000-0000D41D0000}"/>
    <cellStyle name="Input 3 2 2 6 2 5" xfId="8808" xr:uid="{00000000-0005-0000-0000-0000D51D0000}"/>
    <cellStyle name="Input 3 2 2 6 2 5 2" xfId="8809" xr:uid="{00000000-0005-0000-0000-0000D61D0000}"/>
    <cellStyle name="Input 3 2 2 6 2 6" xfId="8810" xr:uid="{00000000-0005-0000-0000-0000D71D0000}"/>
    <cellStyle name="Input 3 2 2 6 2 7" xfId="8811" xr:uid="{00000000-0005-0000-0000-0000D81D0000}"/>
    <cellStyle name="Input 3 2 2 6 3" xfId="8812" xr:uid="{00000000-0005-0000-0000-0000D91D0000}"/>
    <cellStyle name="Input 3 2 2 6 3 2" xfId="8813" xr:uid="{00000000-0005-0000-0000-0000DA1D0000}"/>
    <cellStyle name="Input 3 2 2 6 3 3" xfId="8814" xr:uid="{00000000-0005-0000-0000-0000DB1D0000}"/>
    <cellStyle name="Input 3 2 2 6 3 4" xfId="8815" xr:uid="{00000000-0005-0000-0000-0000DC1D0000}"/>
    <cellStyle name="Input 3 2 2 6 3 5" xfId="8816" xr:uid="{00000000-0005-0000-0000-0000DD1D0000}"/>
    <cellStyle name="Input 3 2 2 6 4" xfId="8817" xr:uid="{00000000-0005-0000-0000-0000DE1D0000}"/>
    <cellStyle name="Input 3 2 2 6 4 2" xfId="8818" xr:uid="{00000000-0005-0000-0000-0000DF1D0000}"/>
    <cellStyle name="Input 3 2 2 6 4 3" xfId="8819" xr:uid="{00000000-0005-0000-0000-0000E01D0000}"/>
    <cellStyle name="Input 3 2 2 6 4 4" xfId="8820" xr:uid="{00000000-0005-0000-0000-0000E11D0000}"/>
    <cellStyle name="Input 3 2 2 6 4 5" xfId="8821" xr:uid="{00000000-0005-0000-0000-0000E21D0000}"/>
    <cellStyle name="Input 3 2 2 6 5" xfId="8822" xr:uid="{00000000-0005-0000-0000-0000E31D0000}"/>
    <cellStyle name="Input 3 2 2 6 5 2" xfId="8823" xr:uid="{00000000-0005-0000-0000-0000E41D0000}"/>
    <cellStyle name="Input 3 2 2 6 6" xfId="8824" xr:uid="{00000000-0005-0000-0000-0000E51D0000}"/>
    <cellStyle name="Input 3 2 2 6 6 2" xfId="8825" xr:uid="{00000000-0005-0000-0000-0000E61D0000}"/>
    <cellStyle name="Input 3 2 2 6 7" xfId="8826" xr:uid="{00000000-0005-0000-0000-0000E71D0000}"/>
    <cellStyle name="Input 3 2 2 6 8" xfId="8827" xr:uid="{00000000-0005-0000-0000-0000E81D0000}"/>
    <cellStyle name="Input 3 2 2 7" xfId="8828" xr:uid="{00000000-0005-0000-0000-0000E91D0000}"/>
    <cellStyle name="Input 3 2 2 7 2" xfId="8829" xr:uid="{00000000-0005-0000-0000-0000EA1D0000}"/>
    <cellStyle name="Input 3 2 2 7 2 2" xfId="8830" xr:uid="{00000000-0005-0000-0000-0000EB1D0000}"/>
    <cellStyle name="Input 3 2 2 7 2 2 2" xfId="8831" xr:uid="{00000000-0005-0000-0000-0000EC1D0000}"/>
    <cellStyle name="Input 3 2 2 7 2 2 3" xfId="8832" xr:uid="{00000000-0005-0000-0000-0000ED1D0000}"/>
    <cellStyle name="Input 3 2 2 7 2 2 4" xfId="8833" xr:uid="{00000000-0005-0000-0000-0000EE1D0000}"/>
    <cellStyle name="Input 3 2 2 7 2 2 5" xfId="8834" xr:uid="{00000000-0005-0000-0000-0000EF1D0000}"/>
    <cellStyle name="Input 3 2 2 7 2 3" xfId="8835" xr:uid="{00000000-0005-0000-0000-0000F01D0000}"/>
    <cellStyle name="Input 3 2 2 7 2 3 2" xfId="8836" xr:uid="{00000000-0005-0000-0000-0000F11D0000}"/>
    <cellStyle name="Input 3 2 2 7 2 3 3" xfId="8837" xr:uid="{00000000-0005-0000-0000-0000F21D0000}"/>
    <cellStyle name="Input 3 2 2 7 2 3 4" xfId="8838" xr:uid="{00000000-0005-0000-0000-0000F31D0000}"/>
    <cellStyle name="Input 3 2 2 7 2 3 5" xfId="8839" xr:uid="{00000000-0005-0000-0000-0000F41D0000}"/>
    <cellStyle name="Input 3 2 2 7 2 4" xfId="8840" xr:uid="{00000000-0005-0000-0000-0000F51D0000}"/>
    <cellStyle name="Input 3 2 2 7 2 4 2" xfId="8841" xr:uid="{00000000-0005-0000-0000-0000F61D0000}"/>
    <cellStyle name="Input 3 2 2 7 2 5" xfId="8842" xr:uid="{00000000-0005-0000-0000-0000F71D0000}"/>
    <cellStyle name="Input 3 2 2 7 2 5 2" xfId="8843" xr:uid="{00000000-0005-0000-0000-0000F81D0000}"/>
    <cellStyle name="Input 3 2 2 7 2 6" xfId="8844" xr:uid="{00000000-0005-0000-0000-0000F91D0000}"/>
    <cellStyle name="Input 3 2 2 7 2 7" xfId="8845" xr:uid="{00000000-0005-0000-0000-0000FA1D0000}"/>
    <cellStyle name="Input 3 2 2 7 3" xfId="8846" xr:uid="{00000000-0005-0000-0000-0000FB1D0000}"/>
    <cellStyle name="Input 3 2 2 7 3 2" xfId="8847" xr:uid="{00000000-0005-0000-0000-0000FC1D0000}"/>
    <cellStyle name="Input 3 2 2 7 3 3" xfId="8848" xr:uid="{00000000-0005-0000-0000-0000FD1D0000}"/>
    <cellStyle name="Input 3 2 2 7 3 4" xfId="8849" xr:uid="{00000000-0005-0000-0000-0000FE1D0000}"/>
    <cellStyle name="Input 3 2 2 7 3 5" xfId="8850" xr:uid="{00000000-0005-0000-0000-0000FF1D0000}"/>
    <cellStyle name="Input 3 2 2 7 4" xfId="8851" xr:uid="{00000000-0005-0000-0000-0000001E0000}"/>
    <cellStyle name="Input 3 2 2 7 4 2" xfId="8852" xr:uid="{00000000-0005-0000-0000-0000011E0000}"/>
    <cellStyle name="Input 3 2 2 7 4 3" xfId="8853" xr:uid="{00000000-0005-0000-0000-0000021E0000}"/>
    <cellStyle name="Input 3 2 2 7 4 4" xfId="8854" xr:uid="{00000000-0005-0000-0000-0000031E0000}"/>
    <cellStyle name="Input 3 2 2 7 4 5" xfId="8855" xr:uid="{00000000-0005-0000-0000-0000041E0000}"/>
    <cellStyle name="Input 3 2 2 7 5" xfId="8856" xr:uid="{00000000-0005-0000-0000-0000051E0000}"/>
    <cellStyle name="Input 3 2 2 7 5 2" xfId="8857" xr:uid="{00000000-0005-0000-0000-0000061E0000}"/>
    <cellStyle name="Input 3 2 2 7 6" xfId="8858" xr:uid="{00000000-0005-0000-0000-0000071E0000}"/>
    <cellStyle name="Input 3 2 2 7 6 2" xfId="8859" xr:uid="{00000000-0005-0000-0000-0000081E0000}"/>
    <cellStyle name="Input 3 2 2 7 7" xfId="8860" xr:uid="{00000000-0005-0000-0000-0000091E0000}"/>
    <cellStyle name="Input 3 2 2 7 8" xfId="8861" xr:uid="{00000000-0005-0000-0000-00000A1E0000}"/>
    <cellStyle name="Input 3 2 2 8" xfId="8862" xr:uid="{00000000-0005-0000-0000-00000B1E0000}"/>
    <cellStyle name="Input 3 2 2 8 2" xfId="8863" xr:uid="{00000000-0005-0000-0000-00000C1E0000}"/>
    <cellStyle name="Input 3 2 2 8 2 2" xfId="8864" xr:uid="{00000000-0005-0000-0000-00000D1E0000}"/>
    <cellStyle name="Input 3 2 2 8 2 2 2" xfId="8865" xr:uid="{00000000-0005-0000-0000-00000E1E0000}"/>
    <cellStyle name="Input 3 2 2 8 2 2 3" xfId="8866" xr:uid="{00000000-0005-0000-0000-00000F1E0000}"/>
    <cellStyle name="Input 3 2 2 8 2 2 4" xfId="8867" xr:uid="{00000000-0005-0000-0000-0000101E0000}"/>
    <cellStyle name="Input 3 2 2 8 2 2 5" xfId="8868" xr:uid="{00000000-0005-0000-0000-0000111E0000}"/>
    <cellStyle name="Input 3 2 2 8 2 3" xfId="8869" xr:uid="{00000000-0005-0000-0000-0000121E0000}"/>
    <cellStyle name="Input 3 2 2 8 2 3 2" xfId="8870" xr:uid="{00000000-0005-0000-0000-0000131E0000}"/>
    <cellStyle name="Input 3 2 2 8 2 3 3" xfId="8871" xr:uid="{00000000-0005-0000-0000-0000141E0000}"/>
    <cellStyle name="Input 3 2 2 8 2 3 4" xfId="8872" xr:uid="{00000000-0005-0000-0000-0000151E0000}"/>
    <cellStyle name="Input 3 2 2 8 2 3 5" xfId="8873" xr:uid="{00000000-0005-0000-0000-0000161E0000}"/>
    <cellStyle name="Input 3 2 2 8 2 4" xfId="8874" xr:uid="{00000000-0005-0000-0000-0000171E0000}"/>
    <cellStyle name="Input 3 2 2 8 2 4 2" xfId="8875" xr:uid="{00000000-0005-0000-0000-0000181E0000}"/>
    <cellStyle name="Input 3 2 2 8 2 5" xfId="8876" xr:uid="{00000000-0005-0000-0000-0000191E0000}"/>
    <cellStyle name="Input 3 2 2 8 2 5 2" xfId="8877" xr:uid="{00000000-0005-0000-0000-00001A1E0000}"/>
    <cellStyle name="Input 3 2 2 8 2 6" xfId="8878" xr:uid="{00000000-0005-0000-0000-00001B1E0000}"/>
    <cellStyle name="Input 3 2 2 8 2 7" xfId="8879" xr:uid="{00000000-0005-0000-0000-00001C1E0000}"/>
    <cellStyle name="Input 3 2 2 8 3" xfId="8880" xr:uid="{00000000-0005-0000-0000-00001D1E0000}"/>
    <cellStyle name="Input 3 2 2 8 3 2" xfId="8881" xr:uid="{00000000-0005-0000-0000-00001E1E0000}"/>
    <cellStyle name="Input 3 2 2 8 3 3" xfId="8882" xr:uid="{00000000-0005-0000-0000-00001F1E0000}"/>
    <cellStyle name="Input 3 2 2 8 3 4" xfId="8883" xr:uid="{00000000-0005-0000-0000-0000201E0000}"/>
    <cellStyle name="Input 3 2 2 8 3 5" xfId="8884" xr:uid="{00000000-0005-0000-0000-0000211E0000}"/>
    <cellStyle name="Input 3 2 2 8 4" xfId="8885" xr:uid="{00000000-0005-0000-0000-0000221E0000}"/>
    <cellStyle name="Input 3 2 2 8 4 2" xfId="8886" xr:uid="{00000000-0005-0000-0000-0000231E0000}"/>
    <cellStyle name="Input 3 2 2 8 4 3" xfId="8887" xr:uid="{00000000-0005-0000-0000-0000241E0000}"/>
    <cellStyle name="Input 3 2 2 8 4 4" xfId="8888" xr:uid="{00000000-0005-0000-0000-0000251E0000}"/>
    <cellStyle name="Input 3 2 2 8 4 5" xfId="8889" xr:uid="{00000000-0005-0000-0000-0000261E0000}"/>
    <cellStyle name="Input 3 2 2 8 5" xfId="8890" xr:uid="{00000000-0005-0000-0000-0000271E0000}"/>
    <cellStyle name="Input 3 2 2 8 5 2" xfId="8891" xr:uid="{00000000-0005-0000-0000-0000281E0000}"/>
    <cellStyle name="Input 3 2 2 8 6" xfId="8892" xr:uid="{00000000-0005-0000-0000-0000291E0000}"/>
    <cellStyle name="Input 3 2 2 8 6 2" xfId="8893" xr:uid="{00000000-0005-0000-0000-00002A1E0000}"/>
    <cellStyle name="Input 3 2 2 8 7" xfId="8894" xr:uid="{00000000-0005-0000-0000-00002B1E0000}"/>
    <cellStyle name="Input 3 2 2 8 8" xfId="8895" xr:uid="{00000000-0005-0000-0000-00002C1E0000}"/>
    <cellStyle name="Input 3 2 2 9" xfId="8896" xr:uid="{00000000-0005-0000-0000-00002D1E0000}"/>
    <cellStyle name="Input 3 2 2 9 2" xfId="8897" xr:uid="{00000000-0005-0000-0000-00002E1E0000}"/>
    <cellStyle name="Input 3 2 2 9 2 2" xfId="8898" xr:uid="{00000000-0005-0000-0000-00002F1E0000}"/>
    <cellStyle name="Input 3 2 2 9 2 2 2" xfId="8899" xr:uid="{00000000-0005-0000-0000-0000301E0000}"/>
    <cellStyle name="Input 3 2 2 9 2 2 3" xfId="8900" xr:uid="{00000000-0005-0000-0000-0000311E0000}"/>
    <cellStyle name="Input 3 2 2 9 2 2 4" xfId="8901" xr:uid="{00000000-0005-0000-0000-0000321E0000}"/>
    <cellStyle name="Input 3 2 2 9 2 2 5" xfId="8902" xr:uid="{00000000-0005-0000-0000-0000331E0000}"/>
    <cellStyle name="Input 3 2 2 9 2 3" xfId="8903" xr:uid="{00000000-0005-0000-0000-0000341E0000}"/>
    <cellStyle name="Input 3 2 2 9 2 3 2" xfId="8904" xr:uid="{00000000-0005-0000-0000-0000351E0000}"/>
    <cellStyle name="Input 3 2 2 9 2 3 3" xfId="8905" xr:uid="{00000000-0005-0000-0000-0000361E0000}"/>
    <cellStyle name="Input 3 2 2 9 2 3 4" xfId="8906" xr:uid="{00000000-0005-0000-0000-0000371E0000}"/>
    <cellStyle name="Input 3 2 2 9 2 3 5" xfId="8907" xr:uid="{00000000-0005-0000-0000-0000381E0000}"/>
    <cellStyle name="Input 3 2 2 9 2 4" xfId="8908" xr:uid="{00000000-0005-0000-0000-0000391E0000}"/>
    <cellStyle name="Input 3 2 2 9 2 4 2" xfId="8909" xr:uid="{00000000-0005-0000-0000-00003A1E0000}"/>
    <cellStyle name="Input 3 2 2 9 2 5" xfId="8910" xr:uid="{00000000-0005-0000-0000-00003B1E0000}"/>
    <cellStyle name="Input 3 2 2 9 2 5 2" xfId="8911" xr:uid="{00000000-0005-0000-0000-00003C1E0000}"/>
    <cellStyle name="Input 3 2 2 9 2 6" xfId="8912" xr:uid="{00000000-0005-0000-0000-00003D1E0000}"/>
    <cellStyle name="Input 3 2 2 9 2 7" xfId="8913" xr:uid="{00000000-0005-0000-0000-00003E1E0000}"/>
    <cellStyle name="Input 3 2 2 9 3" xfId="8914" xr:uid="{00000000-0005-0000-0000-00003F1E0000}"/>
    <cellStyle name="Input 3 2 2 9 3 2" xfId="8915" xr:uid="{00000000-0005-0000-0000-0000401E0000}"/>
    <cellStyle name="Input 3 2 2 9 3 3" xfId="8916" xr:uid="{00000000-0005-0000-0000-0000411E0000}"/>
    <cellStyle name="Input 3 2 2 9 3 4" xfId="8917" xr:uid="{00000000-0005-0000-0000-0000421E0000}"/>
    <cellStyle name="Input 3 2 2 9 3 5" xfId="8918" xr:uid="{00000000-0005-0000-0000-0000431E0000}"/>
    <cellStyle name="Input 3 2 2 9 4" xfId="8919" xr:uid="{00000000-0005-0000-0000-0000441E0000}"/>
    <cellStyle name="Input 3 2 2 9 4 2" xfId="8920" xr:uid="{00000000-0005-0000-0000-0000451E0000}"/>
    <cellStyle name="Input 3 2 2 9 4 3" xfId="8921" xr:uid="{00000000-0005-0000-0000-0000461E0000}"/>
    <cellStyle name="Input 3 2 2 9 4 4" xfId="8922" xr:uid="{00000000-0005-0000-0000-0000471E0000}"/>
    <cellStyle name="Input 3 2 2 9 4 5" xfId="8923" xr:uid="{00000000-0005-0000-0000-0000481E0000}"/>
    <cellStyle name="Input 3 2 2 9 5" xfId="8924" xr:uid="{00000000-0005-0000-0000-0000491E0000}"/>
    <cellStyle name="Input 3 2 2 9 5 2" xfId="8925" xr:uid="{00000000-0005-0000-0000-00004A1E0000}"/>
    <cellStyle name="Input 3 2 2 9 6" xfId="8926" xr:uid="{00000000-0005-0000-0000-00004B1E0000}"/>
    <cellStyle name="Input 3 2 2 9 6 2" xfId="8927" xr:uid="{00000000-0005-0000-0000-00004C1E0000}"/>
    <cellStyle name="Input 3 2 2 9 7" xfId="8928" xr:uid="{00000000-0005-0000-0000-00004D1E0000}"/>
    <cellStyle name="Input 3 2 2 9 8" xfId="8929" xr:uid="{00000000-0005-0000-0000-00004E1E0000}"/>
    <cellStyle name="Input 3 2 3" xfId="1109" xr:uid="{00000000-0005-0000-0000-00004F1E0000}"/>
    <cellStyle name="Input 3 2 3 2" xfId="1110" xr:uid="{00000000-0005-0000-0000-0000501E0000}"/>
    <cellStyle name="Input 3 2 4" xfId="1111" xr:uid="{00000000-0005-0000-0000-0000511E0000}"/>
    <cellStyle name="Input 3 2 4 2" xfId="1112" xr:uid="{00000000-0005-0000-0000-0000521E0000}"/>
    <cellStyle name="Input 3 2 5" xfId="1113" xr:uid="{00000000-0005-0000-0000-0000531E0000}"/>
    <cellStyle name="Input 3 2 6" xfId="8930" xr:uid="{00000000-0005-0000-0000-0000541E0000}"/>
    <cellStyle name="Input 3 2 6 2" xfId="8931" xr:uid="{00000000-0005-0000-0000-0000551E0000}"/>
    <cellStyle name="Input 3 2_T-straight with PEDs adjustor" xfId="8932" xr:uid="{00000000-0005-0000-0000-0000561E0000}"/>
    <cellStyle name="Input 3 3" xfId="1114" xr:uid="{00000000-0005-0000-0000-0000571E0000}"/>
    <cellStyle name="Input 3 3 10" xfId="8933" xr:uid="{00000000-0005-0000-0000-0000581E0000}"/>
    <cellStyle name="Input 3 3 10 2" xfId="8934" xr:uid="{00000000-0005-0000-0000-0000591E0000}"/>
    <cellStyle name="Input 3 3 10 2 2" xfId="8935" xr:uid="{00000000-0005-0000-0000-00005A1E0000}"/>
    <cellStyle name="Input 3 3 10 2 2 2" xfId="8936" xr:uid="{00000000-0005-0000-0000-00005B1E0000}"/>
    <cellStyle name="Input 3 3 10 2 2 3" xfId="8937" xr:uid="{00000000-0005-0000-0000-00005C1E0000}"/>
    <cellStyle name="Input 3 3 10 2 2 4" xfId="8938" xr:uid="{00000000-0005-0000-0000-00005D1E0000}"/>
    <cellStyle name="Input 3 3 10 2 2 5" xfId="8939" xr:uid="{00000000-0005-0000-0000-00005E1E0000}"/>
    <cellStyle name="Input 3 3 10 2 3" xfId="8940" xr:uid="{00000000-0005-0000-0000-00005F1E0000}"/>
    <cellStyle name="Input 3 3 10 2 3 2" xfId="8941" xr:uid="{00000000-0005-0000-0000-0000601E0000}"/>
    <cellStyle name="Input 3 3 10 2 3 3" xfId="8942" xr:uid="{00000000-0005-0000-0000-0000611E0000}"/>
    <cellStyle name="Input 3 3 10 2 3 4" xfId="8943" xr:uid="{00000000-0005-0000-0000-0000621E0000}"/>
    <cellStyle name="Input 3 3 10 2 3 5" xfId="8944" xr:uid="{00000000-0005-0000-0000-0000631E0000}"/>
    <cellStyle name="Input 3 3 10 2 4" xfId="8945" xr:uid="{00000000-0005-0000-0000-0000641E0000}"/>
    <cellStyle name="Input 3 3 10 2 4 2" xfId="8946" xr:uid="{00000000-0005-0000-0000-0000651E0000}"/>
    <cellStyle name="Input 3 3 10 2 5" xfId="8947" xr:uid="{00000000-0005-0000-0000-0000661E0000}"/>
    <cellStyle name="Input 3 3 10 2 5 2" xfId="8948" xr:uid="{00000000-0005-0000-0000-0000671E0000}"/>
    <cellStyle name="Input 3 3 10 2 6" xfId="8949" xr:uid="{00000000-0005-0000-0000-0000681E0000}"/>
    <cellStyle name="Input 3 3 10 2 7" xfId="8950" xr:uid="{00000000-0005-0000-0000-0000691E0000}"/>
    <cellStyle name="Input 3 3 10 3" xfId="8951" xr:uid="{00000000-0005-0000-0000-00006A1E0000}"/>
    <cellStyle name="Input 3 3 10 3 2" xfId="8952" xr:uid="{00000000-0005-0000-0000-00006B1E0000}"/>
    <cellStyle name="Input 3 3 10 3 3" xfId="8953" xr:uid="{00000000-0005-0000-0000-00006C1E0000}"/>
    <cellStyle name="Input 3 3 10 3 4" xfId="8954" xr:uid="{00000000-0005-0000-0000-00006D1E0000}"/>
    <cellStyle name="Input 3 3 10 3 5" xfId="8955" xr:uid="{00000000-0005-0000-0000-00006E1E0000}"/>
    <cellStyle name="Input 3 3 10 4" xfId="8956" xr:uid="{00000000-0005-0000-0000-00006F1E0000}"/>
    <cellStyle name="Input 3 3 10 4 2" xfId="8957" xr:uid="{00000000-0005-0000-0000-0000701E0000}"/>
    <cellStyle name="Input 3 3 10 4 3" xfId="8958" xr:uid="{00000000-0005-0000-0000-0000711E0000}"/>
    <cellStyle name="Input 3 3 10 4 4" xfId="8959" xr:uid="{00000000-0005-0000-0000-0000721E0000}"/>
    <cellStyle name="Input 3 3 10 4 5" xfId="8960" xr:uid="{00000000-0005-0000-0000-0000731E0000}"/>
    <cellStyle name="Input 3 3 10 5" xfId="8961" xr:uid="{00000000-0005-0000-0000-0000741E0000}"/>
    <cellStyle name="Input 3 3 10 5 2" xfId="8962" xr:uid="{00000000-0005-0000-0000-0000751E0000}"/>
    <cellStyle name="Input 3 3 10 6" xfId="8963" xr:uid="{00000000-0005-0000-0000-0000761E0000}"/>
    <cellStyle name="Input 3 3 10 6 2" xfId="8964" xr:uid="{00000000-0005-0000-0000-0000771E0000}"/>
    <cellStyle name="Input 3 3 10 7" xfId="8965" xr:uid="{00000000-0005-0000-0000-0000781E0000}"/>
    <cellStyle name="Input 3 3 10 8" xfId="8966" xr:uid="{00000000-0005-0000-0000-0000791E0000}"/>
    <cellStyle name="Input 3 3 11" xfId="8967" xr:uid="{00000000-0005-0000-0000-00007A1E0000}"/>
    <cellStyle name="Input 3 3 11 2" xfId="8968" xr:uid="{00000000-0005-0000-0000-00007B1E0000}"/>
    <cellStyle name="Input 3 3 11 2 2" xfId="8969" xr:uid="{00000000-0005-0000-0000-00007C1E0000}"/>
    <cellStyle name="Input 3 3 11 2 2 2" xfId="8970" xr:uid="{00000000-0005-0000-0000-00007D1E0000}"/>
    <cellStyle name="Input 3 3 11 2 2 3" xfId="8971" xr:uid="{00000000-0005-0000-0000-00007E1E0000}"/>
    <cellStyle name="Input 3 3 11 2 2 4" xfId="8972" xr:uid="{00000000-0005-0000-0000-00007F1E0000}"/>
    <cellStyle name="Input 3 3 11 2 2 5" xfId="8973" xr:uid="{00000000-0005-0000-0000-0000801E0000}"/>
    <cellStyle name="Input 3 3 11 2 3" xfId="8974" xr:uid="{00000000-0005-0000-0000-0000811E0000}"/>
    <cellStyle name="Input 3 3 11 2 3 2" xfId="8975" xr:uid="{00000000-0005-0000-0000-0000821E0000}"/>
    <cellStyle name="Input 3 3 11 2 3 3" xfId="8976" xr:uid="{00000000-0005-0000-0000-0000831E0000}"/>
    <cellStyle name="Input 3 3 11 2 3 4" xfId="8977" xr:uid="{00000000-0005-0000-0000-0000841E0000}"/>
    <cellStyle name="Input 3 3 11 2 3 5" xfId="8978" xr:uid="{00000000-0005-0000-0000-0000851E0000}"/>
    <cellStyle name="Input 3 3 11 2 4" xfId="8979" xr:uid="{00000000-0005-0000-0000-0000861E0000}"/>
    <cellStyle name="Input 3 3 11 2 4 2" xfId="8980" xr:uid="{00000000-0005-0000-0000-0000871E0000}"/>
    <cellStyle name="Input 3 3 11 2 5" xfId="8981" xr:uid="{00000000-0005-0000-0000-0000881E0000}"/>
    <cellStyle name="Input 3 3 11 2 5 2" xfId="8982" xr:uid="{00000000-0005-0000-0000-0000891E0000}"/>
    <cellStyle name="Input 3 3 11 2 6" xfId="8983" xr:uid="{00000000-0005-0000-0000-00008A1E0000}"/>
    <cellStyle name="Input 3 3 11 2 7" xfId="8984" xr:uid="{00000000-0005-0000-0000-00008B1E0000}"/>
    <cellStyle name="Input 3 3 11 3" xfId="8985" xr:uid="{00000000-0005-0000-0000-00008C1E0000}"/>
    <cellStyle name="Input 3 3 11 3 2" xfId="8986" xr:uid="{00000000-0005-0000-0000-00008D1E0000}"/>
    <cellStyle name="Input 3 3 11 3 3" xfId="8987" xr:uid="{00000000-0005-0000-0000-00008E1E0000}"/>
    <cellStyle name="Input 3 3 11 3 4" xfId="8988" xr:uid="{00000000-0005-0000-0000-00008F1E0000}"/>
    <cellStyle name="Input 3 3 11 3 5" xfId="8989" xr:uid="{00000000-0005-0000-0000-0000901E0000}"/>
    <cellStyle name="Input 3 3 11 4" xfId="8990" xr:uid="{00000000-0005-0000-0000-0000911E0000}"/>
    <cellStyle name="Input 3 3 11 4 2" xfId="8991" xr:uid="{00000000-0005-0000-0000-0000921E0000}"/>
    <cellStyle name="Input 3 3 11 4 3" xfId="8992" xr:uid="{00000000-0005-0000-0000-0000931E0000}"/>
    <cellStyle name="Input 3 3 11 4 4" xfId="8993" xr:uid="{00000000-0005-0000-0000-0000941E0000}"/>
    <cellStyle name="Input 3 3 11 4 5" xfId="8994" xr:uid="{00000000-0005-0000-0000-0000951E0000}"/>
    <cellStyle name="Input 3 3 11 5" xfId="8995" xr:uid="{00000000-0005-0000-0000-0000961E0000}"/>
    <cellStyle name="Input 3 3 11 5 2" xfId="8996" xr:uid="{00000000-0005-0000-0000-0000971E0000}"/>
    <cellStyle name="Input 3 3 11 6" xfId="8997" xr:uid="{00000000-0005-0000-0000-0000981E0000}"/>
    <cellStyle name="Input 3 3 11 6 2" xfId="8998" xr:uid="{00000000-0005-0000-0000-0000991E0000}"/>
    <cellStyle name="Input 3 3 11 7" xfId="8999" xr:uid="{00000000-0005-0000-0000-00009A1E0000}"/>
    <cellStyle name="Input 3 3 11 8" xfId="9000" xr:uid="{00000000-0005-0000-0000-00009B1E0000}"/>
    <cellStyle name="Input 3 3 12" xfId="9001" xr:uid="{00000000-0005-0000-0000-00009C1E0000}"/>
    <cellStyle name="Input 3 3 12 2" xfId="9002" xr:uid="{00000000-0005-0000-0000-00009D1E0000}"/>
    <cellStyle name="Input 3 3 12 2 2" xfId="9003" xr:uid="{00000000-0005-0000-0000-00009E1E0000}"/>
    <cellStyle name="Input 3 3 12 2 2 2" xfId="9004" xr:uid="{00000000-0005-0000-0000-00009F1E0000}"/>
    <cellStyle name="Input 3 3 12 2 2 3" xfId="9005" xr:uid="{00000000-0005-0000-0000-0000A01E0000}"/>
    <cellStyle name="Input 3 3 12 2 2 4" xfId="9006" xr:uid="{00000000-0005-0000-0000-0000A11E0000}"/>
    <cellStyle name="Input 3 3 12 2 2 5" xfId="9007" xr:uid="{00000000-0005-0000-0000-0000A21E0000}"/>
    <cellStyle name="Input 3 3 12 2 3" xfId="9008" xr:uid="{00000000-0005-0000-0000-0000A31E0000}"/>
    <cellStyle name="Input 3 3 12 2 3 2" xfId="9009" xr:uid="{00000000-0005-0000-0000-0000A41E0000}"/>
    <cellStyle name="Input 3 3 12 2 3 3" xfId="9010" xr:uid="{00000000-0005-0000-0000-0000A51E0000}"/>
    <cellStyle name="Input 3 3 12 2 3 4" xfId="9011" xr:uid="{00000000-0005-0000-0000-0000A61E0000}"/>
    <cellStyle name="Input 3 3 12 2 3 5" xfId="9012" xr:uid="{00000000-0005-0000-0000-0000A71E0000}"/>
    <cellStyle name="Input 3 3 12 2 4" xfId="9013" xr:uid="{00000000-0005-0000-0000-0000A81E0000}"/>
    <cellStyle name="Input 3 3 12 2 4 2" xfId="9014" xr:uid="{00000000-0005-0000-0000-0000A91E0000}"/>
    <cellStyle name="Input 3 3 12 2 5" xfId="9015" xr:uid="{00000000-0005-0000-0000-0000AA1E0000}"/>
    <cellStyle name="Input 3 3 12 2 5 2" xfId="9016" xr:uid="{00000000-0005-0000-0000-0000AB1E0000}"/>
    <cellStyle name="Input 3 3 12 2 6" xfId="9017" xr:uid="{00000000-0005-0000-0000-0000AC1E0000}"/>
    <cellStyle name="Input 3 3 12 2 7" xfId="9018" xr:uid="{00000000-0005-0000-0000-0000AD1E0000}"/>
    <cellStyle name="Input 3 3 12 3" xfId="9019" xr:uid="{00000000-0005-0000-0000-0000AE1E0000}"/>
    <cellStyle name="Input 3 3 12 3 2" xfId="9020" xr:uid="{00000000-0005-0000-0000-0000AF1E0000}"/>
    <cellStyle name="Input 3 3 12 3 3" xfId="9021" xr:uid="{00000000-0005-0000-0000-0000B01E0000}"/>
    <cellStyle name="Input 3 3 12 3 4" xfId="9022" xr:uid="{00000000-0005-0000-0000-0000B11E0000}"/>
    <cellStyle name="Input 3 3 12 3 5" xfId="9023" xr:uid="{00000000-0005-0000-0000-0000B21E0000}"/>
    <cellStyle name="Input 3 3 12 4" xfId="9024" xr:uid="{00000000-0005-0000-0000-0000B31E0000}"/>
    <cellStyle name="Input 3 3 12 4 2" xfId="9025" xr:uid="{00000000-0005-0000-0000-0000B41E0000}"/>
    <cellStyle name="Input 3 3 12 4 3" xfId="9026" xr:uid="{00000000-0005-0000-0000-0000B51E0000}"/>
    <cellStyle name="Input 3 3 12 4 4" xfId="9027" xr:uid="{00000000-0005-0000-0000-0000B61E0000}"/>
    <cellStyle name="Input 3 3 12 4 5" xfId="9028" xr:uid="{00000000-0005-0000-0000-0000B71E0000}"/>
    <cellStyle name="Input 3 3 12 5" xfId="9029" xr:uid="{00000000-0005-0000-0000-0000B81E0000}"/>
    <cellStyle name="Input 3 3 12 5 2" xfId="9030" xr:uid="{00000000-0005-0000-0000-0000B91E0000}"/>
    <cellStyle name="Input 3 3 12 6" xfId="9031" xr:uid="{00000000-0005-0000-0000-0000BA1E0000}"/>
    <cellStyle name="Input 3 3 12 6 2" xfId="9032" xr:uid="{00000000-0005-0000-0000-0000BB1E0000}"/>
    <cellStyle name="Input 3 3 12 7" xfId="9033" xr:uid="{00000000-0005-0000-0000-0000BC1E0000}"/>
    <cellStyle name="Input 3 3 12 8" xfId="9034" xr:uid="{00000000-0005-0000-0000-0000BD1E0000}"/>
    <cellStyle name="Input 3 3 13" xfId="9035" xr:uid="{00000000-0005-0000-0000-0000BE1E0000}"/>
    <cellStyle name="Input 3 3 13 2" xfId="9036" xr:uid="{00000000-0005-0000-0000-0000BF1E0000}"/>
    <cellStyle name="Input 3 3 13 2 2" xfId="9037" xr:uid="{00000000-0005-0000-0000-0000C01E0000}"/>
    <cellStyle name="Input 3 3 13 2 2 2" xfId="9038" xr:uid="{00000000-0005-0000-0000-0000C11E0000}"/>
    <cellStyle name="Input 3 3 13 2 2 3" xfId="9039" xr:uid="{00000000-0005-0000-0000-0000C21E0000}"/>
    <cellStyle name="Input 3 3 13 2 2 4" xfId="9040" xr:uid="{00000000-0005-0000-0000-0000C31E0000}"/>
    <cellStyle name="Input 3 3 13 2 2 5" xfId="9041" xr:uid="{00000000-0005-0000-0000-0000C41E0000}"/>
    <cellStyle name="Input 3 3 13 2 3" xfId="9042" xr:uid="{00000000-0005-0000-0000-0000C51E0000}"/>
    <cellStyle name="Input 3 3 13 2 3 2" xfId="9043" xr:uid="{00000000-0005-0000-0000-0000C61E0000}"/>
    <cellStyle name="Input 3 3 13 2 3 3" xfId="9044" xr:uid="{00000000-0005-0000-0000-0000C71E0000}"/>
    <cellStyle name="Input 3 3 13 2 3 4" xfId="9045" xr:uid="{00000000-0005-0000-0000-0000C81E0000}"/>
    <cellStyle name="Input 3 3 13 2 3 5" xfId="9046" xr:uid="{00000000-0005-0000-0000-0000C91E0000}"/>
    <cellStyle name="Input 3 3 13 2 4" xfId="9047" xr:uid="{00000000-0005-0000-0000-0000CA1E0000}"/>
    <cellStyle name="Input 3 3 13 2 4 2" xfId="9048" xr:uid="{00000000-0005-0000-0000-0000CB1E0000}"/>
    <cellStyle name="Input 3 3 13 2 5" xfId="9049" xr:uid="{00000000-0005-0000-0000-0000CC1E0000}"/>
    <cellStyle name="Input 3 3 13 2 5 2" xfId="9050" xr:uid="{00000000-0005-0000-0000-0000CD1E0000}"/>
    <cellStyle name="Input 3 3 13 2 6" xfId="9051" xr:uid="{00000000-0005-0000-0000-0000CE1E0000}"/>
    <cellStyle name="Input 3 3 13 2 7" xfId="9052" xr:uid="{00000000-0005-0000-0000-0000CF1E0000}"/>
    <cellStyle name="Input 3 3 13 3" xfId="9053" xr:uid="{00000000-0005-0000-0000-0000D01E0000}"/>
    <cellStyle name="Input 3 3 13 3 2" xfId="9054" xr:uid="{00000000-0005-0000-0000-0000D11E0000}"/>
    <cellStyle name="Input 3 3 13 3 3" xfId="9055" xr:uid="{00000000-0005-0000-0000-0000D21E0000}"/>
    <cellStyle name="Input 3 3 13 3 4" xfId="9056" xr:uid="{00000000-0005-0000-0000-0000D31E0000}"/>
    <cellStyle name="Input 3 3 13 3 5" xfId="9057" xr:uid="{00000000-0005-0000-0000-0000D41E0000}"/>
    <cellStyle name="Input 3 3 13 4" xfId="9058" xr:uid="{00000000-0005-0000-0000-0000D51E0000}"/>
    <cellStyle name="Input 3 3 13 4 2" xfId="9059" xr:uid="{00000000-0005-0000-0000-0000D61E0000}"/>
    <cellStyle name="Input 3 3 13 4 3" xfId="9060" xr:uid="{00000000-0005-0000-0000-0000D71E0000}"/>
    <cellStyle name="Input 3 3 13 4 4" xfId="9061" xr:uid="{00000000-0005-0000-0000-0000D81E0000}"/>
    <cellStyle name="Input 3 3 13 4 5" xfId="9062" xr:uid="{00000000-0005-0000-0000-0000D91E0000}"/>
    <cellStyle name="Input 3 3 13 5" xfId="9063" xr:uid="{00000000-0005-0000-0000-0000DA1E0000}"/>
    <cellStyle name="Input 3 3 13 5 2" xfId="9064" xr:uid="{00000000-0005-0000-0000-0000DB1E0000}"/>
    <cellStyle name="Input 3 3 13 6" xfId="9065" xr:uid="{00000000-0005-0000-0000-0000DC1E0000}"/>
    <cellStyle name="Input 3 3 13 6 2" xfId="9066" xr:uid="{00000000-0005-0000-0000-0000DD1E0000}"/>
    <cellStyle name="Input 3 3 13 7" xfId="9067" xr:uid="{00000000-0005-0000-0000-0000DE1E0000}"/>
    <cellStyle name="Input 3 3 13 8" xfId="9068" xr:uid="{00000000-0005-0000-0000-0000DF1E0000}"/>
    <cellStyle name="Input 3 3 14" xfId="9069" xr:uid="{00000000-0005-0000-0000-0000E01E0000}"/>
    <cellStyle name="Input 3 3 14 2" xfId="9070" xr:uid="{00000000-0005-0000-0000-0000E11E0000}"/>
    <cellStyle name="Input 3 3 14 2 2" xfId="9071" xr:uid="{00000000-0005-0000-0000-0000E21E0000}"/>
    <cellStyle name="Input 3 3 14 2 2 2" xfId="9072" xr:uid="{00000000-0005-0000-0000-0000E31E0000}"/>
    <cellStyle name="Input 3 3 14 2 2 3" xfId="9073" xr:uid="{00000000-0005-0000-0000-0000E41E0000}"/>
    <cellStyle name="Input 3 3 14 2 2 4" xfId="9074" xr:uid="{00000000-0005-0000-0000-0000E51E0000}"/>
    <cellStyle name="Input 3 3 14 2 2 5" xfId="9075" xr:uid="{00000000-0005-0000-0000-0000E61E0000}"/>
    <cellStyle name="Input 3 3 14 2 3" xfId="9076" xr:uid="{00000000-0005-0000-0000-0000E71E0000}"/>
    <cellStyle name="Input 3 3 14 2 3 2" xfId="9077" xr:uid="{00000000-0005-0000-0000-0000E81E0000}"/>
    <cellStyle name="Input 3 3 14 2 3 3" xfId="9078" xr:uid="{00000000-0005-0000-0000-0000E91E0000}"/>
    <cellStyle name="Input 3 3 14 2 3 4" xfId="9079" xr:uid="{00000000-0005-0000-0000-0000EA1E0000}"/>
    <cellStyle name="Input 3 3 14 2 3 5" xfId="9080" xr:uid="{00000000-0005-0000-0000-0000EB1E0000}"/>
    <cellStyle name="Input 3 3 14 2 4" xfId="9081" xr:uid="{00000000-0005-0000-0000-0000EC1E0000}"/>
    <cellStyle name="Input 3 3 14 2 4 2" xfId="9082" xr:uid="{00000000-0005-0000-0000-0000ED1E0000}"/>
    <cellStyle name="Input 3 3 14 2 5" xfId="9083" xr:uid="{00000000-0005-0000-0000-0000EE1E0000}"/>
    <cellStyle name="Input 3 3 14 2 5 2" xfId="9084" xr:uid="{00000000-0005-0000-0000-0000EF1E0000}"/>
    <cellStyle name="Input 3 3 14 2 6" xfId="9085" xr:uid="{00000000-0005-0000-0000-0000F01E0000}"/>
    <cellStyle name="Input 3 3 14 2 7" xfId="9086" xr:uid="{00000000-0005-0000-0000-0000F11E0000}"/>
    <cellStyle name="Input 3 3 14 3" xfId="9087" xr:uid="{00000000-0005-0000-0000-0000F21E0000}"/>
    <cellStyle name="Input 3 3 14 3 2" xfId="9088" xr:uid="{00000000-0005-0000-0000-0000F31E0000}"/>
    <cellStyle name="Input 3 3 14 3 3" xfId="9089" xr:uid="{00000000-0005-0000-0000-0000F41E0000}"/>
    <cellStyle name="Input 3 3 14 3 4" xfId="9090" xr:uid="{00000000-0005-0000-0000-0000F51E0000}"/>
    <cellStyle name="Input 3 3 14 3 5" xfId="9091" xr:uid="{00000000-0005-0000-0000-0000F61E0000}"/>
    <cellStyle name="Input 3 3 14 4" xfId="9092" xr:uid="{00000000-0005-0000-0000-0000F71E0000}"/>
    <cellStyle name="Input 3 3 14 4 2" xfId="9093" xr:uid="{00000000-0005-0000-0000-0000F81E0000}"/>
    <cellStyle name="Input 3 3 14 4 3" xfId="9094" xr:uid="{00000000-0005-0000-0000-0000F91E0000}"/>
    <cellStyle name="Input 3 3 14 4 4" xfId="9095" xr:uid="{00000000-0005-0000-0000-0000FA1E0000}"/>
    <cellStyle name="Input 3 3 14 4 5" xfId="9096" xr:uid="{00000000-0005-0000-0000-0000FB1E0000}"/>
    <cellStyle name="Input 3 3 14 5" xfId="9097" xr:uid="{00000000-0005-0000-0000-0000FC1E0000}"/>
    <cellStyle name="Input 3 3 14 5 2" xfId="9098" xr:uid="{00000000-0005-0000-0000-0000FD1E0000}"/>
    <cellStyle name="Input 3 3 14 6" xfId="9099" xr:uid="{00000000-0005-0000-0000-0000FE1E0000}"/>
    <cellStyle name="Input 3 3 14 6 2" xfId="9100" xr:uid="{00000000-0005-0000-0000-0000FF1E0000}"/>
    <cellStyle name="Input 3 3 14 7" xfId="9101" xr:uid="{00000000-0005-0000-0000-0000001F0000}"/>
    <cellStyle name="Input 3 3 14 8" xfId="9102" xr:uid="{00000000-0005-0000-0000-0000011F0000}"/>
    <cellStyle name="Input 3 3 15" xfId="9103" xr:uid="{00000000-0005-0000-0000-0000021F0000}"/>
    <cellStyle name="Input 3 3 15 2" xfId="9104" xr:uid="{00000000-0005-0000-0000-0000031F0000}"/>
    <cellStyle name="Input 3 3 15 2 2" xfId="9105" xr:uid="{00000000-0005-0000-0000-0000041F0000}"/>
    <cellStyle name="Input 3 3 15 2 3" xfId="9106" xr:uid="{00000000-0005-0000-0000-0000051F0000}"/>
    <cellStyle name="Input 3 3 15 2 4" xfId="9107" xr:uid="{00000000-0005-0000-0000-0000061F0000}"/>
    <cellStyle name="Input 3 3 15 2 5" xfId="9108" xr:uid="{00000000-0005-0000-0000-0000071F0000}"/>
    <cellStyle name="Input 3 3 15 3" xfId="9109" xr:uid="{00000000-0005-0000-0000-0000081F0000}"/>
    <cellStyle name="Input 3 3 15 3 2" xfId="9110" xr:uid="{00000000-0005-0000-0000-0000091F0000}"/>
    <cellStyle name="Input 3 3 15 3 3" xfId="9111" xr:uid="{00000000-0005-0000-0000-00000A1F0000}"/>
    <cellStyle name="Input 3 3 15 3 4" xfId="9112" xr:uid="{00000000-0005-0000-0000-00000B1F0000}"/>
    <cellStyle name="Input 3 3 15 3 5" xfId="9113" xr:uid="{00000000-0005-0000-0000-00000C1F0000}"/>
    <cellStyle name="Input 3 3 15 4" xfId="9114" xr:uid="{00000000-0005-0000-0000-00000D1F0000}"/>
    <cellStyle name="Input 3 3 15 4 2" xfId="9115" xr:uid="{00000000-0005-0000-0000-00000E1F0000}"/>
    <cellStyle name="Input 3 3 15 5" xfId="9116" xr:uid="{00000000-0005-0000-0000-00000F1F0000}"/>
    <cellStyle name="Input 3 3 15 5 2" xfId="9117" xr:uid="{00000000-0005-0000-0000-0000101F0000}"/>
    <cellStyle name="Input 3 3 15 6" xfId="9118" xr:uid="{00000000-0005-0000-0000-0000111F0000}"/>
    <cellStyle name="Input 3 3 15 7" xfId="9119" xr:uid="{00000000-0005-0000-0000-0000121F0000}"/>
    <cellStyle name="Input 3 3 16" xfId="9120" xr:uid="{00000000-0005-0000-0000-0000131F0000}"/>
    <cellStyle name="Input 3 3 16 2" xfId="9121" xr:uid="{00000000-0005-0000-0000-0000141F0000}"/>
    <cellStyle name="Input 3 3 16 3" xfId="9122" xr:uid="{00000000-0005-0000-0000-0000151F0000}"/>
    <cellStyle name="Input 3 3 16 4" xfId="9123" xr:uid="{00000000-0005-0000-0000-0000161F0000}"/>
    <cellStyle name="Input 3 3 16 5" xfId="9124" xr:uid="{00000000-0005-0000-0000-0000171F0000}"/>
    <cellStyle name="Input 3 3 17" xfId="9125" xr:uid="{00000000-0005-0000-0000-0000181F0000}"/>
    <cellStyle name="Input 3 3 17 2" xfId="9126" xr:uid="{00000000-0005-0000-0000-0000191F0000}"/>
    <cellStyle name="Input 3 3 17 3" xfId="9127" xr:uid="{00000000-0005-0000-0000-00001A1F0000}"/>
    <cellStyle name="Input 3 3 17 4" xfId="9128" xr:uid="{00000000-0005-0000-0000-00001B1F0000}"/>
    <cellStyle name="Input 3 3 17 5" xfId="9129" xr:uid="{00000000-0005-0000-0000-00001C1F0000}"/>
    <cellStyle name="Input 3 3 18" xfId="9130" xr:uid="{00000000-0005-0000-0000-00001D1F0000}"/>
    <cellStyle name="Input 3 3 18 2" xfId="9131" xr:uid="{00000000-0005-0000-0000-00001E1F0000}"/>
    <cellStyle name="Input 3 3 19" xfId="9132" xr:uid="{00000000-0005-0000-0000-00001F1F0000}"/>
    <cellStyle name="Input 3 3 19 2" xfId="9133" xr:uid="{00000000-0005-0000-0000-0000201F0000}"/>
    <cellStyle name="Input 3 3 2" xfId="1115" xr:uid="{00000000-0005-0000-0000-0000211F0000}"/>
    <cellStyle name="Input 3 3 2 2" xfId="1116" xr:uid="{00000000-0005-0000-0000-0000221F0000}"/>
    <cellStyle name="Input 3 3 2 2 2" xfId="9134" xr:uid="{00000000-0005-0000-0000-0000231F0000}"/>
    <cellStyle name="Input 3 3 2 2 2 2" xfId="9135" xr:uid="{00000000-0005-0000-0000-0000241F0000}"/>
    <cellStyle name="Input 3 3 2 2 2 3" xfId="9136" xr:uid="{00000000-0005-0000-0000-0000251F0000}"/>
    <cellStyle name="Input 3 3 2 2 2 4" xfId="9137" xr:uid="{00000000-0005-0000-0000-0000261F0000}"/>
    <cellStyle name="Input 3 3 2 2 2 5" xfId="9138" xr:uid="{00000000-0005-0000-0000-0000271F0000}"/>
    <cellStyle name="Input 3 3 2 2 3" xfId="9139" xr:uid="{00000000-0005-0000-0000-0000281F0000}"/>
    <cellStyle name="Input 3 3 2 2 3 2" xfId="9140" xr:uid="{00000000-0005-0000-0000-0000291F0000}"/>
    <cellStyle name="Input 3 3 2 2 3 3" xfId="9141" xr:uid="{00000000-0005-0000-0000-00002A1F0000}"/>
    <cellStyle name="Input 3 3 2 2 3 4" xfId="9142" xr:uid="{00000000-0005-0000-0000-00002B1F0000}"/>
    <cellStyle name="Input 3 3 2 2 3 5" xfId="9143" xr:uid="{00000000-0005-0000-0000-00002C1F0000}"/>
    <cellStyle name="Input 3 3 2 2 4" xfId="9144" xr:uid="{00000000-0005-0000-0000-00002D1F0000}"/>
    <cellStyle name="Input 3 3 2 2 4 2" xfId="9145" xr:uid="{00000000-0005-0000-0000-00002E1F0000}"/>
    <cellStyle name="Input 3 3 2 2 5" xfId="9146" xr:uid="{00000000-0005-0000-0000-00002F1F0000}"/>
    <cellStyle name="Input 3 3 2 2 5 2" xfId="9147" xr:uid="{00000000-0005-0000-0000-0000301F0000}"/>
    <cellStyle name="Input 3 3 2 2 6" xfId="9148" xr:uid="{00000000-0005-0000-0000-0000311F0000}"/>
    <cellStyle name="Input 3 3 2 2 7" xfId="9149" xr:uid="{00000000-0005-0000-0000-0000321F0000}"/>
    <cellStyle name="Input 3 3 2 3" xfId="9150" xr:uid="{00000000-0005-0000-0000-0000331F0000}"/>
    <cellStyle name="Input 3 3 2 3 2" xfId="9151" xr:uid="{00000000-0005-0000-0000-0000341F0000}"/>
    <cellStyle name="Input 3 3 2 3 3" xfId="9152" xr:uid="{00000000-0005-0000-0000-0000351F0000}"/>
    <cellStyle name="Input 3 3 2 3 4" xfId="9153" xr:uid="{00000000-0005-0000-0000-0000361F0000}"/>
    <cellStyle name="Input 3 3 2 3 5" xfId="9154" xr:uid="{00000000-0005-0000-0000-0000371F0000}"/>
    <cellStyle name="Input 3 3 2 4" xfId="9155" xr:uid="{00000000-0005-0000-0000-0000381F0000}"/>
    <cellStyle name="Input 3 3 2 4 2" xfId="9156" xr:uid="{00000000-0005-0000-0000-0000391F0000}"/>
    <cellStyle name="Input 3 3 2 4 3" xfId="9157" xr:uid="{00000000-0005-0000-0000-00003A1F0000}"/>
    <cellStyle name="Input 3 3 2 4 4" xfId="9158" xr:uid="{00000000-0005-0000-0000-00003B1F0000}"/>
    <cellStyle name="Input 3 3 2 4 5" xfId="9159" xr:uid="{00000000-0005-0000-0000-00003C1F0000}"/>
    <cellStyle name="Input 3 3 2 5" xfId="9160" xr:uid="{00000000-0005-0000-0000-00003D1F0000}"/>
    <cellStyle name="Input 3 3 2 5 2" xfId="9161" xr:uid="{00000000-0005-0000-0000-00003E1F0000}"/>
    <cellStyle name="Input 3 3 2 6" xfId="9162" xr:uid="{00000000-0005-0000-0000-00003F1F0000}"/>
    <cellStyle name="Input 3 3 2 6 2" xfId="9163" xr:uid="{00000000-0005-0000-0000-0000401F0000}"/>
    <cellStyle name="Input 3 3 2 7" xfId="9164" xr:uid="{00000000-0005-0000-0000-0000411F0000}"/>
    <cellStyle name="Input 3 3 2 8" xfId="9165" xr:uid="{00000000-0005-0000-0000-0000421F0000}"/>
    <cellStyle name="Input 3 3 20" xfId="9166" xr:uid="{00000000-0005-0000-0000-0000431F0000}"/>
    <cellStyle name="Input 3 3 21" xfId="9167" xr:uid="{00000000-0005-0000-0000-0000441F0000}"/>
    <cellStyle name="Input 3 3 3" xfId="1117" xr:uid="{00000000-0005-0000-0000-0000451F0000}"/>
    <cellStyle name="Input 3 3 3 2" xfId="1118" xr:uid="{00000000-0005-0000-0000-0000461F0000}"/>
    <cellStyle name="Input 3 3 3 2 2" xfId="9168" xr:uid="{00000000-0005-0000-0000-0000471F0000}"/>
    <cellStyle name="Input 3 3 3 2 2 2" xfId="9169" xr:uid="{00000000-0005-0000-0000-0000481F0000}"/>
    <cellStyle name="Input 3 3 3 2 2 3" xfId="9170" xr:uid="{00000000-0005-0000-0000-0000491F0000}"/>
    <cellStyle name="Input 3 3 3 2 2 4" xfId="9171" xr:uid="{00000000-0005-0000-0000-00004A1F0000}"/>
    <cellStyle name="Input 3 3 3 2 2 5" xfId="9172" xr:uid="{00000000-0005-0000-0000-00004B1F0000}"/>
    <cellStyle name="Input 3 3 3 2 3" xfId="9173" xr:uid="{00000000-0005-0000-0000-00004C1F0000}"/>
    <cellStyle name="Input 3 3 3 2 3 2" xfId="9174" xr:uid="{00000000-0005-0000-0000-00004D1F0000}"/>
    <cellStyle name="Input 3 3 3 2 3 3" xfId="9175" xr:uid="{00000000-0005-0000-0000-00004E1F0000}"/>
    <cellStyle name="Input 3 3 3 2 3 4" xfId="9176" xr:uid="{00000000-0005-0000-0000-00004F1F0000}"/>
    <cellStyle name="Input 3 3 3 2 3 5" xfId="9177" xr:uid="{00000000-0005-0000-0000-0000501F0000}"/>
    <cellStyle name="Input 3 3 3 2 4" xfId="9178" xr:uid="{00000000-0005-0000-0000-0000511F0000}"/>
    <cellStyle name="Input 3 3 3 2 4 2" xfId="9179" xr:uid="{00000000-0005-0000-0000-0000521F0000}"/>
    <cellStyle name="Input 3 3 3 2 5" xfId="9180" xr:uid="{00000000-0005-0000-0000-0000531F0000}"/>
    <cellStyle name="Input 3 3 3 2 5 2" xfId="9181" xr:uid="{00000000-0005-0000-0000-0000541F0000}"/>
    <cellStyle name="Input 3 3 3 2 6" xfId="9182" xr:uid="{00000000-0005-0000-0000-0000551F0000}"/>
    <cellStyle name="Input 3 3 3 2 7" xfId="9183" xr:uid="{00000000-0005-0000-0000-0000561F0000}"/>
    <cellStyle name="Input 3 3 3 3" xfId="9184" xr:uid="{00000000-0005-0000-0000-0000571F0000}"/>
    <cellStyle name="Input 3 3 3 3 2" xfId="9185" xr:uid="{00000000-0005-0000-0000-0000581F0000}"/>
    <cellStyle name="Input 3 3 3 3 3" xfId="9186" xr:uid="{00000000-0005-0000-0000-0000591F0000}"/>
    <cellStyle name="Input 3 3 3 3 4" xfId="9187" xr:uid="{00000000-0005-0000-0000-00005A1F0000}"/>
    <cellStyle name="Input 3 3 3 3 5" xfId="9188" xr:uid="{00000000-0005-0000-0000-00005B1F0000}"/>
    <cellStyle name="Input 3 3 3 4" xfId="9189" xr:uid="{00000000-0005-0000-0000-00005C1F0000}"/>
    <cellStyle name="Input 3 3 3 4 2" xfId="9190" xr:uid="{00000000-0005-0000-0000-00005D1F0000}"/>
    <cellStyle name="Input 3 3 3 4 3" xfId="9191" xr:uid="{00000000-0005-0000-0000-00005E1F0000}"/>
    <cellStyle name="Input 3 3 3 4 4" xfId="9192" xr:uid="{00000000-0005-0000-0000-00005F1F0000}"/>
    <cellStyle name="Input 3 3 3 4 5" xfId="9193" xr:uid="{00000000-0005-0000-0000-0000601F0000}"/>
    <cellStyle name="Input 3 3 3 5" xfId="9194" xr:uid="{00000000-0005-0000-0000-0000611F0000}"/>
    <cellStyle name="Input 3 3 3 5 2" xfId="9195" xr:uid="{00000000-0005-0000-0000-0000621F0000}"/>
    <cellStyle name="Input 3 3 3 6" xfId="9196" xr:uid="{00000000-0005-0000-0000-0000631F0000}"/>
    <cellStyle name="Input 3 3 3 6 2" xfId="9197" xr:uid="{00000000-0005-0000-0000-0000641F0000}"/>
    <cellStyle name="Input 3 3 3 7" xfId="9198" xr:uid="{00000000-0005-0000-0000-0000651F0000}"/>
    <cellStyle name="Input 3 3 3 8" xfId="9199" xr:uid="{00000000-0005-0000-0000-0000661F0000}"/>
    <cellStyle name="Input 3 3 4" xfId="1119" xr:uid="{00000000-0005-0000-0000-0000671F0000}"/>
    <cellStyle name="Input 3 3 4 2" xfId="1120" xr:uid="{00000000-0005-0000-0000-0000681F0000}"/>
    <cellStyle name="Input 3 3 4 2 2" xfId="9200" xr:uid="{00000000-0005-0000-0000-0000691F0000}"/>
    <cellStyle name="Input 3 3 4 2 2 2" xfId="9201" xr:uid="{00000000-0005-0000-0000-00006A1F0000}"/>
    <cellStyle name="Input 3 3 4 2 2 3" xfId="9202" xr:uid="{00000000-0005-0000-0000-00006B1F0000}"/>
    <cellStyle name="Input 3 3 4 2 2 4" xfId="9203" xr:uid="{00000000-0005-0000-0000-00006C1F0000}"/>
    <cellStyle name="Input 3 3 4 2 2 5" xfId="9204" xr:uid="{00000000-0005-0000-0000-00006D1F0000}"/>
    <cellStyle name="Input 3 3 4 2 3" xfId="9205" xr:uid="{00000000-0005-0000-0000-00006E1F0000}"/>
    <cellStyle name="Input 3 3 4 2 3 2" xfId="9206" xr:uid="{00000000-0005-0000-0000-00006F1F0000}"/>
    <cellStyle name="Input 3 3 4 2 3 3" xfId="9207" xr:uid="{00000000-0005-0000-0000-0000701F0000}"/>
    <cellStyle name="Input 3 3 4 2 3 4" xfId="9208" xr:uid="{00000000-0005-0000-0000-0000711F0000}"/>
    <cellStyle name="Input 3 3 4 2 3 5" xfId="9209" xr:uid="{00000000-0005-0000-0000-0000721F0000}"/>
    <cellStyle name="Input 3 3 4 2 4" xfId="9210" xr:uid="{00000000-0005-0000-0000-0000731F0000}"/>
    <cellStyle name="Input 3 3 4 2 4 2" xfId="9211" xr:uid="{00000000-0005-0000-0000-0000741F0000}"/>
    <cellStyle name="Input 3 3 4 2 5" xfId="9212" xr:uid="{00000000-0005-0000-0000-0000751F0000}"/>
    <cellStyle name="Input 3 3 4 2 5 2" xfId="9213" xr:uid="{00000000-0005-0000-0000-0000761F0000}"/>
    <cellStyle name="Input 3 3 4 2 6" xfId="9214" xr:uid="{00000000-0005-0000-0000-0000771F0000}"/>
    <cellStyle name="Input 3 3 4 2 7" xfId="9215" xr:uid="{00000000-0005-0000-0000-0000781F0000}"/>
    <cellStyle name="Input 3 3 4 3" xfId="9216" xr:uid="{00000000-0005-0000-0000-0000791F0000}"/>
    <cellStyle name="Input 3 3 4 3 2" xfId="9217" xr:uid="{00000000-0005-0000-0000-00007A1F0000}"/>
    <cellStyle name="Input 3 3 4 3 3" xfId="9218" xr:uid="{00000000-0005-0000-0000-00007B1F0000}"/>
    <cellStyle name="Input 3 3 4 3 4" xfId="9219" xr:uid="{00000000-0005-0000-0000-00007C1F0000}"/>
    <cellStyle name="Input 3 3 4 3 5" xfId="9220" xr:uid="{00000000-0005-0000-0000-00007D1F0000}"/>
    <cellStyle name="Input 3 3 4 4" xfId="9221" xr:uid="{00000000-0005-0000-0000-00007E1F0000}"/>
    <cellStyle name="Input 3 3 4 4 2" xfId="9222" xr:uid="{00000000-0005-0000-0000-00007F1F0000}"/>
    <cellStyle name="Input 3 3 4 4 3" xfId="9223" xr:uid="{00000000-0005-0000-0000-0000801F0000}"/>
    <cellStyle name="Input 3 3 4 4 4" xfId="9224" xr:uid="{00000000-0005-0000-0000-0000811F0000}"/>
    <cellStyle name="Input 3 3 4 4 5" xfId="9225" xr:uid="{00000000-0005-0000-0000-0000821F0000}"/>
    <cellStyle name="Input 3 3 4 5" xfId="9226" xr:uid="{00000000-0005-0000-0000-0000831F0000}"/>
    <cellStyle name="Input 3 3 4 5 2" xfId="9227" xr:uid="{00000000-0005-0000-0000-0000841F0000}"/>
    <cellStyle name="Input 3 3 4 6" xfId="9228" xr:uid="{00000000-0005-0000-0000-0000851F0000}"/>
    <cellStyle name="Input 3 3 4 6 2" xfId="9229" xr:uid="{00000000-0005-0000-0000-0000861F0000}"/>
    <cellStyle name="Input 3 3 4 7" xfId="9230" xr:uid="{00000000-0005-0000-0000-0000871F0000}"/>
    <cellStyle name="Input 3 3 4 8" xfId="9231" xr:uid="{00000000-0005-0000-0000-0000881F0000}"/>
    <cellStyle name="Input 3 3 5" xfId="1121" xr:uid="{00000000-0005-0000-0000-0000891F0000}"/>
    <cellStyle name="Input 3 3 5 2" xfId="1122" xr:uid="{00000000-0005-0000-0000-00008A1F0000}"/>
    <cellStyle name="Input 3 3 5 2 2" xfId="9232" xr:uid="{00000000-0005-0000-0000-00008B1F0000}"/>
    <cellStyle name="Input 3 3 5 2 2 2" xfId="9233" xr:uid="{00000000-0005-0000-0000-00008C1F0000}"/>
    <cellStyle name="Input 3 3 5 2 2 3" xfId="9234" xr:uid="{00000000-0005-0000-0000-00008D1F0000}"/>
    <cellStyle name="Input 3 3 5 2 2 4" xfId="9235" xr:uid="{00000000-0005-0000-0000-00008E1F0000}"/>
    <cellStyle name="Input 3 3 5 2 2 5" xfId="9236" xr:uid="{00000000-0005-0000-0000-00008F1F0000}"/>
    <cellStyle name="Input 3 3 5 2 3" xfId="9237" xr:uid="{00000000-0005-0000-0000-0000901F0000}"/>
    <cellStyle name="Input 3 3 5 2 3 2" xfId="9238" xr:uid="{00000000-0005-0000-0000-0000911F0000}"/>
    <cellStyle name="Input 3 3 5 2 3 3" xfId="9239" xr:uid="{00000000-0005-0000-0000-0000921F0000}"/>
    <cellStyle name="Input 3 3 5 2 3 4" xfId="9240" xr:uid="{00000000-0005-0000-0000-0000931F0000}"/>
    <cellStyle name="Input 3 3 5 2 3 5" xfId="9241" xr:uid="{00000000-0005-0000-0000-0000941F0000}"/>
    <cellStyle name="Input 3 3 5 2 4" xfId="9242" xr:uid="{00000000-0005-0000-0000-0000951F0000}"/>
    <cellStyle name="Input 3 3 5 2 4 2" xfId="9243" xr:uid="{00000000-0005-0000-0000-0000961F0000}"/>
    <cellStyle name="Input 3 3 5 2 5" xfId="9244" xr:uid="{00000000-0005-0000-0000-0000971F0000}"/>
    <cellStyle name="Input 3 3 5 2 5 2" xfId="9245" xr:uid="{00000000-0005-0000-0000-0000981F0000}"/>
    <cellStyle name="Input 3 3 5 2 6" xfId="9246" xr:uid="{00000000-0005-0000-0000-0000991F0000}"/>
    <cellStyle name="Input 3 3 5 2 7" xfId="9247" xr:uid="{00000000-0005-0000-0000-00009A1F0000}"/>
    <cellStyle name="Input 3 3 5 3" xfId="9248" xr:uid="{00000000-0005-0000-0000-00009B1F0000}"/>
    <cellStyle name="Input 3 3 5 3 2" xfId="9249" xr:uid="{00000000-0005-0000-0000-00009C1F0000}"/>
    <cellStyle name="Input 3 3 5 3 3" xfId="9250" xr:uid="{00000000-0005-0000-0000-00009D1F0000}"/>
    <cellStyle name="Input 3 3 5 3 4" xfId="9251" xr:uid="{00000000-0005-0000-0000-00009E1F0000}"/>
    <cellStyle name="Input 3 3 5 3 5" xfId="9252" xr:uid="{00000000-0005-0000-0000-00009F1F0000}"/>
    <cellStyle name="Input 3 3 5 4" xfId="9253" xr:uid="{00000000-0005-0000-0000-0000A01F0000}"/>
    <cellStyle name="Input 3 3 5 4 2" xfId="9254" xr:uid="{00000000-0005-0000-0000-0000A11F0000}"/>
    <cellStyle name="Input 3 3 5 4 3" xfId="9255" xr:uid="{00000000-0005-0000-0000-0000A21F0000}"/>
    <cellStyle name="Input 3 3 5 4 4" xfId="9256" xr:uid="{00000000-0005-0000-0000-0000A31F0000}"/>
    <cellStyle name="Input 3 3 5 4 5" xfId="9257" xr:uid="{00000000-0005-0000-0000-0000A41F0000}"/>
    <cellStyle name="Input 3 3 5 5" xfId="9258" xr:uid="{00000000-0005-0000-0000-0000A51F0000}"/>
    <cellStyle name="Input 3 3 5 5 2" xfId="9259" xr:uid="{00000000-0005-0000-0000-0000A61F0000}"/>
    <cellStyle name="Input 3 3 5 6" xfId="9260" xr:uid="{00000000-0005-0000-0000-0000A71F0000}"/>
    <cellStyle name="Input 3 3 5 6 2" xfId="9261" xr:uid="{00000000-0005-0000-0000-0000A81F0000}"/>
    <cellStyle name="Input 3 3 5 7" xfId="9262" xr:uid="{00000000-0005-0000-0000-0000A91F0000}"/>
    <cellStyle name="Input 3 3 5 8" xfId="9263" xr:uid="{00000000-0005-0000-0000-0000AA1F0000}"/>
    <cellStyle name="Input 3 3 6" xfId="1123" xr:uid="{00000000-0005-0000-0000-0000AB1F0000}"/>
    <cellStyle name="Input 3 3 6 2" xfId="9264" xr:uid="{00000000-0005-0000-0000-0000AC1F0000}"/>
    <cellStyle name="Input 3 3 6 2 2" xfId="9265" xr:uid="{00000000-0005-0000-0000-0000AD1F0000}"/>
    <cellStyle name="Input 3 3 6 2 2 2" xfId="9266" xr:uid="{00000000-0005-0000-0000-0000AE1F0000}"/>
    <cellStyle name="Input 3 3 6 2 2 3" xfId="9267" xr:uid="{00000000-0005-0000-0000-0000AF1F0000}"/>
    <cellStyle name="Input 3 3 6 2 2 4" xfId="9268" xr:uid="{00000000-0005-0000-0000-0000B01F0000}"/>
    <cellStyle name="Input 3 3 6 2 2 5" xfId="9269" xr:uid="{00000000-0005-0000-0000-0000B11F0000}"/>
    <cellStyle name="Input 3 3 6 2 3" xfId="9270" xr:uid="{00000000-0005-0000-0000-0000B21F0000}"/>
    <cellStyle name="Input 3 3 6 2 3 2" xfId="9271" xr:uid="{00000000-0005-0000-0000-0000B31F0000}"/>
    <cellStyle name="Input 3 3 6 2 3 3" xfId="9272" xr:uid="{00000000-0005-0000-0000-0000B41F0000}"/>
    <cellStyle name="Input 3 3 6 2 3 4" xfId="9273" xr:uid="{00000000-0005-0000-0000-0000B51F0000}"/>
    <cellStyle name="Input 3 3 6 2 3 5" xfId="9274" xr:uid="{00000000-0005-0000-0000-0000B61F0000}"/>
    <cellStyle name="Input 3 3 6 2 4" xfId="9275" xr:uid="{00000000-0005-0000-0000-0000B71F0000}"/>
    <cellStyle name="Input 3 3 6 2 4 2" xfId="9276" xr:uid="{00000000-0005-0000-0000-0000B81F0000}"/>
    <cellStyle name="Input 3 3 6 2 5" xfId="9277" xr:uid="{00000000-0005-0000-0000-0000B91F0000}"/>
    <cellStyle name="Input 3 3 6 2 5 2" xfId="9278" xr:uid="{00000000-0005-0000-0000-0000BA1F0000}"/>
    <cellStyle name="Input 3 3 6 2 6" xfId="9279" xr:uid="{00000000-0005-0000-0000-0000BB1F0000}"/>
    <cellStyle name="Input 3 3 6 2 7" xfId="9280" xr:uid="{00000000-0005-0000-0000-0000BC1F0000}"/>
    <cellStyle name="Input 3 3 6 3" xfId="9281" xr:uid="{00000000-0005-0000-0000-0000BD1F0000}"/>
    <cellStyle name="Input 3 3 6 3 2" xfId="9282" xr:uid="{00000000-0005-0000-0000-0000BE1F0000}"/>
    <cellStyle name="Input 3 3 6 3 3" xfId="9283" xr:uid="{00000000-0005-0000-0000-0000BF1F0000}"/>
    <cellStyle name="Input 3 3 6 3 4" xfId="9284" xr:uid="{00000000-0005-0000-0000-0000C01F0000}"/>
    <cellStyle name="Input 3 3 6 3 5" xfId="9285" xr:uid="{00000000-0005-0000-0000-0000C11F0000}"/>
    <cellStyle name="Input 3 3 6 4" xfId="9286" xr:uid="{00000000-0005-0000-0000-0000C21F0000}"/>
    <cellStyle name="Input 3 3 6 4 2" xfId="9287" xr:uid="{00000000-0005-0000-0000-0000C31F0000}"/>
    <cellStyle name="Input 3 3 6 4 3" xfId="9288" xr:uid="{00000000-0005-0000-0000-0000C41F0000}"/>
    <cellStyle name="Input 3 3 6 4 4" xfId="9289" xr:uid="{00000000-0005-0000-0000-0000C51F0000}"/>
    <cellStyle name="Input 3 3 6 4 5" xfId="9290" xr:uid="{00000000-0005-0000-0000-0000C61F0000}"/>
    <cellStyle name="Input 3 3 6 5" xfId="9291" xr:uid="{00000000-0005-0000-0000-0000C71F0000}"/>
    <cellStyle name="Input 3 3 6 5 2" xfId="9292" xr:uid="{00000000-0005-0000-0000-0000C81F0000}"/>
    <cellStyle name="Input 3 3 6 6" xfId="9293" xr:uid="{00000000-0005-0000-0000-0000C91F0000}"/>
    <cellStyle name="Input 3 3 6 6 2" xfId="9294" xr:uid="{00000000-0005-0000-0000-0000CA1F0000}"/>
    <cellStyle name="Input 3 3 6 7" xfId="9295" xr:uid="{00000000-0005-0000-0000-0000CB1F0000}"/>
    <cellStyle name="Input 3 3 6 8" xfId="9296" xr:uid="{00000000-0005-0000-0000-0000CC1F0000}"/>
    <cellStyle name="Input 3 3 7" xfId="9297" xr:uid="{00000000-0005-0000-0000-0000CD1F0000}"/>
    <cellStyle name="Input 3 3 7 2" xfId="9298" xr:uid="{00000000-0005-0000-0000-0000CE1F0000}"/>
    <cellStyle name="Input 3 3 7 2 2" xfId="9299" xr:uid="{00000000-0005-0000-0000-0000CF1F0000}"/>
    <cellStyle name="Input 3 3 7 2 2 2" xfId="9300" xr:uid="{00000000-0005-0000-0000-0000D01F0000}"/>
    <cellStyle name="Input 3 3 7 2 2 3" xfId="9301" xr:uid="{00000000-0005-0000-0000-0000D11F0000}"/>
    <cellStyle name="Input 3 3 7 2 2 4" xfId="9302" xr:uid="{00000000-0005-0000-0000-0000D21F0000}"/>
    <cellStyle name="Input 3 3 7 2 2 5" xfId="9303" xr:uid="{00000000-0005-0000-0000-0000D31F0000}"/>
    <cellStyle name="Input 3 3 7 2 3" xfId="9304" xr:uid="{00000000-0005-0000-0000-0000D41F0000}"/>
    <cellStyle name="Input 3 3 7 2 3 2" xfId="9305" xr:uid="{00000000-0005-0000-0000-0000D51F0000}"/>
    <cellStyle name="Input 3 3 7 2 3 3" xfId="9306" xr:uid="{00000000-0005-0000-0000-0000D61F0000}"/>
    <cellStyle name="Input 3 3 7 2 3 4" xfId="9307" xr:uid="{00000000-0005-0000-0000-0000D71F0000}"/>
    <cellStyle name="Input 3 3 7 2 3 5" xfId="9308" xr:uid="{00000000-0005-0000-0000-0000D81F0000}"/>
    <cellStyle name="Input 3 3 7 2 4" xfId="9309" xr:uid="{00000000-0005-0000-0000-0000D91F0000}"/>
    <cellStyle name="Input 3 3 7 2 4 2" xfId="9310" xr:uid="{00000000-0005-0000-0000-0000DA1F0000}"/>
    <cellStyle name="Input 3 3 7 2 5" xfId="9311" xr:uid="{00000000-0005-0000-0000-0000DB1F0000}"/>
    <cellStyle name="Input 3 3 7 2 5 2" xfId="9312" xr:uid="{00000000-0005-0000-0000-0000DC1F0000}"/>
    <cellStyle name="Input 3 3 7 2 6" xfId="9313" xr:uid="{00000000-0005-0000-0000-0000DD1F0000}"/>
    <cellStyle name="Input 3 3 7 2 7" xfId="9314" xr:uid="{00000000-0005-0000-0000-0000DE1F0000}"/>
    <cellStyle name="Input 3 3 7 3" xfId="9315" xr:uid="{00000000-0005-0000-0000-0000DF1F0000}"/>
    <cellStyle name="Input 3 3 7 3 2" xfId="9316" xr:uid="{00000000-0005-0000-0000-0000E01F0000}"/>
    <cellStyle name="Input 3 3 7 3 3" xfId="9317" xr:uid="{00000000-0005-0000-0000-0000E11F0000}"/>
    <cellStyle name="Input 3 3 7 3 4" xfId="9318" xr:uid="{00000000-0005-0000-0000-0000E21F0000}"/>
    <cellStyle name="Input 3 3 7 3 5" xfId="9319" xr:uid="{00000000-0005-0000-0000-0000E31F0000}"/>
    <cellStyle name="Input 3 3 7 4" xfId="9320" xr:uid="{00000000-0005-0000-0000-0000E41F0000}"/>
    <cellStyle name="Input 3 3 7 4 2" xfId="9321" xr:uid="{00000000-0005-0000-0000-0000E51F0000}"/>
    <cellStyle name="Input 3 3 7 4 3" xfId="9322" xr:uid="{00000000-0005-0000-0000-0000E61F0000}"/>
    <cellStyle name="Input 3 3 7 4 4" xfId="9323" xr:uid="{00000000-0005-0000-0000-0000E71F0000}"/>
    <cellStyle name="Input 3 3 7 4 5" xfId="9324" xr:uid="{00000000-0005-0000-0000-0000E81F0000}"/>
    <cellStyle name="Input 3 3 7 5" xfId="9325" xr:uid="{00000000-0005-0000-0000-0000E91F0000}"/>
    <cellStyle name="Input 3 3 7 5 2" xfId="9326" xr:uid="{00000000-0005-0000-0000-0000EA1F0000}"/>
    <cellStyle name="Input 3 3 7 6" xfId="9327" xr:uid="{00000000-0005-0000-0000-0000EB1F0000}"/>
    <cellStyle name="Input 3 3 7 6 2" xfId="9328" xr:uid="{00000000-0005-0000-0000-0000EC1F0000}"/>
    <cellStyle name="Input 3 3 7 7" xfId="9329" xr:uid="{00000000-0005-0000-0000-0000ED1F0000}"/>
    <cellStyle name="Input 3 3 7 8" xfId="9330" xr:uid="{00000000-0005-0000-0000-0000EE1F0000}"/>
    <cellStyle name="Input 3 3 8" xfId="9331" xr:uid="{00000000-0005-0000-0000-0000EF1F0000}"/>
    <cellStyle name="Input 3 3 8 2" xfId="9332" xr:uid="{00000000-0005-0000-0000-0000F01F0000}"/>
    <cellStyle name="Input 3 3 8 2 2" xfId="9333" xr:uid="{00000000-0005-0000-0000-0000F11F0000}"/>
    <cellStyle name="Input 3 3 8 2 2 2" xfId="9334" xr:uid="{00000000-0005-0000-0000-0000F21F0000}"/>
    <cellStyle name="Input 3 3 8 2 2 3" xfId="9335" xr:uid="{00000000-0005-0000-0000-0000F31F0000}"/>
    <cellStyle name="Input 3 3 8 2 2 4" xfId="9336" xr:uid="{00000000-0005-0000-0000-0000F41F0000}"/>
    <cellStyle name="Input 3 3 8 2 2 5" xfId="9337" xr:uid="{00000000-0005-0000-0000-0000F51F0000}"/>
    <cellStyle name="Input 3 3 8 2 3" xfId="9338" xr:uid="{00000000-0005-0000-0000-0000F61F0000}"/>
    <cellStyle name="Input 3 3 8 2 3 2" xfId="9339" xr:uid="{00000000-0005-0000-0000-0000F71F0000}"/>
    <cellStyle name="Input 3 3 8 2 3 3" xfId="9340" xr:uid="{00000000-0005-0000-0000-0000F81F0000}"/>
    <cellStyle name="Input 3 3 8 2 3 4" xfId="9341" xr:uid="{00000000-0005-0000-0000-0000F91F0000}"/>
    <cellStyle name="Input 3 3 8 2 3 5" xfId="9342" xr:uid="{00000000-0005-0000-0000-0000FA1F0000}"/>
    <cellStyle name="Input 3 3 8 2 4" xfId="9343" xr:uid="{00000000-0005-0000-0000-0000FB1F0000}"/>
    <cellStyle name="Input 3 3 8 2 4 2" xfId="9344" xr:uid="{00000000-0005-0000-0000-0000FC1F0000}"/>
    <cellStyle name="Input 3 3 8 2 5" xfId="9345" xr:uid="{00000000-0005-0000-0000-0000FD1F0000}"/>
    <cellStyle name="Input 3 3 8 2 5 2" xfId="9346" xr:uid="{00000000-0005-0000-0000-0000FE1F0000}"/>
    <cellStyle name="Input 3 3 8 2 6" xfId="9347" xr:uid="{00000000-0005-0000-0000-0000FF1F0000}"/>
    <cellStyle name="Input 3 3 8 2 7" xfId="9348" xr:uid="{00000000-0005-0000-0000-000000200000}"/>
    <cellStyle name="Input 3 3 8 3" xfId="9349" xr:uid="{00000000-0005-0000-0000-000001200000}"/>
    <cellStyle name="Input 3 3 8 3 2" xfId="9350" xr:uid="{00000000-0005-0000-0000-000002200000}"/>
    <cellStyle name="Input 3 3 8 3 3" xfId="9351" xr:uid="{00000000-0005-0000-0000-000003200000}"/>
    <cellStyle name="Input 3 3 8 3 4" xfId="9352" xr:uid="{00000000-0005-0000-0000-000004200000}"/>
    <cellStyle name="Input 3 3 8 3 5" xfId="9353" xr:uid="{00000000-0005-0000-0000-000005200000}"/>
    <cellStyle name="Input 3 3 8 4" xfId="9354" xr:uid="{00000000-0005-0000-0000-000006200000}"/>
    <cellStyle name="Input 3 3 8 4 2" xfId="9355" xr:uid="{00000000-0005-0000-0000-000007200000}"/>
    <cellStyle name="Input 3 3 8 4 3" xfId="9356" xr:uid="{00000000-0005-0000-0000-000008200000}"/>
    <cellStyle name="Input 3 3 8 4 4" xfId="9357" xr:uid="{00000000-0005-0000-0000-000009200000}"/>
    <cellStyle name="Input 3 3 8 4 5" xfId="9358" xr:uid="{00000000-0005-0000-0000-00000A200000}"/>
    <cellStyle name="Input 3 3 8 5" xfId="9359" xr:uid="{00000000-0005-0000-0000-00000B200000}"/>
    <cellStyle name="Input 3 3 8 5 2" xfId="9360" xr:uid="{00000000-0005-0000-0000-00000C200000}"/>
    <cellStyle name="Input 3 3 8 6" xfId="9361" xr:uid="{00000000-0005-0000-0000-00000D200000}"/>
    <cellStyle name="Input 3 3 8 6 2" xfId="9362" xr:uid="{00000000-0005-0000-0000-00000E200000}"/>
    <cellStyle name="Input 3 3 8 7" xfId="9363" xr:uid="{00000000-0005-0000-0000-00000F200000}"/>
    <cellStyle name="Input 3 3 8 8" xfId="9364" xr:uid="{00000000-0005-0000-0000-000010200000}"/>
    <cellStyle name="Input 3 3 9" xfId="9365" xr:uid="{00000000-0005-0000-0000-000011200000}"/>
    <cellStyle name="Input 3 3 9 2" xfId="9366" xr:uid="{00000000-0005-0000-0000-000012200000}"/>
    <cellStyle name="Input 3 3 9 2 2" xfId="9367" xr:uid="{00000000-0005-0000-0000-000013200000}"/>
    <cellStyle name="Input 3 3 9 2 2 2" xfId="9368" xr:uid="{00000000-0005-0000-0000-000014200000}"/>
    <cellStyle name="Input 3 3 9 2 2 3" xfId="9369" xr:uid="{00000000-0005-0000-0000-000015200000}"/>
    <cellStyle name="Input 3 3 9 2 2 4" xfId="9370" xr:uid="{00000000-0005-0000-0000-000016200000}"/>
    <cellStyle name="Input 3 3 9 2 2 5" xfId="9371" xr:uid="{00000000-0005-0000-0000-000017200000}"/>
    <cellStyle name="Input 3 3 9 2 3" xfId="9372" xr:uid="{00000000-0005-0000-0000-000018200000}"/>
    <cellStyle name="Input 3 3 9 2 3 2" xfId="9373" xr:uid="{00000000-0005-0000-0000-000019200000}"/>
    <cellStyle name="Input 3 3 9 2 3 3" xfId="9374" xr:uid="{00000000-0005-0000-0000-00001A200000}"/>
    <cellStyle name="Input 3 3 9 2 3 4" xfId="9375" xr:uid="{00000000-0005-0000-0000-00001B200000}"/>
    <cellStyle name="Input 3 3 9 2 3 5" xfId="9376" xr:uid="{00000000-0005-0000-0000-00001C200000}"/>
    <cellStyle name="Input 3 3 9 2 4" xfId="9377" xr:uid="{00000000-0005-0000-0000-00001D200000}"/>
    <cellStyle name="Input 3 3 9 2 4 2" xfId="9378" xr:uid="{00000000-0005-0000-0000-00001E200000}"/>
    <cellStyle name="Input 3 3 9 2 5" xfId="9379" xr:uid="{00000000-0005-0000-0000-00001F200000}"/>
    <cellStyle name="Input 3 3 9 2 5 2" xfId="9380" xr:uid="{00000000-0005-0000-0000-000020200000}"/>
    <cellStyle name="Input 3 3 9 2 6" xfId="9381" xr:uid="{00000000-0005-0000-0000-000021200000}"/>
    <cellStyle name="Input 3 3 9 2 7" xfId="9382" xr:uid="{00000000-0005-0000-0000-000022200000}"/>
    <cellStyle name="Input 3 3 9 3" xfId="9383" xr:uid="{00000000-0005-0000-0000-000023200000}"/>
    <cellStyle name="Input 3 3 9 3 2" xfId="9384" xr:uid="{00000000-0005-0000-0000-000024200000}"/>
    <cellStyle name="Input 3 3 9 3 3" xfId="9385" xr:uid="{00000000-0005-0000-0000-000025200000}"/>
    <cellStyle name="Input 3 3 9 3 4" xfId="9386" xr:uid="{00000000-0005-0000-0000-000026200000}"/>
    <cellStyle name="Input 3 3 9 3 5" xfId="9387" xr:uid="{00000000-0005-0000-0000-000027200000}"/>
    <cellStyle name="Input 3 3 9 4" xfId="9388" xr:uid="{00000000-0005-0000-0000-000028200000}"/>
    <cellStyle name="Input 3 3 9 4 2" xfId="9389" xr:uid="{00000000-0005-0000-0000-000029200000}"/>
    <cellStyle name="Input 3 3 9 4 3" xfId="9390" xr:uid="{00000000-0005-0000-0000-00002A200000}"/>
    <cellStyle name="Input 3 3 9 4 4" xfId="9391" xr:uid="{00000000-0005-0000-0000-00002B200000}"/>
    <cellStyle name="Input 3 3 9 4 5" xfId="9392" xr:uid="{00000000-0005-0000-0000-00002C200000}"/>
    <cellStyle name="Input 3 3 9 5" xfId="9393" xr:uid="{00000000-0005-0000-0000-00002D200000}"/>
    <cellStyle name="Input 3 3 9 5 2" xfId="9394" xr:uid="{00000000-0005-0000-0000-00002E200000}"/>
    <cellStyle name="Input 3 3 9 6" xfId="9395" xr:uid="{00000000-0005-0000-0000-00002F200000}"/>
    <cellStyle name="Input 3 3 9 6 2" xfId="9396" xr:uid="{00000000-0005-0000-0000-000030200000}"/>
    <cellStyle name="Input 3 3 9 7" xfId="9397" xr:uid="{00000000-0005-0000-0000-000031200000}"/>
    <cellStyle name="Input 3 3 9 8" xfId="9398" xr:uid="{00000000-0005-0000-0000-000032200000}"/>
    <cellStyle name="Input 3 4" xfId="1124" xr:uid="{00000000-0005-0000-0000-000033200000}"/>
    <cellStyle name="Input 3 4 2" xfId="1125" xr:uid="{00000000-0005-0000-0000-000034200000}"/>
    <cellStyle name="Input 3 5" xfId="1126" xr:uid="{00000000-0005-0000-0000-000035200000}"/>
    <cellStyle name="Input 3 5 2" xfId="1127" xr:uid="{00000000-0005-0000-0000-000036200000}"/>
    <cellStyle name="Input 3 6" xfId="1128" xr:uid="{00000000-0005-0000-0000-000037200000}"/>
    <cellStyle name="Input 3 7" xfId="9399" xr:uid="{00000000-0005-0000-0000-000038200000}"/>
    <cellStyle name="Input 3 7 2" xfId="9400" xr:uid="{00000000-0005-0000-0000-000039200000}"/>
    <cellStyle name="Input 3_T-straight with PEDs adjustor" xfId="9401" xr:uid="{00000000-0005-0000-0000-00003A200000}"/>
    <cellStyle name="Input 4" xfId="1129" xr:uid="{00000000-0005-0000-0000-00003B200000}"/>
    <cellStyle name="Input 4 2" xfId="1130" xr:uid="{00000000-0005-0000-0000-00003C200000}"/>
    <cellStyle name="Input 4 2 10" xfId="9402" xr:uid="{00000000-0005-0000-0000-00003D200000}"/>
    <cellStyle name="Input 4 2 10 2" xfId="9403" xr:uid="{00000000-0005-0000-0000-00003E200000}"/>
    <cellStyle name="Input 4 2 10 2 2" xfId="9404" xr:uid="{00000000-0005-0000-0000-00003F200000}"/>
    <cellStyle name="Input 4 2 10 2 2 2" xfId="9405" xr:uid="{00000000-0005-0000-0000-000040200000}"/>
    <cellStyle name="Input 4 2 10 2 2 3" xfId="9406" xr:uid="{00000000-0005-0000-0000-000041200000}"/>
    <cellStyle name="Input 4 2 10 2 2 4" xfId="9407" xr:uid="{00000000-0005-0000-0000-000042200000}"/>
    <cellStyle name="Input 4 2 10 2 2 5" xfId="9408" xr:uid="{00000000-0005-0000-0000-000043200000}"/>
    <cellStyle name="Input 4 2 10 2 3" xfId="9409" xr:uid="{00000000-0005-0000-0000-000044200000}"/>
    <cellStyle name="Input 4 2 10 2 3 2" xfId="9410" xr:uid="{00000000-0005-0000-0000-000045200000}"/>
    <cellStyle name="Input 4 2 10 2 3 3" xfId="9411" xr:uid="{00000000-0005-0000-0000-000046200000}"/>
    <cellStyle name="Input 4 2 10 2 3 4" xfId="9412" xr:uid="{00000000-0005-0000-0000-000047200000}"/>
    <cellStyle name="Input 4 2 10 2 3 5" xfId="9413" xr:uid="{00000000-0005-0000-0000-000048200000}"/>
    <cellStyle name="Input 4 2 10 2 4" xfId="9414" xr:uid="{00000000-0005-0000-0000-000049200000}"/>
    <cellStyle name="Input 4 2 10 2 4 2" xfId="9415" xr:uid="{00000000-0005-0000-0000-00004A200000}"/>
    <cellStyle name="Input 4 2 10 2 5" xfId="9416" xr:uid="{00000000-0005-0000-0000-00004B200000}"/>
    <cellStyle name="Input 4 2 10 2 5 2" xfId="9417" xr:uid="{00000000-0005-0000-0000-00004C200000}"/>
    <cellStyle name="Input 4 2 10 2 6" xfId="9418" xr:uid="{00000000-0005-0000-0000-00004D200000}"/>
    <cellStyle name="Input 4 2 10 2 7" xfId="9419" xr:uid="{00000000-0005-0000-0000-00004E200000}"/>
    <cellStyle name="Input 4 2 10 3" xfId="9420" xr:uid="{00000000-0005-0000-0000-00004F200000}"/>
    <cellStyle name="Input 4 2 10 3 2" xfId="9421" xr:uid="{00000000-0005-0000-0000-000050200000}"/>
    <cellStyle name="Input 4 2 10 3 3" xfId="9422" xr:uid="{00000000-0005-0000-0000-000051200000}"/>
    <cellStyle name="Input 4 2 10 3 4" xfId="9423" xr:uid="{00000000-0005-0000-0000-000052200000}"/>
    <cellStyle name="Input 4 2 10 3 5" xfId="9424" xr:uid="{00000000-0005-0000-0000-000053200000}"/>
    <cellStyle name="Input 4 2 10 4" xfId="9425" xr:uid="{00000000-0005-0000-0000-000054200000}"/>
    <cellStyle name="Input 4 2 10 4 2" xfId="9426" xr:uid="{00000000-0005-0000-0000-000055200000}"/>
    <cellStyle name="Input 4 2 10 4 3" xfId="9427" xr:uid="{00000000-0005-0000-0000-000056200000}"/>
    <cellStyle name="Input 4 2 10 4 4" xfId="9428" xr:uid="{00000000-0005-0000-0000-000057200000}"/>
    <cellStyle name="Input 4 2 10 4 5" xfId="9429" xr:uid="{00000000-0005-0000-0000-000058200000}"/>
    <cellStyle name="Input 4 2 10 5" xfId="9430" xr:uid="{00000000-0005-0000-0000-000059200000}"/>
    <cellStyle name="Input 4 2 10 5 2" xfId="9431" xr:uid="{00000000-0005-0000-0000-00005A200000}"/>
    <cellStyle name="Input 4 2 10 6" xfId="9432" xr:uid="{00000000-0005-0000-0000-00005B200000}"/>
    <cellStyle name="Input 4 2 10 6 2" xfId="9433" xr:uid="{00000000-0005-0000-0000-00005C200000}"/>
    <cellStyle name="Input 4 2 10 7" xfId="9434" xr:uid="{00000000-0005-0000-0000-00005D200000}"/>
    <cellStyle name="Input 4 2 10 8" xfId="9435" xr:uid="{00000000-0005-0000-0000-00005E200000}"/>
    <cellStyle name="Input 4 2 11" xfId="9436" xr:uid="{00000000-0005-0000-0000-00005F200000}"/>
    <cellStyle name="Input 4 2 11 2" xfId="9437" xr:uid="{00000000-0005-0000-0000-000060200000}"/>
    <cellStyle name="Input 4 2 11 2 2" xfId="9438" xr:uid="{00000000-0005-0000-0000-000061200000}"/>
    <cellStyle name="Input 4 2 11 2 2 2" xfId="9439" xr:uid="{00000000-0005-0000-0000-000062200000}"/>
    <cellStyle name="Input 4 2 11 2 2 3" xfId="9440" xr:uid="{00000000-0005-0000-0000-000063200000}"/>
    <cellStyle name="Input 4 2 11 2 2 4" xfId="9441" xr:uid="{00000000-0005-0000-0000-000064200000}"/>
    <cellStyle name="Input 4 2 11 2 2 5" xfId="9442" xr:uid="{00000000-0005-0000-0000-000065200000}"/>
    <cellStyle name="Input 4 2 11 2 3" xfId="9443" xr:uid="{00000000-0005-0000-0000-000066200000}"/>
    <cellStyle name="Input 4 2 11 2 3 2" xfId="9444" xr:uid="{00000000-0005-0000-0000-000067200000}"/>
    <cellStyle name="Input 4 2 11 2 3 3" xfId="9445" xr:uid="{00000000-0005-0000-0000-000068200000}"/>
    <cellStyle name="Input 4 2 11 2 3 4" xfId="9446" xr:uid="{00000000-0005-0000-0000-000069200000}"/>
    <cellStyle name="Input 4 2 11 2 3 5" xfId="9447" xr:uid="{00000000-0005-0000-0000-00006A200000}"/>
    <cellStyle name="Input 4 2 11 2 4" xfId="9448" xr:uid="{00000000-0005-0000-0000-00006B200000}"/>
    <cellStyle name="Input 4 2 11 2 4 2" xfId="9449" xr:uid="{00000000-0005-0000-0000-00006C200000}"/>
    <cellStyle name="Input 4 2 11 2 5" xfId="9450" xr:uid="{00000000-0005-0000-0000-00006D200000}"/>
    <cellStyle name="Input 4 2 11 2 5 2" xfId="9451" xr:uid="{00000000-0005-0000-0000-00006E200000}"/>
    <cellStyle name="Input 4 2 11 2 6" xfId="9452" xr:uid="{00000000-0005-0000-0000-00006F200000}"/>
    <cellStyle name="Input 4 2 11 2 7" xfId="9453" xr:uid="{00000000-0005-0000-0000-000070200000}"/>
    <cellStyle name="Input 4 2 11 3" xfId="9454" xr:uid="{00000000-0005-0000-0000-000071200000}"/>
    <cellStyle name="Input 4 2 11 3 2" xfId="9455" xr:uid="{00000000-0005-0000-0000-000072200000}"/>
    <cellStyle name="Input 4 2 11 3 3" xfId="9456" xr:uid="{00000000-0005-0000-0000-000073200000}"/>
    <cellStyle name="Input 4 2 11 3 4" xfId="9457" xr:uid="{00000000-0005-0000-0000-000074200000}"/>
    <cellStyle name="Input 4 2 11 3 5" xfId="9458" xr:uid="{00000000-0005-0000-0000-000075200000}"/>
    <cellStyle name="Input 4 2 11 4" xfId="9459" xr:uid="{00000000-0005-0000-0000-000076200000}"/>
    <cellStyle name="Input 4 2 11 4 2" xfId="9460" xr:uid="{00000000-0005-0000-0000-000077200000}"/>
    <cellStyle name="Input 4 2 11 4 3" xfId="9461" xr:uid="{00000000-0005-0000-0000-000078200000}"/>
    <cellStyle name="Input 4 2 11 4 4" xfId="9462" xr:uid="{00000000-0005-0000-0000-000079200000}"/>
    <cellStyle name="Input 4 2 11 4 5" xfId="9463" xr:uid="{00000000-0005-0000-0000-00007A200000}"/>
    <cellStyle name="Input 4 2 11 5" xfId="9464" xr:uid="{00000000-0005-0000-0000-00007B200000}"/>
    <cellStyle name="Input 4 2 11 5 2" xfId="9465" xr:uid="{00000000-0005-0000-0000-00007C200000}"/>
    <cellStyle name="Input 4 2 11 6" xfId="9466" xr:uid="{00000000-0005-0000-0000-00007D200000}"/>
    <cellStyle name="Input 4 2 11 6 2" xfId="9467" xr:uid="{00000000-0005-0000-0000-00007E200000}"/>
    <cellStyle name="Input 4 2 11 7" xfId="9468" xr:uid="{00000000-0005-0000-0000-00007F200000}"/>
    <cellStyle name="Input 4 2 11 8" xfId="9469" xr:uid="{00000000-0005-0000-0000-000080200000}"/>
    <cellStyle name="Input 4 2 12" xfId="9470" xr:uid="{00000000-0005-0000-0000-000081200000}"/>
    <cellStyle name="Input 4 2 12 2" xfId="9471" xr:uid="{00000000-0005-0000-0000-000082200000}"/>
    <cellStyle name="Input 4 2 12 2 2" xfId="9472" xr:uid="{00000000-0005-0000-0000-000083200000}"/>
    <cellStyle name="Input 4 2 12 2 2 2" xfId="9473" xr:uid="{00000000-0005-0000-0000-000084200000}"/>
    <cellStyle name="Input 4 2 12 2 2 3" xfId="9474" xr:uid="{00000000-0005-0000-0000-000085200000}"/>
    <cellStyle name="Input 4 2 12 2 2 4" xfId="9475" xr:uid="{00000000-0005-0000-0000-000086200000}"/>
    <cellStyle name="Input 4 2 12 2 2 5" xfId="9476" xr:uid="{00000000-0005-0000-0000-000087200000}"/>
    <cellStyle name="Input 4 2 12 2 3" xfId="9477" xr:uid="{00000000-0005-0000-0000-000088200000}"/>
    <cellStyle name="Input 4 2 12 2 3 2" xfId="9478" xr:uid="{00000000-0005-0000-0000-000089200000}"/>
    <cellStyle name="Input 4 2 12 2 3 3" xfId="9479" xr:uid="{00000000-0005-0000-0000-00008A200000}"/>
    <cellStyle name="Input 4 2 12 2 3 4" xfId="9480" xr:uid="{00000000-0005-0000-0000-00008B200000}"/>
    <cellStyle name="Input 4 2 12 2 3 5" xfId="9481" xr:uid="{00000000-0005-0000-0000-00008C200000}"/>
    <cellStyle name="Input 4 2 12 2 4" xfId="9482" xr:uid="{00000000-0005-0000-0000-00008D200000}"/>
    <cellStyle name="Input 4 2 12 2 4 2" xfId="9483" xr:uid="{00000000-0005-0000-0000-00008E200000}"/>
    <cellStyle name="Input 4 2 12 2 5" xfId="9484" xr:uid="{00000000-0005-0000-0000-00008F200000}"/>
    <cellStyle name="Input 4 2 12 2 5 2" xfId="9485" xr:uid="{00000000-0005-0000-0000-000090200000}"/>
    <cellStyle name="Input 4 2 12 2 6" xfId="9486" xr:uid="{00000000-0005-0000-0000-000091200000}"/>
    <cellStyle name="Input 4 2 12 2 7" xfId="9487" xr:uid="{00000000-0005-0000-0000-000092200000}"/>
    <cellStyle name="Input 4 2 12 3" xfId="9488" xr:uid="{00000000-0005-0000-0000-000093200000}"/>
    <cellStyle name="Input 4 2 12 3 2" xfId="9489" xr:uid="{00000000-0005-0000-0000-000094200000}"/>
    <cellStyle name="Input 4 2 12 3 3" xfId="9490" xr:uid="{00000000-0005-0000-0000-000095200000}"/>
    <cellStyle name="Input 4 2 12 3 4" xfId="9491" xr:uid="{00000000-0005-0000-0000-000096200000}"/>
    <cellStyle name="Input 4 2 12 3 5" xfId="9492" xr:uid="{00000000-0005-0000-0000-000097200000}"/>
    <cellStyle name="Input 4 2 12 4" xfId="9493" xr:uid="{00000000-0005-0000-0000-000098200000}"/>
    <cellStyle name="Input 4 2 12 4 2" xfId="9494" xr:uid="{00000000-0005-0000-0000-000099200000}"/>
    <cellStyle name="Input 4 2 12 4 3" xfId="9495" xr:uid="{00000000-0005-0000-0000-00009A200000}"/>
    <cellStyle name="Input 4 2 12 4 4" xfId="9496" xr:uid="{00000000-0005-0000-0000-00009B200000}"/>
    <cellStyle name="Input 4 2 12 4 5" xfId="9497" xr:uid="{00000000-0005-0000-0000-00009C200000}"/>
    <cellStyle name="Input 4 2 12 5" xfId="9498" xr:uid="{00000000-0005-0000-0000-00009D200000}"/>
    <cellStyle name="Input 4 2 12 5 2" xfId="9499" xr:uid="{00000000-0005-0000-0000-00009E200000}"/>
    <cellStyle name="Input 4 2 12 6" xfId="9500" xr:uid="{00000000-0005-0000-0000-00009F200000}"/>
    <cellStyle name="Input 4 2 12 6 2" xfId="9501" xr:uid="{00000000-0005-0000-0000-0000A0200000}"/>
    <cellStyle name="Input 4 2 12 7" xfId="9502" xr:uid="{00000000-0005-0000-0000-0000A1200000}"/>
    <cellStyle name="Input 4 2 12 8" xfId="9503" xr:uid="{00000000-0005-0000-0000-0000A2200000}"/>
    <cellStyle name="Input 4 2 13" xfId="9504" xr:uid="{00000000-0005-0000-0000-0000A3200000}"/>
    <cellStyle name="Input 4 2 13 2" xfId="9505" xr:uid="{00000000-0005-0000-0000-0000A4200000}"/>
    <cellStyle name="Input 4 2 13 2 2" xfId="9506" xr:uid="{00000000-0005-0000-0000-0000A5200000}"/>
    <cellStyle name="Input 4 2 13 2 2 2" xfId="9507" xr:uid="{00000000-0005-0000-0000-0000A6200000}"/>
    <cellStyle name="Input 4 2 13 2 2 3" xfId="9508" xr:uid="{00000000-0005-0000-0000-0000A7200000}"/>
    <cellStyle name="Input 4 2 13 2 2 4" xfId="9509" xr:uid="{00000000-0005-0000-0000-0000A8200000}"/>
    <cellStyle name="Input 4 2 13 2 2 5" xfId="9510" xr:uid="{00000000-0005-0000-0000-0000A9200000}"/>
    <cellStyle name="Input 4 2 13 2 3" xfId="9511" xr:uid="{00000000-0005-0000-0000-0000AA200000}"/>
    <cellStyle name="Input 4 2 13 2 3 2" xfId="9512" xr:uid="{00000000-0005-0000-0000-0000AB200000}"/>
    <cellStyle name="Input 4 2 13 2 3 3" xfId="9513" xr:uid="{00000000-0005-0000-0000-0000AC200000}"/>
    <cellStyle name="Input 4 2 13 2 3 4" xfId="9514" xr:uid="{00000000-0005-0000-0000-0000AD200000}"/>
    <cellStyle name="Input 4 2 13 2 3 5" xfId="9515" xr:uid="{00000000-0005-0000-0000-0000AE200000}"/>
    <cellStyle name="Input 4 2 13 2 4" xfId="9516" xr:uid="{00000000-0005-0000-0000-0000AF200000}"/>
    <cellStyle name="Input 4 2 13 2 4 2" xfId="9517" xr:uid="{00000000-0005-0000-0000-0000B0200000}"/>
    <cellStyle name="Input 4 2 13 2 5" xfId="9518" xr:uid="{00000000-0005-0000-0000-0000B1200000}"/>
    <cellStyle name="Input 4 2 13 2 5 2" xfId="9519" xr:uid="{00000000-0005-0000-0000-0000B2200000}"/>
    <cellStyle name="Input 4 2 13 2 6" xfId="9520" xr:uid="{00000000-0005-0000-0000-0000B3200000}"/>
    <cellStyle name="Input 4 2 13 2 7" xfId="9521" xr:uid="{00000000-0005-0000-0000-0000B4200000}"/>
    <cellStyle name="Input 4 2 13 3" xfId="9522" xr:uid="{00000000-0005-0000-0000-0000B5200000}"/>
    <cellStyle name="Input 4 2 13 3 2" xfId="9523" xr:uid="{00000000-0005-0000-0000-0000B6200000}"/>
    <cellStyle name="Input 4 2 13 3 3" xfId="9524" xr:uid="{00000000-0005-0000-0000-0000B7200000}"/>
    <cellStyle name="Input 4 2 13 3 4" xfId="9525" xr:uid="{00000000-0005-0000-0000-0000B8200000}"/>
    <cellStyle name="Input 4 2 13 3 5" xfId="9526" xr:uid="{00000000-0005-0000-0000-0000B9200000}"/>
    <cellStyle name="Input 4 2 13 4" xfId="9527" xr:uid="{00000000-0005-0000-0000-0000BA200000}"/>
    <cellStyle name="Input 4 2 13 4 2" xfId="9528" xr:uid="{00000000-0005-0000-0000-0000BB200000}"/>
    <cellStyle name="Input 4 2 13 4 3" xfId="9529" xr:uid="{00000000-0005-0000-0000-0000BC200000}"/>
    <cellStyle name="Input 4 2 13 4 4" xfId="9530" xr:uid="{00000000-0005-0000-0000-0000BD200000}"/>
    <cellStyle name="Input 4 2 13 4 5" xfId="9531" xr:uid="{00000000-0005-0000-0000-0000BE200000}"/>
    <cellStyle name="Input 4 2 13 5" xfId="9532" xr:uid="{00000000-0005-0000-0000-0000BF200000}"/>
    <cellStyle name="Input 4 2 13 5 2" xfId="9533" xr:uid="{00000000-0005-0000-0000-0000C0200000}"/>
    <cellStyle name="Input 4 2 13 6" xfId="9534" xr:uid="{00000000-0005-0000-0000-0000C1200000}"/>
    <cellStyle name="Input 4 2 13 6 2" xfId="9535" xr:uid="{00000000-0005-0000-0000-0000C2200000}"/>
    <cellStyle name="Input 4 2 13 7" xfId="9536" xr:uid="{00000000-0005-0000-0000-0000C3200000}"/>
    <cellStyle name="Input 4 2 13 8" xfId="9537" xr:uid="{00000000-0005-0000-0000-0000C4200000}"/>
    <cellStyle name="Input 4 2 14" xfId="9538" xr:uid="{00000000-0005-0000-0000-0000C5200000}"/>
    <cellStyle name="Input 4 2 14 2" xfId="9539" xr:uid="{00000000-0005-0000-0000-0000C6200000}"/>
    <cellStyle name="Input 4 2 14 2 2" xfId="9540" xr:uid="{00000000-0005-0000-0000-0000C7200000}"/>
    <cellStyle name="Input 4 2 14 2 2 2" xfId="9541" xr:uid="{00000000-0005-0000-0000-0000C8200000}"/>
    <cellStyle name="Input 4 2 14 2 2 3" xfId="9542" xr:uid="{00000000-0005-0000-0000-0000C9200000}"/>
    <cellStyle name="Input 4 2 14 2 2 4" xfId="9543" xr:uid="{00000000-0005-0000-0000-0000CA200000}"/>
    <cellStyle name="Input 4 2 14 2 2 5" xfId="9544" xr:uid="{00000000-0005-0000-0000-0000CB200000}"/>
    <cellStyle name="Input 4 2 14 2 3" xfId="9545" xr:uid="{00000000-0005-0000-0000-0000CC200000}"/>
    <cellStyle name="Input 4 2 14 2 3 2" xfId="9546" xr:uid="{00000000-0005-0000-0000-0000CD200000}"/>
    <cellStyle name="Input 4 2 14 2 3 3" xfId="9547" xr:uid="{00000000-0005-0000-0000-0000CE200000}"/>
    <cellStyle name="Input 4 2 14 2 3 4" xfId="9548" xr:uid="{00000000-0005-0000-0000-0000CF200000}"/>
    <cellStyle name="Input 4 2 14 2 3 5" xfId="9549" xr:uid="{00000000-0005-0000-0000-0000D0200000}"/>
    <cellStyle name="Input 4 2 14 2 4" xfId="9550" xr:uid="{00000000-0005-0000-0000-0000D1200000}"/>
    <cellStyle name="Input 4 2 14 2 4 2" xfId="9551" xr:uid="{00000000-0005-0000-0000-0000D2200000}"/>
    <cellStyle name="Input 4 2 14 2 5" xfId="9552" xr:uid="{00000000-0005-0000-0000-0000D3200000}"/>
    <cellStyle name="Input 4 2 14 2 5 2" xfId="9553" xr:uid="{00000000-0005-0000-0000-0000D4200000}"/>
    <cellStyle name="Input 4 2 14 2 6" xfId="9554" xr:uid="{00000000-0005-0000-0000-0000D5200000}"/>
    <cellStyle name="Input 4 2 14 2 7" xfId="9555" xr:uid="{00000000-0005-0000-0000-0000D6200000}"/>
    <cellStyle name="Input 4 2 14 3" xfId="9556" xr:uid="{00000000-0005-0000-0000-0000D7200000}"/>
    <cellStyle name="Input 4 2 14 3 2" xfId="9557" xr:uid="{00000000-0005-0000-0000-0000D8200000}"/>
    <cellStyle name="Input 4 2 14 3 3" xfId="9558" xr:uid="{00000000-0005-0000-0000-0000D9200000}"/>
    <cellStyle name="Input 4 2 14 3 4" xfId="9559" xr:uid="{00000000-0005-0000-0000-0000DA200000}"/>
    <cellStyle name="Input 4 2 14 3 5" xfId="9560" xr:uid="{00000000-0005-0000-0000-0000DB200000}"/>
    <cellStyle name="Input 4 2 14 4" xfId="9561" xr:uid="{00000000-0005-0000-0000-0000DC200000}"/>
    <cellStyle name="Input 4 2 14 4 2" xfId="9562" xr:uid="{00000000-0005-0000-0000-0000DD200000}"/>
    <cellStyle name="Input 4 2 14 4 3" xfId="9563" xr:uid="{00000000-0005-0000-0000-0000DE200000}"/>
    <cellStyle name="Input 4 2 14 4 4" xfId="9564" xr:uid="{00000000-0005-0000-0000-0000DF200000}"/>
    <cellStyle name="Input 4 2 14 4 5" xfId="9565" xr:uid="{00000000-0005-0000-0000-0000E0200000}"/>
    <cellStyle name="Input 4 2 14 5" xfId="9566" xr:uid="{00000000-0005-0000-0000-0000E1200000}"/>
    <cellStyle name="Input 4 2 14 5 2" xfId="9567" xr:uid="{00000000-0005-0000-0000-0000E2200000}"/>
    <cellStyle name="Input 4 2 14 6" xfId="9568" xr:uid="{00000000-0005-0000-0000-0000E3200000}"/>
    <cellStyle name="Input 4 2 14 6 2" xfId="9569" xr:uid="{00000000-0005-0000-0000-0000E4200000}"/>
    <cellStyle name="Input 4 2 14 7" xfId="9570" xr:uid="{00000000-0005-0000-0000-0000E5200000}"/>
    <cellStyle name="Input 4 2 14 8" xfId="9571" xr:uid="{00000000-0005-0000-0000-0000E6200000}"/>
    <cellStyle name="Input 4 2 15" xfId="9572" xr:uid="{00000000-0005-0000-0000-0000E7200000}"/>
    <cellStyle name="Input 4 2 15 2" xfId="9573" xr:uid="{00000000-0005-0000-0000-0000E8200000}"/>
    <cellStyle name="Input 4 2 15 2 2" xfId="9574" xr:uid="{00000000-0005-0000-0000-0000E9200000}"/>
    <cellStyle name="Input 4 2 15 2 3" xfId="9575" xr:uid="{00000000-0005-0000-0000-0000EA200000}"/>
    <cellStyle name="Input 4 2 15 2 4" xfId="9576" xr:uid="{00000000-0005-0000-0000-0000EB200000}"/>
    <cellStyle name="Input 4 2 15 2 5" xfId="9577" xr:uid="{00000000-0005-0000-0000-0000EC200000}"/>
    <cellStyle name="Input 4 2 15 3" xfId="9578" xr:uid="{00000000-0005-0000-0000-0000ED200000}"/>
    <cellStyle name="Input 4 2 15 3 2" xfId="9579" xr:uid="{00000000-0005-0000-0000-0000EE200000}"/>
    <cellStyle name="Input 4 2 15 3 3" xfId="9580" xr:uid="{00000000-0005-0000-0000-0000EF200000}"/>
    <cellStyle name="Input 4 2 15 3 4" xfId="9581" xr:uid="{00000000-0005-0000-0000-0000F0200000}"/>
    <cellStyle name="Input 4 2 15 3 5" xfId="9582" xr:uid="{00000000-0005-0000-0000-0000F1200000}"/>
    <cellStyle name="Input 4 2 15 4" xfId="9583" xr:uid="{00000000-0005-0000-0000-0000F2200000}"/>
    <cellStyle name="Input 4 2 15 4 2" xfId="9584" xr:uid="{00000000-0005-0000-0000-0000F3200000}"/>
    <cellStyle name="Input 4 2 15 5" xfId="9585" xr:uid="{00000000-0005-0000-0000-0000F4200000}"/>
    <cellStyle name="Input 4 2 15 5 2" xfId="9586" xr:uid="{00000000-0005-0000-0000-0000F5200000}"/>
    <cellStyle name="Input 4 2 15 6" xfId="9587" xr:uid="{00000000-0005-0000-0000-0000F6200000}"/>
    <cellStyle name="Input 4 2 15 7" xfId="9588" xr:uid="{00000000-0005-0000-0000-0000F7200000}"/>
    <cellStyle name="Input 4 2 16" xfId="9589" xr:uid="{00000000-0005-0000-0000-0000F8200000}"/>
    <cellStyle name="Input 4 2 16 2" xfId="9590" xr:uid="{00000000-0005-0000-0000-0000F9200000}"/>
    <cellStyle name="Input 4 2 16 3" xfId="9591" xr:uid="{00000000-0005-0000-0000-0000FA200000}"/>
    <cellStyle name="Input 4 2 16 4" xfId="9592" xr:uid="{00000000-0005-0000-0000-0000FB200000}"/>
    <cellStyle name="Input 4 2 16 5" xfId="9593" xr:uid="{00000000-0005-0000-0000-0000FC200000}"/>
    <cellStyle name="Input 4 2 17" xfId="9594" xr:uid="{00000000-0005-0000-0000-0000FD200000}"/>
    <cellStyle name="Input 4 2 17 2" xfId="9595" xr:uid="{00000000-0005-0000-0000-0000FE200000}"/>
    <cellStyle name="Input 4 2 17 3" xfId="9596" xr:uid="{00000000-0005-0000-0000-0000FF200000}"/>
    <cellStyle name="Input 4 2 17 4" xfId="9597" xr:uid="{00000000-0005-0000-0000-000000210000}"/>
    <cellStyle name="Input 4 2 17 5" xfId="9598" xr:uid="{00000000-0005-0000-0000-000001210000}"/>
    <cellStyle name="Input 4 2 18" xfId="9599" xr:uid="{00000000-0005-0000-0000-000002210000}"/>
    <cellStyle name="Input 4 2 18 2" xfId="9600" xr:uid="{00000000-0005-0000-0000-000003210000}"/>
    <cellStyle name="Input 4 2 19" xfId="9601" xr:uid="{00000000-0005-0000-0000-000004210000}"/>
    <cellStyle name="Input 4 2 19 2" xfId="9602" xr:uid="{00000000-0005-0000-0000-000005210000}"/>
    <cellStyle name="Input 4 2 2" xfId="1131" xr:uid="{00000000-0005-0000-0000-000006210000}"/>
    <cellStyle name="Input 4 2 2 2" xfId="1132" xr:uid="{00000000-0005-0000-0000-000007210000}"/>
    <cellStyle name="Input 4 2 2 2 2" xfId="9603" xr:uid="{00000000-0005-0000-0000-000008210000}"/>
    <cellStyle name="Input 4 2 2 2 2 2" xfId="9604" xr:uid="{00000000-0005-0000-0000-000009210000}"/>
    <cellStyle name="Input 4 2 2 2 2 3" xfId="9605" xr:uid="{00000000-0005-0000-0000-00000A210000}"/>
    <cellStyle name="Input 4 2 2 2 2 4" xfId="9606" xr:uid="{00000000-0005-0000-0000-00000B210000}"/>
    <cellStyle name="Input 4 2 2 2 2 5" xfId="9607" xr:uid="{00000000-0005-0000-0000-00000C210000}"/>
    <cellStyle name="Input 4 2 2 2 3" xfId="9608" xr:uid="{00000000-0005-0000-0000-00000D210000}"/>
    <cellStyle name="Input 4 2 2 2 3 2" xfId="9609" xr:uid="{00000000-0005-0000-0000-00000E210000}"/>
    <cellStyle name="Input 4 2 2 2 3 3" xfId="9610" xr:uid="{00000000-0005-0000-0000-00000F210000}"/>
    <cellStyle name="Input 4 2 2 2 3 4" xfId="9611" xr:uid="{00000000-0005-0000-0000-000010210000}"/>
    <cellStyle name="Input 4 2 2 2 3 5" xfId="9612" xr:uid="{00000000-0005-0000-0000-000011210000}"/>
    <cellStyle name="Input 4 2 2 2 4" xfId="9613" xr:uid="{00000000-0005-0000-0000-000012210000}"/>
    <cellStyle name="Input 4 2 2 2 4 2" xfId="9614" xr:uid="{00000000-0005-0000-0000-000013210000}"/>
    <cellStyle name="Input 4 2 2 2 5" xfId="9615" xr:uid="{00000000-0005-0000-0000-000014210000}"/>
    <cellStyle name="Input 4 2 2 2 5 2" xfId="9616" xr:uid="{00000000-0005-0000-0000-000015210000}"/>
    <cellStyle name="Input 4 2 2 2 6" xfId="9617" xr:uid="{00000000-0005-0000-0000-000016210000}"/>
    <cellStyle name="Input 4 2 2 2 7" xfId="9618" xr:uid="{00000000-0005-0000-0000-000017210000}"/>
    <cellStyle name="Input 4 2 2 3" xfId="9619" xr:uid="{00000000-0005-0000-0000-000018210000}"/>
    <cellStyle name="Input 4 2 2 3 2" xfId="9620" xr:uid="{00000000-0005-0000-0000-000019210000}"/>
    <cellStyle name="Input 4 2 2 3 3" xfId="9621" xr:uid="{00000000-0005-0000-0000-00001A210000}"/>
    <cellStyle name="Input 4 2 2 3 4" xfId="9622" xr:uid="{00000000-0005-0000-0000-00001B210000}"/>
    <cellStyle name="Input 4 2 2 3 5" xfId="9623" xr:uid="{00000000-0005-0000-0000-00001C210000}"/>
    <cellStyle name="Input 4 2 2 4" xfId="9624" xr:uid="{00000000-0005-0000-0000-00001D210000}"/>
    <cellStyle name="Input 4 2 2 4 2" xfId="9625" xr:uid="{00000000-0005-0000-0000-00001E210000}"/>
    <cellStyle name="Input 4 2 2 4 3" xfId="9626" xr:uid="{00000000-0005-0000-0000-00001F210000}"/>
    <cellStyle name="Input 4 2 2 4 4" xfId="9627" xr:uid="{00000000-0005-0000-0000-000020210000}"/>
    <cellStyle name="Input 4 2 2 4 5" xfId="9628" xr:uid="{00000000-0005-0000-0000-000021210000}"/>
    <cellStyle name="Input 4 2 2 5" xfId="9629" xr:uid="{00000000-0005-0000-0000-000022210000}"/>
    <cellStyle name="Input 4 2 2 5 2" xfId="9630" xr:uid="{00000000-0005-0000-0000-000023210000}"/>
    <cellStyle name="Input 4 2 2 6" xfId="9631" xr:uid="{00000000-0005-0000-0000-000024210000}"/>
    <cellStyle name="Input 4 2 2 6 2" xfId="9632" xr:uid="{00000000-0005-0000-0000-000025210000}"/>
    <cellStyle name="Input 4 2 2 7" xfId="9633" xr:uid="{00000000-0005-0000-0000-000026210000}"/>
    <cellStyle name="Input 4 2 2 8" xfId="9634" xr:uid="{00000000-0005-0000-0000-000027210000}"/>
    <cellStyle name="Input 4 2 20" xfId="9635" xr:uid="{00000000-0005-0000-0000-000028210000}"/>
    <cellStyle name="Input 4 2 21" xfId="9636" xr:uid="{00000000-0005-0000-0000-000029210000}"/>
    <cellStyle name="Input 4 2 3" xfId="1133" xr:uid="{00000000-0005-0000-0000-00002A210000}"/>
    <cellStyle name="Input 4 2 3 2" xfId="1134" xr:uid="{00000000-0005-0000-0000-00002B210000}"/>
    <cellStyle name="Input 4 2 3 2 2" xfId="9637" xr:uid="{00000000-0005-0000-0000-00002C210000}"/>
    <cellStyle name="Input 4 2 3 2 2 2" xfId="9638" xr:uid="{00000000-0005-0000-0000-00002D210000}"/>
    <cellStyle name="Input 4 2 3 2 2 3" xfId="9639" xr:uid="{00000000-0005-0000-0000-00002E210000}"/>
    <cellStyle name="Input 4 2 3 2 2 4" xfId="9640" xr:uid="{00000000-0005-0000-0000-00002F210000}"/>
    <cellStyle name="Input 4 2 3 2 2 5" xfId="9641" xr:uid="{00000000-0005-0000-0000-000030210000}"/>
    <cellStyle name="Input 4 2 3 2 3" xfId="9642" xr:uid="{00000000-0005-0000-0000-000031210000}"/>
    <cellStyle name="Input 4 2 3 2 3 2" xfId="9643" xr:uid="{00000000-0005-0000-0000-000032210000}"/>
    <cellStyle name="Input 4 2 3 2 3 3" xfId="9644" xr:uid="{00000000-0005-0000-0000-000033210000}"/>
    <cellStyle name="Input 4 2 3 2 3 4" xfId="9645" xr:uid="{00000000-0005-0000-0000-000034210000}"/>
    <cellStyle name="Input 4 2 3 2 3 5" xfId="9646" xr:uid="{00000000-0005-0000-0000-000035210000}"/>
    <cellStyle name="Input 4 2 3 2 4" xfId="9647" xr:uid="{00000000-0005-0000-0000-000036210000}"/>
    <cellStyle name="Input 4 2 3 2 4 2" xfId="9648" xr:uid="{00000000-0005-0000-0000-000037210000}"/>
    <cellStyle name="Input 4 2 3 2 5" xfId="9649" xr:uid="{00000000-0005-0000-0000-000038210000}"/>
    <cellStyle name="Input 4 2 3 2 5 2" xfId="9650" xr:uid="{00000000-0005-0000-0000-000039210000}"/>
    <cellStyle name="Input 4 2 3 2 6" xfId="9651" xr:uid="{00000000-0005-0000-0000-00003A210000}"/>
    <cellStyle name="Input 4 2 3 2 7" xfId="9652" xr:uid="{00000000-0005-0000-0000-00003B210000}"/>
    <cellStyle name="Input 4 2 3 3" xfId="9653" xr:uid="{00000000-0005-0000-0000-00003C210000}"/>
    <cellStyle name="Input 4 2 3 3 2" xfId="9654" xr:uid="{00000000-0005-0000-0000-00003D210000}"/>
    <cellStyle name="Input 4 2 3 3 3" xfId="9655" xr:uid="{00000000-0005-0000-0000-00003E210000}"/>
    <cellStyle name="Input 4 2 3 3 4" xfId="9656" xr:uid="{00000000-0005-0000-0000-00003F210000}"/>
    <cellStyle name="Input 4 2 3 3 5" xfId="9657" xr:uid="{00000000-0005-0000-0000-000040210000}"/>
    <cellStyle name="Input 4 2 3 4" xfId="9658" xr:uid="{00000000-0005-0000-0000-000041210000}"/>
    <cellStyle name="Input 4 2 3 4 2" xfId="9659" xr:uid="{00000000-0005-0000-0000-000042210000}"/>
    <cellStyle name="Input 4 2 3 4 3" xfId="9660" xr:uid="{00000000-0005-0000-0000-000043210000}"/>
    <cellStyle name="Input 4 2 3 4 4" xfId="9661" xr:uid="{00000000-0005-0000-0000-000044210000}"/>
    <cellStyle name="Input 4 2 3 4 5" xfId="9662" xr:uid="{00000000-0005-0000-0000-000045210000}"/>
    <cellStyle name="Input 4 2 3 5" xfId="9663" xr:uid="{00000000-0005-0000-0000-000046210000}"/>
    <cellStyle name="Input 4 2 3 5 2" xfId="9664" xr:uid="{00000000-0005-0000-0000-000047210000}"/>
    <cellStyle name="Input 4 2 3 6" xfId="9665" xr:uid="{00000000-0005-0000-0000-000048210000}"/>
    <cellStyle name="Input 4 2 3 6 2" xfId="9666" xr:uid="{00000000-0005-0000-0000-000049210000}"/>
    <cellStyle name="Input 4 2 3 7" xfId="9667" xr:uid="{00000000-0005-0000-0000-00004A210000}"/>
    <cellStyle name="Input 4 2 3 8" xfId="9668" xr:uid="{00000000-0005-0000-0000-00004B210000}"/>
    <cellStyle name="Input 4 2 4" xfId="1135" xr:uid="{00000000-0005-0000-0000-00004C210000}"/>
    <cellStyle name="Input 4 2 4 2" xfId="1136" xr:uid="{00000000-0005-0000-0000-00004D210000}"/>
    <cellStyle name="Input 4 2 4 2 2" xfId="9669" xr:uid="{00000000-0005-0000-0000-00004E210000}"/>
    <cellStyle name="Input 4 2 4 2 2 2" xfId="9670" xr:uid="{00000000-0005-0000-0000-00004F210000}"/>
    <cellStyle name="Input 4 2 4 2 2 3" xfId="9671" xr:uid="{00000000-0005-0000-0000-000050210000}"/>
    <cellStyle name="Input 4 2 4 2 2 4" xfId="9672" xr:uid="{00000000-0005-0000-0000-000051210000}"/>
    <cellStyle name="Input 4 2 4 2 2 5" xfId="9673" xr:uid="{00000000-0005-0000-0000-000052210000}"/>
    <cellStyle name="Input 4 2 4 2 3" xfId="9674" xr:uid="{00000000-0005-0000-0000-000053210000}"/>
    <cellStyle name="Input 4 2 4 2 3 2" xfId="9675" xr:uid="{00000000-0005-0000-0000-000054210000}"/>
    <cellStyle name="Input 4 2 4 2 3 3" xfId="9676" xr:uid="{00000000-0005-0000-0000-000055210000}"/>
    <cellStyle name="Input 4 2 4 2 3 4" xfId="9677" xr:uid="{00000000-0005-0000-0000-000056210000}"/>
    <cellStyle name="Input 4 2 4 2 3 5" xfId="9678" xr:uid="{00000000-0005-0000-0000-000057210000}"/>
    <cellStyle name="Input 4 2 4 2 4" xfId="9679" xr:uid="{00000000-0005-0000-0000-000058210000}"/>
    <cellStyle name="Input 4 2 4 2 4 2" xfId="9680" xr:uid="{00000000-0005-0000-0000-000059210000}"/>
    <cellStyle name="Input 4 2 4 2 5" xfId="9681" xr:uid="{00000000-0005-0000-0000-00005A210000}"/>
    <cellStyle name="Input 4 2 4 2 5 2" xfId="9682" xr:uid="{00000000-0005-0000-0000-00005B210000}"/>
    <cellStyle name="Input 4 2 4 2 6" xfId="9683" xr:uid="{00000000-0005-0000-0000-00005C210000}"/>
    <cellStyle name="Input 4 2 4 2 7" xfId="9684" xr:uid="{00000000-0005-0000-0000-00005D210000}"/>
    <cellStyle name="Input 4 2 4 3" xfId="9685" xr:uid="{00000000-0005-0000-0000-00005E210000}"/>
    <cellStyle name="Input 4 2 4 3 2" xfId="9686" xr:uid="{00000000-0005-0000-0000-00005F210000}"/>
    <cellStyle name="Input 4 2 4 3 3" xfId="9687" xr:uid="{00000000-0005-0000-0000-000060210000}"/>
    <cellStyle name="Input 4 2 4 3 4" xfId="9688" xr:uid="{00000000-0005-0000-0000-000061210000}"/>
    <cellStyle name="Input 4 2 4 3 5" xfId="9689" xr:uid="{00000000-0005-0000-0000-000062210000}"/>
    <cellStyle name="Input 4 2 4 4" xfId="9690" xr:uid="{00000000-0005-0000-0000-000063210000}"/>
    <cellStyle name="Input 4 2 4 4 2" xfId="9691" xr:uid="{00000000-0005-0000-0000-000064210000}"/>
    <cellStyle name="Input 4 2 4 4 3" xfId="9692" xr:uid="{00000000-0005-0000-0000-000065210000}"/>
    <cellStyle name="Input 4 2 4 4 4" xfId="9693" xr:uid="{00000000-0005-0000-0000-000066210000}"/>
    <cellStyle name="Input 4 2 4 4 5" xfId="9694" xr:uid="{00000000-0005-0000-0000-000067210000}"/>
    <cellStyle name="Input 4 2 4 5" xfId="9695" xr:uid="{00000000-0005-0000-0000-000068210000}"/>
    <cellStyle name="Input 4 2 4 5 2" xfId="9696" xr:uid="{00000000-0005-0000-0000-000069210000}"/>
    <cellStyle name="Input 4 2 4 6" xfId="9697" xr:uid="{00000000-0005-0000-0000-00006A210000}"/>
    <cellStyle name="Input 4 2 4 6 2" xfId="9698" xr:uid="{00000000-0005-0000-0000-00006B210000}"/>
    <cellStyle name="Input 4 2 4 7" xfId="9699" xr:uid="{00000000-0005-0000-0000-00006C210000}"/>
    <cellStyle name="Input 4 2 4 8" xfId="9700" xr:uid="{00000000-0005-0000-0000-00006D210000}"/>
    <cellStyle name="Input 4 2 5" xfId="1137" xr:uid="{00000000-0005-0000-0000-00006E210000}"/>
    <cellStyle name="Input 4 2 5 2" xfId="1138" xr:uid="{00000000-0005-0000-0000-00006F210000}"/>
    <cellStyle name="Input 4 2 5 2 2" xfId="9701" xr:uid="{00000000-0005-0000-0000-000070210000}"/>
    <cellStyle name="Input 4 2 5 2 2 2" xfId="9702" xr:uid="{00000000-0005-0000-0000-000071210000}"/>
    <cellStyle name="Input 4 2 5 2 2 3" xfId="9703" xr:uid="{00000000-0005-0000-0000-000072210000}"/>
    <cellStyle name="Input 4 2 5 2 2 4" xfId="9704" xr:uid="{00000000-0005-0000-0000-000073210000}"/>
    <cellStyle name="Input 4 2 5 2 2 5" xfId="9705" xr:uid="{00000000-0005-0000-0000-000074210000}"/>
    <cellStyle name="Input 4 2 5 2 3" xfId="9706" xr:uid="{00000000-0005-0000-0000-000075210000}"/>
    <cellStyle name="Input 4 2 5 2 3 2" xfId="9707" xr:uid="{00000000-0005-0000-0000-000076210000}"/>
    <cellStyle name="Input 4 2 5 2 3 3" xfId="9708" xr:uid="{00000000-0005-0000-0000-000077210000}"/>
    <cellStyle name="Input 4 2 5 2 3 4" xfId="9709" xr:uid="{00000000-0005-0000-0000-000078210000}"/>
    <cellStyle name="Input 4 2 5 2 3 5" xfId="9710" xr:uid="{00000000-0005-0000-0000-000079210000}"/>
    <cellStyle name="Input 4 2 5 2 4" xfId="9711" xr:uid="{00000000-0005-0000-0000-00007A210000}"/>
    <cellStyle name="Input 4 2 5 2 4 2" xfId="9712" xr:uid="{00000000-0005-0000-0000-00007B210000}"/>
    <cellStyle name="Input 4 2 5 2 5" xfId="9713" xr:uid="{00000000-0005-0000-0000-00007C210000}"/>
    <cellStyle name="Input 4 2 5 2 5 2" xfId="9714" xr:uid="{00000000-0005-0000-0000-00007D210000}"/>
    <cellStyle name="Input 4 2 5 2 6" xfId="9715" xr:uid="{00000000-0005-0000-0000-00007E210000}"/>
    <cellStyle name="Input 4 2 5 2 7" xfId="9716" xr:uid="{00000000-0005-0000-0000-00007F210000}"/>
    <cellStyle name="Input 4 2 5 3" xfId="9717" xr:uid="{00000000-0005-0000-0000-000080210000}"/>
    <cellStyle name="Input 4 2 5 3 2" xfId="9718" xr:uid="{00000000-0005-0000-0000-000081210000}"/>
    <cellStyle name="Input 4 2 5 3 3" xfId="9719" xr:uid="{00000000-0005-0000-0000-000082210000}"/>
    <cellStyle name="Input 4 2 5 3 4" xfId="9720" xr:uid="{00000000-0005-0000-0000-000083210000}"/>
    <cellStyle name="Input 4 2 5 3 5" xfId="9721" xr:uid="{00000000-0005-0000-0000-000084210000}"/>
    <cellStyle name="Input 4 2 5 4" xfId="9722" xr:uid="{00000000-0005-0000-0000-000085210000}"/>
    <cellStyle name="Input 4 2 5 4 2" xfId="9723" xr:uid="{00000000-0005-0000-0000-000086210000}"/>
    <cellStyle name="Input 4 2 5 4 3" xfId="9724" xr:uid="{00000000-0005-0000-0000-000087210000}"/>
    <cellStyle name="Input 4 2 5 4 4" xfId="9725" xr:uid="{00000000-0005-0000-0000-000088210000}"/>
    <cellStyle name="Input 4 2 5 4 5" xfId="9726" xr:uid="{00000000-0005-0000-0000-000089210000}"/>
    <cellStyle name="Input 4 2 5 5" xfId="9727" xr:uid="{00000000-0005-0000-0000-00008A210000}"/>
    <cellStyle name="Input 4 2 5 5 2" xfId="9728" xr:uid="{00000000-0005-0000-0000-00008B210000}"/>
    <cellStyle name="Input 4 2 5 6" xfId="9729" xr:uid="{00000000-0005-0000-0000-00008C210000}"/>
    <cellStyle name="Input 4 2 5 6 2" xfId="9730" xr:uid="{00000000-0005-0000-0000-00008D210000}"/>
    <cellStyle name="Input 4 2 5 7" xfId="9731" xr:uid="{00000000-0005-0000-0000-00008E210000}"/>
    <cellStyle name="Input 4 2 5 8" xfId="9732" xr:uid="{00000000-0005-0000-0000-00008F210000}"/>
    <cellStyle name="Input 4 2 6" xfId="1139" xr:uid="{00000000-0005-0000-0000-000090210000}"/>
    <cellStyle name="Input 4 2 6 2" xfId="9733" xr:uid="{00000000-0005-0000-0000-000091210000}"/>
    <cellStyle name="Input 4 2 6 2 2" xfId="9734" xr:uid="{00000000-0005-0000-0000-000092210000}"/>
    <cellStyle name="Input 4 2 6 2 2 2" xfId="9735" xr:uid="{00000000-0005-0000-0000-000093210000}"/>
    <cellStyle name="Input 4 2 6 2 2 3" xfId="9736" xr:uid="{00000000-0005-0000-0000-000094210000}"/>
    <cellStyle name="Input 4 2 6 2 2 4" xfId="9737" xr:uid="{00000000-0005-0000-0000-000095210000}"/>
    <cellStyle name="Input 4 2 6 2 2 5" xfId="9738" xr:uid="{00000000-0005-0000-0000-000096210000}"/>
    <cellStyle name="Input 4 2 6 2 3" xfId="9739" xr:uid="{00000000-0005-0000-0000-000097210000}"/>
    <cellStyle name="Input 4 2 6 2 3 2" xfId="9740" xr:uid="{00000000-0005-0000-0000-000098210000}"/>
    <cellStyle name="Input 4 2 6 2 3 3" xfId="9741" xr:uid="{00000000-0005-0000-0000-000099210000}"/>
    <cellStyle name="Input 4 2 6 2 3 4" xfId="9742" xr:uid="{00000000-0005-0000-0000-00009A210000}"/>
    <cellStyle name="Input 4 2 6 2 3 5" xfId="9743" xr:uid="{00000000-0005-0000-0000-00009B210000}"/>
    <cellStyle name="Input 4 2 6 2 4" xfId="9744" xr:uid="{00000000-0005-0000-0000-00009C210000}"/>
    <cellStyle name="Input 4 2 6 2 4 2" xfId="9745" xr:uid="{00000000-0005-0000-0000-00009D210000}"/>
    <cellStyle name="Input 4 2 6 2 5" xfId="9746" xr:uid="{00000000-0005-0000-0000-00009E210000}"/>
    <cellStyle name="Input 4 2 6 2 5 2" xfId="9747" xr:uid="{00000000-0005-0000-0000-00009F210000}"/>
    <cellStyle name="Input 4 2 6 2 6" xfId="9748" xr:uid="{00000000-0005-0000-0000-0000A0210000}"/>
    <cellStyle name="Input 4 2 6 2 7" xfId="9749" xr:uid="{00000000-0005-0000-0000-0000A1210000}"/>
    <cellStyle name="Input 4 2 6 3" xfId="9750" xr:uid="{00000000-0005-0000-0000-0000A2210000}"/>
    <cellStyle name="Input 4 2 6 3 2" xfId="9751" xr:uid="{00000000-0005-0000-0000-0000A3210000}"/>
    <cellStyle name="Input 4 2 6 3 3" xfId="9752" xr:uid="{00000000-0005-0000-0000-0000A4210000}"/>
    <cellStyle name="Input 4 2 6 3 4" xfId="9753" xr:uid="{00000000-0005-0000-0000-0000A5210000}"/>
    <cellStyle name="Input 4 2 6 3 5" xfId="9754" xr:uid="{00000000-0005-0000-0000-0000A6210000}"/>
    <cellStyle name="Input 4 2 6 4" xfId="9755" xr:uid="{00000000-0005-0000-0000-0000A7210000}"/>
    <cellStyle name="Input 4 2 6 4 2" xfId="9756" xr:uid="{00000000-0005-0000-0000-0000A8210000}"/>
    <cellStyle name="Input 4 2 6 4 3" xfId="9757" xr:uid="{00000000-0005-0000-0000-0000A9210000}"/>
    <cellStyle name="Input 4 2 6 4 4" xfId="9758" xr:uid="{00000000-0005-0000-0000-0000AA210000}"/>
    <cellStyle name="Input 4 2 6 4 5" xfId="9759" xr:uid="{00000000-0005-0000-0000-0000AB210000}"/>
    <cellStyle name="Input 4 2 6 5" xfId="9760" xr:uid="{00000000-0005-0000-0000-0000AC210000}"/>
    <cellStyle name="Input 4 2 6 5 2" xfId="9761" xr:uid="{00000000-0005-0000-0000-0000AD210000}"/>
    <cellStyle name="Input 4 2 6 6" xfId="9762" xr:uid="{00000000-0005-0000-0000-0000AE210000}"/>
    <cellStyle name="Input 4 2 6 6 2" xfId="9763" xr:uid="{00000000-0005-0000-0000-0000AF210000}"/>
    <cellStyle name="Input 4 2 6 7" xfId="9764" xr:uid="{00000000-0005-0000-0000-0000B0210000}"/>
    <cellStyle name="Input 4 2 6 8" xfId="9765" xr:uid="{00000000-0005-0000-0000-0000B1210000}"/>
    <cellStyle name="Input 4 2 7" xfId="9766" xr:uid="{00000000-0005-0000-0000-0000B2210000}"/>
    <cellStyle name="Input 4 2 7 2" xfId="9767" xr:uid="{00000000-0005-0000-0000-0000B3210000}"/>
    <cellStyle name="Input 4 2 7 2 2" xfId="9768" xr:uid="{00000000-0005-0000-0000-0000B4210000}"/>
    <cellStyle name="Input 4 2 7 2 2 2" xfId="9769" xr:uid="{00000000-0005-0000-0000-0000B5210000}"/>
    <cellStyle name="Input 4 2 7 2 2 3" xfId="9770" xr:uid="{00000000-0005-0000-0000-0000B6210000}"/>
    <cellStyle name="Input 4 2 7 2 2 4" xfId="9771" xr:uid="{00000000-0005-0000-0000-0000B7210000}"/>
    <cellStyle name="Input 4 2 7 2 2 5" xfId="9772" xr:uid="{00000000-0005-0000-0000-0000B8210000}"/>
    <cellStyle name="Input 4 2 7 2 3" xfId="9773" xr:uid="{00000000-0005-0000-0000-0000B9210000}"/>
    <cellStyle name="Input 4 2 7 2 3 2" xfId="9774" xr:uid="{00000000-0005-0000-0000-0000BA210000}"/>
    <cellStyle name="Input 4 2 7 2 3 3" xfId="9775" xr:uid="{00000000-0005-0000-0000-0000BB210000}"/>
    <cellStyle name="Input 4 2 7 2 3 4" xfId="9776" xr:uid="{00000000-0005-0000-0000-0000BC210000}"/>
    <cellStyle name="Input 4 2 7 2 3 5" xfId="9777" xr:uid="{00000000-0005-0000-0000-0000BD210000}"/>
    <cellStyle name="Input 4 2 7 2 4" xfId="9778" xr:uid="{00000000-0005-0000-0000-0000BE210000}"/>
    <cellStyle name="Input 4 2 7 2 4 2" xfId="9779" xr:uid="{00000000-0005-0000-0000-0000BF210000}"/>
    <cellStyle name="Input 4 2 7 2 5" xfId="9780" xr:uid="{00000000-0005-0000-0000-0000C0210000}"/>
    <cellStyle name="Input 4 2 7 2 5 2" xfId="9781" xr:uid="{00000000-0005-0000-0000-0000C1210000}"/>
    <cellStyle name="Input 4 2 7 2 6" xfId="9782" xr:uid="{00000000-0005-0000-0000-0000C2210000}"/>
    <cellStyle name="Input 4 2 7 2 7" xfId="9783" xr:uid="{00000000-0005-0000-0000-0000C3210000}"/>
    <cellStyle name="Input 4 2 7 3" xfId="9784" xr:uid="{00000000-0005-0000-0000-0000C4210000}"/>
    <cellStyle name="Input 4 2 7 3 2" xfId="9785" xr:uid="{00000000-0005-0000-0000-0000C5210000}"/>
    <cellStyle name="Input 4 2 7 3 3" xfId="9786" xr:uid="{00000000-0005-0000-0000-0000C6210000}"/>
    <cellStyle name="Input 4 2 7 3 4" xfId="9787" xr:uid="{00000000-0005-0000-0000-0000C7210000}"/>
    <cellStyle name="Input 4 2 7 3 5" xfId="9788" xr:uid="{00000000-0005-0000-0000-0000C8210000}"/>
    <cellStyle name="Input 4 2 7 4" xfId="9789" xr:uid="{00000000-0005-0000-0000-0000C9210000}"/>
    <cellStyle name="Input 4 2 7 4 2" xfId="9790" xr:uid="{00000000-0005-0000-0000-0000CA210000}"/>
    <cellStyle name="Input 4 2 7 4 3" xfId="9791" xr:uid="{00000000-0005-0000-0000-0000CB210000}"/>
    <cellStyle name="Input 4 2 7 4 4" xfId="9792" xr:uid="{00000000-0005-0000-0000-0000CC210000}"/>
    <cellStyle name="Input 4 2 7 4 5" xfId="9793" xr:uid="{00000000-0005-0000-0000-0000CD210000}"/>
    <cellStyle name="Input 4 2 7 5" xfId="9794" xr:uid="{00000000-0005-0000-0000-0000CE210000}"/>
    <cellStyle name="Input 4 2 7 5 2" xfId="9795" xr:uid="{00000000-0005-0000-0000-0000CF210000}"/>
    <cellStyle name="Input 4 2 7 6" xfId="9796" xr:uid="{00000000-0005-0000-0000-0000D0210000}"/>
    <cellStyle name="Input 4 2 7 6 2" xfId="9797" xr:uid="{00000000-0005-0000-0000-0000D1210000}"/>
    <cellStyle name="Input 4 2 7 7" xfId="9798" xr:uid="{00000000-0005-0000-0000-0000D2210000}"/>
    <cellStyle name="Input 4 2 7 8" xfId="9799" xr:uid="{00000000-0005-0000-0000-0000D3210000}"/>
    <cellStyle name="Input 4 2 8" xfId="9800" xr:uid="{00000000-0005-0000-0000-0000D4210000}"/>
    <cellStyle name="Input 4 2 8 2" xfId="9801" xr:uid="{00000000-0005-0000-0000-0000D5210000}"/>
    <cellStyle name="Input 4 2 8 2 2" xfId="9802" xr:uid="{00000000-0005-0000-0000-0000D6210000}"/>
    <cellStyle name="Input 4 2 8 2 2 2" xfId="9803" xr:uid="{00000000-0005-0000-0000-0000D7210000}"/>
    <cellStyle name="Input 4 2 8 2 2 3" xfId="9804" xr:uid="{00000000-0005-0000-0000-0000D8210000}"/>
    <cellStyle name="Input 4 2 8 2 2 4" xfId="9805" xr:uid="{00000000-0005-0000-0000-0000D9210000}"/>
    <cellStyle name="Input 4 2 8 2 2 5" xfId="9806" xr:uid="{00000000-0005-0000-0000-0000DA210000}"/>
    <cellStyle name="Input 4 2 8 2 3" xfId="9807" xr:uid="{00000000-0005-0000-0000-0000DB210000}"/>
    <cellStyle name="Input 4 2 8 2 3 2" xfId="9808" xr:uid="{00000000-0005-0000-0000-0000DC210000}"/>
    <cellStyle name="Input 4 2 8 2 3 3" xfId="9809" xr:uid="{00000000-0005-0000-0000-0000DD210000}"/>
    <cellStyle name="Input 4 2 8 2 3 4" xfId="9810" xr:uid="{00000000-0005-0000-0000-0000DE210000}"/>
    <cellStyle name="Input 4 2 8 2 3 5" xfId="9811" xr:uid="{00000000-0005-0000-0000-0000DF210000}"/>
    <cellStyle name="Input 4 2 8 2 4" xfId="9812" xr:uid="{00000000-0005-0000-0000-0000E0210000}"/>
    <cellStyle name="Input 4 2 8 2 4 2" xfId="9813" xr:uid="{00000000-0005-0000-0000-0000E1210000}"/>
    <cellStyle name="Input 4 2 8 2 5" xfId="9814" xr:uid="{00000000-0005-0000-0000-0000E2210000}"/>
    <cellStyle name="Input 4 2 8 2 5 2" xfId="9815" xr:uid="{00000000-0005-0000-0000-0000E3210000}"/>
    <cellStyle name="Input 4 2 8 2 6" xfId="9816" xr:uid="{00000000-0005-0000-0000-0000E4210000}"/>
    <cellStyle name="Input 4 2 8 2 7" xfId="9817" xr:uid="{00000000-0005-0000-0000-0000E5210000}"/>
    <cellStyle name="Input 4 2 8 3" xfId="9818" xr:uid="{00000000-0005-0000-0000-0000E6210000}"/>
    <cellStyle name="Input 4 2 8 3 2" xfId="9819" xr:uid="{00000000-0005-0000-0000-0000E7210000}"/>
    <cellStyle name="Input 4 2 8 3 3" xfId="9820" xr:uid="{00000000-0005-0000-0000-0000E8210000}"/>
    <cellStyle name="Input 4 2 8 3 4" xfId="9821" xr:uid="{00000000-0005-0000-0000-0000E9210000}"/>
    <cellStyle name="Input 4 2 8 3 5" xfId="9822" xr:uid="{00000000-0005-0000-0000-0000EA210000}"/>
    <cellStyle name="Input 4 2 8 4" xfId="9823" xr:uid="{00000000-0005-0000-0000-0000EB210000}"/>
    <cellStyle name="Input 4 2 8 4 2" xfId="9824" xr:uid="{00000000-0005-0000-0000-0000EC210000}"/>
    <cellStyle name="Input 4 2 8 4 3" xfId="9825" xr:uid="{00000000-0005-0000-0000-0000ED210000}"/>
    <cellStyle name="Input 4 2 8 4 4" xfId="9826" xr:uid="{00000000-0005-0000-0000-0000EE210000}"/>
    <cellStyle name="Input 4 2 8 4 5" xfId="9827" xr:uid="{00000000-0005-0000-0000-0000EF210000}"/>
    <cellStyle name="Input 4 2 8 5" xfId="9828" xr:uid="{00000000-0005-0000-0000-0000F0210000}"/>
    <cellStyle name="Input 4 2 8 5 2" xfId="9829" xr:uid="{00000000-0005-0000-0000-0000F1210000}"/>
    <cellStyle name="Input 4 2 8 6" xfId="9830" xr:uid="{00000000-0005-0000-0000-0000F2210000}"/>
    <cellStyle name="Input 4 2 8 6 2" xfId="9831" xr:uid="{00000000-0005-0000-0000-0000F3210000}"/>
    <cellStyle name="Input 4 2 8 7" xfId="9832" xr:uid="{00000000-0005-0000-0000-0000F4210000}"/>
    <cellStyle name="Input 4 2 8 8" xfId="9833" xr:uid="{00000000-0005-0000-0000-0000F5210000}"/>
    <cellStyle name="Input 4 2 9" xfId="9834" xr:uid="{00000000-0005-0000-0000-0000F6210000}"/>
    <cellStyle name="Input 4 2 9 2" xfId="9835" xr:uid="{00000000-0005-0000-0000-0000F7210000}"/>
    <cellStyle name="Input 4 2 9 2 2" xfId="9836" xr:uid="{00000000-0005-0000-0000-0000F8210000}"/>
    <cellStyle name="Input 4 2 9 2 2 2" xfId="9837" xr:uid="{00000000-0005-0000-0000-0000F9210000}"/>
    <cellStyle name="Input 4 2 9 2 2 3" xfId="9838" xr:uid="{00000000-0005-0000-0000-0000FA210000}"/>
    <cellStyle name="Input 4 2 9 2 2 4" xfId="9839" xr:uid="{00000000-0005-0000-0000-0000FB210000}"/>
    <cellStyle name="Input 4 2 9 2 2 5" xfId="9840" xr:uid="{00000000-0005-0000-0000-0000FC210000}"/>
    <cellStyle name="Input 4 2 9 2 3" xfId="9841" xr:uid="{00000000-0005-0000-0000-0000FD210000}"/>
    <cellStyle name="Input 4 2 9 2 3 2" xfId="9842" xr:uid="{00000000-0005-0000-0000-0000FE210000}"/>
    <cellStyle name="Input 4 2 9 2 3 3" xfId="9843" xr:uid="{00000000-0005-0000-0000-0000FF210000}"/>
    <cellStyle name="Input 4 2 9 2 3 4" xfId="9844" xr:uid="{00000000-0005-0000-0000-000000220000}"/>
    <cellStyle name="Input 4 2 9 2 3 5" xfId="9845" xr:uid="{00000000-0005-0000-0000-000001220000}"/>
    <cellStyle name="Input 4 2 9 2 4" xfId="9846" xr:uid="{00000000-0005-0000-0000-000002220000}"/>
    <cellStyle name="Input 4 2 9 2 4 2" xfId="9847" xr:uid="{00000000-0005-0000-0000-000003220000}"/>
    <cellStyle name="Input 4 2 9 2 5" xfId="9848" xr:uid="{00000000-0005-0000-0000-000004220000}"/>
    <cellStyle name="Input 4 2 9 2 5 2" xfId="9849" xr:uid="{00000000-0005-0000-0000-000005220000}"/>
    <cellStyle name="Input 4 2 9 2 6" xfId="9850" xr:uid="{00000000-0005-0000-0000-000006220000}"/>
    <cellStyle name="Input 4 2 9 2 7" xfId="9851" xr:uid="{00000000-0005-0000-0000-000007220000}"/>
    <cellStyle name="Input 4 2 9 3" xfId="9852" xr:uid="{00000000-0005-0000-0000-000008220000}"/>
    <cellStyle name="Input 4 2 9 3 2" xfId="9853" xr:uid="{00000000-0005-0000-0000-000009220000}"/>
    <cellStyle name="Input 4 2 9 3 3" xfId="9854" xr:uid="{00000000-0005-0000-0000-00000A220000}"/>
    <cellStyle name="Input 4 2 9 3 4" xfId="9855" xr:uid="{00000000-0005-0000-0000-00000B220000}"/>
    <cellStyle name="Input 4 2 9 3 5" xfId="9856" xr:uid="{00000000-0005-0000-0000-00000C220000}"/>
    <cellStyle name="Input 4 2 9 4" xfId="9857" xr:uid="{00000000-0005-0000-0000-00000D220000}"/>
    <cellStyle name="Input 4 2 9 4 2" xfId="9858" xr:uid="{00000000-0005-0000-0000-00000E220000}"/>
    <cellStyle name="Input 4 2 9 4 3" xfId="9859" xr:uid="{00000000-0005-0000-0000-00000F220000}"/>
    <cellStyle name="Input 4 2 9 4 4" xfId="9860" xr:uid="{00000000-0005-0000-0000-000010220000}"/>
    <cellStyle name="Input 4 2 9 4 5" xfId="9861" xr:uid="{00000000-0005-0000-0000-000011220000}"/>
    <cellStyle name="Input 4 2 9 5" xfId="9862" xr:uid="{00000000-0005-0000-0000-000012220000}"/>
    <cellStyle name="Input 4 2 9 5 2" xfId="9863" xr:uid="{00000000-0005-0000-0000-000013220000}"/>
    <cellStyle name="Input 4 2 9 6" xfId="9864" xr:uid="{00000000-0005-0000-0000-000014220000}"/>
    <cellStyle name="Input 4 2 9 6 2" xfId="9865" xr:uid="{00000000-0005-0000-0000-000015220000}"/>
    <cellStyle name="Input 4 2 9 7" xfId="9866" xr:uid="{00000000-0005-0000-0000-000016220000}"/>
    <cellStyle name="Input 4 2 9 8" xfId="9867" xr:uid="{00000000-0005-0000-0000-000017220000}"/>
    <cellStyle name="Input 4 3" xfId="1140" xr:uid="{00000000-0005-0000-0000-000018220000}"/>
    <cellStyle name="Input 4 3 2" xfId="1141" xr:uid="{00000000-0005-0000-0000-000019220000}"/>
    <cellStyle name="Input 4 4" xfId="1142" xr:uid="{00000000-0005-0000-0000-00001A220000}"/>
    <cellStyle name="Input 4 4 2" xfId="1143" xr:uid="{00000000-0005-0000-0000-00001B220000}"/>
    <cellStyle name="Input 4 5" xfId="1144" xr:uid="{00000000-0005-0000-0000-00001C220000}"/>
    <cellStyle name="Input 4 6" xfId="9868" xr:uid="{00000000-0005-0000-0000-00001D220000}"/>
    <cellStyle name="Input 4 6 2" xfId="9869" xr:uid="{00000000-0005-0000-0000-00001E220000}"/>
    <cellStyle name="Input 4_T-straight with PEDs adjustor" xfId="9870" xr:uid="{00000000-0005-0000-0000-00001F220000}"/>
    <cellStyle name="Input 5" xfId="1145" xr:uid="{00000000-0005-0000-0000-000020220000}"/>
    <cellStyle name="Input 5 2" xfId="1146" xr:uid="{00000000-0005-0000-0000-000021220000}"/>
    <cellStyle name="Input 5 2 2" xfId="9871" xr:uid="{00000000-0005-0000-0000-000022220000}"/>
    <cellStyle name="Input 5 3" xfId="1147" xr:uid="{00000000-0005-0000-0000-000023220000}"/>
    <cellStyle name="Input 5 3 2" xfId="9872" xr:uid="{00000000-0005-0000-0000-000024220000}"/>
    <cellStyle name="Input 5 4" xfId="9873" xr:uid="{00000000-0005-0000-0000-000025220000}"/>
    <cellStyle name="Input 6" xfId="9874" xr:uid="{00000000-0005-0000-0000-000026220000}"/>
    <cellStyle name="Input 6 2" xfId="9875" xr:uid="{00000000-0005-0000-0000-000027220000}"/>
    <cellStyle name="Input 7" xfId="9876" xr:uid="{00000000-0005-0000-0000-000028220000}"/>
    <cellStyle name="Input 7 2" xfId="9877" xr:uid="{00000000-0005-0000-0000-000029220000}"/>
    <cellStyle name="Input 8" xfId="9878" xr:uid="{00000000-0005-0000-0000-00002A220000}"/>
    <cellStyle name="Input 8 2" xfId="9879" xr:uid="{00000000-0005-0000-0000-00002B220000}"/>
    <cellStyle name="Input 9" xfId="9880" xr:uid="{00000000-0005-0000-0000-00002C220000}"/>
    <cellStyle name="Input 9 2" xfId="9881" xr:uid="{00000000-0005-0000-0000-00002D220000}"/>
    <cellStyle name="Linked Cell 10" xfId="9882" xr:uid="{00000000-0005-0000-0000-00002E220000}"/>
    <cellStyle name="Linked Cell 11" xfId="9883" xr:uid="{00000000-0005-0000-0000-00002F220000}"/>
    <cellStyle name="Linked Cell 2" xfId="1148" xr:uid="{00000000-0005-0000-0000-000030220000}"/>
    <cellStyle name="Linked Cell 2 2" xfId="1149" xr:uid="{00000000-0005-0000-0000-000031220000}"/>
    <cellStyle name="Linked Cell 2 2 2" xfId="1150" xr:uid="{00000000-0005-0000-0000-000032220000}"/>
    <cellStyle name="Linked Cell 2 2 3" xfId="9884" xr:uid="{00000000-0005-0000-0000-000033220000}"/>
    <cellStyle name="Linked Cell 2 2_T-straight with PEDs adjustor" xfId="9885" xr:uid="{00000000-0005-0000-0000-000034220000}"/>
    <cellStyle name="Linked Cell 2 3" xfId="9886" xr:uid="{00000000-0005-0000-0000-000035220000}"/>
    <cellStyle name="Linked Cell 3" xfId="1151" xr:uid="{00000000-0005-0000-0000-000036220000}"/>
    <cellStyle name="Linked Cell 3 2" xfId="9887" xr:uid="{00000000-0005-0000-0000-000037220000}"/>
    <cellStyle name="Linked Cell 4" xfId="1152" xr:uid="{00000000-0005-0000-0000-000038220000}"/>
    <cellStyle name="Linked Cell 4 2" xfId="9888" xr:uid="{00000000-0005-0000-0000-000039220000}"/>
    <cellStyle name="Linked Cell 5" xfId="9889" xr:uid="{00000000-0005-0000-0000-00003A220000}"/>
    <cellStyle name="Linked Cell 6" xfId="9890" xr:uid="{00000000-0005-0000-0000-00003B220000}"/>
    <cellStyle name="Linked Cell 7" xfId="9891" xr:uid="{00000000-0005-0000-0000-00003C220000}"/>
    <cellStyle name="Linked Cell 8" xfId="9892" xr:uid="{00000000-0005-0000-0000-00003D220000}"/>
    <cellStyle name="Linked Cell 9" xfId="9893" xr:uid="{00000000-0005-0000-0000-00003E220000}"/>
    <cellStyle name="Neutral 10" xfId="9894" xr:uid="{00000000-0005-0000-0000-00003F220000}"/>
    <cellStyle name="Neutral 11" xfId="9895" xr:uid="{00000000-0005-0000-0000-000040220000}"/>
    <cellStyle name="Neutral 2" xfId="1153" xr:uid="{00000000-0005-0000-0000-000041220000}"/>
    <cellStyle name="Neutral 2 2" xfId="1154" xr:uid="{00000000-0005-0000-0000-000042220000}"/>
    <cellStyle name="Neutral 2 2 2" xfId="1155" xr:uid="{00000000-0005-0000-0000-000043220000}"/>
    <cellStyle name="Neutral 2 2 3" xfId="9896" xr:uid="{00000000-0005-0000-0000-000044220000}"/>
    <cellStyle name="Neutral 2 2_T-straight with PEDs adjustor" xfId="9897" xr:uid="{00000000-0005-0000-0000-000045220000}"/>
    <cellStyle name="Neutral 2 3" xfId="9898" xr:uid="{00000000-0005-0000-0000-000046220000}"/>
    <cellStyle name="Neutral 3" xfId="1156" xr:uid="{00000000-0005-0000-0000-000047220000}"/>
    <cellStyle name="Neutral 3 2" xfId="9899" xr:uid="{00000000-0005-0000-0000-000048220000}"/>
    <cellStyle name="Neutral 4" xfId="1157" xr:uid="{00000000-0005-0000-0000-000049220000}"/>
    <cellStyle name="Neutral 4 2" xfId="9900" xr:uid="{00000000-0005-0000-0000-00004A220000}"/>
    <cellStyle name="Neutral 5" xfId="9901" xr:uid="{00000000-0005-0000-0000-00004B220000}"/>
    <cellStyle name="Neutral 6" xfId="9902" xr:uid="{00000000-0005-0000-0000-00004C220000}"/>
    <cellStyle name="Neutral 7" xfId="9903" xr:uid="{00000000-0005-0000-0000-00004D220000}"/>
    <cellStyle name="Neutral 8" xfId="9904" xr:uid="{00000000-0005-0000-0000-00004E220000}"/>
    <cellStyle name="Neutral 9" xfId="9905" xr:uid="{00000000-0005-0000-0000-00004F220000}"/>
    <cellStyle name="Normal" xfId="0" builtinId="0"/>
    <cellStyle name="Normal 10" xfId="1158" xr:uid="{00000000-0005-0000-0000-000051220000}"/>
    <cellStyle name="Normal 10 10" xfId="9906" xr:uid="{00000000-0005-0000-0000-000052220000}"/>
    <cellStyle name="Normal 10 10 2" xfId="9907" xr:uid="{00000000-0005-0000-0000-000053220000}"/>
    <cellStyle name="Normal 10 10 3" xfId="9908" xr:uid="{00000000-0005-0000-0000-000054220000}"/>
    <cellStyle name="Normal 10 11" xfId="2278" xr:uid="{00000000-0005-0000-0000-000055220000}"/>
    <cellStyle name="Normal 10 12" xfId="9909" xr:uid="{00000000-0005-0000-0000-000056220000}"/>
    <cellStyle name="Normal 10 13" xfId="64443" xr:uid="{00000000-0005-0000-0000-000057220000}"/>
    <cellStyle name="Normal 10 14" xfId="64442" xr:uid="{00000000-0005-0000-0000-000058220000}"/>
    <cellStyle name="Normal 10 2" xfId="1159" xr:uid="{00000000-0005-0000-0000-000059220000}"/>
    <cellStyle name="Normal 10 2 10" xfId="9910" xr:uid="{00000000-0005-0000-0000-00005A220000}"/>
    <cellStyle name="Normal 10 2 11" xfId="9911" xr:uid="{00000000-0005-0000-0000-00005B220000}"/>
    <cellStyle name="Normal 10 2 2" xfId="1160" xr:uid="{00000000-0005-0000-0000-00005C220000}"/>
    <cellStyle name="Normal 10 2 2 10" xfId="9912" xr:uid="{00000000-0005-0000-0000-00005D220000}"/>
    <cellStyle name="Normal 10 2 2 2" xfId="1161" xr:uid="{00000000-0005-0000-0000-00005E220000}"/>
    <cellStyle name="Normal 10 2 2 2 2" xfId="1162" xr:uid="{00000000-0005-0000-0000-00005F220000}"/>
    <cellStyle name="Normal 10 2 2 2 2 2" xfId="1163" xr:uid="{00000000-0005-0000-0000-000060220000}"/>
    <cellStyle name="Normal 10 2 2 2 2 2 2" xfId="9913" xr:uid="{00000000-0005-0000-0000-000061220000}"/>
    <cellStyle name="Normal 10 2 2 2 2 2 2 2" xfId="9914" xr:uid="{00000000-0005-0000-0000-000062220000}"/>
    <cellStyle name="Normal 10 2 2 2 2 2 3" xfId="9915" xr:uid="{00000000-0005-0000-0000-000063220000}"/>
    <cellStyle name="Normal 10 2 2 2 2 3" xfId="9916" xr:uid="{00000000-0005-0000-0000-000064220000}"/>
    <cellStyle name="Normal 10 2 2 2 2 3 2" xfId="9917" xr:uid="{00000000-0005-0000-0000-000065220000}"/>
    <cellStyle name="Normal 10 2 2 2 2 3 2 2" xfId="9918" xr:uid="{00000000-0005-0000-0000-000066220000}"/>
    <cellStyle name="Normal 10 2 2 2 2 3 3" xfId="9919" xr:uid="{00000000-0005-0000-0000-000067220000}"/>
    <cellStyle name="Normal 10 2 2 2 2 4" xfId="9920" xr:uid="{00000000-0005-0000-0000-000068220000}"/>
    <cellStyle name="Normal 10 2 2 2 2 4 2" xfId="9921" xr:uid="{00000000-0005-0000-0000-000069220000}"/>
    <cellStyle name="Normal 10 2 2 2 2 5" xfId="9922" xr:uid="{00000000-0005-0000-0000-00006A220000}"/>
    <cellStyle name="Normal 10 2 2 2 2_T-straight with PEDs adjustor" xfId="9923" xr:uid="{00000000-0005-0000-0000-00006B220000}"/>
    <cellStyle name="Normal 10 2 2 2 3" xfId="1164" xr:uid="{00000000-0005-0000-0000-00006C220000}"/>
    <cellStyle name="Normal 10 2 2 2 3 2" xfId="9924" xr:uid="{00000000-0005-0000-0000-00006D220000}"/>
    <cellStyle name="Normal 10 2 2 2 3 2 2" xfId="9925" xr:uid="{00000000-0005-0000-0000-00006E220000}"/>
    <cellStyle name="Normal 10 2 2 2 3 3" xfId="9926" xr:uid="{00000000-0005-0000-0000-00006F220000}"/>
    <cellStyle name="Normal 10 2 2 2 4" xfId="9927" xr:uid="{00000000-0005-0000-0000-000070220000}"/>
    <cellStyle name="Normal 10 2 2 2 4 2" xfId="9928" xr:uid="{00000000-0005-0000-0000-000071220000}"/>
    <cellStyle name="Normal 10 2 2 2 4 2 2" xfId="9929" xr:uid="{00000000-0005-0000-0000-000072220000}"/>
    <cellStyle name="Normal 10 2 2 2 4 3" xfId="9930" xr:uid="{00000000-0005-0000-0000-000073220000}"/>
    <cellStyle name="Normal 10 2 2 2 5" xfId="9931" xr:uid="{00000000-0005-0000-0000-000074220000}"/>
    <cellStyle name="Normal 10 2 2 2 5 2" xfId="9932" xr:uid="{00000000-0005-0000-0000-000075220000}"/>
    <cellStyle name="Normal 10 2 2 2 6" xfId="9933" xr:uid="{00000000-0005-0000-0000-000076220000}"/>
    <cellStyle name="Normal 10 2 2 2_T-straight with PEDs adjustor" xfId="9934" xr:uid="{00000000-0005-0000-0000-000077220000}"/>
    <cellStyle name="Normal 10 2 2 3" xfId="1165" xr:uid="{00000000-0005-0000-0000-000078220000}"/>
    <cellStyle name="Normal 10 2 2 3 2" xfId="1166" xr:uid="{00000000-0005-0000-0000-000079220000}"/>
    <cellStyle name="Normal 10 2 2 3 2 2" xfId="9935" xr:uid="{00000000-0005-0000-0000-00007A220000}"/>
    <cellStyle name="Normal 10 2 2 3 2 2 2" xfId="9936" xr:uid="{00000000-0005-0000-0000-00007B220000}"/>
    <cellStyle name="Normal 10 2 2 3 2 3" xfId="9937" xr:uid="{00000000-0005-0000-0000-00007C220000}"/>
    <cellStyle name="Normal 10 2 2 3 3" xfId="9938" xr:uid="{00000000-0005-0000-0000-00007D220000}"/>
    <cellStyle name="Normal 10 2 2 3 3 2" xfId="9939" xr:uid="{00000000-0005-0000-0000-00007E220000}"/>
    <cellStyle name="Normal 10 2 2 3 3 2 2" xfId="9940" xr:uid="{00000000-0005-0000-0000-00007F220000}"/>
    <cellStyle name="Normal 10 2 2 3 3 3" xfId="9941" xr:uid="{00000000-0005-0000-0000-000080220000}"/>
    <cellStyle name="Normal 10 2 2 3 4" xfId="9942" xr:uid="{00000000-0005-0000-0000-000081220000}"/>
    <cellStyle name="Normal 10 2 2 3 4 2" xfId="9943" xr:uid="{00000000-0005-0000-0000-000082220000}"/>
    <cellStyle name="Normal 10 2 2 3 5" xfId="9944" xr:uid="{00000000-0005-0000-0000-000083220000}"/>
    <cellStyle name="Normal 10 2 2 3_T-straight with PEDs adjustor" xfId="9945" xr:uid="{00000000-0005-0000-0000-000084220000}"/>
    <cellStyle name="Normal 10 2 2 4" xfId="1167" xr:uid="{00000000-0005-0000-0000-000085220000}"/>
    <cellStyle name="Normal 10 2 2 4 2" xfId="9946" xr:uid="{00000000-0005-0000-0000-000086220000}"/>
    <cellStyle name="Normal 10 2 2 4 2 2" xfId="9947" xr:uid="{00000000-0005-0000-0000-000087220000}"/>
    <cellStyle name="Normal 10 2 2 4 3" xfId="9948" xr:uid="{00000000-0005-0000-0000-000088220000}"/>
    <cellStyle name="Normal 10 2 2 5" xfId="9949" xr:uid="{00000000-0005-0000-0000-000089220000}"/>
    <cellStyle name="Normal 10 2 2 5 2" xfId="9950" xr:uid="{00000000-0005-0000-0000-00008A220000}"/>
    <cellStyle name="Normal 10 2 2 5 2 2" xfId="9951" xr:uid="{00000000-0005-0000-0000-00008B220000}"/>
    <cellStyle name="Normal 10 2 2 5 3" xfId="9952" xr:uid="{00000000-0005-0000-0000-00008C220000}"/>
    <cellStyle name="Normal 10 2 2 6" xfId="9953" xr:uid="{00000000-0005-0000-0000-00008D220000}"/>
    <cellStyle name="Normal 10 2 2 6 2" xfId="9954" xr:uid="{00000000-0005-0000-0000-00008E220000}"/>
    <cellStyle name="Normal 10 2 2 7" xfId="9955" xr:uid="{00000000-0005-0000-0000-00008F220000}"/>
    <cellStyle name="Normal 10 2 2 8" xfId="9956" xr:uid="{00000000-0005-0000-0000-000090220000}"/>
    <cellStyle name="Normal 10 2 2 9" xfId="9957" xr:uid="{00000000-0005-0000-0000-000091220000}"/>
    <cellStyle name="Normal 10 2 2_T-straight with PEDs adjustor" xfId="9958" xr:uid="{00000000-0005-0000-0000-000092220000}"/>
    <cellStyle name="Normal 10 2 3" xfId="1168" xr:uid="{00000000-0005-0000-0000-000093220000}"/>
    <cellStyle name="Normal 10 2 3 2" xfId="1169" xr:uid="{00000000-0005-0000-0000-000094220000}"/>
    <cellStyle name="Normal 10 2 3 2 2" xfId="1170" xr:uid="{00000000-0005-0000-0000-000095220000}"/>
    <cellStyle name="Normal 10 2 3 2 2 2" xfId="9959" xr:uid="{00000000-0005-0000-0000-000096220000}"/>
    <cellStyle name="Normal 10 2 3 2 2 2 2" xfId="9960" xr:uid="{00000000-0005-0000-0000-000097220000}"/>
    <cellStyle name="Normal 10 2 3 2 2 3" xfId="9961" xr:uid="{00000000-0005-0000-0000-000098220000}"/>
    <cellStyle name="Normal 10 2 3 2 3" xfId="9962" xr:uid="{00000000-0005-0000-0000-000099220000}"/>
    <cellStyle name="Normal 10 2 3 2 3 2" xfId="9963" xr:uid="{00000000-0005-0000-0000-00009A220000}"/>
    <cellStyle name="Normal 10 2 3 2 3 2 2" xfId="9964" xr:uid="{00000000-0005-0000-0000-00009B220000}"/>
    <cellStyle name="Normal 10 2 3 2 3 3" xfId="9965" xr:uid="{00000000-0005-0000-0000-00009C220000}"/>
    <cellStyle name="Normal 10 2 3 2 4" xfId="9966" xr:uid="{00000000-0005-0000-0000-00009D220000}"/>
    <cellStyle name="Normal 10 2 3 2 4 2" xfId="9967" xr:uid="{00000000-0005-0000-0000-00009E220000}"/>
    <cellStyle name="Normal 10 2 3 2 5" xfId="9968" xr:uid="{00000000-0005-0000-0000-00009F220000}"/>
    <cellStyle name="Normal 10 2 3 2_T-straight with PEDs adjustor" xfId="9969" xr:uid="{00000000-0005-0000-0000-0000A0220000}"/>
    <cellStyle name="Normal 10 2 3 3" xfId="1171" xr:uid="{00000000-0005-0000-0000-0000A1220000}"/>
    <cellStyle name="Normal 10 2 3 3 2" xfId="9970" xr:uid="{00000000-0005-0000-0000-0000A2220000}"/>
    <cellStyle name="Normal 10 2 3 3 2 2" xfId="9971" xr:uid="{00000000-0005-0000-0000-0000A3220000}"/>
    <cellStyle name="Normal 10 2 3 3 3" xfId="9972" xr:uid="{00000000-0005-0000-0000-0000A4220000}"/>
    <cellStyle name="Normal 10 2 3 4" xfId="9973" xr:uid="{00000000-0005-0000-0000-0000A5220000}"/>
    <cellStyle name="Normal 10 2 3 4 2" xfId="9974" xr:uid="{00000000-0005-0000-0000-0000A6220000}"/>
    <cellStyle name="Normal 10 2 3 4 2 2" xfId="9975" xr:uid="{00000000-0005-0000-0000-0000A7220000}"/>
    <cellStyle name="Normal 10 2 3 4 3" xfId="9976" xr:uid="{00000000-0005-0000-0000-0000A8220000}"/>
    <cellStyle name="Normal 10 2 3 5" xfId="9977" xr:uid="{00000000-0005-0000-0000-0000A9220000}"/>
    <cellStyle name="Normal 10 2 3 5 2" xfId="9978" xr:uid="{00000000-0005-0000-0000-0000AA220000}"/>
    <cellStyle name="Normal 10 2 3 6" xfId="9979" xr:uid="{00000000-0005-0000-0000-0000AB220000}"/>
    <cellStyle name="Normal 10 2 3_T-straight with PEDs adjustor" xfId="9980" xr:uid="{00000000-0005-0000-0000-0000AC220000}"/>
    <cellStyle name="Normal 10 2 4" xfId="1172" xr:uid="{00000000-0005-0000-0000-0000AD220000}"/>
    <cellStyle name="Normal 10 2 4 2" xfId="1173" xr:uid="{00000000-0005-0000-0000-0000AE220000}"/>
    <cellStyle name="Normal 10 2 4 2 2" xfId="9981" xr:uid="{00000000-0005-0000-0000-0000AF220000}"/>
    <cellStyle name="Normal 10 2 4 2 2 2" xfId="9982" xr:uid="{00000000-0005-0000-0000-0000B0220000}"/>
    <cellStyle name="Normal 10 2 4 2 3" xfId="9983" xr:uid="{00000000-0005-0000-0000-0000B1220000}"/>
    <cellStyle name="Normal 10 2 4 3" xfId="9984" xr:uid="{00000000-0005-0000-0000-0000B2220000}"/>
    <cellStyle name="Normal 10 2 4 3 2" xfId="9985" xr:uid="{00000000-0005-0000-0000-0000B3220000}"/>
    <cellStyle name="Normal 10 2 4 3 2 2" xfId="9986" xr:uid="{00000000-0005-0000-0000-0000B4220000}"/>
    <cellStyle name="Normal 10 2 4 3 3" xfId="9987" xr:uid="{00000000-0005-0000-0000-0000B5220000}"/>
    <cellStyle name="Normal 10 2 4 4" xfId="9988" xr:uid="{00000000-0005-0000-0000-0000B6220000}"/>
    <cellStyle name="Normal 10 2 4 4 2" xfId="9989" xr:uid="{00000000-0005-0000-0000-0000B7220000}"/>
    <cellStyle name="Normal 10 2 4 5" xfId="9990" xr:uid="{00000000-0005-0000-0000-0000B8220000}"/>
    <cellStyle name="Normal 10 2 4_T-straight with PEDs adjustor" xfId="9991" xr:uid="{00000000-0005-0000-0000-0000B9220000}"/>
    <cellStyle name="Normal 10 2 5" xfId="1174" xr:uid="{00000000-0005-0000-0000-0000BA220000}"/>
    <cellStyle name="Normal 10 2 5 2" xfId="9992" xr:uid="{00000000-0005-0000-0000-0000BB220000}"/>
    <cellStyle name="Normal 10 2 5 2 2" xfId="9993" xr:uid="{00000000-0005-0000-0000-0000BC220000}"/>
    <cellStyle name="Normal 10 2 5 3" xfId="9994" xr:uid="{00000000-0005-0000-0000-0000BD220000}"/>
    <cellStyle name="Normal 10 2 6" xfId="9995" xr:uid="{00000000-0005-0000-0000-0000BE220000}"/>
    <cellStyle name="Normal 10 2 6 2" xfId="9996" xr:uid="{00000000-0005-0000-0000-0000BF220000}"/>
    <cellStyle name="Normal 10 2 6 2 2" xfId="9997" xr:uid="{00000000-0005-0000-0000-0000C0220000}"/>
    <cellStyle name="Normal 10 2 6 3" xfId="9998" xr:uid="{00000000-0005-0000-0000-0000C1220000}"/>
    <cellStyle name="Normal 10 2 7" xfId="9999" xr:uid="{00000000-0005-0000-0000-0000C2220000}"/>
    <cellStyle name="Normal 10 2 7 2" xfId="10000" xr:uid="{00000000-0005-0000-0000-0000C3220000}"/>
    <cellStyle name="Normal 10 2 8" xfId="10001" xr:uid="{00000000-0005-0000-0000-0000C4220000}"/>
    <cellStyle name="Normal 10 2 9" xfId="10002" xr:uid="{00000000-0005-0000-0000-0000C5220000}"/>
    <cellStyle name="Normal 10 2_T-straight with PEDs adjustor" xfId="10003" xr:uid="{00000000-0005-0000-0000-0000C6220000}"/>
    <cellStyle name="Normal 10 3" xfId="1175" xr:uid="{00000000-0005-0000-0000-0000C7220000}"/>
    <cellStyle name="Normal 10 3 10" xfId="10004" xr:uid="{00000000-0005-0000-0000-0000C8220000}"/>
    <cellStyle name="Normal 10 3 11" xfId="10005" xr:uid="{00000000-0005-0000-0000-0000C9220000}"/>
    <cellStyle name="Normal 10 3 12" xfId="10006" xr:uid="{00000000-0005-0000-0000-0000CA220000}"/>
    <cellStyle name="Normal 10 3 13" xfId="10007" xr:uid="{00000000-0005-0000-0000-0000CB220000}"/>
    <cellStyle name="Normal 10 3 14" xfId="1176" xr:uid="{00000000-0005-0000-0000-0000CC220000}"/>
    <cellStyle name="Normal 10 3 2" xfId="1177" xr:uid="{00000000-0005-0000-0000-0000CD220000}"/>
    <cellStyle name="Normal 10 3 2 2" xfId="1178" xr:uid="{00000000-0005-0000-0000-0000CE220000}"/>
    <cellStyle name="Normal 10 3 2 2 2" xfId="1179" xr:uid="{00000000-0005-0000-0000-0000CF220000}"/>
    <cellStyle name="Normal 10 3 2 2 2 2" xfId="10008" xr:uid="{00000000-0005-0000-0000-0000D0220000}"/>
    <cellStyle name="Normal 10 3 2 2 2 2 2" xfId="10009" xr:uid="{00000000-0005-0000-0000-0000D1220000}"/>
    <cellStyle name="Normal 10 3 2 2 2 2 3" xfId="10010" xr:uid="{00000000-0005-0000-0000-0000D2220000}"/>
    <cellStyle name="Normal 10 3 2 2 2 3" xfId="10011" xr:uid="{00000000-0005-0000-0000-0000D3220000}"/>
    <cellStyle name="Normal 10 3 2 2 2 4" xfId="10012" xr:uid="{00000000-0005-0000-0000-0000D4220000}"/>
    <cellStyle name="Normal 10 3 2 2 3" xfId="10013" xr:uid="{00000000-0005-0000-0000-0000D5220000}"/>
    <cellStyle name="Normal 10 3 2 2 3 2" xfId="10014" xr:uid="{00000000-0005-0000-0000-0000D6220000}"/>
    <cellStyle name="Normal 10 3 2 2 3 2 2" xfId="10015" xr:uid="{00000000-0005-0000-0000-0000D7220000}"/>
    <cellStyle name="Normal 10 3 2 2 3 3" xfId="10016" xr:uid="{00000000-0005-0000-0000-0000D8220000}"/>
    <cellStyle name="Normal 10 3 2 2 3 4" xfId="10017" xr:uid="{00000000-0005-0000-0000-0000D9220000}"/>
    <cellStyle name="Normal 10 3 2 2 4" xfId="10018" xr:uid="{00000000-0005-0000-0000-0000DA220000}"/>
    <cellStyle name="Normal 10 3 2 2 4 2" xfId="10019" xr:uid="{00000000-0005-0000-0000-0000DB220000}"/>
    <cellStyle name="Normal 10 3 2 2 5" xfId="10020" xr:uid="{00000000-0005-0000-0000-0000DC220000}"/>
    <cellStyle name="Normal 10 3 2 2 6" xfId="10021" xr:uid="{00000000-0005-0000-0000-0000DD220000}"/>
    <cellStyle name="Normal 10 3 2 2_T-straight with PEDs adjustor" xfId="10022" xr:uid="{00000000-0005-0000-0000-0000DE220000}"/>
    <cellStyle name="Normal 10 3 2 3" xfId="1180" xr:uid="{00000000-0005-0000-0000-0000DF220000}"/>
    <cellStyle name="Normal 10 3 2 3 2" xfId="10023" xr:uid="{00000000-0005-0000-0000-0000E0220000}"/>
    <cellStyle name="Normal 10 3 2 3 2 2" xfId="10024" xr:uid="{00000000-0005-0000-0000-0000E1220000}"/>
    <cellStyle name="Normal 10 3 2 3 2 3" xfId="10025" xr:uid="{00000000-0005-0000-0000-0000E2220000}"/>
    <cellStyle name="Normal 10 3 2 3 3" xfId="10026" xr:uid="{00000000-0005-0000-0000-0000E3220000}"/>
    <cellStyle name="Normal 10 3 2 3 4" xfId="10027" xr:uid="{00000000-0005-0000-0000-0000E4220000}"/>
    <cellStyle name="Normal 10 3 2 4" xfId="10028" xr:uid="{00000000-0005-0000-0000-0000E5220000}"/>
    <cellStyle name="Normal 10 3 2 4 2" xfId="10029" xr:uid="{00000000-0005-0000-0000-0000E6220000}"/>
    <cellStyle name="Normal 10 3 2 4 2 2" xfId="10030" xr:uid="{00000000-0005-0000-0000-0000E7220000}"/>
    <cellStyle name="Normal 10 3 2 4 3" xfId="10031" xr:uid="{00000000-0005-0000-0000-0000E8220000}"/>
    <cellStyle name="Normal 10 3 2 4 4" xfId="10032" xr:uid="{00000000-0005-0000-0000-0000E9220000}"/>
    <cellStyle name="Normal 10 3 2 5" xfId="10033" xr:uid="{00000000-0005-0000-0000-0000EA220000}"/>
    <cellStyle name="Normal 10 3 2 5 2" xfId="10034" xr:uid="{00000000-0005-0000-0000-0000EB220000}"/>
    <cellStyle name="Normal 10 3 2 6" xfId="10035" xr:uid="{00000000-0005-0000-0000-0000EC220000}"/>
    <cellStyle name="Normal 10 3 2 7" xfId="10036" xr:uid="{00000000-0005-0000-0000-0000ED220000}"/>
    <cellStyle name="Normal 10 3 2_T-straight with PEDs adjustor" xfId="10037" xr:uid="{00000000-0005-0000-0000-0000EE220000}"/>
    <cellStyle name="Normal 10 3 3" xfId="1181" xr:uid="{00000000-0005-0000-0000-0000EF220000}"/>
    <cellStyle name="Normal 10 3 3 2" xfId="1182" xr:uid="{00000000-0005-0000-0000-0000F0220000}"/>
    <cellStyle name="Normal 10 3 3 2 2" xfId="10038" xr:uid="{00000000-0005-0000-0000-0000F1220000}"/>
    <cellStyle name="Normal 10 3 3 2 2 2" xfId="10039" xr:uid="{00000000-0005-0000-0000-0000F2220000}"/>
    <cellStyle name="Normal 10 3 3 2 2 3" xfId="10040" xr:uid="{00000000-0005-0000-0000-0000F3220000}"/>
    <cellStyle name="Normal 10 3 3 2 3" xfId="10041" xr:uid="{00000000-0005-0000-0000-0000F4220000}"/>
    <cellStyle name="Normal 10 3 3 2 4" xfId="10042" xr:uid="{00000000-0005-0000-0000-0000F5220000}"/>
    <cellStyle name="Normal 10 3 3 3" xfId="10043" xr:uid="{00000000-0005-0000-0000-0000F6220000}"/>
    <cellStyle name="Normal 10 3 3 3 2" xfId="10044" xr:uid="{00000000-0005-0000-0000-0000F7220000}"/>
    <cellStyle name="Normal 10 3 3 3 2 2" xfId="10045" xr:uid="{00000000-0005-0000-0000-0000F8220000}"/>
    <cellStyle name="Normal 10 3 3 3 3" xfId="10046" xr:uid="{00000000-0005-0000-0000-0000F9220000}"/>
    <cellStyle name="Normal 10 3 3 3 4" xfId="10047" xr:uid="{00000000-0005-0000-0000-0000FA220000}"/>
    <cellStyle name="Normal 10 3 3 4" xfId="10048" xr:uid="{00000000-0005-0000-0000-0000FB220000}"/>
    <cellStyle name="Normal 10 3 3 4 2" xfId="10049" xr:uid="{00000000-0005-0000-0000-0000FC220000}"/>
    <cellStyle name="Normal 10 3 3 5" xfId="10050" xr:uid="{00000000-0005-0000-0000-0000FD220000}"/>
    <cellStyle name="Normal 10 3 3 6" xfId="10051" xr:uid="{00000000-0005-0000-0000-0000FE220000}"/>
    <cellStyle name="Normal 10 3 3_T-straight with PEDs adjustor" xfId="10052" xr:uid="{00000000-0005-0000-0000-0000FF220000}"/>
    <cellStyle name="Normal 10 3 4" xfId="1183" xr:uid="{00000000-0005-0000-0000-000000230000}"/>
    <cellStyle name="Normal 10 3 4 2" xfId="10053" xr:uid="{00000000-0005-0000-0000-000001230000}"/>
    <cellStyle name="Normal 10 3 4 2 2" xfId="10054" xr:uid="{00000000-0005-0000-0000-000002230000}"/>
    <cellStyle name="Normal 10 3 4 2 2 2" xfId="10055" xr:uid="{00000000-0005-0000-0000-000003230000}"/>
    <cellStyle name="Normal 10 3 4 2 3" xfId="10056" xr:uid="{00000000-0005-0000-0000-000004230000}"/>
    <cellStyle name="Normal 10 3 4 2 4" xfId="10057" xr:uid="{00000000-0005-0000-0000-000005230000}"/>
    <cellStyle name="Normal 10 3 4 3" xfId="10058" xr:uid="{00000000-0005-0000-0000-000006230000}"/>
    <cellStyle name="Normal 10 3 4 3 2" xfId="10059" xr:uid="{00000000-0005-0000-0000-000007230000}"/>
    <cellStyle name="Normal 10 3 4 4" xfId="10060" xr:uid="{00000000-0005-0000-0000-000008230000}"/>
    <cellStyle name="Normal 10 3 4 5" xfId="10061" xr:uid="{00000000-0005-0000-0000-000009230000}"/>
    <cellStyle name="Normal 10 3 5" xfId="10062" xr:uid="{00000000-0005-0000-0000-00000A230000}"/>
    <cellStyle name="Normal 10 3 5 2" xfId="10063" xr:uid="{00000000-0005-0000-0000-00000B230000}"/>
    <cellStyle name="Normal 10 3 5 2 2" xfId="10064" xr:uid="{00000000-0005-0000-0000-00000C230000}"/>
    <cellStyle name="Normal 10 3 5 2 3" xfId="10065" xr:uid="{00000000-0005-0000-0000-00000D230000}"/>
    <cellStyle name="Normal 10 3 5 3" xfId="10066" xr:uid="{00000000-0005-0000-0000-00000E230000}"/>
    <cellStyle name="Normal 10 3 5 4" xfId="10067" xr:uid="{00000000-0005-0000-0000-00000F230000}"/>
    <cellStyle name="Normal 10 3 6" xfId="10068" xr:uid="{00000000-0005-0000-0000-000010230000}"/>
    <cellStyle name="Normal 10 3 6 2" xfId="10069" xr:uid="{00000000-0005-0000-0000-000011230000}"/>
    <cellStyle name="Normal 10 3 6 3" xfId="10070" xr:uid="{00000000-0005-0000-0000-000012230000}"/>
    <cellStyle name="Normal 10 3 7" xfId="10071" xr:uid="{00000000-0005-0000-0000-000013230000}"/>
    <cellStyle name="Normal 10 3 7 2" xfId="10072" xr:uid="{00000000-0005-0000-0000-000014230000}"/>
    <cellStyle name="Normal 10 3 8" xfId="10073" xr:uid="{00000000-0005-0000-0000-000015230000}"/>
    <cellStyle name="Normal 10 3 8 2" xfId="10074" xr:uid="{00000000-0005-0000-0000-000016230000}"/>
    <cellStyle name="Normal 10 3 9" xfId="10075" xr:uid="{00000000-0005-0000-0000-000017230000}"/>
    <cellStyle name="Normal 10 3_T-straight with PEDs adjustor" xfId="10076" xr:uid="{00000000-0005-0000-0000-000018230000}"/>
    <cellStyle name="Normal 10 4" xfId="1184" xr:uid="{00000000-0005-0000-0000-000019230000}"/>
    <cellStyle name="Normal 10 4 10" xfId="10077" xr:uid="{00000000-0005-0000-0000-00001A230000}"/>
    <cellStyle name="Normal 10 4 2" xfId="1185" xr:uid="{00000000-0005-0000-0000-00001B230000}"/>
    <cellStyle name="Normal 10 4 2 2" xfId="1186" xr:uid="{00000000-0005-0000-0000-00001C230000}"/>
    <cellStyle name="Normal 10 4 2 2 2" xfId="1187" xr:uid="{00000000-0005-0000-0000-00001D230000}"/>
    <cellStyle name="Normal 10 4 2 2 2 2" xfId="10078" xr:uid="{00000000-0005-0000-0000-00001E230000}"/>
    <cellStyle name="Normal 10 4 2 2 2 2 2" xfId="10079" xr:uid="{00000000-0005-0000-0000-00001F230000}"/>
    <cellStyle name="Normal 10 4 2 2 2 3" xfId="10080" xr:uid="{00000000-0005-0000-0000-000020230000}"/>
    <cellStyle name="Normal 10 4 2 2 3" xfId="10081" xr:uid="{00000000-0005-0000-0000-000021230000}"/>
    <cellStyle name="Normal 10 4 2 2 3 2" xfId="10082" xr:uid="{00000000-0005-0000-0000-000022230000}"/>
    <cellStyle name="Normal 10 4 2 2 3 2 2" xfId="10083" xr:uid="{00000000-0005-0000-0000-000023230000}"/>
    <cellStyle name="Normal 10 4 2 2 3 3" xfId="10084" xr:uid="{00000000-0005-0000-0000-000024230000}"/>
    <cellStyle name="Normal 10 4 2 2 4" xfId="10085" xr:uid="{00000000-0005-0000-0000-000025230000}"/>
    <cellStyle name="Normal 10 4 2 2 4 2" xfId="10086" xr:uid="{00000000-0005-0000-0000-000026230000}"/>
    <cellStyle name="Normal 10 4 2 2 5" xfId="10087" xr:uid="{00000000-0005-0000-0000-000027230000}"/>
    <cellStyle name="Normal 10 4 2 2_T-straight with PEDs adjustor" xfId="10088" xr:uid="{00000000-0005-0000-0000-000028230000}"/>
    <cellStyle name="Normal 10 4 2 3" xfId="1188" xr:uid="{00000000-0005-0000-0000-000029230000}"/>
    <cellStyle name="Normal 10 4 2 3 2" xfId="10089" xr:uid="{00000000-0005-0000-0000-00002A230000}"/>
    <cellStyle name="Normal 10 4 2 3 2 2" xfId="10090" xr:uid="{00000000-0005-0000-0000-00002B230000}"/>
    <cellStyle name="Normal 10 4 2 3 3" xfId="10091" xr:uid="{00000000-0005-0000-0000-00002C230000}"/>
    <cellStyle name="Normal 10 4 2 4" xfId="10092" xr:uid="{00000000-0005-0000-0000-00002D230000}"/>
    <cellStyle name="Normal 10 4 2 4 2" xfId="10093" xr:uid="{00000000-0005-0000-0000-00002E230000}"/>
    <cellStyle name="Normal 10 4 2 4 2 2" xfId="10094" xr:uid="{00000000-0005-0000-0000-00002F230000}"/>
    <cellStyle name="Normal 10 4 2 4 3" xfId="10095" xr:uid="{00000000-0005-0000-0000-000030230000}"/>
    <cellStyle name="Normal 10 4 2 5" xfId="10096" xr:uid="{00000000-0005-0000-0000-000031230000}"/>
    <cellStyle name="Normal 10 4 2 5 2" xfId="10097" xr:uid="{00000000-0005-0000-0000-000032230000}"/>
    <cellStyle name="Normal 10 4 2 6" xfId="10098" xr:uid="{00000000-0005-0000-0000-000033230000}"/>
    <cellStyle name="Normal 10 4 2_T-straight with PEDs adjustor" xfId="10099" xr:uid="{00000000-0005-0000-0000-000034230000}"/>
    <cellStyle name="Normal 10 4 3" xfId="1189" xr:uid="{00000000-0005-0000-0000-000035230000}"/>
    <cellStyle name="Normal 10 4 3 2" xfId="1190" xr:uid="{00000000-0005-0000-0000-000036230000}"/>
    <cellStyle name="Normal 10 4 3 2 2" xfId="10100" xr:uid="{00000000-0005-0000-0000-000037230000}"/>
    <cellStyle name="Normal 10 4 3 2 2 2" xfId="10101" xr:uid="{00000000-0005-0000-0000-000038230000}"/>
    <cellStyle name="Normal 10 4 3 2 3" xfId="10102" xr:uid="{00000000-0005-0000-0000-000039230000}"/>
    <cellStyle name="Normal 10 4 3 3" xfId="10103" xr:uid="{00000000-0005-0000-0000-00003A230000}"/>
    <cellStyle name="Normal 10 4 3 3 2" xfId="10104" xr:uid="{00000000-0005-0000-0000-00003B230000}"/>
    <cellStyle name="Normal 10 4 3 3 2 2" xfId="10105" xr:uid="{00000000-0005-0000-0000-00003C230000}"/>
    <cellStyle name="Normal 10 4 3 3 3" xfId="10106" xr:uid="{00000000-0005-0000-0000-00003D230000}"/>
    <cellStyle name="Normal 10 4 3 4" xfId="10107" xr:uid="{00000000-0005-0000-0000-00003E230000}"/>
    <cellStyle name="Normal 10 4 3 4 2" xfId="10108" xr:uid="{00000000-0005-0000-0000-00003F230000}"/>
    <cellStyle name="Normal 10 4 3 5" xfId="10109" xr:uid="{00000000-0005-0000-0000-000040230000}"/>
    <cellStyle name="Normal 10 4 3_T-straight with PEDs adjustor" xfId="10110" xr:uid="{00000000-0005-0000-0000-000041230000}"/>
    <cellStyle name="Normal 10 4 4" xfId="1191" xr:uid="{00000000-0005-0000-0000-000042230000}"/>
    <cellStyle name="Normal 10 4 4 2" xfId="10111" xr:uid="{00000000-0005-0000-0000-000043230000}"/>
    <cellStyle name="Normal 10 4 4 2 2" xfId="10112" xr:uid="{00000000-0005-0000-0000-000044230000}"/>
    <cellStyle name="Normal 10 4 4 3" xfId="10113" xr:uid="{00000000-0005-0000-0000-000045230000}"/>
    <cellStyle name="Normal 10 4 5" xfId="10114" xr:uid="{00000000-0005-0000-0000-000046230000}"/>
    <cellStyle name="Normal 10 4 5 2" xfId="10115" xr:uid="{00000000-0005-0000-0000-000047230000}"/>
    <cellStyle name="Normal 10 4 5 2 2" xfId="10116" xr:uid="{00000000-0005-0000-0000-000048230000}"/>
    <cellStyle name="Normal 10 4 5 3" xfId="10117" xr:uid="{00000000-0005-0000-0000-000049230000}"/>
    <cellStyle name="Normal 10 4 6" xfId="10118" xr:uid="{00000000-0005-0000-0000-00004A230000}"/>
    <cellStyle name="Normal 10 4 6 2" xfId="10119" xr:uid="{00000000-0005-0000-0000-00004B230000}"/>
    <cellStyle name="Normal 10 4 7" xfId="10120" xr:uid="{00000000-0005-0000-0000-00004C230000}"/>
    <cellStyle name="Normal 10 4 8" xfId="10121" xr:uid="{00000000-0005-0000-0000-00004D230000}"/>
    <cellStyle name="Normal 10 4 9" xfId="10122" xr:uid="{00000000-0005-0000-0000-00004E230000}"/>
    <cellStyle name="Normal 10 4_T-straight with PEDs adjustor" xfId="10123" xr:uid="{00000000-0005-0000-0000-00004F230000}"/>
    <cellStyle name="Normal 10 5" xfId="1192" xr:uid="{00000000-0005-0000-0000-000050230000}"/>
    <cellStyle name="Normal 10 5 2" xfId="1193" xr:uid="{00000000-0005-0000-0000-000051230000}"/>
    <cellStyle name="Normal 10 5 2 2" xfId="1194" xr:uid="{00000000-0005-0000-0000-000052230000}"/>
    <cellStyle name="Normal 10 5 2 2 2" xfId="1195" xr:uid="{00000000-0005-0000-0000-000053230000}"/>
    <cellStyle name="Normal 10 5 2 2 2 2" xfId="10124" xr:uid="{00000000-0005-0000-0000-000054230000}"/>
    <cellStyle name="Normal 10 5 2 2 2 2 2" xfId="10125" xr:uid="{00000000-0005-0000-0000-000055230000}"/>
    <cellStyle name="Normal 10 5 2 2 2 3" xfId="10126" xr:uid="{00000000-0005-0000-0000-000056230000}"/>
    <cellStyle name="Normal 10 5 2 2 3" xfId="10127" xr:uid="{00000000-0005-0000-0000-000057230000}"/>
    <cellStyle name="Normal 10 5 2 2 3 2" xfId="10128" xr:uid="{00000000-0005-0000-0000-000058230000}"/>
    <cellStyle name="Normal 10 5 2 2 3 2 2" xfId="10129" xr:uid="{00000000-0005-0000-0000-000059230000}"/>
    <cellStyle name="Normal 10 5 2 2 3 3" xfId="10130" xr:uid="{00000000-0005-0000-0000-00005A230000}"/>
    <cellStyle name="Normal 10 5 2 2 4" xfId="10131" xr:uid="{00000000-0005-0000-0000-00005B230000}"/>
    <cellStyle name="Normal 10 5 2 2 4 2" xfId="10132" xr:uid="{00000000-0005-0000-0000-00005C230000}"/>
    <cellStyle name="Normal 10 5 2 2 5" xfId="10133" xr:uid="{00000000-0005-0000-0000-00005D230000}"/>
    <cellStyle name="Normal 10 5 2 2_T-straight with PEDs adjustor" xfId="10134" xr:uid="{00000000-0005-0000-0000-00005E230000}"/>
    <cellStyle name="Normal 10 5 2 3" xfId="1196" xr:uid="{00000000-0005-0000-0000-00005F230000}"/>
    <cellStyle name="Normal 10 5 2 3 2" xfId="10135" xr:uid="{00000000-0005-0000-0000-000060230000}"/>
    <cellStyle name="Normal 10 5 2 3 2 2" xfId="10136" xr:uid="{00000000-0005-0000-0000-000061230000}"/>
    <cellStyle name="Normal 10 5 2 3 3" xfId="10137" xr:uid="{00000000-0005-0000-0000-000062230000}"/>
    <cellStyle name="Normal 10 5 2 4" xfId="10138" xr:uid="{00000000-0005-0000-0000-000063230000}"/>
    <cellStyle name="Normal 10 5 2 4 2" xfId="10139" xr:uid="{00000000-0005-0000-0000-000064230000}"/>
    <cellStyle name="Normal 10 5 2 4 2 2" xfId="10140" xr:uid="{00000000-0005-0000-0000-000065230000}"/>
    <cellStyle name="Normal 10 5 2 4 3" xfId="10141" xr:uid="{00000000-0005-0000-0000-000066230000}"/>
    <cellStyle name="Normal 10 5 2 5" xfId="10142" xr:uid="{00000000-0005-0000-0000-000067230000}"/>
    <cellStyle name="Normal 10 5 2 5 2" xfId="10143" xr:uid="{00000000-0005-0000-0000-000068230000}"/>
    <cellStyle name="Normal 10 5 2 6" xfId="10144" xr:uid="{00000000-0005-0000-0000-000069230000}"/>
    <cellStyle name="Normal 10 5 2_T-straight with PEDs adjustor" xfId="10145" xr:uid="{00000000-0005-0000-0000-00006A230000}"/>
    <cellStyle name="Normal 10 5 3" xfId="1197" xr:uid="{00000000-0005-0000-0000-00006B230000}"/>
    <cellStyle name="Normal 10 5 3 2" xfId="1198" xr:uid="{00000000-0005-0000-0000-00006C230000}"/>
    <cellStyle name="Normal 10 5 3 2 2" xfId="10146" xr:uid="{00000000-0005-0000-0000-00006D230000}"/>
    <cellStyle name="Normal 10 5 3 2 2 2" xfId="10147" xr:uid="{00000000-0005-0000-0000-00006E230000}"/>
    <cellStyle name="Normal 10 5 3 2 3" xfId="10148" xr:uid="{00000000-0005-0000-0000-00006F230000}"/>
    <cellStyle name="Normal 10 5 3 3" xfId="10149" xr:uid="{00000000-0005-0000-0000-000070230000}"/>
    <cellStyle name="Normal 10 5 3 3 2" xfId="10150" xr:uid="{00000000-0005-0000-0000-000071230000}"/>
    <cellStyle name="Normal 10 5 3 3 2 2" xfId="10151" xr:uid="{00000000-0005-0000-0000-000072230000}"/>
    <cellStyle name="Normal 10 5 3 3 3" xfId="10152" xr:uid="{00000000-0005-0000-0000-000073230000}"/>
    <cellStyle name="Normal 10 5 3 4" xfId="10153" xr:uid="{00000000-0005-0000-0000-000074230000}"/>
    <cellStyle name="Normal 10 5 3 4 2" xfId="10154" xr:uid="{00000000-0005-0000-0000-000075230000}"/>
    <cellStyle name="Normal 10 5 3 5" xfId="10155" xr:uid="{00000000-0005-0000-0000-000076230000}"/>
    <cellStyle name="Normal 10 5 3_T-straight with PEDs adjustor" xfId="10156" xr:uid="{00000000-0005-0000-0000-000077230000}"/>
    <cellStyle name="Normal 10 5 4" xfId="1199" xr:uid="{00000000-0005-0000-0000-000078230000}"/>
    <cellStyle name="Normal 10 5 4 2" xfId="10157" xr:uid="{00000000-0005-0000-0000-000079230000}"/>
    <cellStyle name="Normal 10 5 4 2 2" xfId="10158" xr:uid="{00000000-0005-0000-0000-00007A230000}"/>
    <cellStyle name="Normal 10 5 4 3" xfId="10159" xr:uid="{00000000-0005-0000-0000-00007B230000}"/>
    <cellStyle name="Normal 10 5 5" xfId="10160" xr:uid="{00000000-0005-0000-0000-00007C230000}"/>
    <cellStyle name="Normal 10 5 5 2" xfId="10161" xr:uid="{00000000-0005-0000-0000-00007D230000}"/>
    <cellStyle name="Normal 10 5 5 2 2" xfId="10162" xr:uid="{00000000-0005-0000-0000-00007E230000}"/>
    <cellStyle name="Normal 10 5 5 3" xfId="10163" xr:uid="{00000000-0005-0000-0000-00007F230000}"/>
    <cellStyle name="Normal 10 5 6" xfId="10164" xr:uid="{00000000-0005-0000-0000-000080230000}"/>
    <cellStyle name="Normal 10 5 6 2" xfId="10165" xr:uid="{00000000-0005-0000-0000-000081230000}"/>
    <cellStyle name="Normal 10 5 7" xfId="10166" xr:uid="{00000000-0005-0000-0000-000082230000}"/>
    <cellStyle name="Normal 10 5_T-straight with PEDs adjustor" xfId="10167" xr:uid="{00000000-0005-0000-0000-000083230000}"/>
    <cellStyle name="Normal 10 6" xfId="1200" xr:uid="{00000000-0005-0000-0000-000084230000}"/>
    <cellStyle name="Normal 10 6 2" xfId="1201" xr:uid="{00000000-0005-0000-0000-000085230000}"/>
    <cellStyle name="Normal 10 6 2 2" xfId="1202" xr:uid="{00000000-0005-0000-0000-000086230000}"/>
    <cellStyle name="Normal 10 6 2 2 2" xfId="10168" xr:uid="{00000000-0005-0000-0000-000087230000}"/>
    <cellStyle name="Normal 10 6 2 2 2 2" xfId="10169" xr:uid="{00000000-0005-0000-0000-000088230000}"/>
    <cellStyle name="Normal 10 6 2 2 3" xfId="10170" xr:uid="{00000000-0005-0000-0000-000089230000}"/>
    <cellStyle name="Normal 10 6 2 3" xfId="10171" xr:uid="{00000000-0005-0000-0000-00008A230000}"/>
    <cellStyle name="Normal 10 6 2 3 2" xfId="10172" xr:uid="{00000000-0005-0000-0000-00008B230000}"/>
    <cellStyle name="Normal 10 6 2 3 2 2" xfId="10173" xr:uid="{00000000-0005-0000-0000-00008C230000}"/>
    <cellStyle name="Normal 10 6 2 3 3" xfId="10174" xr:uid="{00000000-0005-0000-0000-00008D230000}"/>
    <cellStyle name="Normal 10 6 2 4" xfId="10175" xr:uid="{00000000-0005-0000-0000-00008E230000}"/>
    <cellStyle name="Normal 10 6 2 4 2" xfId="10176" xr:uid="{00000000-0005-0000-0000-00008F230000}"/>
    <cellStyle name="Normal 10 6 2 5" xfId="10177" xr:uid="{00000000-0005-0000-0000-000090230000}"/>
    <cellStyle name="Normal 10 6 2_T-straight with PEDs adjustor" xfId="10178" xr:uid="{00000000-0005-0000-0000-000091230000}"/>
    <cellStyle name="Normal 10 6 3" xfId="1203" xr:uid="{00000000-0005-0000-0000-000092230000}"/>
    <cellStyle name="Normal 10 6 3 2" xfId="10179" xr:uid="{00000000-0005-0000-0000-000093230000}"/>
    <cellStyle name="Normal 10 6 3 2 2" xfId="10180" xr:uid="{00000000-0005-0000-0000-000094230000}"/>
    <cellStyle name="Normal 10 6 3 3" xfId="10181" xr:uid="{00000000-0005-0000-0000-000095230000}"/>
    <cellStyle name="Normal 10 6 4" xfId="10182" xr:uid="{00000000-0005-0000-0000-000096230000}"/>
    <cellStyle name="Normal 10 6 4 2" xfId="10183" xr:uid="{00000000-0005-0000-0000-000097230000}"/>
    <cellStyle name="Normal 10 6 4 2 2" xfId="10184" xr:uid="{00000000-0005-0000-0000-000098230000}"/>
    <cellStyle name="Normal 10 6 4 3" xfId="10185" xr:uid="{00000000-0005-0000-0000-000099230000}"/>
    <cellStyle name="Normal 10 6 5" xfId="10186" xr:uid="{00000000-0005-0000-0000-00009A230000}"/>
    <cellStyle name="Normal 10 6 5 2" xfId="10187" xr:uid="{00000000-0005-0000-0000-00009B230000}"/>
    <cellStyle name="Normal 10 6 6" xfId="10188" xr:uid="{00000000-0005-0000-0000-00009C230000}"/>
    <cellStyle name="Normal 10 6_T-straight with PEDs adjustor" xfId="10189" xr:uid="{00000000-0005-0000-0000-00009D230000}"/>
    <cellStyle name="Normal 10 7" xfId="1204" xr:uid="{00000000-0005-0000-0000-00009E230000}"/>
    <cellStyle name="Normal 10 7 2" xfId="1205" xr:uid="{00000000-0005-0000-0000-00009F230000}"/>
    <cellStyle name="Normal 10 7 2 2" xfId="10190" xr:uid="{00000000-0005-0000-0000-0000A0230000}"/>
    <cellStyle name="Normal 10 7 2 2 2" xfId="10191" xr:uid="{00000000-0005-0000-0000-0000A1230000}"/>
    <cellStyle name="Normal 10 7 2 3" xfId="10192" xr:uid="{00000000-0005-0000-0000-0000A2230000}"/>
    <cellStyle name="Normal 10 7 3" xfId="10193" xr:uid="{00000000-0005-0000-0000-0000A3230000}"/>
    <cellStyle name="Normal 10 7 3 2" xfId="10194" xr:uid="{00000000-0005-0000-0000-0000A4230000}"/>
    <cellStyle name="Normal 10 7 3 2 2" xfId="10195" xr:uid="{00000000-0005-0000-0000-0000A5230000}"/>
    <cellStyle name="Normal 10 7 3 3" xfId="10196" xr:uid="{00000000-0005-0000-0000-0000A6230000}"/>
    <cellStyle name="Normal 10 7 4" xfId="10197" xr:uid="{00000000-0005-0000-0000-0000A7230000}"/>
    <cellStyle name="Normal 10 7 4 2" xfId="10198" xr:uid="{00000000-0005-0000-0000-0000A8230000}"/>
    <cellStyle name="Normal 10 7 5" xfId="10199" xr:uid="{00000000-0005-0000-0000-0000A9230000}"/>
    <cellStyle name="Normal 10 7_T-straight with PEDs adjustor" xfId="10200" xr:uid="{00000000-0005-0000-0000-0000AA230000}"/>
    <cellStyle name="Normal 10 8" xfId="1206" xr:uid="{00000000-0005-0000-0000-0000AB230000}"/>
    <cellStyle name="Normal 10 8 2" xfId="10201" xr:uid="{00000000-0005-0000-0000-0000AC230000}"/>
    <cellStyle name="Normal 10 8 2 2" xfId="10202" xr:uid="{00000000-0005-0000-0000-0000AD230000}"/>
    <cellStyle name="Normal 10 8 3" xfId="10203" xr:uid="{00000000-0005-0000-0000-0000AE230000}"/>
    <cellStyle name="Normal 10 9" xfId="1207" xr:uid="{00000000-0005-0000-0000-0000AF230000}"/>
    <cellStyle name="Normal 10 9 2" xfId="10204" xr:uid="{00000000-0005-0000-0000-0000B0230000}"/>
    <cellStyle name="Normal 10 9 2 2" xfId="10205" xr:uid="{00000000-0005-0000-0000-0000B1230000}"/>
    <cellStyle name="Normal 10 9 3" xfId="10206" xr:uid="{00000000-0005-0000-0000-0000B2230000}"/>
    <cellStyle name="Normal 10_T-straight with PEDs adjustor" xfId="10207" xr:uid="{00000000-0005-0000-0000-0000B3230000}"/>
    <cellStyle name="Normal 11" xfId="1208" xr:uid="{00000000-0005-0000-0000-0000B4230000}"/>
    <cellStyle name="Normal 11 10" xfId="10208" xr:uid="{00000000-0005-0000-0000-0000B5230000}"/>
    <cellStyle name="Normal 11 10 2" xfId="10209" xr:uid="{00000000-0005-0000-0000-0000B6230000}"/>
    <cellStyle name="Normal 11 11" xfId="10210" xr:uid="{00000000-0005-0000-0000-0000B7230000}"/>
    <cellStyle name="Normal 11 2" xfId="1209" xr:uid="{00000000-0005-0000-0000-0000B8230000}"/>
    <cellStyle name="Normal 11 2 2" xfId="1210" xr:uid="{00000000-0005-0000-0000-0000B9230000}"/>
    <cellStyle name="Normal 11 2 3" xfId="10211" xr:uid="{00000000-0005-0000-0000-0000BA230000}"/>
    <cellStyle name="Normal 11 3" xfId="1211" xr:uid="{00000000-0005-0000-0000-0000BB230000}"/>
    <cellStyle name="Normal 11 3 10" xfId="10212" xr:uid="{00000000-0005-0000-0000-0000BC230000}"/>
    <cellStyle name="Normal 11 3 2" xfId="10213" xr:uid="{00000000-0005-0000-0000-0000BD230000}"/>
    <cellStyle name="Normal 11 3 2 2" xfId="10214" xr:uid="{00000000-0005-0000-0000-0000BE230000}"/>
    <cellStyle name="Normal 11 3 2 2 2" xfId="10215" xr:uid="{00000000-0005-0000-0000-0000BF230000}"/>
    <cellStyle name="Normal 11 3 2 2 2 2" xfId="10216" xr:uid="{00000000-0005-0000-0000-0000C0230000}"/>
    <cellStyle name="Normal 11 3 2 2 2 2 2" xfId="10217" xr:uid="{00000000-0005-0000-0000-0000C1230000}"/>
    <cellStyle name="Normal 11 3 2 2 2 2 2 2" xfId="10218" xr:uid="{00000000-0005-0000-0000-0000C2230000}"/>
    <cellStyle name="Normal 11 3 2 2 2 2 2 2 2" xfId="10219" xr:uid="{00000000-0005-0000-0000-0000C3230000}"/>
    <cellStyle name="Normal 11 3 2 2 2 2 2 3" xfId="10220" xr:uid="{00000000-0005-0000-0000-0000C4230000}"/>
    <cellStyle name="Normal 11 3 2 2 2 2 3" xfId="10221" xr:uid="{00000000-0005-0000-0000-0000C5230000}"/>
    <cellStyle name="Normal 11 3 2 2 2 2 3 2" xfId="10222" xr:uid="{00000000-0005-0000-0000-0000C6230000}"/>
    <cellStyle name="Normal 11 3 2 2 2 2 4" xfId="10223" xr:uid="{00000000-0005-0000-0000-0000C7230000}"/>
    <cellStyle name="Normal 11 3 2 2 2 3" xfId="10224" xr:uid="{00000000-0005-0000-0000-0000C8230000}"/>
    <cellStyle name="Normal 11 3 2 2 2 3 2" xfId="10225" xr:uid="{00000000-0005-0000-0000-0000C9230000}"/>
    <cellStyle name="Normal 11 3 2 2 2 3 2 2" xfId="10226" xr:uid="{00000000-0005-0000-0000-0000CA230000}"/>
    <cellStyle name="Normal 11 3 2 2 2 3 3" xfId="10227" xr:uid="{00000000-0005-0000-0000-0000CB230000}"/>
    <cellStyle name="Normal 11 3 2 2 2 4" xfId="10228" xr:uid="{00000000-0005-0000-0000-0000CC230000}"/>
    <cellStyle name="Normal 11 3 2 2 2 4 2" xfId="10229" xr:uid="{00000000-0005-0000-0000-0000CD230000}"/>
    <cellStyle name="Normal 11 3 2 2 2 5" xfId="10230" xr:uid="{00000000-0005-0000-0000-0000CE230000}"/>
    <cellStyle name="Normal 11 3 2 2 3" xfId="10231" xr:uid="{00000000-0005-0000-0000-0000CF230000}"/>
    <cellStyle name="Normal 11 3 2 2 3 2" xfId="10232" xr:uid="{00000000-0005-0000-0000-0000D0230000}"/>
    <cellStyle name="Normal 11 3 2 2 3 2 2" xfId="10233" xr:uid="{00000000-0005-0000-0000-0000D1230000}"/>
    <cellStyle name="Normal 11 3 2 2 3 2 2 2" xfId="10234" xr:uid="{00000000-0005-0000-0000-0000D2230000}"/>
    <cellStyle name="Normal 11 3 2 2 3 2 3" xfId="10235" xr:uid="{00000000-0005-0000-0000-0000D3230000}"/>
    <cellStyle name="Normal 11 3 2 2 3 3" xfId="10236" xr:uid="{00000000-0005-0000-0000-0000D4230000}"/>
    <cellStyle name="Normal 11 3 2 2 3 3 2" xfId="10237" xr:uid="{00000000-0005-0000-0000-0000D5230000}"/>
    <cellStyle name="Normal 11 3 2 2 3 4" xfId="10238" xr:uid="{00000000-0005-0000-0000-0000D6230000}"/>
    <cellStyle name="Normal 11 3 2 2 4" xfId="10239" xr:uid="{00000000-0005-0000-0000-0000D7230000}"/>
    <cellStyle name="Normal 11 3 2 2 4 2" xfId="10240" xr:uid="{00000000-0005-0000-0000-0000D8230000}"/>
    <cellStyle name="Normal 11 3 2 2 4 2 2" xfId="10241" xr:uid="{00000000-0005-0000-0000-0000D9230000}"/>
    <cellStyle name="Normal 11 3 2 2 4 2 2 2" xfId="10242" xr:uid="{00000000-0005-0000-0000-0000DA230000}"/>
    <cellStyle name="Normal 11 3 2 2 4 2 3" xfId="10243" xr:uid="{00000000-0005-0000-0000-0000DB230000}"/>
    <cellStyle name="Normal 11 3 2 2 4 3" xfId="10244" xr:uid="{00000000-0005-0000-0000-0000DC230000}"/>
    <cellStyle name="Normal 11 3 2 2 4 3 2" xfId="10245" xr:uid="{00000000-0005-0000-0000-0000DD230000}"/>
    <cellStyle name="Normal 11 3 2 2 4 4" xfId="10246" xr:uid="{00000000-0005-0000-0000-0000DE230000}"/>
    <cellStyle name="Normal 11 3 2 2 5" xfId="10247" xr:uid="{00000000-0005-0000-0000-0000DF230000}"/>
    <cellStyle name="Normal 11 3 2 2 5 2" xfId="10248" xr:uid="{00000000-0005-0000-0000-0000E0230000}"/>
    <cellStyle name="Normal 11 3 2 2 5 2 2" xfId="10249" xr:uid="{00000000-0005-0000-0000-0000E1230000}"/>
    <cellStyle name="Normal 11 3 2 2 5 3" xfId="10250" xr:uid="{00000000-0005-0000-0000-0000E2230000}"/>
    <cellStyle name="Normal 11 3 2 2 6" xfId="10251" xr:uid="{00000000-0005-0000-0000-0000E3230000}"/>
    <cellStyle name="Normal 11 3 2 2 6 2" xfId="10252" xr:uid="{00000000-0005-0000-0000-0000E4230000}"/>
    <cellStyle name="Normal 11 3 2 2 7" xfId="10253" xr:uid="{00000000-0005-0000-0000-0000E5230000}"/>
    <cellStyle name="Normal 11 3 2 2 7 2" xfId="10254" xr:uid="{00000000-0005-0000-0000-0000E6230000}"/>
    <cellStyle name="Normal 11 3 2 2 8" xfId="10255" xr:uid="{00000000-0005-0000-0000-0000E7230000}"/>
    <cellStyle name="Normal 11 3 2 3" xfId="10256" xr:uid="{00000000-0005-0000-0000-0000E8230000}"/>
    <cellStyle name="Normal 11 3 2 3 2" xfId="10257" xr:uid="{00000000-0005-0000-0000-0000E9230000}"/>
    <cellStyle name="Normal 11 3 2 3 2 2" xfId="10258" xr:uid="{00000000-0005-0000-0000-0000EA230000}"/>
    <cellStyle name="Normal 11 3 2 3 2 2 2" xfId="10259" xr:uid="{00000000-0005-0000-0000-0000EB230000}"/>
    <cellStyle name="Normal 11 3 2 3 2 2 2 2" xfId="10260" xr:uid="{00000000-0005-0000-0000-0000EC230000}"/>
    <cellStyle name="Normal 11 3 2 3 2 2 3" xfId="10261" xr:uid="{00000000-0005-0000-0000-0000ED230000}"/>
    <cellStyle name="Normal 11 3 2 3 2 3" xfId="10262" xr:uid="{00000000-0005-0000-0000-0000EE230000}"/>
    <cellStyle name="Normal 11 3 2 3 2 3 2" xfId="10263" xr:uid="{00000000-0005-0000-0000-0000EF230000}"/>
    <cellStyle name="Normal 11 3 2 3 2 4" xfId="10264" xr:uid="{00000000-0005-0000-0000-0000F0230000}"/>
    <cellStyle name="Normal 11 3 2 3 3" xfId="10265" xr:uid="{00000000-0005-0000-0000-0000F1230000}"/>
    <cellStyle name="Normal 11 3 2 3 3 2" xfId="10266" xr:uid="{00000000-0005-0000-0000-0000F2230000}"/>
    <cellStyle name="Normal 11 3 2 3 3 2 2" xfId="10267" xr:uid="{00000000-0005-0000-0000-0000F3230000}"/>
    <cellStyle name="Normal 11 3 2 3 3 3" xfId="10268" xr:uid="{00000000-0005-0000-0000-0000F4230000}"/>
    <cellStyle name="Normal 11 3 2 3 4" xfId="10269" xr:uid="{00000000-0005-0000-0000-0000F5230000}"/>
    <cellStyle name="Normal 11 3 2 3 4 2" xfId="10270" xr:uid="{00000000-0005-0000-0000-0000F6230000}"/>
    <cellStyle name="Normal 11 3 2 3 5" xfId="10271" xr:uid="{00000000-0005-0000-0000-0000F7230000}"/>
    <cellStyle name="Normal 11 3 2 4" xfId="10272" xr:uid="{00000000-0005-0000-0000-0000F8230000}"/>
    <cellStyle name="Normal 11 3 2 4 2" xfId="10273" xr:uid="{00000000-0005-0000-0000-0000F9230000}"/>
    <cellStyle name="Normal 11 3 2 4 2 2" xfId="10274" xr:uid="{00000000-0005-0000-0000-0000FA230000}"/>
    <cellStyle name="Normal 11 3 2 4 2 2 2" xfId="10275" xr:uid="{00000000-0005-0000-0000-0000FB230000}"/>
    <cellStyle name="Normal 11 3 2 4 2 3" xfId="10276" xr:uid="{00000000-0005-0000-0000-0000FC230000}"/>
    <cellStyle name="Normal 11 3 2 4 3" xfId="10277" xr:uid="{00000000-0005-0000-0000-0000FD230000}"/>
    <cellStyle name="Normal 11 3 2 4 3 2" xfId="10278" xr:uid="{00000000-0005-0000-0000-0000FE230000}"/>
    <cellStyle name="Normal 11 3 2 4 4" xfId="10279" xr:uid="{00000000-0005-0000-0000-0000FF230000}"/>
    <cellStyle name="Normal 11 3 2 5" xfId="10280" xr:uid="{00000000-0005-0000-0000-000000240000}"/>
    <cellStyle name="Normal 11 3 2 5 2" xfId="10281" xr:uid="{00000000-0005-0000-0000-000001240000}"/>
    <cellStyle name="Normal 11 3 2 5 2 2" xfId="10282" xr:uid="{00000000-0005-0000-0000-000002240000}"/>
    <cellStyle name="Normal 11 3 2 5 2 2 2" xfId="10283" xr:uid="{00000000-0005-0000-0000-000003240000}"/>
    <cellStyle name="Normal 11 3 2 5 2 3" xfId="10284" xr:uid="{00000000-0005-0000-0000-000004240000}"/>
    <cellStyle name="Normal 11 3 2 5 3" xfId="10285" xr:uid="{00000000-0005-0000-0000-000005240000}"/>
    <cellStyle name="Normal 11 3 2 5 3 2" xfId="10286" xr:uid="{00000000-0005-0000-0000-000006240000}"/>
    <cellStyle name="Normal 11 3 2 5 4" xfId="10287" xr:uid="{00000000-0005-0000-0000-000007240000}"/>
    <cellStyle name="Normal 11 3 2 6" xfId="10288" xr:uid="{00000000-0005-0000-0000-000008240000}"/>
    <cellStyle name="Normal 11 3 2 6 2" xfId="10289" xr:uid="{00000000-0005-0000-0000-000009240000}"/>
    <cellStyle name="Normal 11 3 2 6 2 2" xfId="10290" xr:uid="{00000000-0005-0000-0000-00000A240000}"/>
    <cellStyle name="Normal 11 3 2 6 3" xfId="10291" xr:uid="{00000000-0005-0000-0000-00000B240000}"/>
    <cellStyle name="Normal 11 3 2 7" xfId="10292" xr:uid="{00000000-0005-0000-0000-00000C240000}"/>
    <cellStyle name="Normal 11 3 2 7 2" xfId="10293" xr:uid="{00000000-0005-0000-0000-00000D240000}"/>
    <cellStyle name="Normal 11 3 2 8" xfId="10294" xr:uid="{00000000-0005-0000-0000-00000E240000}"/>
    <cellStyle name="Normal 11 3 2 8 2" xfId="10295" xr:uid="{00000000-0005-0000-0000-00000F240000}"/>
    <cellStyle name="Normal 11 3 2 9" xfId="10296" xr:uid="{00000000-0005-0000-0000-000010240000}"/>
    <cellStyle name="Normal 11 3 3" xfId="10297" xr:uid="{00000000-0005-0000-0000-000011240000}"/>
    <cellStyle name="Normal 11 3 3 2" xfId="10298" xr:uid="{00000000-0005-0000-0000-000012240000}"/>
    <cellStyle name="Normal 11 3 3 2 2" xfId="10299" xr:uid="{00000000-0005-0000-0000-000013240000}"/>
    <cellStyle name="Normal 11 3 3 2 2 2" xfId="10300" xr:uid="{00000000-0005-0000-0000-000014240000}"/>
    <cellStyle name="Normal 11 3 3 2 2 2 2" xfId="10301" xr:uid="{00000000-0005-0000-0000-000015240000}"/>
    <cellStyle name="Normal 11 3 3 2 2 2 2 2" xfId="10302" xr:uid="{00000000-0005-0000-0000-000016240000}"/>
    <cellStyle name="Normal 11 3 3 2 2 2 3" xfId="10303" xr:uid="{00000000-0005-0000-0000-000017240000}"/>
    <cellStyle name="Normal 11 3 3 2 2 3" xfId="10304" xr:uid="{00000000-0005-0000-0000-000018240000}"/>
    <cellStyle name="Normal 11 3 3 2 2 3 2" xfId="10305" xr:uid="{00000000-0005-0000-0000-000019240000}"/>
    <cellStyle name="Normal 11 3 3 2 2 4" xfId="10306" xr:uid="{00000000-0005-0000-0000-00001A240000}"/>
    <cellStyle name="Normal 11 3 3 2 3" xfId="10307" xr:uid="{00000000-0005-0000-0000-00001B240000}"/>
    <cellStyle name="Normal 11 3 3 2 3 2" xfId="10308" xr:uid="{00000000-0005-0000-0000-00001C240000}"/>
    <cellStyle name="Normal 11 3 3 2 3 2 2" xfId="10309" xr:uid="{00000000-0005-0000-0000-00001D240000}"/>
    <cellStyle name="Normal 11 3 3 2 3 3" xfId="10310" xr:uid="{00000000-0005-0000-0000-00001E240000}"/>
    <cellStyle name="Normal 11 3 3 2 4" xfId="10311" xr:uid="{00000000-0005-0000-0000-00001F240000}"/>
    <cellStyle name="Normal 11 3 3 2 4 2" xfId="10312" xr:uid="{00000000-0005-0000-0000-000020240000}"/>
    <cellStyle name="Normal 11 3 3 2 5" xfId="10313" xr:uid="{00000000-0005-0000-0000-000021240000}"/>
    <cellStyle name="Normal 11 3 3 3" xfId="10314" xr:uid="{00000000-0005-0000-0000-000022240000}"/>
    <cellStyle name="Normal 11 3 3 3 2" xfId="10315" xr:uid="{00000000-0005-0000-0000-000023240000}"/>
    <cellStyle name="Normal 11 3 3 3 2 2" xfId="10316" xr:uid="{00000000-0005-0000-0000-000024240000}"/>
    <cellStyle name="Normal 11 3 3 3 2 2 2" xfId="10317" xr:uid="{00000000-0005-0000-0000-000025240000}"/>
    <cellStyle name="Normal 11 3 3 3 2 3" xfId="10318" xr:uid="{00000000-0005-0000-0000-000026240000}"/>
    <cellStyle name="Normal 11 3 3 3 3" xfId="10319" xr:uid="{00000000-0005-0000-0000-000027240000}"/>
    <cellStyle name="Normal 11 3 3 3 3 2" xfId="10320" xr:uid="{00000000-0005-0000-0000-000028240000}"/>
    <cellStyle name="Normal 11 3 3 3 4" xfId="10321" xr:uid="{00000000-0005-0000-0000-000029240000}"/>
    <cellStyle name="Normal 11 3 3 4" xfId="10322" xr:uid="{00000000-0005-0000-0000-00002A240000}"/>
    <cellStyle name="Normal 11 3 3 4 2" xfId="10323" xr:uid="{00000000-0005-0000-0000-00002B240000}"/>
    <cellStyle name="Normal 11 3 3 4 2 2" xfId="10324" xr:uid="{00000000-0005-0000-0000-00002C240000}"/>
    <cellStyle name="Normal 11 3 3 4 2 2 2" xfId="10325" xr:uid="{00000000-0005-0000-0000-00002D240000}"/>
    <cellStyle name="Normal 11 3 3 4 2 3" xfId="10326" xr:uid="{00000000-0005-0000-0000-00002E240000}"/>
    <cellStyle name="Normal 11 3 3 4 3" xfId="10327" xr:uid="{00000000-0005-0000-0000-00002F240000}"/>
    <cellStyle name="Normal 11 3 3 4 3 2" xfId="10328" xr:uid="{00000000-0005-0000-0000-000030240000}"/>
    <cellStyle name="Normal 11 3 3 4 4" xfId="10329" xr:uid="{00000000-0005-0000-0000-000031240000}"/>
    <cellStyle name="Normal 11 3 3 5" xfId="10330" xr:uid="{00000000-0005-0000-0000-000032240000}"/>
    <cellStyle name="Normal 11 3 3 5 2" xfId="10331" xr:uid="{00000000-0005-0000-0000-000033240000}"/>
    <cellStyle name="Normal 11 3 3 5 2 2" xfId="10332" xr:uid="{00000000-0005-0000-0000-000034240000}"/>
    <cellStyle name="Normal 11 3 3 5 3" xfId="10333" xr:uid="{00000000-0005-0000-0000-000035240000}"/>
    <cellStyle name="Normal 11 3 3 6" xfId="10334" xr:uid="{00000000-0005-0000-0000-000036240000}"/>
    <cellStyle name="Normal 11 3 3 6 2" xfId="10335" xr:uid="{00000000-0005-0000-0000-000037240000}"/>
    <cellStyle name="Normal 11 3 3 7" xfId="10336" xr:uid="{00000000-0005-0000-0000-000038240000}"/>
    <cellStyle name="Normal 11 3 3 7 2" xfId="10337" xr:uid="{00000000-0005-0000-0000-000039240000}"/>
    <cellStyle name="Normal 11 3 3 8" xfId="10338" xr:uid="{00000000-0005-0000-0000-00003A240000}"/>
    <cellStyle name="Normal 11 3 4" xfId="10339" xr:uid="{00000000-0005-0000-0000-00003B240000}"/>
    <cellStyle name="Normal 11 3 4 2" xfId="10340" xr:uid="{00000000-0005-0000-0000-00003C240000}"/>
    <cellStyle name="Normal 11 3 4 2 2" xfId="10341" xr:uid="{00000000-0005-0000-0000-00003D240000}"/>
    <cellStyle name="Normal 11 3 4 2 2 2" xfId="10342" xr:uid="{00000000-0005-0000-0000-00003E240000}"/>
    <cellStyle name="Normal 11 3 4 2 2 2 2" xfId="10343" xr:uid="{00000000-0005-0000-0000-00003F240000}"/>
    <cellStyle name="Normal 11 3 4 2 2 3" xfId="10344" xr:uid="{00000000-0005-0000-0000-000040240000}"/>
    <cellStyle name="Normal 11 3 4 2 3" xfId="10345" xr:uid="{00000000-0005-0000-0000-000041240000}"/>
    <cellStyle name="Normal 11 3 4 2 3 2" xfId="10346" xr:uid="{00000000-0005-0000-0000-000042240000}"/>
    <cellStyle name="Normal 11 3 4 2 4" xfId="10347" xr:uid="{00000000-0005-0000-0000-000043240000}"/>
    <cellStyle name="Normal 11 3 4 3" xfId="10348" xr:uid="{00000000-0005-0000-0000-000044240000}"/>
    <cellStyle name="Normal 11 3 4 3 2" xfId="10349" xr:uid="{00000000-0005-0000-0000-000045240000}"/>
    <cellStyle name="Normal 11 3 4 3 2 2" xfId="10350" xr:uid="{00000000-0005-0000-0000-000046240000}"/>
    <cellStyle name="Normal 11 3 4 3 3" xfId="10351" xr:uid="{00000000-0005-0000-0000-000047240000}"/>
    <cellStyle name="Normal 11 3 4 4" xfId="10352" xr:uid="{00000000-0005-0000-0000-000048240000}"/>
    <cellStyle name="Normal 11 3 4 4 2" xfId="10353" xr:uid="{00000000-0005-0000-0000-000049240000}"/>
    <cellStyle name="Normal 11 3 4 5" xfId="10354" xr:uid="{00000000-0005-0000-0000-00004A240000}"/>
    <cellStyle name="Normal 11 3 5" xfId="10355" xr:uid="{00000000-0005-0000-0000-00004B240000}"/>
    <cellStyle name="Normal 11 3 5 2" xfId="10356" xr:uid="{00000000-0005-0000-0000-00004C240000}"/>
    <cellStyle name="Normal 11 3 5 2 2" xfId="10357" xr:uid="{00000000-0005-0000-0000-00004D240000}"/>
    <cellStyle name="Normal 11 3 5 2 2 2" xfId="10358" xr:uid="{00000000-0005-0000-0000-00004E240000}"/>
    <cellStyle name="Normal 11 3 5 2 3" xfId="10359" xr:uid="{00000000-0005-0000-0000-00004F240000}"/>
    <cellStyle name="Normal 11 3 5 3" xfId="10360" xr:uid="{00000000-0005-0000-0000-000050240000}"/>
    <cellStyle name="Normal 11 3 5 3 2" xfId="10361" xr:uid="{00000000-0005-0000-0000-000051240000}"/>
    <cellStyle name="Normal 11 3 5 4" xfId="10362" xr:uid="{00000000-0005-0000-0000-000052240000}"/>
    <cellStyle name="Normal 11 3 6" xfId="10363" xr:uid="{00000000-0005-0000-0000-000053240000}"/>
    <cellStyle name="Normal 11 3 6 2" xfId="10364" xr:uid="{00000000-0005-0000-0000-000054240000}"/>
    <cellStyle name="Normal 11 3 6 2 2" xfId="10365" xr:uid="{00000000-0005-0000-0000-000055240000}"/>
    <cellStyle name="Normal 11 3 6 2 2 2" xfId="10366" xr:uid="{00000000-0005-0000-0000-000056240000}"/>
    <cellStyle name="Normal 11 3 6 2 3" xfId="10367" xr:uid="{00000000-0005-0000-0000-000057240000}"/>
    <cellStyle name="Normal 11 3 6 3" xfId="10368" xr:uid="{00000000-0005-0000-0000-000058240000}"/>
    <cellStyle name="Normal 11 3 6 3 2" xfId="10369" xr:uid="{00000000-0005-0000-0000-000059240000}"/>
    <cellStyle name="Normal 11 3 6 4" xfId="10370" xr:uid="{00000000-0005-0000-0000-00005A240000}"/>
    <cellStyle name="Normal 11 3 7" xfId="10371" xr:uid="{00000000-0005-0000-0000-00005B240000}"/>
    <cellStyle name="Normal 11 3 7 2" xfId="10372" xr:uid="{00000000-0005-0000-0000-00005C240000}"/>
    <cellStyle name="Normal 11 3 7 2 2" xfId="10373" xr:uid="{00000000-0005-0000-0000-00005D240000}"/>
    <cellStyle name="Normal 11 3 7 3" xfId="10374" xr:uid="{00000000-0005-0000-0000-00005E240000}"/>
    <cellStyle name="Normal 11 3 8" xfId="10375" xr:uid="{00000000-0005-0000-0000-00005F240000}"/>
    <cellStyle name="Normal 11 3 8 2" xfId="10376" xr:uid="{00000000-0005-0000-0000-000060240000}"/>
    <cellStyle name="Normal 11 3 9" xfId="10377" xr:uid="{00000000-0005-0000-0000-000061240000}"/>
    <cellStyle name="Normal 11 3 9 2" xfId="10378" xr:uid="{00000000-0005-0000-0000-000062240000}"/>
    <cellStyle name="Normal 11 4" xfId="10379" xr:uid="{00000000-0005-0000-0000-000063240000}"/>
    <cellStyle name="Normal 11 4 2" xfId="10380" xr:uid="{00000000-0005-0000-0000-000064240000}"/>
    <cellStyle name="Normal 11 4 2 2" xfId="10381" xr:uid="{00000000-0005-0000-0000-000065240000}"/>
    <cellStyle name="Normal 11 4 2 2 2" xfId="10382" xr:uid="{00000000-0005-0000-0000-000066240000}"/>
    <cellStyle name="Normal 11 4 2 2 2 2" xfId="10383" xr:uid="{00000000-0005-0000-0000-000067240000}"/>
    <cellStyle name="Normal 11 4 2 2 2 2 2" xfId="10384" xr:uid="{00000000-0005-0000-0000-000068240000}"/>
    <cellStyle name="Normal 11 4 2 2 2 2 2 2" xfId="10385" xr:uid="{00000000-0005-0000-0000-000069240000}"/>
    <cellStyle name="Normal 11 4 2 2 2 2 3" xfId="10386" xr:uid="{00000000-0005-0000-0000-00006A240000}"/>
    <cellStyle name="Normal 11 4 2 2 2 3" xfId="10387" xr:uid="{00000000-0005-0000-0000-00006B240000}"/>
    <cellStyle name="Normal 11 4 2 2 2 3 2" xfId="10388" xr:uid="{00000000-0005-0000-0000-00006C240000}"/>
    <cellStyle name="Normal 11 4 2 2 2 4" xfId="10389" xr:uid="{00000000-0005-0000-0000-00006D240000}"/>
    <cellStyle name="Normal 11 4 2 2 3" xfId="10390" xr:uid="{00000000-0005-0000-0000-00006E240000}"/>
    <cellStyle name="Normal 11 4 2 2 3 2" xfId="10391" xr:uid="{00000000-0005-0000-0000-00006F240000}"/>
    <cellStyle name="Normal 11 4 2 2 3 2 2" xfId="10392" xr:uid="{00000000-0005-0000-0000-000070240000}"/>
    <cellStyle name="Normal 11 4 2 2 3 3" xfId="10393" xr:uid="{00000000-0005-0000-0000-000071240000}"/>
    <cellStyle name="Normal 11 4 2 2 4" xfId="10394" xr:uid="{00000000-0005-0000-0000-000072240000}"/>
    <cellStyle name="Normal 11 4 2 2 4 2" xfId="10395" xr:uid="{00000000-0005-0000-0000-000073240000}"/>
    <cellStyle name="Normal 11 4 2 2 5" xfId="10396" xr:uid="{00000000-0005-0000-0000-000074240000}"/>
    <cellStyle name="Normal 11 4 2 3" xfId="10397" xr:uid="{00000000-0005-0000-0000-000075240000}"/>
    <cellStyle name="Normal 11 4 2 3 2" xfId="10398" xr:uid="{00000000-0005-0000-0000-000076240000}"/>
    <cellStyle name="Normal 11 4 2 3 2 2" xfId="10399" xr:uid="{00000000-0005-0000-0000-000077240000}"/>
    <cellStyle name="Normal 11 4 2 3 2 2 2" xfId="10400" xr:uid="{00000000-0005-0000-0000-000078240000}"/>
    <cellStyle name="Normal 11 4 2 3 2 3" xfId="10401" xr:uid="{00000000-0005-0000-0000-000079240000}"/>
    <cellStyle name="Normal 11 4 2 3 3" xfId="10402" xr:uid="{00000000-0005-0000-0000-00007A240000}"/>
    <cellStyle name="Normal 11 4 2 3 3 2" xfId="10403" xr:uid="{00000000-0005-0000-0000-00007B240000}"/>
    <cellStyle name="Normal 11 4 2 3 4" xfId="10404" xr:uid="{00000000-0005-0000-0000-00007C240000}"/>
    <cellStyle name="Normal 11 4 2 4" xfId="10405" xr:uid="{00000000-0005-0000-0000-00007D240000}"/>
    <cellStyle name="Normal 11 4 2 4 2" xfId="10406" xr:uid="{00000000-0005-0000-0000-00007E240000}"/>
    <cellStyle name="Normal 11 4 2 4 2 2" xfId="10407" xr:uid="{00000000-0005-0000-0000-00007F240000}"/>
    <cellStyle name="Normal 11 4 2 4 2 2 2" xfId="10408" xr:uid="{00000000-0005-0000-0000-000080240000}"/>
    <cellStyle name="Normal 11 4 2 4 2 3" xfId="10409" xr:uid="{00000000-0005-0000-0000-000081240000}"/>
    <cellStyle name="Normal 11 4 2 4 3" xfId="10410" xr:uid="{00000000-0005-0000-0000-000082240000}"/>
    <cellStyle name="Normal 11 4 2 4 3 2" xfId="10411" xr:uid="{00000000-0005-0000-0000-000083240000}"/>
    <cellStyle name="Normal 11 4 2 4 4" xfId="10412" xr:uid="{00000000-0005-0000-0000-000084240000}"/>
    <cellStyle name="Normal 11 4 2 5" xfId="10413" xr:uid="{00000000-0005-0000-0000-000085240000}"/>
    <cellStyle name="Normal 11 4 2 5 2" xfId="10414" xr:uid="{00000000-0005-0000-0000-000086240000}"/>
    <cellStyle name="Normal 11 4 2 5 2 2" xfId="10415" xr:uid="{00000000-0005-0000-0000-000087240000}"/>
    <cellStyle name="Normal 11 4 2 5 3" xfId="10416" xr:uid="{00000000-0005-0000-0000-000088240000}"/>
    <cellStyle name="Normal 11 4 2 6" xfId="10417" xr:uid="{00000000-0005-0000-0000-000089240000}"/>
    <cellStyle name="Normal 11 4 2 6 2" xfId="10418" xr:uid="{00000000-0005-0000-0000-00008A240000}"/>
    <cellStyle name="Normal 11 4 2 7" xfId="10419" xr:uid="{00000000-0005-0000-0000-00008B240000}"/>
    <cellStyle name="Normal 11 4 2 7 2" xfId="10420" xr:uid="{00000000-0005-0000-0000-00008C240000}"/>
    <cellStyle name="Normal 11 4 2 8" xfId="10421" xr:uid="{00000000-0005-0000-0000-00008D240000}"/>
    <cellStyle name="Normal 11 4 3" xfId="10422" xr:uid="{00000000-0005-0000-0000-00008E240000}"/>
    <cellStyle name="Normal 11 4 3 2" xfId="10423" xr:uid="{00000000-0005-0000-0000-00008F240000}"/>
    <cellStyle name="Normal 11 4 3 2 2" xfId="10424" xr:uid="{00000000-0005-0000-0000-000090240000}"/>
    <cellStyle name="Normal 11 4 3 2 2 2" xfId="10425" xr:uid="{00000000-0005-0000-0000-000091240000}"/>
    <cellStyle name="Normal 11 4 3 2 2 2 2" xfId="10426" xr:uid="{00000000-0005-0000-0000-000092240000}"/>
    <cellStyle name="Normal 11 4 3 2 2 3" xfId="10427" xr:uid="{00000000-0005-0000-0000-000093240000}"/>
    <cellStyle name="Normal 11 4 3 2 3" xfId="10428" xr:uid="{00000000-0005-0000-0000-000094240000}"/>
    <cellStyle name="Normal 11 4 3 2 3 2" xfId="10429" xr:uid="{00000000-0005-0000-0000-000095240000}"/>
    <cellStyle name="Normal 11 4 3 2 4" xfId="10430" xr:uid="{00000000-0005-0000-0000-000096240000}"/>
    <cellStyle name="Normal 11 4 3 3" xfId="10431" xr:uid="{00000000-0005-0000-0000-000097240000}"/>
    <cellStyle name="Normal 11 4 3 3 2" xfId="10432" xr:uid="{00000000-0005-0000-0000-000098240000}"/>
    <cellStyle name="Normal 11 4 3 3 2 2" xfId="10433" xr:uid="{00000000-0005-0000-0000-000099240000}"/>
    <cellStyle name="Normal 11 4 3 3 3" xfId="10434" xr:uid="{00000000-0005-0000-0000-00009A240000}"/>
    <cellStyle name="Normal 11 4 3 4" xfId="10435" xr:uid="{00000000-0005-0000-0000-00009B240000}"/>
    <cellStyle name="Normal 11 4 3 4 2" xfId="10436" xr:uid="{00000000-0005-0000-0000-00009C240000}"/>
    <cellStyle name="Normal 11 4 3 5" xfId="10437" xr:uid="{00000000-0005-0000-0000-00009D240000}"/>
    <cellStyle name="Normal 11 4 4" xfId="10438" xr:uid="{00000000-0005-0000-0000-00009E240000}"/>
    <cellStyle name="Normal 11 4 4 2" xfId="10439" xr:uid="{00000000-0005-0000-0000-00009F240000}"/>
    <cellStyle name="Normal 11 4 4 2 2" xfId="10440" xr:uid="{00000000-0005-0000-0000-0000A0240000}"/>
    <cellStyle name="Normal 11 4 4 2 2 2" xfId="10441" xr:uid="{00000000-0005-0000-0000-0000A1240000}"/>
    <cellStyle name="Normal 11 4 4 2 3" xfId="10442" xr:uid="{00000000-0005-0000-0000-0000A2240000}"/>
    <cellStyle name="Normal 11 4 4 3" xfId="10443" xr:uid="{00000000-0005-0000-0000-0000A3240000}"/>
    <cellStyle name="Normal 11 4 4 3 2" xfId="10444" xr:uid="{00000000-0005-0000-0000-0000A4240000}"/>
    <cellStyle name="Normal 11 4 4 4" xfId="10445" xr:uid="{00000000-0005-0000-0000-0000A5240000}"/>
    <cellStyle name="Normal 11 4 5" xfId="10446" xr:uid="{00000000-0005-0000-0000-0000A6240000}"/>
    <cellStyle name="Normal 11 4 5 2" xfId="10447" xr:uid="{00000000-0005-0000-0000-0000A7240000}"/>
    <cellStyle name="Normal 11 4 5 2 2" xfId="10448" xr:uid="{00000000-0005-0000-0000-0000A8240000}"/>
    <cellStyle name="Normal 11 4 5 2 2 2" xfId="10449" xr:uid="{00000000-0005-0000-0000-0000A9240000}"/>
    <cellStyle name="Normal 11 4 5 2 3" xfId="10450" xr:uid="{00000000-0005-0000-0000-0000AA240000}"/>
    <cellStyle name="Normal 11 4 5 3" xfId="10451" xr:uid="{00000000-0005-0000-0000-0000AB240000}"/>
    <cellStyle name="Normal 11 4 5 3 2" xfId="10452" xr:uid="{00000000-0005-0000-0000-0000AC240000}"/>
    <cellStyle name="Normal 11 4 5 4" xfId="10453" xr:uid="{00000000-0005-0000-0000-0000AD240000}"/>
    <cellStyle name="Normal 11 4 6" xfId="10454" xr:uid="{00000000-0005-0000-0000-0000AE240000}"/>
    <cellStyle name="Normal 11 4 6 2" xfId="10455" xr:uid="{00000000-0005-0000-0000-0000AF240000}"/>
    <cellStyle name="Normal 11 4 6 2 2" xfId="10456" xr:uid="{00000000-0005-0000-0000-0000B0240000}"/>
    <cellStyle name="Normal 11 4 6 3" xfId="10457" xr:uid="{00000000-0005-0000-0000-0000B1240000}"/>
    <cellStyle name="Normal 11 4 7" xfId="10458" xr:uid="{00000000-0005-0000-0000-0000B2240000}"/>
    <cellStyle name="Normal 11 4 7 2" xfId="10459" xr:uid="{00000000-0005-0000-0000-0000B3240000}"/>
    <cellStyle name="Normal 11 4 8" xfId="10460" xr:uid="{00000000-0005-0000-0000-0000B4240000}"/>
    <cellStyle name="Normal 11 4 8 2" xfId="10461" xr:uid="{00000000-0005-0000-0000-0000B5240000}"/>
    <cellStyle name="Normal 11 4 9" xfId="10462" xr:uid="{00000000-0005-0000-0000-0000B6240000}"/>
    <cellStyle name="Normal 11 5" xfId="10463" xr:uid="{00000000-0005-0000-0000-0000B7240000}"/>
    <cellStyle name="Normal 11 5 2" xfId="10464" xr:uid="{00000000-0005-0000-0000-0000B8240000}"/>
    <cellStyle name="Normal 11 5 2 2" xfId="10465" xr:uid="{00000000-0005-0000-0000-0000B9240000}"/>
    <cellStyle name="Normal 11 5 2 2 2" xfId="10466" xr:uid="{00000000-0005-0000-0000-0000BA240000}"/>
    <cellStyle name="Normal 11 5 2 2 2 2" xfId="10467" xr:uid="{00000000-0005-0000-0000-0000BB240000}"/>
    <cellStyle name="Normal 11 5 2 2 2 2 2" xfId="10468" xr:uid="{00000000-0005-0000-0000-0000BC240000}"/>
    <cellStyle name="Normal 11 5 2 2 2 3" xfId="10469" xr:uid="{00000000-0005-0000-0000-0000BD240000}"/>
    <cellStyle name="Normal 11 5 2 2 3" xfId="10470" xr:uid="{00000000-0005-0000-0000-0000BE240000}"/>
    <cellStyle name="Normal 11 5 2 2 3 2" xfId="10471" xr:uid="{00000000-0005-0000-0000-0000BF240000}"/>
    <cellStyle name="Normal 11 5 2 2 4" xfId="10472" xr:uid="{00000000-0005-0000-0000-0000C0240000}"/>
    <cellStyle name="Normal 11 5 2 3" xfId="10473" xr:uid="{00000000-0005-0000-0000-0000C1240000}"/>
    <cellStyle name="Normal 11 5 2 3 2" xfId="10474" xr:uid="{00000000-0005-0000-0000-0000C2240000}"/>
    <cellStyle name="Normal 11 5 2 3 2 2" xfId="10475" xr:uid="{00000000-0005-0000-0000-0000C3240000}"/>
    <cellStyle name="Normal 11 5 2 3 3" xfId="10476" xr:uid="{00000000-0005-0000-0000-0000C4240000}"/>
    <cellStyle name="Normal 11 5 2 4" xfId="10477" xr:uid="{00000000-0005-0000-0000-0000C5240000}"/>
    <cellStyle name="Normal 11 5 2 4 2" xfId="10478" xr:uid="{00000000-0005-0000-0000-0000C6240000}"/>
    <cellStyle name="Normal 11 5 2 5" xfId="10479" xr:uid="{00000000-0005-0000-0000-0000C7240000}"/>
    <cellStyle name="Normal 11 5 3" xfId="10480" xr:uid="{00000000-0005-0000-0000-0000C8240000}"/>
    <cellStyle name="Normal 11 5 3 2" xfId="10481" xr:uid="{00000000-0005-0000-0000-0000C9240000}"/>
    <cellStyle name="Normal 11 5 3 2 2" xfId="10482" xr:uid="{00000000-0005-0000-0000-0000CA240000}"/>
    <cellStyle name="Normal 11 5 3 2 2 2" xfId="10483" xr:uid="{00000000-0005-0000-0000-0000CB240000}"/>
    <cellStyle name="Normal 11 5 3 2 3" xfId="10484" xr:uid="{00000000-0005-0000-0000-0000CC240000}"/>
    <cellStyle name="Normal 11 5 3 3" xfId="10485" xr:uid="{00000000-0005-0000-0000-0000CD240000}"/>
    <cellStyle name="Normal 11 5 3 3 2" xfId="10486" xr:uid="{00000000-0005-0000-0000-0000CE240000}"/>
    <cellStyle name="Normal 11 5 3 4" xfId="10487" xr:uid="{00000000-0005-0000-0000-0000CF240000}"/>
    <cellStyle name="Normal 11 5 4" xfId="10488" xr:uid="{00000000-0005-0000-0000-0000D0240000}"/>
    <cellStyle name="Normal 11 5 4 2" xfId="10489" xr:uid="{00000000-0005-0000-0000-0000D1240000}"/>
    <cellStyle name="Normal 11 5 4 2 2" xfId="10490" xr:uid="{00000000-0005-0000-0000-0000D2240000}"/>
    <cellStyle name="Normal 11 5 4 2 2 2" xfId="10491" xr:uid="{00000000-0005-0000-0000-0000D3240000}"/>
    <cellStyle name="Normal 11 5 4 2 3" xfId="10492" xr:uid="{00000000-0005-0000-0000-0000D4240000}"/>
    <cellStyle name="Normal 11 5 4 3" xfId="10493" xr:uid="{00000000-0005-0000-0000-0000D5240000}"/>
    <cellStyle name="Normal 11 5 4 3 2" xfId="10494" xr:uid="{00000000-0005-0000-0000-0000D6240000}"/>
    <cellStyle name="Normal 11 5 4 4" xfId="10495" xr:uid="{00000000-0005-0000-0000-0000D7240000}"/>
    <cellStyle name="Normal 11 5 5" xfId="10496" xr:uid="{00000000-0005-0000-0000-0000D8240000}"/>
    <cellStyle name="Normal 11 5 5 2" xfId="10497" xr:uid="{00000000-0005-0000-0000-0000D9240000}"/>
    <cellStyle name="Normal 11 5 5 2 2" xfId="10498" xr:uid="{00000000-0005-0000-0000-0000DA240000}"/>
    <cellStyle name="Normal 11 5 5 3" xfId="10499" xr:uid="{00000000-0005-0000-0000-0000DB240000}"/>
    <cellStyle name="Normal 11 5 6" xfId="10500" xr:uid="{00000000-0005-0000-0000-0000DC240000}"/>
    <cellStyle name="Normal 11 5 6 2" xfId="10501" xr:uid="{00000000-0005-0000-0000-0000DD240000}"/>
    <cellStyle name="Normal 11 5 7" xfId="10502" xr:uid="{00000000-0005-0000-0000-0000DE240000}"/>
    <cellStyle name="Normal 11 5 7 2" xfId="10503" xr:uid="{00000000-0005-0000-0000-0000DF240000}"/>
    <cellStyle name="Normal 11 5 8" xfId="10504" xr:uid="{00000000-0005-0000-0000-0000E0240000}"/>
    <cellStyle name="Normal 11 6" xfId="10505" xr:uid="{00000000-0005-0000-0000-0000E1240000}"/>
    <cellStyle name="Normal 11 6 2" xfId="10506" xr:uid="{00000000-0005-0000-0000-0000E2240000}"/>
    <cellStyle name="Normal 11 6 2 2" xfId="10507" xr:uid="{00000000-0005-0000-0000-0000E3240000}"/>
    <cellStyle name="Normal 11 6 2 2 2" xfId="10508" xr:uid="{00000000-0005-0000-0000-0000E4240000}"/>
    <cellStyle name="Normal 11 6 2 2 2 2" xfId="10509" xr:uid="{00000000-0005-0000-0000-0000E5240000}"/>
    <cellStyle name="Normal 11 6 2 2 3" xfId="10510" xr:uid="{00000000-0005-0000-0000-0000E6240000}"/>
    <cellStyle name="Normal 11 6 2 3" xfId="10511" xr:uid="{00000000-0005-0000-0000-0000E7240000}"/>
    <cellStyle name="Normal 11 6 2 3 2" xfId="10512" xr:uid="{00000000-0005-0000-0000-0000E8240000}"/>
    <cellStyle name="Normal 11 6 2 4" xfId="10513" xr:uid="{00000000-0005-0000-0000-0000E9240000}"/>
    <cellStyle name="Normal 11 6 3" xfId="10514" xr:uid="{00000000-0005-0000-0000-0000EA240000}"/>
    <cellStyle name="Normal 11 6 3 2" xfId="10515" xr:uid="{00000000-0005-0000-0000-0000EB240000}"/>
    <cellStyle name="Normal 11 6 3 2 2" xfId="10516" xr:uid="{00000000-0005-0000-0000-0000EC240000}"/>
    <cellStyle name="Normal 11 6 3 3" xfId="10517" xr:uid="{00000000-0005-0000-0000-0000ED240000}"/>
    <cellStyle name="Normal 11 6 4" xfId="10518" xr:uid="{00000000-0005-0000-0000-0000EE240000}"/>
    <cellStyle name="Normal 11 6 4 2" xfId="10519" xr:uid="{00000000-0005-0000-0000-0000EF240000}"/>
    <cellStyle name="Normal 11 6 5" xfId="10520" xr:uid="{00000000-0005-0000-0000-0000F0240000}"/>
    <cellStyle name="Normal 11 7" xfId="10521" xr:uid="{00000000-0005-0000-0000-0000F1240000}"/>
    <cellStyle name="Normal 11 7 2" xfId="10522" xr:uid="{00000000-0005-0000-0000-0000F2240000}"/>
    <cellStyle name="Normal 11 7 2 2" xfId="10523" xr:uid="{00000000-0005-0000-0000-0000F3240000}"/>
    <cellStyle name="Normal 11 7 2 2 2" xfId="10524" xr:uid="{00000000-0005-0000-0000-0000F4240000}"/>
    <cellStyle name="Normal 11 7 2 3" xfId="10525" xr:uid="{00000000-0005-0000-0000-0000F5240000}"/>
    <cellStyle name="Normal 11 7 3" xfId="10526" xr:uid="{00000000-0005-0000-0000-0000F6240000}"/>
    <cellStyle name="Normal 11 7 3 2" xfId="10527" xr:uid="{00000000-0005-0000-0000-0000F7240000}"/>
    <cellStyle name="Normal 11 7 4" xfId="10528" xr:uid="{00000000-0005-0000-0000-0000F8240000}"/>
    <cellStyle name="Normal 11 8" xfId="10529" xr:uid="{00000000-0005-0000-0000-0000F9240000}"/>
    <cellStyle name="Normal 11 8 2" xfId="10530" xr:uid="{00000000-0005-0000-0000-0000FA240000}"/>
    <cellStyle name="Normal 11 8 2 2" xfId="10531" xr:uid="{00000000-0005-0000-0000-0000FB240000}"/>
    <cellStyle name="Normal 11 8 2 2 2" xfId="10532" xr:uid="{00000000-0005-0000-0000-0000FC240000}"/>
    <cellStyle name="Normal 11 8 2 3" xfId="10533" xr:uid="{00000000-0005-0000-0000-0000FD240000}"/>
    <cellStyle name="Normal 11 8 3" xfId="10534" xr:uid="{00000000-0005-0000-0000-0000FE240000}"/>
    <cellStyle name="Normal 11 8 3 2" xfId="10535" xr:uid="{00000000-0005-0000-0000-0000FF240000}"/>
    <cellStyle name="Normal 11 8 4" xfId="10536" xr:uid="{00000000-0005-0000-0000-000000250000}"/>
    <cellStyle name="Normal 11 9" xfId="10537" xr:uid="{00000000-0005-0000-0000-000001250000}"/>
    <cellStyle name="Normal 11 9 2" xfId="10538" xr:uid="{00000000-0005-0000-0000-000002250000}"/>
    <cellStyle name="Normal 11 9 2 2" xfId="10539" xr:uid="{00000000-0005-0000-0000-000003250000}"/>
    <cellStyle name="Normal 11 9 3" xfId="10540" xr:uid="{00000000-0005-0000-0000-000004250000}"/>
    <cellStyle name="Normal 12" xfId="1212" xr:uid="{00000000-0005-0000-0000-000005250000}"/>
    <cellStyle name="Normal 12 10" xfId="10541" xr:uid="{00000000-0005-0000-0000-000006250000}"/>
    <cellStyle name="Normal 12 10 2" xfId="10542" xr:uid="{00000000-0005-0000-0000-000007250000}"/>
    <cellStyle name="Normal 12 11" xfId="10543" xr:uid="{00000000-0005-0000-0000-000008250000}"/>
    <cellStyle name="Normal 12 11 2" xfId="10544" xr:uid="{00000000-0005-0000-0000-000009250000}"/>
    <cellStyle name="Normal 12 12" xfId="10545" xr:uid="{00000000-0005-0000-0000-00000A250000}"/>
    <cellStyle name="Normal 12 13" xfId="10546" xr:uid="{00000000-0005-0000-0000-00000B250000}"/>
    <cellStyle name="Normal 12 14" xfId="10547" xr:uid="{00000000-0005-0000-0000-00000C250000}"/>
    <cellStyle name="Normal 12 2" xfId="1213" xr:uid="{00000000-0005-0000-0000-00000D250000}"/>
    <cellStyle name="Normal 12 2 10" xfId="10548" xr:uid="{00000000-0005-0000-0000-00000E250000}"/>
    <cellStyle name="Normal 12 2 11" xfId="10549" xr:uid="{00000000-0005-0000-0000-00000F250000}"/>
    <cellStyle name="Normal 12 2 2" xfId="1214" xr:uid="{00000000-0005-0000-0000-000010250000}"/>
    <cellStyle name="Normal 12 2 2 10" xfId="10550" xr:uid="{00000000-0005-0000-0000-000011250000}"/>
    <cellStyle name="Normal 12 2 2 2" xfId="10551" xr:uid="{00000000-0005-0000-0000-000012250000}"/>
    <cellStyle name="Normal 12 2 2 2 2" xfId="10552" xr:uid="{00000000-0005-0000-0000-000013250000}"/>
    <cellStyle name="Normal 12 2 2 2 2 2" xfId="10553" xr:uid="{00000000-0005-0000-0000-000014250000}"/>
    <cellStyle name="Normal 12 2 2 2 2 2 2" xfId="10554" xr:uid="{00000000-0005-0000-0000-000015250000}"/>
    <cellStyle name="Normal 12 2 2 2 2 2 2 2" xfId="10555" xr:uid="{00000000-0005-0000-0000-000016250000}"/>
    <cellStyle name="Normal 12 2 2 2 2 2 2 2 2" xfId="10556" xr:uid="{00000000-0005-0000-0000-000017250000}"/>
    <cellStyle name="Normal 12 2 2 2 2 2 2 3" xfId="10557" xr:uid="{00000000-0005-0000-0000-000018250000}"/>
    <cellStyle name="Normal 12 2 2 2 2 2 3" xfId="10558" xr:uid="{00000000-0005-0000-0000-000019250000}"/>
    <cellStyle name="Normal 12 2 2 2 2 2 3 2" xfId="10559" xr:uid="{00000000-0005-0000-0000-00001A250000}"/>
    <cellStyle name="Normal 12 2 2 2 2 2 4" xfId="10560" xr:uid="{00000000-0005-0000-0000-00001B250000}"/>
    <cellStyle name="Normal 12 2 2 2 2 3" xfId="10561" xr:uid="{00000000-0005-0000-0000-00001C250000}"/>
    <cellStyle name="Normal 12 2 2 2 2 3 2" xfId="10562" xr:uid="{00000000-0005-0000-0000-00001D250000}"/>
    <cellStyle name="Normal 12 2 2 2 2 3 2 2" xfId="10563" xr:uid="{00000000-0005-0000-0000-00001E250000}"/>
    <cellStyle name="Normal 12 2 2 2 2 3 3" xfId="10564" xr:uid="{00000000-0005-0000-0000-00001F250000}"/>
    <cellStyle name="Normal 12 2 2 2 2 4" xfId="10565" xr:uid="{00000000-0005-0000-0000-000020250000}"/>
    <cellStyle name="Normal 12 2 2 2 2 4 2" xfId="10566" xr:uid="{00000000-0005-0000-0000-000021250000}"/>
    <cellStyle name="Normal 12 2 2 2 2 5" xfId="10567" xr:uid="{00000000-0005-0000-0000-000022250000}"/>
    <cellStyle name="Normal 12 2 2 2 3" xfId="10568" xr:uid="{00000000-0005-0000-0000-000023250000}"/>
    <cellStyle name="Normal 12 2 2 2 3 2" xfId="10569" xr:uid="{00000000-0005-0000-0000-000024250000}"/>
    <cellStyle name="Normal 12 2 2 2 3 2 2" xfId="10570" xr:uid="{00000000-0005-0000-0000-000025250000}"/>
    <cellStyle name="Normal 12 2 2 2 3 2 2 2" xfId="10571" xr:uid="{00000000-0005-0000-0000-000026250000}"/>
    <cellStyle name="Normal 12 2 2 2 3 2 3" xfId="10572" xr:uid="{00000000-0005-0000-0000-000027250000}"/>
    <cellStyle name="Normal 12 2 2 2 3 3" xfId="10573" xr:uid="{00000000-0005-0000-0000-000028250000}"/>
    <cellStyle name="Normal 12 2 2 2 3 3 2" xfId="10574" xr:uid="{00000000-0005-0000-0000-000029250000}"/>
    <cellStyle name="Normal 12 2 2 2 3 4" xfId="10575" xr:uid="{00000000-0005-0000-0000-00002A250000}"/>
    <cellStyle name="Normal 12 2 2 2 4" xfId="10576" xr:uid="{00000000-0005-0000-0000-00002B250000}"/>
    <cellStyle name="Normal 12 2 2 2 4 2" xfId="10577" xr:uid="{00000000-0005-0000-0000-00002C250000}"/>
    <cellStyle name="Normal 12 2 2 2 4 2 2" xfId="10578" xr:uid="{00000000-0005-0000-0000-00002D250000}"/>
    <cellStyle name="Normal 12 2 2 2 4 2 2 2" xfId="10579" xr:uid="{00000000-0005-0000-0000-00002E250000}"/>
    <cellStyle name="Normal 12 2 2 2 4 2 3" xfId="10580" xr:uid="{00000000-0005-0000-0000-00002F250000}"/>
    <cellStyle name="Normal 12 2 2 2 4 3" xfId="10581" xr:uid="{00000000-0005-0000-0000-000030250000}"/>
    <cellStyle name="Normal 12 2 2 2 4 3 2" xfId="10582" xr:uid="{00000000-0005-0000-0000-000031250000}"/>
    <cellStyle name="Normal 12 2 2 2 4 4" xfId="10583" xr:uid="{00000000-0005-0000-0000-000032250000}"/>
    <cellStyle name="Normal 12 2 2 2 5" xfId="10584" xr:uid="{00000000-0005-0000-0000-000033250000}"/>
    <cellStyle name="Normal 12 2 2 2 5 2" xfId="10585" xr:uid="{00000000-0005-0000-0000-000034250000}"/>
    <cellStyle name="Normal 12 2 2 2 5 2 2" xfId="10586" xr:uid="{00000000-0005-0000-0000-000035250000}"/>
    <cellStyle name="Normal 12 2 2 2 5 3" xfId="10587" xr:uid="{00000000-0005-0000-0000-000036250000}"/>
    <cellStyle name="Normal 12 2 2 2 6" xfId="10588" xr:uid="{00000000-0005-0000-0000-000037250000}"/>
    <cellStyle name="Normal 12 2 2 2 6 2" xfId="10589" xr:uid="{00000000-0005-0000-0000-000038250000}"/>
    <cellStyle name="Normal 12 2 2 2 7" xfId="10590" xr:uid="{00000000-0005-0000-0000-000039250000}"/>
    <cellStyle name="Normal 12 2 2 2 7 2" xfId="10591" xr:uid="{00000000-0005-0000-0000-00003A250000}"/>
    <cellStyle name="Normal 12 2 2 2 8" xfId="10592" xr:uid="{00000000-0005-0000-0000-00003B250000}"/>
    <cellStyle name="Normal 12 2 2 2 9" xfId="10593" xr:uid="{00000000-0005-0000-0000-00003C250000}"/>
    <cellStyle name="Normal 12 2 2 3" xfId="10594" xr:uid="{00000000-0005-0000-0000-00003D250000}"/>
    <cellStyle name="Normal 12 2 2 3 2" xfId="10595" xr:uid="{00000000-0005-0000-0000-00003E250000}"/>
    <cellStyle name="Normal 12 2 2 3 2 2" xfId="10596" xr:uid="{00000000-0005-0000-0000-00003F250000}"/>
    <cellStyle name="Normal 12 2 2 3 2 2 2" xfId="10597" xr:uid="{00000000-0005-0000-0000-000040250000}"/>
    <cellStyle name="Normal 12 2 2 3 2 2 2 2" xfId="10598" xr:uid="{00000000-0005-0000-0000-000041250000}"/>
    <cellStyle name="Normal 12 2 2 3 2 2 3" xfId="10599" xr:uid="{00000000-0005-0000-0000-000042250000}"/>
    <cellStyle name="Normal 12 2 2 3 2 3" xfId="10600" xr:uid="{00000000-0005-0000-0000-000043250000}"/>
    <cellStyle name="Normal 12 2 2 3 2 3 2" xfId="10601" xr:uid="{00000000-0005-0000-0000-000044250000}"/>
    <cellStyle name="Normal 12 2 2 3 2 4" xfId="10602" xr:uid="{00000000-0005-0000-0000-000045250000}"/>
    <cellStyle name="Normal 12 2 2 3 3" xfId="10603" xr:uid="{00000000-0005-0000-0000-000046250000}"/>
    <cellStyle name="Normal 12 2 2 3 3 2" xfId="10604" xr:uid="{00000000-0005-0000-0000-000047250000}"/>
    <cellStyle name="Normal 12 2 2 3 3 2 2" xfId="10605" xr:uid="{00000000-0005-0000-0000-000048250000}"/>
    <cellStyle name="Normal 12 2 2 3 3 3" xfId="10606" xr:uid="{00000000-0005-0000-0000-000049250000}"/>
    <cellStyle name="Normal 12 2 2 3 4" xfId="10607" xr:uid="{00000000-0005-0000-0000-00004A250000}"/>
    <cellStyle name="Normal 12 2 2 3 4 2" xfId="10608" xr:uid="{00000000-0005-0000-0000-00004B250000}"/>
    <cellStyle name="Normal 12 2 2 3 5" xfId="10609" xr:uid="{00000000-0005-0000-0000-00004C250000}"/>
    <cellStyle name="Normal 12 2 2 4" xfId="10610" xr:uid="{00000000-0005-0000-0000-00004D250000}"/>
    <cellStyle name="Normal 12 2 2 4 2" xfId="10611" xr:uid="{00000000-0005-0000-0000-00004E250000}"/>
    <cellStyle name="Normal 12 2 2 4 2 2" xfId="10612" xr:uid="{00000000-0005-0000-0000-00004F250000}"/>
    <cellStyle name="Normal 12 2 2 4 2 2 2" xfId="10613" xr:uid="{00000000-0005-0000-0000-000050250000}"/>
    <cellStyle name="Normal 12 2 2 4 2 3" xfId="10614" xr:uid="{00000000-0005-0000-0000-000051250000}"/>
    <cellStyle name="Normal 12 2 2 4 3" xfId="10615" xr:uid="{00000000-0005-0000-0000-000052250000}"/>
    <cellStyle name="Normal 12 2 2 4 3 2" xfId="10616" xr:uid="{00000000-0005-0000-0000-000053250000}"/>
    <cellStyle name="Normal 12 2 2 4 4" xfId="10617" xr:uid="{00000000-0005-0000-0000-000054250000}"/>
    <cellStyle name="Normal 12 2 2 5" xfId="10618" xr:uid="{00000000-0005-0000-0000-000055250000}"/>
    <cellStyle name="Normal 12 2 2 5 2" xfId="10619" xr:uid="{00000000-0005-0000-0000-000056250000}"/>
    <cellStyle name="Normal 12 2 2 5 2 2" xfId="10620" xr:uid="{00000000-0005-0000-0000-000057250000}"/>
    <cellStyle name="Normal 12 2 2 5 2 2 2" xfId="10621" xr:uid="{00000000-0005-0000-0000-000058250000}"/>
    <cellStyle name="Normal 12 2 2 5 2 3" xfId="10622" xr:uid="{00000000-0005-0000-0000-000059250000}"/>
    <cellStyle name="Normal 12 2 2 5 3" xfId="10623" xr:uid="{00000000-0005-0000-0000-00005A250000}"/>
    <cellStyle name="Normal 12 2 2 5 3 2" xfId="10624" xr:uid="{00000000-0005-0000-0000-00005B250000}"/>
    <cellStyle name="Normal 12 2 2 5 4" xfId="10625" xr:uid="{00000000-0005-0000-0000-00005C250000}"/>
    <cellStyle name="Normal 12 2 2 6" xfId="10626" xr:uid="{00000000-0005-0000-0000-00005D250000}"/>
    <cellStyle name="Normal 12 2 2 6 2" xfId="10627" xr:uid="{00000000-0005-0000-0000-00005E250000}"/>
    <cellStyle name="Normal 12 2 2 6 2 2" xfId="10628" xr:uid="{00000000-0005-0000-0000-00005F250000}"/>
    <cellStyle name="Normal 12 2 2 6 3" xfId="10629" xr:uid="{00000000-0005-0000-0000-000060250000}"/>
    <cellStyle name="Normal 12 2 2 7" xfId="10630" xr:uid="{00000000-0005-0000-0000-000061250000}"/>
    <cellStyle name="Normal 12 2 2 7 2" xfId="10631" xr:uid="{00000000-0005-0000-0000-000062250000}"/>
    <cellStyle name="Normal 12 2 2 8" xfId="10632" xr:uid="{00000000-0005-0000-0000-000063250000}"/>
    <cellStyle name="Normal 12 2 2 8 2" xfId="10633" xr:uid="{00000000-0005-0000-0000-000064250000}"/>
    <cellStyle name="Normal 12 2 2 9" xfId="10634" xr:uid="{00000000-0005-0000-0000-000065250000}"/>
    <cellStyle name="Normal 12 2 3" xfId="10635" xr:uid="{00000000-0005-0000-0000-000066250000}"/>
    <cellStyle name="Normal 12 2 3 2" xfId="10636" xr:uid="{00000000-0005-0000-0000-000067250000}"/>
    <cellStyle name="Normal 12 2 3 2 2" xfId="10637" xr:uid="{00000000-0005-0000-0000-000068250000}"/>
    <cellStyle name="Normal 12 2 3 2 2 2" xfId="10638" xr:uid="{00000000-0005-0000-0000-000069250000}"/>
    <cellStyle name="Normal 12 2 3 2 2 2 2" xfId="10639" xr:uid="{00000000-0005-0000-0000-00006A250000}"/>
    <cellStyle name="Normal 12 2 3 2 2 2 2 2" xfId="10640" xr:uid="{00000000-0005-0000-0000-00006B250000}"/>
    <cellStyle name="Normal 12 2 3 2 2 2 3" xfId="10641" xr:uid="{00000000-0005-0000-0000-00006C250000}"/>
    <cellStyle name="Normal 12 2 3 2 2 3" xfId="10642" xr:uid="{00000000-0005-0000-0000-00006D250000}"/>
    <cellStyle name="Normal 12 2 3 2 2 3 2" xfId="10643" xr:uid="{00000000-0005-0000-0000-00006E250000}"/>
    <cellStyle name="Normal 12 2 3 2 2 4" xfId="10644" xr:uid="{00000000-0005-0000-0000-00006F250000}"/>
    <cellStyle name="Normal 12 2 3 2 3" xfId="10645" xr:uid="{00000000-0005-0000-0000-000070250000}"/>
    <cellStyle name="Normal 12 2 3 2 3 2" xfId="10646" xr:uid="{00000000-0005-0000-0000-000071250000}"/>
    <cellStyle name="Normal 12 2 3 2 3 2 2" xfId="10647" xr:uid="{00000000-0005-0000-0000-000072250000}"/>
    <cellStyle name="Normal 12 2 3 2 3 3" xfId="10648" xr:uid="{00000000-0005-0000-0000-000073250000}"/>
    <cellStyle name="Normal 12 2 3 2 4" xfId="10649" xr:uid="{00000000-0005-0000-0000-000074250000}"/>
    <cellStyle name="Normal 12 2 3 2 4 2" xfId="10650" xr:uid="{00000000-0005-0000-0000-000075250000}"/>
    <cellStyle name="Normal 12 2 3 2 5" xfId="10651" xr:uid="{00000000-0005-0000-0000-000076250000}"/>
    <cellStyle name="Normal 12 2 3 2 6" xfId="10652" xr:uid="{00000000-0005-0000-0000-000077250000}"/>
    <cellStyle name="Normal 12 2 3 3" xfId="10653" xr:uid="{00000000-0005-0000-0000-000078250000}"/>
    <cellStyle name="Normal 12 2 3 3 2" xfId="10654" xr:uid="{00000000-0005-0000-0000-000079250000}"/>
    <cellStyle name="Normal 12 2 3 3 2 2" xfId="10655" xr:uid="{00000000-0005-0000-0000-00007A250000}"/>
    <cellStyle name="Normal 12 2 3 3 2 2 2" xfId="10656" xr:uid="{00000000-0005-0000-0000-00007B250000}"/>
    <cellStyle name="Normal 12 2 3 3 2 3" xfId="10657" xr:uid="{00000000-0005-0000-0000-00007C250000}"/>
    <cellStyle name="Normal 12 2 3 3 3" xfId="10658" xr:uid="{00000000-0005-0000-0000-00007D250000}"/>
    <cellStyle name="Normal 12 2 3 3 3 2" xfId="10659" xr:uid="{00000000-0005-0000-0000-00007E250000}"/>
    <cellStyle name="Normal 12 2 3 3 4" xfId="10660" xr:uid="{00000000-0005-0000-0000-00007F250000}"/>
    <cellStyle name="Normal 12 2 3 4" xfId="10661" xr:uid="{00000000-0005-0000-0000-000080250000}"/>
    <cellStyle name="Normal 12 2 3 4 2" xfId="10662" xr:uid="{00000000-0005-0000-0000-000081250000}"/>
    <cellStyle name="Normal 12 2 3 4 2 2" xfId="10663" xr:uid="{00000000-0005-0000-0000-000082250000}"/>
    <cellStyle name="Normal 12 2 3 4 2 2 2" xfId="10664" xr:uid="{00000000-0005-0000-0000-000083250000}"/>
    <cellStyle name="Normal 12 2 3 4 2 3" xfId="10665" xr:uid="{00000000-0005-0000-0000-000084250000}"/>
    <cellStyle name="Normal 12 2 3 4 3" xfId="10666" xr:uid="{00000000-0005-0000-0000-000085250000}"/>
    <cellStyle name="Normal 12 2 3 4 3 2" xfId="10667" xr:uid="{00000000-0005-0000-0000-000086250000}"/>
    <cellStyle name="Normal 12 2 3 4 4" xfId="10668" xr:uid="{00000000-0005-0000-0000-000087250000}"/>
    <cellStyle name="Normal 12 2 3 5" xfId="10669" xr:uid="{00000000-0005-0000-0000-000088250000}"/>
    <cellStyle name="Normal 12 2 3 5 2" xfId="10670" xr:uid="{00000000-0005-0000-0000-000089250000}"/>
    <cellStyle name="Normal 12 2 3 5 2 2" xfId="10671" xr:uid="{00000000-0005-0000-0000-00008A250000}"/>
    <cellStyle name="Normal 12 2 3 5 3" xfId="10672" xr:uid="{00000000-0005-0000-0000-00008B250000}"/>
    <cellStyle name="Normal 12 2 3 6" xfId="10673" xr:uid="{00000000-0005-0000-0000-00008C250000}"/>
    <cellStyle name="Normal 12 2 3 6 2" xfId="10674" xr:uid="{00000000-0005-0000-0000-00008D250000}"/>
    <cellStyle name="Normal 12 2 3 7" xfId="10675" xr:uid="{00000000-0005-0000-0000-00008E250000}"/>
    <cellStyle name="Normal 12 2 3 7 2" xfId="10676" xr:uid="{00000000-0005-0000-0000-00008F250000}"/>
    <cellStyle name="Normal 12 2 3 8" xfId="10677" xr:uid="{00000000-0005-0000-0000-000090250000}"/>
    <cellStyle name="Normal 12 2 3 9" xfId="10678" xr:uid="{00000000-0005-0000-0000-000091250000}"/>
    <cellStyle name="Normal 12 2 4" xfId="10679" xr:uid="{00000000-0005-0000-0000-000092250000}"/>
    <cellStyle name="Normal 12 2 4 2" xfId="10680" xr:uid="{00000000-0005-0000-0000-000093250000}"/>
    <cellStyle name="Normal 12 2 4 3" xfId="10681" xr:uid="{00000000-0005-0000-0000-000094250000}"/>
    <cellStyle name="Normal 12 2 4 4" xfId="10682" xr:uid="{00000000-0005-0000-0000-000095250000}"/>
    <cellStyle name="Normal 12 2 5" xfId="10683" xr:uid="{00000000-0005-0000-0000-000096250000}"/>
    <cellStyle name="Normal 12 2 5 2" xfId="10684" xr:uid="{00000000-0005-0000-0000-000097250000}"/>
    <cellStyle name="Normal 12 2 5 2 2" xfId="10685" xr:uid="{00000000-0005-0000-0000-000098250000}"/>
    <cellStyle name="Normal 12 2 5 2 2 2" xfId="10686" xr:uid="{00000000-0005-0000-0000-000099250000}"/>
    <cellStyle name="Normal 12 2 5 2 2 2 2" xfId="10687" xr:uid="{00000000-0005-0000-0000-00009A250000}"/>
    <cellStyle name="Normal 12 2 5 2 2 3" xfId="10688" xr:uid="{00000000-0005-0000-0000-00009B250000}"/>
    <cellStyle name="Normal 12 2 5 2 3" xfId="10689" xr:uid="{00000000-0005-0000-0000-00009C250000}"/>
    <cellStyle name="Normal 12 2 5 2 3 2" xfId="10690" xr:uid="{00000000-0005-0000-0000-00009D250000}"/>
    <cellStyle name="Normal 12 2 5 2 4" xfId="10691" xr:uid="{00000000-0005-0000-0000-00009E250000}"/>
    <cellStyle name="Normal 12 2 5 3" xfId="10692" xr:uid="{00000000-0005-0000-0000-00009F250000}"/>
    <cellStyle name="Normal 12 2 5 3 2" xfId="10693" xr:uid="{00000000-0005-0000-0000-0000A0250000}"/>
    <cellStyle name="Normal 12 2 5 3 2 2" xfId="10694" xr:uid="{00000000-0005-0000-0000-0000A1250000}"/>
    <cellStyle name="Normal 12 2 5 3 3" xfId="10695" xr:uid="{00000000-0005-0000-0000-0000A2250000}"/>
    <cellStyle name="Normal 12 2 5 4" xfId="10696" xr:uid="{00000000-0005-0000-0000-0000A3250000}"/>
    <cellStyle name="Normal 12 2 5 4 2" xfId="10697" xr:uid="{00000000-0005-0000-0000-0000A4250000}"/>
    <cellStyle name="Normal 12 2 5 5" xfId="10698" xr:uid="{00000000-0005-0000-0000-0000A5250000}"/>
    <cellStyle name="Normal 12 2 6" xfId="10699" xr:uid="{00000000-0005-0000-0000-0000A6250000}"/>
    <cellStyle name="Normal 12 2 6 2" xfId="10700" xr:uid="{00000000-0005-0000-0000-0000A7250000}"/>
    <cellStyle name="Normal 12 2 6 2 2" xfId="10701" xr:uid="{00000000-0005-0000-0000-0000A8250000}"/>
    <cellStyle name="Normal 12 2 6 2 2 2" xfId="10702" xr:uid="{00000000-0005-0000-0000-0000A9250000}"/>
    <cellStyle name="Normal 12 2 6 2 3" xfId="10703" xr:uid="{00000000-0005-0000-0000-0000AA250000}"/>
    <cellStyle name="Normal 12 2 6 3" xfId="10704" xr:uid="{00000000-0005-0000-0000-0000AB250000}"/>
    <cellStyle name="Normal 12 2 6 3 2" xfId="10705" xr:uid="{00000000-0005-0000-0000-0000AC250000}"/>
    <cellStyle name="Normal 12 2 6 4" xfId="10706" xr:uid="{00000000-0005-0000-0000-0000AD250000}"/>
    <cellStyle name="Normal 12 2 7" xfId="10707" xr:uid="{00000000-0005-0000-0000-0000AE250000}"/>
    <cellStyle name="Normal 12 2 7 2" xfId="10708" xr:uid="{00000000-0005-0000-0000-0000AF250000}"/>
    <cellStyle name="Normal 12 2 7 2 2" xfId="10709" xr:uid="{00000000-0005-0000-0000-0000B0250000}"/>
    <cellStyle name="Normal 12 2 7 2 2 2" xfId="10710" xr:uid="{00000000-0005-0000-0000-0000B1250000}"/>
    <cellStyle name="Normal 12 2 7 2 3" xfId="10711" xr:uid="{00000000-0005-0000-0000-0000B2250000}"/>
    <cellStyle name="Normal 12 2 7 3" xfId="10712" xr:uid="{00000000-0005-0000-0000-0000B3250000}"/>
    <cellStyle name="Normal 12 2 7 3 2" xfId="10713" xr:uid="{00000000-0005-0000-0000-0000B4250000}"/>
    <cellStyle name="Normal 12 2 7 4" xfId="10714" xr:uid="{00000000-0005-0000-0000-0000B5250000}"/>
    <cellStyle name="Normal 12 2 8" xfId="10715" xr:uid="{00000000-0005-0000-0000-0000B6250000}"/>
    <cellStyle name="Normal 12 2 8 2" xfId="10716" xr:uid="{00000000-0005-0000-0000-0000B7250000}"/>
    <cellStyle name="Normal 12 2 8 2 2" xfId="10717" xr:uid="{00000000-0005-0000-0000-0000B8250000}"/>
    <cellStyle name="Normal 12 2 8 3" xfId="10718" xr:uid="{00000000-0005-0000-0000-0000B9250000}"/>
    <cellStyle name="Normal 12 2 9" xfId="10719" xr:uid="{00000000-0005-0000-0000-0000BA250000}"/>
    <cellStyle name="Normal 12 2 9 2" xfId="10720" xr:uid="{00000000-0005-0000-0000-0000BB250000}"/>
    <cellStyle name="Normal 12 2_T-straight with PEDs adjustor" xfId="10721" xr:uid="{00000000-0005-0000-0000-0000BC250000}"/>
    <cellStyle name="Normal 12 3" xfId="1215" xr:uid="{00000000-0005-0000-0000-0000BD250000}"/>
    <cellStyle name="Normal 12 3 2" xfId="10722" xr:uid="{00000000-0005-0000-0000-0000BE250000}"/>
    <cellStyle name="Normal 12 3 2 2" xfId="10723" xr:uid="{00000000-0005-0000-0000-0000BF250000}"/>
    <cellStyle name="Normal 12 3 2 3" xfId="10724" xr:uid="{00000000-0005-0000-0000-0000C0250000}"/>
    <cellStyle name="Normal 12 3 3" xfId="10725" xr:uid="{00000000-0005-0000-0000-0000C1250000}"/>
    <cellStyle name="Normal 12 3 4" xfId="10726" xr:uid="{00000000-0005-0000-0000-0000C2250000}"/>
    <cellStyle name="Normal 12 4" xfId="10727" xr:uid="{00000000-0005-0000-0000-0000C3250000}"/>
    <cellStyle name="Normal 12 4 10" xfId="10728" xr:uid="{00000000-0005-0000-0000-0000C4250000}"/>
    <cellStyle name="Normal 12 4 2" xfId="10729" xr:uid="{00000000-0005-0000-0000-0000C5250000}"/>
    <cellStyle name="Normal 12 4 2 2" xfId="10730" xr:uid="{00000000-0005-0000-0000-0000C6250000}"/>
    <cellStyle name="Normal 12 4 2 2 2" xfId="10731" xr:uid="{00000000-0005-0000-0000-0000C7250000}"/>
    <cellStyle name="Normal 12 4 2 2 2 2" xfId="10732" xr:uid="{00000000-0005-0000-0000-0000C8250000}"/>
    <cellStyle name="Normal 12 4 2 2 2 2 2" xfId="10733" xr:uid="{00000000-0005-0000-0000-0000C9250000}"/>
    <cellStyle name="Normal 12 4 2 2 2 2 2 2" xfId="10734" xr:uid="{00000000-0005-0000-0000-0000CA250000}"/>
    <cellStyle name="Normal 12 4 2 2 2 2 3" xfId="10735" xr:uid="{00000000-0005-0000-0000-0000CB250000}"/>
    <cellStyle name="Normal 12 4 2 2 2 3" xfId="10736" xr:uid="{00000000-0005-0000-0000-0000CC250000}"/>
    <cellStyle name="Normal 12 4 2 2 2 3 2" xfId="10737" xr:uid="{00000000-0005-0000-0000-0000CD250000}"/>
    <cellStyle name="Normal 12 4 2 2 2 4" xfId="10738" xr:uid="{00000000-0005-0000-0000-0000CE250000}"/>
    <cellStyle name="Normal 12 4 2 2 3" xfId="10739" xr:uid="{00000000-0005-0000-0000-0000CF250000}"/>
    <cellStyle name="Normal 12 4 2 2 3 2" xfId="10740" xr:uid="{00000000-0005-0000-0000-0000D0250000}"/>
    <cellStyle name="Normal 12 4 2 2 3 2 2" xfId="10741" xr:uid="{00000000-0005-0000-0000-0000D1250000}"/>
    <cellStyle name="Normal 12 4 2 2 3 3" xfId="10742" xr:uid="{00000000-0005-0000-0000-0000D2250000}"/>
    <cellStyle name="Normal 12 4 2 2 4" xfId="10743" xr:uid="{00000000-0005-0000-0000-0000D3250000}"/>
    <cellStyle name="Normal 12 4 2 2 4 2" xfId="10744" xr:uid="{00000000-0005-0000-0000-0000D4250000}"/>
    <cellStyle name="Normal 12 4 2 2 5" xfId="10745" xr:uid="{00000000-0005-0000-0000-0000D5250000}"/>
    <cellStyle name="Normal 12 4 2 3" xfId="10746" xr:uid="{00000000-0005-0000-0000-0000D6250000}"/>
    <cellStyle name="Normal 12 4 2 3 2" xfId="10747" xr:uid="{00000000-0005-0000-0000-0000D7250000}"/>
    <cellStyle name="Normal 12 4 2 3 2 2" xfId="10748" xr:uid="{00000000-0005-0000-0000-0000D8250000}"/>
    <cellStyle name="Normal 12 4 2 3 2 2 2" xfId="10749" xr:uid="{00000000-0005-0000-0000-0000D9250000}"/>
    <cellStyle name="Normal 12 4 2 3 2 3" xfId="10750" xr:uid="{00000000-0005-0000-0000-0000DA250000}"/>
    <cellStyle name="Normal 12 4 2 3 3" xfId="10751" xr:uid="{00000000-0005-0000-0000-0000DB250000}"/>
    <cellStyle name="Normal 12 4 2 3 3 2" xfId="10752" xr:uid="{00000000-0005-0000-0000-0000DC250000}"/>
    <cellStyle name="Normal 12 4 2 3 4" xfId="10753" xr:uid="{00000000-0005-0000-0000-0000DD250000}"/>
    <cellStyle name="Normal 12 4 2 4" xfId="10754" xr:uid="{00000000-0005-0000-0000-0000DE250000}"/>
    <cellStyle name="Normal 12 4 2 4 2" xfId="10755" xr:uid="{00000000-0005-0000-0000-0000DF250000}"/>
    <cellStyle name="Normal 12 4 2 4 2 2" xfId="10756" xr:uid="{00000000-0005-0000-0000-0000E0250000}"/>
    <cellStyle name="Normal 12 4 2 4 2 2 2" xfId="10757" xr:uid="{00000000-0005-0000-0000-0000E1250000}"/>
    <cellStyle name="Normal 12 4 2 4 2 3" xfId="10758" xr:uid="{00000000-0005-0000-0000-0000E2250000}"/>
    <cellStyle name="Normal 12 4 2 4 3" xfId="10759" xr:uid="{00000000-0005-0000-0000-0000E3250000}"/>
    <cellStyle name="Normal 12 4 2 4 3 2" xfId="10760" xr:uid="{00000000-0005-0000-0000-0000E4250000}"/>
    <cellStyle name="Normal 12 4 2 4 4" xfId="10761" xr:uid="{00000000-0005-0000-0000-0000E5250000}"/>
    <cellStyle name="Normal 12 4 2 5" xfId="10762" xr:uid="{00000000-0005-0000-0000-0000E6250000}"/>
    <cellStyle name="Normal 12 4 2 5 2" xfId="10763" xr:uid="{00000000-0005-0000-0000-0000E7250000}"/>
    <cellStyle name="Normal 12 4 2 5 2 2" xfId="10764" xr:uid="{00000000-0005-0000-0000-0000E8250000}"/>
    <cellStyle name="Normal 12 4 2 5 3" xfId="10765" xr:uid="{00000000-0005-0000-0000-0000E9250000}"/>
    <cellStyle name="Normal 12 4 2 6" xfId="10766" xr:uid="{00000000-0005-0000-0000-0000EA250000}"/>
    <cellStyle name="Normal 12 4 2 6 2" xfId="10767" xr:uid="{00000000-0005-0000-0000-0000EB250000}"/>
    <cellStyle name="Normal 12 4 2 7" xfId="10768" xr:uid="{00000000-0005-0000-0000-0000EC250000}"/>
    <cellStyle name="Normal 12 4 2 7 2" xfId="10769" xr:uid="{00000000-0005-0000-0000-0000ED250000}"/>
    <cellStyle name="Normal 12 4 2 8" xfId="10770" xr:uid="{00000000-0005-0000-0000-0000EE250000}"/>
    <cellStyle name="Normal 12 4 2 9" xfId="10771" xr:uid="{00000000-0005-0000-0000-0000EF250000}"/>
    <cellStyle name="Normal 12 4 3" xfId="10772" xr:uid="{00000000-0005-0000-0000-0000F0250000}"/>
    <cellStyle name="Normal 12 4 3 2" xfId="10773" xr:uid="{00000000-0005-0000-0000-0000F1250000}"/>
    <cellStyle name="Normal 12 4 3 2 2" xfId="10774" xr:uid="{00000000-0005-0000-0000-0000F2250000}"/>
    <cellStyle name="Normal 12 4 3 2 2 2" xfId="10775" xr:uid="{00000000-0005-0000-0000-0000F3250000}"/>
    <cellStyle name="Normal 12 4 3 2 2 2 2" xfId="10776" xr:uid="{00000000-0005-0000-0000-0000F4250000}"/>
    <cellStyle name="Normal 12 4 3 2 2 3" xfId="10777" xr:uid="{00000000-0005-0000-0000-0000F5250000}"/>
    <cellStyle name="Normal 12 4 3 2 3" xfId="10778" xr:uid="{00000000-0005-0000-0000-0000F6250000}"/>
    <cellStyle name="Normal 12 4 3 2 3 2" xfId="10779" xr:uid="{00000000-0005-0000-0000-0000F7250000}"/>
    <cellStyle name="Normal 12 4 3 2 4" xfId="10780" xr:uid="{00000000-0005-0000-0000-0000F8250000}"/>
    <cellStyle name="Normal 12 4 3 3" xfId="10781" xr:uid="{00000000-0005-0000-0000-0000F9250000}"/>
    <cellStyle name="Normal 12 4 3 3 2" xfId="10782" xr:uid="{00000000-0005-0000-0000-0000FA250000}"/>
    <cellStyle name="Normal 12 4 3 3 2 2" xfId="10783" xr:uid="{00000000-0005-0000-0000-0000FB250000}"/>
    <cellStyle name="Normal 12 4 3 3 3" xfId="10784" xr:uid="{00000000-0005-0000-0000-0000FC250000}"/>
    <cellStyle name="Normal 12 4 3 4" xfId="10785" xr:uid="{00000000-0005-0000-0000-0000FD250000}"/>
    <cellStyle name="Normal 12 4 3 4 2" xfId="10786" xr:uid="{00000000-0005-0000-0000-0000FE250000}"/>
    <cellStyle name="Normal 12 4 3 5" xfId="10787" xr:uid="{00000000-0005-0000-0000-0000FF250000}"/>
    <cellStyle name="Normal 12 4 4" xfId="10788" xr:uid="{00000000-0005-0000-0000-000000260000}"/>
    <cellStyle name="Normal 12 4 4 2" xfId="10789" xr:uid="{00000000-0005-0000-0000-000001260000}"/>
    <cellStyle name="Normal 12 4 4 2 2" xfId="10790" xr:uid="{00000000-0005-0000-0000-000002260000}"/>
    <cellStyle name="Normal 12 4 4 2 2 2" xfId="10791" xr:uid="{00000000-0005-0000-0000-000003260000}"/>
    <cellStyle name="Normal 12 4 4 2 3" xfId="10792" xr:uid="{00000000-0005-0000-0000-000004260000}"/>
    <cellStyle name="Normal 12 4 4 3" xfId="10793" xr:uid="{00000000-0005-0000-0000-000005260000}"/>
    <cellStyle name="Normal 12 4 4 3 2" xfId="10794" xr:uid="{00000000-0005-0000-0000-000006260000}"/>
    <cellStyle name="Normal 12 4 4 4" xfId="10795" xr:uid="{00000000-0005-0000-0000-000007260000}"/>
    <cellStyle name="Normal 12 4 5" xfId="10796" xr:uid="{00000000-0005-0000-0000-000008260000}"/>
    <cellStyle name="Normal 12 4 5 2" xfId="10797" xr:uid="{00000000-0005-0000-0000-000009260000}"/>
    <cellStyle name="Normal 12 4 5 2 2" xfId="10798" xr:uid="{00000000-0005-0000-0000-00000A260000}"/>
    <cellStyle name="Normal 12 4 5 2 2 2" xfId="10799" xr:uid="{00000000-0005-0000-0000-00000B260000}"/>
    <cellStyle name="Normal 12 4 5 2 3" xfId="10800" xr:uid="{00000000-0005-0000-0000-00000C260000}"/>
    <cellStyle name="Normal 12 4 5 3" xfId="10801" xr:uid="{00000000-0005-0000-0000-00000D260000}"/>
    <cellStyle name="Normal 12 4 5 3 2" xfId="10802" xr:uid="{00000000-0005-0000-0000-00000E260000}"/>
    <cellStyle name="Normal 12 4 5 4" xfId="10803" xr:uid="{00000000-0005-0000-0000-00000F260000}"/>
    <cellStyle name="Normal 12 4 6" xfId="10804" xr:uid="{00000000-0005-0000-0000-000010260000}"/>
    <cellStyle name="Normal 12 4 6 2" xfId="10805" xr:uid="{00000000-0005-0000-0000-000011260000}"/>
    <cellStyle name="Normal 12 4 6 2 2" xfId="10806" xr:uid="{00000000-0005-0000-0000-000012260000}"/>
    <cellStyle name="Normal 12 4 6 3" xfId="10807" xr:uid="{00000000-0005-0000-0000-000013260000}"/>
    <cellStyle name="Normal 12 4 7" xfId="10808" xr:uid="{00000000-0005-0000-0000-000014260000}"/>
    <cellStyle name="Normal 12 4 7 2" xfId="10809" xr:uid="{00000000-0005-0000-0000-000015260000}"/>
    <cellStyle name="Normal 12 4 8" xfId="10810" xr:uid="{00000000-0005-0000-0000-000016260000}"/>
    <cellStyle name="Normal 12 4 8 2" xfId="10811" xr:uid="{00000000-0005-0000-0000-000017260000}"/>
    <cellStyle name="Normal 12 4 9" xfId="10812" xr:uid="{00000000-0005-0000-0000-000018260000}"/>
    <cellStyle name="Normal 12 5" xfId="10813" xr:uid="{00000000-0005-0000-0000-000019260000}"/>
    <cellStyle name="Normal 12 5 2" xfId="10814" xr:uid="{00000000-0005-0000-0000-00001A260000}"/>
    <cellStyle name="Normal 12 5 2 2" xfId="10815" xr:uid="{00000000-0005-0000-0000-00001B260000}"/>
    <cellStyle name="Normal 12 5 2 2 2" xfId="10816" xr:uid="{00000000-0005-0000-0000-00001C260000}"/>
    <cellStyle name="Normal 12 5 2 2 2 2" xfId="10817" xr:uid="{00000000-0005-0000-0000-00001D260000}"/>
    <cellStyle name="Normal 12 5 2 2 2 2 2" xfId="10818" xr:uid="{00000000-0005-0000-0000-00001E260000}"/>
    <cellStyle name="Normal 12 5 2 2 2 3" xfId="10819" xr:uid="{00000000-0005-0000-0000-00001F260000}"/>
    <cellStyle name="Normal 12 5 2 2 3" xfId="10820" xr:uid="{00000000-0005-0000-0000-000020260000}"/>
    <cellStyle name="Normal 12 5 2 2 3 2" xfId="10821" xr:uid="{00000000-0005-0000-0000-000021260000}"/>
    <cellStyle name="Normal 12 5 2 2 4" xfId="10822" xr:uid="{00000000-0005-0000-0000-000022260000}"/>
    <cellStyle name="Normal 12 5 2 3" xfId="10823" xr:uid="{00000000-0005-0000-0000-000023260000}"/>
    <cellStyle name="Normal 12 5 2 3 2" xfId="10824" xr:uid="{00000000-0005-0000-0000-000024260000}"/>
    <cellStyle name="Normal 12 5 2 3 2 2" xfId="10825" xr:uid="{00000000-0005-0000-0000-000025260000}"/>
    <cellStyle name="Normal 12 5 2 3 3" xfId="10826" xr:uid="{00000000-0005-0000-0000-000026260000}"/>
    <cellStyle name="Normal 12 5 2 4" xfId="10827" xr:uid="{00000000-0005-0000-0000-000027260000}"/>
    <cellStyle name="Normal 12 5 2 4 2" xfId="10828" xr:uid="{00000000-0005-0000-0000-000028260000}"/>
    <cellStyle name="Normal 12 5 2 5" xfId="10829" xr:uid="{00000000-0005-0000-0000-000029260000}"/>
    <cellStyle name="Normal 12 5 3" xfId="10830" xr:uid="{00000000-0005-0000-0000-00002A260000}"/>
    <cellStyle name="Normal 12 5 3 2" xfId="10831" xr:uid="{00000000-0005-0000-0000-00002B260000}"/>
    <cellStyle name="Normal 12 5 3 2 2" xfId="10832" xr:uid="{00000000-0005-0000-0000-00002C260000}"/>
    <cellStyle name="Normal 12 5 3 2 2 2" xfId="10833" xr:uid="{00000000-0005-0000-0000-00002D260000}"/>
    <cellStyle name="Normal 12 5 3 2 3" xfId="10834" xr:uid="{00000000-0005-0000-0000-00002E260000}"/>
    <cellStyle name="Normal 12 5 3 3" xfId="10835" xr:uid="{00000000-0005-0000-0000-00002F260000}"/>
    <cellStyle name="Normal 12 5 3 3 2" xfId="10836" xr:uid="{00000000-0005-0000-0000-000030260000}"/>
    <cellStyle name="Normal 12 5 3 4" xfId="10837" xr:uid="{00000000-0005-0000-0000-000031260000}"/>
    <cellStyle name="Normal 12 5 4" xfId="10838" xr:uid="{00000000-0005-0000-0000-000032260000}"/>
    <cellStyle name="Normal 12 5 4 2" xfId="10839" xr:uid="{00000000-0005-0000-0000-000033260000}"/>
    <cellStyle name="Normal 12 5 4 2 2" xfId="10840" xr:uid="{00000000-0005-0000-0000-000034260000}"/>
    <cellStyle name="Normal 12 5 4 2 2 2" xfId="10841" xr:uid="{00000000-0005-0000-0000-000035260000}"/>
    <cellStyle name="Normal 12 5 4 2 3" xfId="10842" xr:uid="{00000000-0005-0000-0000-000036260000}"/>
    <cellStyle name="Normal 12 5 4 3" xfId="10843" xr:uid="{00000000-0005-0000-0000-000037260000}"/>
    <cellStyle name="Normal 12 5 4 3 2" xfId="10844" xr:uid="{00000000-0005-0000-0000-000038260000}"/>
    <cellStyle name="Normal 12 5 4 4" xfId="10845" xr:uid="{00000000-0005-0000-0000-000039260000}"/>
    <cellStyle name="Normal 12 5 5" xfId="10846" xr:uid="{00000000-0005-0000-0000-00003A260000}"/>
    <cellStyle name="Normal 12 5 5 2" xfId="10847" xr:uid="{00000000-0005-0000-0000-00003B260000}"/>
    <cellStyle name="Normal 12 5 5 2 2" xfId="10848" xr:uid="{00000000-0005-0000-0000-00003C260000}"/>
    <cellStyle name="Normal 12 5 5 3" xfId="10849" xr:uid="{00000000-0005-0000-0000-00003D260000}"/>
    <cellStyle name="Normal 12 5 6" xfId="10850" xr:uid="{00000000-0005-0000-0000-00003E260000}"/>
    <cellStyle name="Normal 12 5 6 2" xfId="10851" xr:uid="{00000000-0005-0000-0000-00003F260000}"/>
    <cellStyle name="Normal 12 5 7" xfId="10852" xr:uid="{00000000-0005-0000-0000-000040260000}"/>
    <cellStyle name="Normal 12 5 7 2" xfId="10853" xr:uid="{00000000-0005-0000-0000-000041260000}"/>
    <cellStyle name="Normal 12 5 8" xfId="10854" xr:uid="{00000000-0005-0000-0000-000042260000}"/>
    <cellStyle name="Normal 12 5 9" xfId="10855" xr:uid="{00000000-0005-0000-0000-000043260000}"/>
    <cellStyle name="Normal 12 6" xfId="10856" xr:uid="{00000000-0005-0000-0000-000044260000}"/>
    <cellStyle name="Normal 12 6 2" xfId="10857" xr:uid="{00000000-0005-0000-0000-000045260000}"/>
    <cellStyle name="Normal 12 6 2 2" xfId="10858" xr:uid="{00000000-0005-0000-0000-000046260000}"/>
    <cellStyle name="Normal 12 6 2 2 2" xfId="10859" xr:uid="{00000000-0005-0000-0000-000047260000}"/>
    <cellStyle name="Normal 12 6 2 2 2 2" xfId="10860" xr:uid="{00000000-0005-0000-0000-000048260000}"/>
    <cellStyle name="Normal 12 6 2 2 3" xfId="10861" xr:uid="{00000000-0005-0000-0000-000049260000}"/>
    <cellStyle name="Normal 12 6 2 3" xfId="10862" xr:uid="{00000000-0005-0000-0000-00004A260000}"/>
    <cellStyle name="Normal 12 6 2 3 2" xfId="10863" xr:uid="{00000000-0005-0000-0000-00004B260000}"/>
    <cellStyle name="Normal 12 6 2 4" xfId="10864" xr:uid="{00000000-0005-0000-0000-00004C260000}"/>
    <cellStyle name="Normal 12 6 3" xfId="10865" xr:uid="{00000000-0005-0000-0000-00004D260000}"/>
    <cellStyle name="Normal 12 6 3 2" xfId="10866" xr:uid="{00000000-0005-0000-0000-00004E260000}"/>
    <cellStyle name="Normal 12 6 3 2 2" xfId="10867" xr:uid="{00000000-0005-0000-0000-00004F260000}"/>
    <cellStyle name="Normal 12 6 3 3" xfId="10868" xr:uid="{00000000-0005-0000-0000-000050260000}"/>
    <cellStyle name="Normal 12 6 4" xfId="10869" xr:uid="{00000000-0005-0000-0000-000051260000}"/>
    <cellStyle name="Normal 12 6 4 2" xfId="10870" xr:uid="{00000000-0005-0000-0000-000052260000}"/>
    <cellStyle name="Normal 12 6 5" xfId="10871" xr:uid="{00000000-0005-0000-0000-000053260000}"/>
    <cellStyle name="Normal 12 7" xfId="10872" xr:uid="{00000000-0005-0000-0000-000054260000}"/>
    <cellStyle name="Normal 12 7 2" xfId="10873" xr:uid="{00000000-0005-0000-0000-000055260000}"/>
    <cellStyle name="Normal 12 7 2 2" xfId="10874" xr:uid="{00000000-0005-0000-0000-000056260000}"/>
    <cellStyle name="Normal 12 7 2 2 2" xfId="10875" xr:uid="{00000000-0005-0000-0000-000057260000}"/>
    <cellStyle name="Normal 12 7 2 3" xfId="10876" xr:uid="{00000000-0005-0000-0000-000058260000}"/>
    <cellStyle name="Normal 12 7 3" xfId="10877" xr:uid="{00000000-0005-0000-0000-000059260000}"/>
    <cellStyle name="Normal 12 7 3 2" xfId="10878" xr:uid="{00000000-0005-0000-0000-00005A260000}"/>
    <cellStyle name="Normal 12 7 4" xfId="10879" xr:uid="{00000000-0005-0000-0000-00005B260000}"/>
    <cellStyle name="Normal 12 8" xfId="10880" xr:uid="{00000000-0005-0000-0000-00005C260000}"/>
    <cellStyle name="Normal 12 8 2" xfId="10881" xr:uid="{00000000-0005-0000-0000-00005D260000}"/>
    <cellStyle name="Normal 12 8 2 2" xfId="10882" xr:uid="{00000000-0005-0000-0000-00005E260000}"/>
    <cellStyle name="Normal 12 8 2 2 2" xfId="10883" xr:uid="{00000000-0005-0000-0000-00005F260000}"/>
    <cellStyle name="Normal 12 8 2 3" xfId="10884" xr:uid="{00000000-0005-0000-0000-000060260000}"/>
    <cellStyle name="Normal 12 8 3" xfId="10885" xr:uid="{00000000-0005-0000-0000-000061260000}"/>
    <cellStyle name="Normal 12 8 3 2" xfId="10886" xr:uid="{00000000-0005-0000-0000-000062260000}"/>
    <cellStyle name="Normal 12 8 4" xfId="10887" xr:uid="{00000000-0005-0000-0000-000063260000}"/>
    <cellStyle name="Normal 12 9" xfId="10888" xr:uid="{00000000-0005-0000-0000-000064260000}"/>
    <cellStyle name="Normal 12 9 2" xfId="10889" xr:uid="{00000000-0005-0000-0000-000065260000}"/>
    <cellStyle name="Normal 12 9 2 2" xfId="10890" xr:uid="{00000000-0005-0000-0000-000066260000}"/>
    <cellStyle name="Normal 12 9 3" xfId="10891" xr:uid="{00000000-0005-0000-0000-000067260000}"/>
    <cellStyle name="Normal 12_T-straight with PEDs adjustor" xfId="10892" xr:uid="{00000000-0005-0000-0000-000068260000}"/>
    <cellStyle name="Normal 13" xfId="1216" xr:uid="{00000000-0005-0000-0000-000069260000}"/>
    <cellStyle name="Normal 13 10" xfId="10893" xr:uid="{00000000-0005-0000-0000-00006A260000}"/>
    <cellStyle name="Normal 13 10 2" xfId="10894" xr:uid="{00000000-0005-0000-0000-00006B260000}"/>
    <cellStyle name="Normal 13 10 2 2" xfId="10895" xr:uid="{00000000-0005-0000-0000-00006C260000}"/>
    <cellStyle name="Normal 13 10 3" xfId="10896" xr:uid="{00000000-0005-0000-0000-00006D260000}"/>
    <cellStyle name="Normal 13 11" xfId="10897" xr:uid="{00000000-0005-0000-0000-00006E260000}"/>
    <cellStyle name="Normal 13 11 2" xfId="10898" xr:uid="{00000000-0005-0000-0000-00006F260000}"/>
    <cellStyle name="Normal 13 12" xfId="10899" xr:uid="{00000000-0005-0000-0000-000070260000}"/>
    <cellStyle name="Normal 13 12 2" xfId="10900" xr:uid="{00000000-0005-0000-0000-000071260000}"/>
    <cellStyle name="Normal 13 13" xfId="10901" xr:uid="{00000000-0005-0000-0000-000072260000}"/>
    <cellStyle name="Normal 13 2" xfId="1217" xr:uid="{00000000-0005-0000-0000-000073260000}"/>
    <cellStyle name="Normal 13 2 10" xfId="10902" xr:uid="{00000000-0005-0000-0000-000074260000}"/>
    <cellStyle name="Normal 13 2 11" xfId="10903" xr:uid="{00000000-0005-0000-0000-000075260000}"/>
    <cellStyle name="Normal 13 2 12" xfId="10904" xr:uid="{00000000-0005-0000-0000-000076260000}"/>
    <cellStyle name="Normal 13 2 2" xfId="10905" xr:uid="{00000000-0005-0000-0000-000077260000}"/>
    <cellStyle name="Normal 13 2 2 2" xfId="10906" xr:uid="{00000000-0005-0000-0000-000078260000}"/>
    <cellStyle name="Normal 13 2 2 2 2" xfId="10907" xr:uid="{00000000-0005-0000-0000-000079260000}"/>
    <cellStyle name="Normal 13 2 2 2 2 2" xfId="10908" xr:uid="{00000000-0005-0000-0000-00007A260000}"/>
    <cellStyle name="Normal 13 2 2 2 2 2 2" xfId="10909" xr:uid="{00000000-0005-0000-0000-00007B260000}"/>
    <cellStyle name="Normal 13 2 2 2 2 2 2 2" xfId="10910" xr:uid="{00000000-0005-0000-0000-00007C260000}"/>
    <cellStyle name="Normal 13 2 2 2 2 2 2 2 2" xfId="10911" xr:uid="{00000000-0005-0000-0000-00007D260000}"/>
    <cellStyle name="Normal 13 2 2 2 2 2 2 3" xfId="10912" xr:uid="{00000000-0005-0000-0000-00007E260000}"/>
    <cellStyle name="Normal 13 2 2 2 2 2 3" xfId="10913" xr:uid="{00000000-0005-0000-0000-00007F260000}"/>
    <cellStyle name="Normal 13 2 2 2 2 2 3 2" xfId="10914" xr:uid="{00000000-0005-0000-0000-000080260000}"/>
    <cellStyle name="Normal 13 2 2 2 2 2 4" xfId="10915" xr:uid="{00000000-0005-0000-0000-000081260000}"/>
    <cellStyle name="Normal 13 2 2 2 2 3" xfId="10916" xr:uid="{00000000-0005-0000-0000-000082260000}"/>
    <cellStyle name="Normal 13 2 2 2 2 3 2" xfId="10917" xr:uid="{00000000-0005-0000-0000-000083260000}"/>
    <cellStyle name="Normal 13 2 2 2 2 3 2 2" xfId="10918" xr:uid="{00000000-0005-0000-0000-000084260000}"/>
    <cellStyle name="Normal 13 2 2 2 2 3 3" xfId="10919" xr:uid="{00000000-0005-0000-0000-000085260000}"/>
    <cellStyle name="Normal 13 2 2 2 2 4" xfId="10920" xr:uid="{00000000-0005-0000-0000-000086260000}"/>
    <cellStyle name="Normal 13 2 2 2 2 4 2" xfId="10921" xr:uid="{00000000-0005-0000-0000-000087260000}"/>
    <cellStyle name="Normal 13 2 2 2 2 5" xfId="10922" xr:uid="{00000000-0005-0000-0000-000088260000}"/>
    <cellStyle name="Normal 13 2 2 2 3" xfId="10923" xr:uid="{00000000-0005-0000-0000-000089260000}"/>
    <cellStyle name="Normal 13 2 2 2 3 2" xfId="10924" xr:uid="{00000000-0005-0000-0000-00008A260000}"/>
    <cellStyle name="Normal 13 2 2 2 3 2 2" xfId="10925" xr:uid="{00000000-0005-0000-0000-00008B260000}"/>
    <cellStyle name="Normal 13 2 2 2 3 2 2 2" xfId="10926" xr:uid="{00000000-0005-0000-0000-00008C260000}"/>
    <cellStyle name="Normal 13 2 2 2 3 2 3" xfId="10927" xr:uid="{00000000-0005-0000-0000-00008D260000}"/>
    <cellStyle name="Normal 13 2 2 2 3 3" xfId="10928" xr:uid="{00000000-0005-0000-0000-00008E260000}"/>
    <cellStyle name="Normal 13 2 2 2 3 3 2" xfId="10929" xr:uid="{00000000-0005-0000-0000-00008F260000}"/>
    <cellStyle name="Normal 13 2 2 2 3 4" xfId="10930" xr:uid="{00000000-0005-0000-0000-000090260000}"/>
    <cellStyle name="Normal 13 2 2 2 4" xfId="10931" xr:uid="{00000000-0005-0000-0000-000091260000}"/>
    <cellStyle name="Normal 13 2 2 2 4 2" xfId="10932" xr:uid="{00000000-0005-0000-0000-000092260000}"/>
    <cellStyle name="Normal 13 2 2 2 4 2 2" xfId="10933" xr:uid="{00000000-0005-0000-0000-000093260000}"/>
    <cellStyle name="Normal 13 2 2 2 4 2 2 2" xfId="10934" xr:uid="{00000000-0005-0000-0000-000094260000}"/>
    <cellStyle name="Normal 13 2 2 2 4 2 3" xfId="10935" xr:uid="{00000000-0005-0000-0000-000095260000}"/>
    <cellStyle name="Normal 13 2 2 2 4 3" xfId="10936" xr:uid="{00000000-0005-0000-0000-000096260000}"/>
    <cellStyle name="Normal 13 2 2 2 4 3 2" xfId="10937" xr:uid="{00000000-0005-0000-0000-000097260000}"/>
    <cellStyle name="Normal 13 2 2 2 4 4" xfId="10938" xr:uid="{00000000-0005-0000-0000-000098260000}"/>
    <cellStyle name="Normal 13 2 2 2 5" xfId="10939" xr:uid="{00000000-0005-0000-0000-000099260000}"/>
    <cellStyle name="Normal 13 2 2 2 5 2" xfId="10940" xr:uid="{00000000-0005-0000-0000-00009A260000}"/>
    <cellStyle name="Normal 13 2 2 2 5 2 2" xfId="10941" xr:uid="{00000000-0005-0000-0000-00009B260000}"/>
    <cellStyle name="Normal 13 2 2 2 5 3" xfId="10942" xr:uid="{00000000-0005-0000-0000-00009C260000}"/>
    <cellStyle name="Normal 13 2 2 2 6" xfId="10943" xr:uid="{00000000-0005-0000-0000-00009D260000}"/>
    <cellStyle name="Normal 13 2 2 2 6 2" xfId="10944" xr:uid="{00000000-0005-0000-0000-00009E260000}"/>
    <cellStyle name="Normal 13 2 2 2 7" xfId="10945" xr:uid="{00000000-0005-0000-0000-00009F260000}"/>
    <cellStyle name="Normal 13 2 2 2 7 2" xfId="10946" xr:uid="{00000000-0005-0000-0000-0000A0260000}"/>
    <cellStyle name="Normal 13 2 2 2 8" xfId="10947" xr:uid="{00000000-0005-0000-0000-0000A1260000}"/>
    <cellStyle name="Normal 13 2 2 3" xfId="10948" xr:uid="{00000000-0005-0000-0000-0000A2260000}"/>
    <cellStyle name="Normal 13 2 2 3 2" xfId="10949" xr:uid="{00000000-0005-0000-0000-0000A3260000}"/>
    <cellStyle name="Normal 13 2 2 3 2 2" xfId="10950" xr:uid="{00000000-0005-0000-0000-0000A4260000}"/>
    <cellStyle name="Normal 13 2 2 3 2 2 2" xfId="10951" xr:uid="{00000000-0005-0000-0000-0000A5260000}"/>
    <cellStyle name="Normal 13 2 2 3 2 2 2 2" xfId="10952" xr:uid="{00000000-0005-0000-0000-0000A6260000}"/>
    <cellStyle name="Normal 13 2 2 3 2 2 3" xfId="10953" xr:uid="{00000000-0005-0000-0000-0000A7260000}"/>
    <cellStyle name="Normal 13 2 2 3 2 3" xfId="10954" xr:uid="{00000000-0005-0000-0000-0000A8260000}"/>
    <cellStyle name="Normal 13 2 2 3 2 3 2" xfId="10955" xr:uid="{00000000-0005-0000-0000-0000A9260000}"/>
    <cellStyle name="Normal 13 2 2 3 2 4" xfId="10956" xr:uid="{00000000-0005-0000-0000-0000AA260000}"/>
    <cellStyle name="Normal 13 2 2 3 3" xfId="10957" xr:uid="{00000000-0005-0000-0000-0000AB260000}"/>
    <cellStyle name="Normal 13 2 2 3 3 2" xfId="10958" xr:uid="{00000000-0005-0000-0000-0000AC260000}"/>
    <cellStyle name="Normal 13 2 2 3 3 2 2" xfId="10959" xr:uid="{00000000-0005-0000-0000-0000AD260000}"/>
    <cellStyle name="Normal 13 2 2 3 3 3" xfId="10960" xr:uid="{00000000-0005-0000-0000-0000AE260000}"/>
    <cellStyle name="Normal 13 2 2 3 4" xfId="10961" xr:uid="{00000000-0005-0000-0000-0000AF260000}"/>
    <cellStyle name="Normal 13 2 2 3 4 2" xfId="10962" xr:uid="{00000000-0005-0000-0000-0000B0260000}"/>
    <cellStyle name="Normal 13 2 2 3 5" xfId="10963" xr:uid="{00000000-0005-0000-0000-0000B1260000}"/>
    <cellStyle name="Normal 13 2 2 4" xfId="10964" xr:uid="{00000000-0005-0000-0000-0000B2260000}"/>
    <cellStyle name="Normal 13 2 2 4 2" xfId="10965" xr:uid="{00000000-0005-0000-0000-0000B3260000}"/>
    <cellStyle name="Normal 13 2 2 4 2 2" xfId="10966" xr:uid="{00000000-0005-0000-0000-0000B4260000}"/>
    <cellStyle name="Normal 13 2 2 4 2 2 2" xfId="10967" xr:uid="{00000000-0005-0000-0000-0000B5260000}"/>
    <cellStyle name="Normal 13 2 2 4 2 3" xfId="10968" xr:uid="{00000000-0005-0000-0000-0000B6260000}"/>
    <cellStyle name="Normal 13 2 2 4 3" xfId="10969" xr:uid="{00000000-0005-0000-0000-0000B7260000}"/>
    <cellStyle name="Normal 13 2 2 4 3 2" xfId="10970" xr:uid="{00000000-0005-0000-0000-0000B8260000}"/>
    <cellStyle name="Normal 13 2 2 4 4" xfId="10971" xr:uid="{00000000-0005-0000-0000-0000B9260000}"/>
    <cellStyle name="Normal 13 2 2 5" xfId="10972" xr:uid="{00000000-0005-0000-0000-0000BA260000}"/>
    <cellStyle name="Normal 13 2 2 5 2" xfId="10973" xr:uid="{00000000-0005-0000-0000-0000BB260000}"/>
    <cellStyle name="Normal 13 2 2 5 2 2" xfId="10974" xr:uid="{00000000-0005-0000-0000-0000BC260000}"/>
    <cellStyle name="Normal 13 2 2 5 2 2 2" xfId="10975" xr:uid="{00000000-0005-0000-0000-0000BD260000}"/>
    <cellStyle name="Normal 13 2 2 5 2 3" xfId="10976" xr:uid="{00000000-0005-0000-0000-0000BE260000}"/>
    <cellStyle name="Normal 13 2 2 5 3" xfId="10977" xr:uid="{00000000-0005-0000-0000-0000BF260000}"/>
    <cellStyle name="Normal 13 2 2 5 3 2" xfId="10978" xr:uid="{00000000-0005-0000-0000-0000C0260000}"/>
    <cellStyle name="Normal 13 2 2 5 4" xfId="10979" xr:uid="{00000000-0005-0000-0000-0000C1260000}"/>
    <cellStyle name="Normal 13 2 2 6" xfId="10980" xr:uid="{00000000-0005-0000-0000-0000C2260000}"/>
    <cellStyle name="Normal 13 2 2 6 2" xfId="10981" xr:uid="{00000000-0005-0000-0000-0000C3260000}"/>
    <cellStyle name="Normal 13 2 2 6 2 2" xfId="10982" xr:uid="{00000000-0005-0000-0000-0000C4260000}"/>
    <cellStyle name="Normal 13 2 2 6 3" xfId="10983" xr:uid="{00000000-0005-0000-0000-0000C5260000}"/>
    <cellStyle name="Normal 13 2 2 7" xfId="10984" xr:uid="{00000000-0005-0000-0000-0000C6260000}"/>
    <cellStyle name="Normal 13 2 2 7 2" xfId="10985" xr:uid="{00000000-0005-0000-0000-0000C7260000}"/>
    <cellStyle name="Normal 13 2 2 8" xfId="10986" xr:uid="{00000000-0005-0000-0000-0000C8260000}"/>
    <cellStyle name="Normal 13 2 2 8 2" xfId="10987" xr:uid="{00000000-0005-0000-0000-0000C9260000}"/>
    <cellStyle name="Normal 13 2 2 9" xfId="10988" xr:uid="{00000000-0005-0000-0000-0000CA260000}"/>
    <cellStyle name="Normal 13 2 3" xfId="10989" xr:uid="{00000000-0005-0000-0000-0000CB260000}"/>
    <cellStyle name="Normal 13 2 3 2" xfId="10990" xr:uid="{00000000-0005-0000-0000-0000CC260000}"/>
    <cellStyle name="Normal 13 2 3 2 2" xfId="10991" xr:uid="{00000000-0005-0000-0000-0000CD260000}"/>
    <cellStyle name="Normal 13 2 3 2 2 2" xfId="10992" xr:uid="{00000000-0005-0000-0000-0000CE260000}"/>
    <cellStyle name="Normal 13 2 3 2 2 2 2" xfId="10993" xr:uid="{00000000-0005-0000-0000-0000CF260000}"/>
    <cellStyle name="Normal 13 2 3 2 2 2 2 2" xfId="10994" xr:uid="{00000000-0005-0000-0000-0000D0260000}"/>
    <cellStyle name="Normal 13 2 3 2 2 2 3" xfId="10995" xr:uid="{00000000-0005-0000-0000-0000D1260000}"/>
    <cellStyle name="Normal 13 2 3 2 2 3" xfId="10996" xr:uid="{00000000-0005-0000-0000-0000D2260000}"/>
    <cellStyle name="Normal 13 2 3 2 2 3 2" xfId="10997" xr:uid="{00000000-0005-0000-0000-0000D3260000}"/>
    <cellStyle name="Normal 13 2 3 2 2 4" xfId="10998" xr:uid="{00000000-0005-0000-0000-0000D4260000}"/>
    <cellStyle name="Normal 13 2 3 2 3" xfId="10999" xr:uid="{00000000-0005-0000-0000-0000D5260000}"/>
    <cellStyle name="Normal 13 2 3 2 3 2" xfId="11000" xr:uid="{00000000-0005-0000-0000-0000D6260000}"/>
    <cellStyle name="Normal 13 2 3 2 3 2 2" xfId="11001" xr:uid="{00000000-0005-0000-0000-0000D7260000}"/>
    <cellStyle name="Normal 13 2 3 2 3 3" xfId="11002" xr:uid="{00000000-0005-0000-0000-0000D8260000}"/>
    <cellStyle name="Normal 13 2 3 2 4" xfId="11003" xr:uid="{00000000-0005-0000-0000-0000D9260000}"/>
    <cellStyle name="Normal 13 2 3 2 4 2" xfId="11004" xr:uid="{00000000-0005-0000-0000-0000DA260000}"/>
    <cellStyle name="Normal 13 2 3 2 5" xfId="11005" xr:uid="{00000000-0005-0000-0000-0000DB260000}"/>
    <cellStyle name="Normal 13 2 3 3" xfId="11006" xr:uid="{00000000-0005-0000-0000-0000DC260000}"/>
    <cellStyle name="Normal 13 2 3 3 2" xfId="11007" xr:uid="{00000000-0005-0000-0000-0000DD260000}"/>
    <cellStyle name="Normal 13 2 3 3 2 2" xfId="11008" xr:uid="{00000000-0005-0000-0000-0000DE260000}"/>
    <cellStyle name="Normal 13 2 3 3 2 2 2" xfId="11009" xr:uid="{00000000-0005-0000-0000-0000DF260000}"/>
    <cellStyle name="Normal 13 2 3 3 2 3" xfId="11010" xr:uid="{00000000-0005-0000-0000-0000E0260000}"/>
    <cellStyle name="Normal 13 2 3 3 3" xfId="11011" xr:uid="{00000000-0005-0000-0000-0000E1260000}"/>
    <cellStyle name="Normal 13 2 3 3 3 2" xfId="11012" xr:uid="{00000000-0005-0000-0000-0000E2260000}"/>
    <cellStyle name="Normal 13 2 3 3 4" xfId="11013" xr:uid="{00000000-0005-0000-0000-0000E3260000}"/>
    <cellStyle name="Normal 13 2 3 4" xfId="11014" xr:uid="{00000000-0005-0000-0000-0000E4260000}"/>
    <cellStyle name="Normal 13 2 3 4 2" xfId="11015" xr:uid="{00000000-0005-0000-0000-0000E5260000}"/>
    <cellStyle name="Normal 13 2 3 4 2 2" xfId="11016" xr:uid="{00000000-0005-0000-0000-0000E6260000}"/>
    <cellStyle name="Normal 13 2 3 4 2 2 2" xfId="11017" xr:uid="{00000000-0005-0000-0000-0000E7260000}"/>
    <cellStyle name="Normal 13 2 3 4 2 3" xfId="11018" xr:uid="{00000000-0005-0000-0000-0000E8260000}"/>
    <cellStyle name="Normal 13 2 3 4 3" xfId="11019" xr:uid="{00000000-0005-0000-0000-0000E9260000}"/>
    <cellStyle name="Normal 13 2 3 4 3 2" xfId="11020" xr:uid="{00000000-0005-0000-0000-0000EA260000}"/>
    <cellStyle name="Normal 13 2 3 4 4" xfId="11021" xr:uid="{00000000-0005-0000-0000-0000EB260000}"/>
    <cellStyle name="Normal 13 2 3 5" xfId="11022" xr:uid="{00000000-0005-0000-0000-0000EC260000}"/>
    <cellStyle name="Normal 13 2 3 5 2" xfId="11023" xr:uid="{00000000-0005-0000-0000-0000ED260000}"/>
    <cellStyle name="Normal 13 2 3 5 2 2" xfId="11024" xr:uid="{00000000-0005-0000-0000-0000EE260000}"/>
    <cellStyle name="Normal 13 2 3 5 3" xfId="11025" xr:uid="{00000000-0005-0000-0000-0000EF260000}"/>
    <cellStyle name="Normal 13 2 3 6" xfId="11026" xr:uid="{00000000-0005-0000-0000-0000F0260000}"/>
    <cellStyle name="Normal 13 2 3 6 2" xfId="11027" xr:uid="{00000000-0005-0000-0000-0000F1260000}"/>
    <cellStyle name="Normal 13 2 3 7" xfId="11028" xr:uid="{00000000-0005-0000-0000-0000F2260000}"/>
    <cellStyle name="Normal 13 2 3 7 2" xfId="11029" xr:uid="{00000000-0005-0000-0000-0000F3260000}"/>
    <cellStyle name="Normal 13 2 3 8" xfId="11030" xr:uid="{00000000-0005-0000-0000-0000F4260000}"/>
    <cellStyle name="Normal 13 2 4" xfId="11031" xr:uid="{00000000-0005-0000-0000-0000F5260000}"/>
    <cellStyle name="Normal 13 2 4 2" xfId="11032" xr:uid="{00000000-0005-0000-0000-0000F6260000}"/>
    <cellStyle name="Normal 13 2 4 2 2" xfId="11033" xr:uid="{00000000-0005-0000-0000-0000F7260000}"/>
    <cellStyle name="Normal 13 2 4 2 2 2" xfId="11034" xr:uid="{00000000-0005-0000-0000-0000F8260000}"/>
    <cellStyle name="Normal 13 2 4 2 2 2 2" xfId="11035" xr:uid="{00000000-0005-0000-0000-0000F9260000}"/>
    <cellStyle name="Normal 13 2 4 2 2 3" xfId="11036" xr:uid="{00000000-0005-0000-0000-0000FA260000}"/>
    <cellStyle name="Normal 13 2 4 2 3" xfId="11037" xr:uid="{00000000-0005-0000-0000-0000FB260000}"/>
    <cellStyle name="Normal 13 2 4 2 3 2" xfId="11038" xr:uid="{00000000-0005-0000-0000-0000FC260000}"/>
    <cellStyle name="Normal 13 2 4 2 4" xfId="11039" xr:uid="{00000000-0005-0000-0000-0000FD260000}"/>
    <cellStyle name="Normal 13 2 4 3" xfId="11040" xr:uid="{00000000-0005-0000-0000-0000FE260000}"/>
    <cellStyle name="Normal 13 2 4 3 2" xfId="11041" xr:uid="{00000000-0005-0000-0000-0000FF260000}"/>
    <cellStyle name="Normal 13 2 4 3 2 2" xfId="11042" xr:uid="{00000000-0005-0000-0000-000000270000}"/>
    <cellStyle name="Normal 13 2 4 3 3" xfId="11043" xr:uid="{00000000-0005-0000-0000-000001270000}"/>
    <cellStyle name="Normal 13 2 4 4" xfId="11044" xr:uid="{00000000-0005-0000-0000-000002270000}"/>
    <cellStyle name="Normal 13 2 4 4 2" xfId="11045" xr:uid="{00000000-0005-0000-0000-000003270000}"/>
    <cellStyle name="Normal 13 2 4 5" xfId="11046" xr:uid="{00000000-0005-0000-0000-000004270000}"/>
    <cellStyle name="Normal 13 2 5" xfId="11047" xr:uid="{00000000-0005-0000-0000-000005270000}"/>
    <cellStyle name="Normal 13 2 5 2" xfId="11048" xr:uid="{00000000-0005-0000-0000-000006270000}"/>
    <cellStyle name="Normal 13 2 5 2 2" xfId="11049" xr:uid="{00000000-0005-0000-0000-000007270000}"/>
    <cellStyle name="Normal 13 2 5 2 2 2" xfId="11050" xr:uid="{00000000-0005-0000-0000-000008270000}"/>
    <cellStyle name="Normal 13 2 5 2 3" xfId="11051" xr:uid="{00000000-0005-0000-0000-000009270000}"/>
    <cellStyle name="Normal 13 2 5 3" xfId="11052" xr:uid="{00000000-0005-0000-0000-00000A270000}"/>
    <cellStyle name="Normal 13 2 5 3 2" xfId="11053" xr:uid="{00000000-0005-0000-0000-00000B270000}"/>
    <cellStyle name="Normal 13 2 5 4" xfId="11054" xr:uid="{00000000-0005-0000-0000-00000C270000}"/>
    <cellStyle name="Normal 13 2 6" xfId="11055" xr:uid="{00000000-0005-0000-0000-00000D270000}"/>
    <cellStyle name="Normal 13 2 6 2" xfId="11056" xr:uid="{00000000-0005-0000-0000-00000E270000}"/>
    <cellStyle name="Normal 13 2 6 2 2" xfId="11057" xr:uid="{00000000-0005-0000-0000-00000F270000}"/>
    <cellStyle name="Normal 13 2 6 2 2 2" xfId="11058" xr:uid="{00000000-0005-0000-0000-000010270000}"/>
    <cellStyle name="Normal 13 2 6 2 3" xfId="11059" xr:uid="{00000000-0005-0000-0000-000011270000}"/>
    <cellStyle name="Normal 13 2 6 3" xfId="11060" xr:uid="{00000000-0005-0000-0000-000012270000}"/>
    <cellStyle name="Normal 13 2 6 3 2" xfId="11061" xr:uid="{00000000-0005-0000-0000-000013270000}"/>
    <cellStyle name="Normal 13 2 6 4" xfId="11062" xr:uid="{00000000-0005-0000-0000-000014270000}"/>
    <cellStyle name="Normal 13 2 7" xfId="11063" xr:uid="{00000000-0005-0000-0000-000015270000}"/>
    <cellStyle name="Normal 13 2 7 2" xfId="11064" xr:uid="{00000000-0005-0000-0000-000016270000}"/>
    <cellStyle name="Normal 13 2 7 2 2" xfId="11065" xr:uid="{00000000-0005-0000-0000-000017270000}"/>
    <cellStyle name="Normal 13 2 7 3" xfId="11066" xr:uid="{00000000-0005-0000-0000-000018270000}"/>
    <cellStyle name="Normal 13 2 8" xfId="11067" xr:uid="{00000000-0005-0000-0000-000019270000}"/>
    <cellStyle name="Normal 13 2 8 2" xfId="11068" xr:uid="{00000000-0005-0000-0000-00001A270000}"/>
    <cellStyle name="Normal 13 2 9" xfId="11069" xr:uid="{00000000-0005-0000-0000-00001B270000}"/>
    <cellStyle name="Normal 13 2 9 2" xfId="11070" xr:uid="{00000000-0005-0000-0000-00001C270000}"/>
    <cellStyle name="Normal 13 3" xfId="1218" xr:uid="{00000000-0005-0000-0000-00001D270000}"/>
    <cellStyle name="Normal 13 3 2" xfId="11071" xr:uid="{00000000-0005-0000-0000-00001E270000}"/>
    <cellStyle name="Normal 13 3 2 2" xfId="11072" xr:uid="{00000000-0005-0000-0000-00001F270000}"/>
    <cellStyle name="Normal 13 3 2 2 2" xfId="11073" xr:uid="{00000000-0005-0000-0000-000020270000}"/>
    <cellStyle name="Normal 13 3 2 2 2 2" xfId="11074" xr:uid="{00000000-0005-0000-0000-000021270000}"/>
    <cellStyle name="Normal 13 3 2 2 2 2 2" xfId="11075" xr:uid="{00000000-0005-0000-0000-000022270000}"/>
    <cellStyle name="Normal 13 3 2 2 2 2 2 2" xfId="11076" xr:uid="{00000000-0005-0000-0000-000023270000}"/>
    <cellStyle name="Normal 13 3 2 2 2 2 3" xfId="11077" xr:uid="{00000000-0005-0000-0000-000024270000}"/>
    <cellStyle name="Normal 13 3 2 2 2 3" xfId="11078" xr:uid="{00000000-0005-0000-0000-000025270000}"/>
    <cellStyle name="Normal 13 3 2 2 2 3 2" xfId="11079" xr:uid="{00000000-0005-0000-0000-000026270000}"/>
    <cellStyle name="Normal 13 3 2 2 2 4" xfId="11080" xr:uid="{00000000-0005-0000-0000-000027270000}"/>
    <cellStyle name="Normal 13 3 2 2 3" xfId="11081" xr:uid="{00000000-0005-0000-0000-000028270000}"/>
    <cellStyle name="Normal 13 3 2 2 3 2" xfId="11082" xr:uid="{00000000-0005-0000-0000-000029270000}"/>
    <cellStyle name="Normal 13 3 2 2 3 2 2" xfId="11083" xr:uid="{00000000-0005-0000-0000-00002A270000}"/>
    <cellStyle name="Normal 13 3 2 2 3 3" xfId="11084" xr:uid="{00000000-0005-0000-0000-00002B270000}"/>
    <cellStyle name="Normal 13 3 2 2 4" xfId="11085" xr:uid="{00000000-0005-0000-0000-00002C270000}"/>
    <cellStyle name="Normal 13 3 2 2 4 2" xfId="11086" xr:uid="{00000000-0005-0000-0000-00002D270000}"/>
    <cellStyle name="Normal 13 3 2 2 5" xfId="11087" xr:uid="{00000000-0005-0000-0000-00002E270000}"/>
    <cellStyle name="Normal 13 3 2 3" xfId="11088" xr:uid="{00000000-0005-0000-0000-00002F270000}"/>
    <cellStyle name="Normal 13 3 2 3 2" xfId="11089" xr:uid="{00000000-0005-0000-0000-000030270000}"/>
    <cellStyle name="Normal 13 3 2 3 2 2" xfId="11090" xr:uid="{00000000-0005-0000-0000-000031270000}"/>
    <cellStyle name="Normal 13 3 2 3 2 2 2" xfId="11091" xr:uid="{00000000-0005-0000-0000-000032270000}"/>
    <cellStyle name="Normal 13 3 2 3 2 3" xfId="11092" xr:uid="{00000000-0005-0000-0000-000033270000}"/>
    <cellStyle name="Normal 13 3 2 3 3" xfId="11093" xr:uid="{00000000-0005-0000-0000-000034270000}"/>
    <cellStyle name="Normal 13 3 2 3 3 2" xfId="11094" xr:uid="{00000000-0005-0000-0000-000035270000}"/>
    <cellStyle name="Normal 13 3 2 3 4" xfId="11095" xr:uid="{00000000-0005-0000-0000-000036270000}"/>
    <cellStyle name="Normal 13 3 2 4" xfId="11096" xr:uid="{00000000-0005-0000-0000-000037270000}"/>
    <cellStyle name="Normal 13 3 2 4 2" xfId="11097" xr:uid="{00000000-0005-0000-0000-000038270000}"/>
    <cellStyle name="Normal 13 3 2 4 2 2" xfId="11098" xr:uid="{00000000-0005-0000-0000-000039270000}"/>
    <cellStyle name="Normal 13 3 2 4 2 2 2" xfId="11099" xr:uid="{00000000-0005-0000-0000-00003A270000}"/>
    <cellStyle name="Normal 13 3 2 4 2 3" xfId="11100" xr:uid="{00000000-0005-0000-0000-00003B270000}"/>
    <cellStyle name="Normal 13 3 2 4 3" xfId="11101" xr:uid="{00000000-0005-0000-0000-00003C270000}"/>
    <cellStyle name="Normal 13 3 2 4 3 2" xfId="11102" xr:uid="{00000000-0005-0000-0000-00003D270000}"/>
    <cellStyle name="Normal 13 3 2 4 4" xfId="11103" xr:uid="{00000000-0005-0000-0000-00003E270000}"/>
    <cellStyle name="Normal 13 3 2 5" xfId="11104" xr:uid="{00000000-0005-0000-0000-00003F270000}"/>
    <cellStyle name="Normal 13 3 2 5 2" xfId="11105" xr:uid="{00000000-0005-0000-0000-000040270000}"/>
    <cellStyle name="Normal 13 3 2 5 2 2" xfId="11106" xr:uid="{00000000-0005-0000-0000-000041270000}"/>
    <cellStyle name="Normal 13 3 2 5 3" xfId="11107" xr:uid="{00000000-0005-0000-0000-000042270000}"/>
    <cellStyle name="Normal 13 3 2 6" xfId="11108" xr:uid="{00000000-0005-0000-0000-000043270000}"/>
    <cellStyle name="Normal 13 3 2 6 2" xfId="11109" xr:uid="{00000000-0005-0000-0000-000044270000}"/>
    <cellStyle name="Normal 13 3 2 7" xfId="11110" xr:uid="{00000000-0005-0000-0000-000045270000}"/>
    <cellStyle name="Normal 13 3 2 7 2" xfId="11111" xr:uid="{00000000-0005-0000-0000-000046270000}"/>
    <cellStyle name="Normal 13 3 2 8" xfId="11112" xr:uid="{00000000-0005-0000-0000-000047270000}"/>
    <cellStyle name="Normal 13 3 3" xfId="11113" xr:uid="{00000000-0005-0000-0000-000048270000}"/>
    <cellStyle name="Normal 13 3 3 2" xfId="11114" xr:uid="{00000000-0005-0000-0000-000049270000}"/>
    <cellStyle name="Normal 13 3 3 2 2" xfId="11115" xr:uid="{00000000-0005-0000-0000-00004A270000}"/>
    <cellStyle name="Normal 13 3 3 2 2 2" xfId="11116" xr:uid="{00000000-0005-0000-0000-00004B270000}"/>
    <cellStyle name="Normal 13 3 3 2 2 2 2" xfId="11117" xr:uid="{00000000-0005-0000-0000-00004C270000}"/>
    <cellStyle name="Normal 13 3 3 2 2 3" xfId="11118" xr:uid="{00000000-0005-0000-0000-00004D270000}"/>
    <cellStyle name="Normal 13 3 3 2 3" xfId="11119" xr:uid="{00000000-0005-0000-0000-00004E270000}"/>
    <cellStyle name="Normal 13 3 3 2 3 2" xfId="11120" xr:uid="{00000000-0005-0000-0000-00004F270000}"/>
    <cellStyle name="Normal 13 3 3 2 4" xfId="11121" xr:uid="{00000000-0005-0000-0000-000050270000}"/>
    <cellStyle name="Normal 13 3 3 3" xfId="11122" xr:uid="{00000000-0005-0000-0000-000051270000}"/>
    <cellStyle name="Normal 13 3 3 3 2" xfId="11123" xr:uid="{00000000-0005-0000-0000-000052270000}"/>
    <cellStyle name="Normal 13 3 3 3 2 2" xfId="11124" xr:uid="{00000000-0005-0000-0000-000053270000}"/>
    <cellStyle name="Normal 13 3 3 3 3" xfId="11125" xr:uid="{00000000-0005-0000-0000-000054270000}"/>
    <cellStyle name="Normal 13 3 3 4" xfId="11126" xr:uid="{00000000-0005-0000-0000-000055270000}"/>
    <cellStyle name="Normal 13 3 3 4 2" xfId="11127" xr:uid="{00000000-0005-0000-0000-000056270000}"/>
    <cellStyle name="Normal 13 3 3 5" xfId="11128" xr:uid="{00000000-0005-0000-0000-000057270000}"/>
    <cellStyle name="Normal 13 3 4" xfId="11129" xr:uid="{00000000-0005-0000-0000-000058270000}"/>
    <cellStyle name="Normal 13 3 4 2" xfId="11130" xr:uid="{00000000-0005-0000-0000-000059270000}"/>
    <cellStyle name="Normal 13 3 4 2 2" xfId="11131" xr:uid="{00000000-0005-0000-0000-00005A270000}"/>
    <cellStyle name="Normal 13 3 4 2 2 2" xfId="11132" xr:uid="{00000000-0005-0000-0000-00005B270000}"/>
    <cellStyle name="Normal 13 3 4 2 3" xfId="11133" xr:uid="{00000000-0005-0000-0000-00005C270000}"/>
    <cellStyle name="Normal 13 3 4 3" xfId="11134" xr:uid="{00000000-0005-0000-0000-00005D270000}"/>
    <cellStyle name="Normal 13 3 4 3 2" xfId="11135" xr:uid="{00000000-0005-0000-0000-00005E270000}"/>
    <cellStyle name="Normal 13 3 4 4" xfId="11136" xr:uid="{00000000-0005-0000-0000-00005F270000}"/>
    <cellStyle name="Normal 13 3 5" xfId="11137" xr:uid="{00000000-0005-0000-0000-000060270000}"/>
    <cellStyle name="Normal 13 3 5 2" xfId="11138" xr:uid="{00000000-0005-0000-0000-000061270000}"/>
    <cellStyle name="Normal 13 3 5 2 2" xfId="11139" xr:uid="{00000000-0005-0000-0000-000062270000}"/>
    <cellStyle name="Normal 13 3 5 2 2 2" xfId="11140" xr:uid="{00000000-0005-0000-0000-000063270000}"/>
    <cellStyle name="Normal 13 3 5 2 3" xfId="11141" xr:uid="{00000000-0005-0000-0000-000064270000}"/>
    <cellStyle name="Normal 13 3 5 3" xfId="11142" xr:uid="{00000000-0005-0000-0000-000065270000}"/>
    <cellStyle name="Normal 13 3 5 3 2" xfId="11143" xr:uid="{00000000-0005-0000-0000-000066270000}"/>
    <cellStyle name="Normal 13 3 5 4" xfId="11144" xr:uid="{00000000-0005-0000-0000-000067270000}"/>
    <cellStyle name="Normal 13 3 6" xfId="11145" xr:uid="{00000000-0005-0000-0000-000068270000}"/>
    <cellStyle name="Normal 13 3 6 2" xfId="11146" xr:uid="{00000000-0005-0000-0000-000069270000}"/>
    <cellStyle name="Normal 13 3 6 2 2" xfId="11147" xr:uid="{00000000-0005-0000-0000-00006A270000}"/>
    <cellStyle name="Normal 13 3 6 3" xfId="11148" xr:uid="{00000000-0005-0000-0000-00006B270000}"/>
    <cellStyle name="Normal 13 3 7" xfId="11149" xr:uid="{00000000-0005-0000-0000-00006C270000}"/>
    <cellStyle name="Normal 13 3 7 2" xfId="11150" xr:uid="{00000000-0005-0000-0000-00006D270000}"/>
    <cellStyle name="Normal 13 3 8" xfId="11151" xr:uid="{00000000-0005-0000-0000-00006E270000}"/>
    <cellStyle name="Normal 13 3 8 2" xfId="11152" xr:uid="{00000000-0005-0000-0000-00006F270000}"/>
    <cellStyle name="Normal 13 3 9" xfId="11153" xr:uid="{00000000-0005-0000-0000-000070270000}"/>
    <cellStyle name="Normal 13 4" xfId="1219" xr:uid="{00000000-0005-0000-0000-000071270000}"/>
    <cellStyle name="Normal 13 4 2" xfId="1220" xr:uid="{00000000-0005-0000-0000-000072270000}"/>
    <cellStyle name="Normal 13 4 2 2" xfId="11154" xr:uid="{00000000-0005-0000-0000-000073270000}"/>
    <cellStyle name="Normal 13 4 2 2 2" xfId="11155" xr:uid="{00000000-0005-0000-0000-000074270000}"/>
    <cellStyle name="Normal 13 4 2 2 2 2" xfId="11156" xr:uid="{00000000-0005-0000-0000-000075270000}"/>
    <cellStyle name="Normal 13 4 2 2 2 2 2" xfId="11157" xr:uid="{00000000-0005-0000-0000-000076270000}"/>
    <cellStyle name="Normal 13 4 2 2 2 3" xfId="11158" xr:uid="{00000000-0005-0000-0000-000077270000}"/>
    <cellStyle name="Normal 13 4 2 2 3" xfId="11159" xr:uid="{00000000-0005-0000-0000-000078270000}"/>
    <cellStyle name="Normal 13 4 2 2 3 2" xfId="11160" xr:uid="{00000000-0005-0000-0000-000079270000}"/>
    <cellStyle name="Normal 13 4 2 2 4" xfId="11161" xr:uid="{00000000-0005-0000-0000-00007A270000}"/>
    <cellStyle name="Normal 13 4 2 3" xfId="11162" xr:uid="{00000000-0005-0000-0000-00007B270000}"/>
    <cellStyle name="Normal 13 4 2 3 2" xfId="11163" xr:uid="{00000000-0005-0000-0000-00007C270000}"/>
    <cellStyle name="Normal 13 4 2 3 2 2" xfId="11164" xr:uid="{00000000-0005-0000-0000-00007D270000}"/>
    <cellStyle name="Normal 13 4 2 3 3" xfId="11165" xr:uid="{00000000-0005-0000-0000-00007E270000}"/>
    <cellStyle name="Normal 13 4 2 4" xfId="11166" xr:uid="{00000000-0005-0000-0000-00007F270000}"/>
    <cellStyle name="Normal 13 4 2 4 2" xfId="11167" xr:uid="{00000000-0005-0000-0000-000080270000}"/>
    <cellStyle name="Normal 13 4 2 5" xfId="11168" xr:uid="{00000000-0005-0000-0000-000081270000}"/>
    <cellStyle name="Normal 13 4 3" xfId="11169" xr:uid="{00000000-0005-0000-0000-000082270000}"/>
    <cellStyle name="Normal 13 4 3 2" xfId="11170" xr:uid="{00000000-0005-0000-0000-000083270000}"/>
    <cellStyle name="Normal 13 4 3 2 2" xfId="11171" xr:uid="{00000000-0005-0000-0000-000084270000}"/>
    <cellStyle name="Normal 13 4 3 2 2 2" xfId="11172" xr:uid="{00000000-0005-0000-0000-000085270000}"/>
    <cellStyle name="Normal 13 4 3 2 3" xfId="11173" xr:uid="{00000000-0005-0000-0000-000086270000}"/>
    <cellStyle name="Normal 13 4 3 3" xfId="11174" xr:uid="{00000000-0005-0000-0000-000087270000}"/>
    <cellStyle name="Normal 13 4 3 3 2" xfId="11175" xr:uid="{00000000-0005-0000-0000-000088270000}"/>
    <cellStyle name="Normal 13 4 3 4" xfId="11176" xr:uid="{00000000-0005-0000-0000-000089270000}"/>
    <cellStyle name="Normal 13 4 4" xfId="11177" xr:uid="{00000000-0005-0000-0000-00008A270000}"/>
    <cellStyle name="Normal 13 4 4 2" xfId="11178" xr:uid="{00000000-0005-0000-0000-00008B270000}"/>
    <cellStyle name="Normal 13 4 4 2 2" xfId="11179" xr:uid="{00000000-0005-0000-0000-00008C270000}"/>
    <cellStyle name="Normal 13 4 4 2 2 2" xfId="11180" xr:uid="{00000000-0005-0000-0000-00008D270000}"/>
    <cellStyle name="Normal 13 4 4 2 3" xfId="11181" xr:uid="{00000000-0005-0000-0000-00008E270000}"/>
    <cellStyle name="Normal 13 4 4 3" xfId="11182" xr:uid="{00000000-0005-0000-0000-00008F270000}"/>
    <cellStyle name="Normal 13 4 4 3 2" xfId="11183" xr:uid="{00000000-0005-0000-0000-000090270000}"/>
    <cellStyle name="Normal 13 4 4 4" xfId="11184" xr:uid="{00000000-0005-0000-0000-000091270000}"/>
    <cellStyle name="Normal 13 4 5" xfId="11185" xr:uid="{00000000-0005-0000-0000-000092270000}"/>
    <cellStyle name="Normal 13 4 5 2" xfId="11186" xr:uid="{00000000-0005-0000-0000-000093270000}"/>
    <cellStyle name="Normal 13 4 5 2 2" xfId="11187" xr:uid="{00000000-0005-0000-0000-000094270000}"/>
    <cellStyle name="Normal 13 4 5 3" xfId="11188" xr:uid="{00000000-0005-0000-0000-000095270000}"/>
    <cellStyle name="Normal 13 4 6" xfId="11189" xr:uid="{00000000-0005-0000-0000-000096270000}"/>
    <cellStyle name="Normal 13 4 6 2" xfId="11190" xr:uid="{00000000-0005-0000-0000-000097270000}"/>
    <cellStyle name="Normal 13 4 7" xfId="11191" xr:uid="{00000000-0005-0000-0000-000098270000}"/>
    <cellStyle name="Normal 13 4 7 2" xfId="11192" xr:uid="{00000000-0005-0000-0000-000099270000}"/>
    <cellStyle name="Normal 13 4 8" xfId="11193" xr:uid="{00000000-0005-0000-0000-00009A270000}"/>
    <cellStyle name="Normal 13 5" xfId="1221" xr:uid="{00000000-0005-0000-0000-00009B270000}"/>
    <cellStyle name="Normal 13 5 2" xfId="11194" xr:uid="{00000000-0005-0000-0000-00009C270000}"/>
    <cellStyle name="Normal 13 5 2 2" xfId="11195" xr:uid="{00000000-0005-0000-0000-00009D270000}"/>
    <cellStyle name="Normal 13 5 2 2 2" xfId="11196" xr:uid="{00000000-0005-0000-0000-00009E270000}"/>
    <cellStyle name="Normal 13 5 2 2 2 2" xfId="11197" xr:uid="{00000000-0005-0000-0000-00009F270000}"/>
    <cellStyle name="Normal 13 5 2 2 2 2 2" xfId="11198" xr:uid="{00000000-0005-0000-0000-0000A0270000}"/>
    <cellStyle name="Normal 13 5 2 2 2 3" xfId="11199" xr:uid="{00000000-0005-0000-0000-0000A1270000}"/>
    <cellStyle name="Normal 13 5 2 2 3" xfId="11200" xr:uid="{00000000-0005-0000-0000-0000A2270000}"/>
    <cellStyle name="Normal 13 5 2 2 3 2" xfId="11201" xr:uid="{00000000-0005-0000-0000-0000A3270000}"/>
    <cellStyle name="Normal 13 5 2 2 4" xfId="11202" xr:uid="{00000000-0005-0000-0000-0000A4270000}"/>
    <cellStyle name="Normal 13 5 2 3" xfId="11203" xr:uid="{00000000-0005-0000-0000-0000A5270000}"/>
    <cellStyle name="Normal 13 5 2 3 2" xfId="11204" xr:uid="{00000000-0005-0000-0000-0000A6270000}"/>
    <cellStyle name="Normal 13 5 2 3 2 2" xfId="11205" xr:uid="{00000000-0005-0000-0000-0000A7270000}"/>
    <cellStyle name="Normal 13 5 2 3 3" xfId="11206" xr:uid="{00000000-0005-0000-0000-0000A8270000}"/>
    <cellStyle name="Normal 13 5 2 4" xfId="11207" xr:uid="{00000000-0005-0000-0000-0000A9270000}"/>
    <cellStyle name="Normal 13 5 2 4 2" xfId="11208" xr:uid="{00000000-0005-0000-0000-0000AA270000}"/>
    <cellStyle name="Normal 13 5 2 5" xfId="11209" xr:uid="{00000000-0005-0000-0000-0000AB270000}"/>
    <cellStyle name="Normal 13 5 3" xfId="11210" xr:uid="{00000000-0005-0000-0000-0000AC270000}"/>
    <cellStyle name="Normal 13 5 3 2" xfId="11211" xr:uid="{00000000-0005-0000-0000-0000AD270000}"/>
    <cellStyle name="Normal 13 5 3 2 2" xfId="11212" xr:uid="{00000000-0005-0000-0000-0000AE270000}"/>
    <cellStyle name="Normal 13 5 3 2 2 2" xfId="11213" xr:uid="{00000000-0005-0000-0000-0000AF270000}"/>
    <cellStyle name="Normal 13 5 3 2 3" xfId="11214" xr:uid="{00000000-0005-0000-0000-0000B0270000}"/>
    <cellStyle name="Normal 13 5 3 3" xfId="11215" xr:uid="{00000000-0005-0000-0000-0000B1270000}"/>
    <cellStyle name="Normal 13 5 3 3 2" xfId="11216" xr:uid="{00000000-0005-0000-0000-0000B2270000}"/>
    <cellStyle name="Normal 13 5 3 4" xfId="11217" xr:uid="{00000000-0005-0000-0000-0000B3270000}"/>
    <cellStyle name="Normal 13 5 4" xfId="11218" xr:uid="{00000000-0005-0000-0000-0000B4270000}"/>
    <cellStyle name="Normal 13 5 4 2" xfId="11219" xr:uid="{00000000-0005-0000-0000-0000B5270000}"/>
    <cellStyle name="Normal 13 5 4 2 2" xfId="11220" xr:uid="{00000000-0005-0000-0000-0000B6270000}"/>
    <cellStyle name="Normal 13 5 4 3" xfId="11221" xr:uid="{00000000-0005-0000-0000-0000B7270000}"/>
    <cellStyle name="Normal 13 5 5" xfId="11222" xr:uid="{00000000-0005-0000-0000-0000B8270000}"/>
    <cellStyle name="Normal 13 5 5 2" xfId="11223" xr:uid="{00000000-0005-0000-0000-0000B9270000}"/>
    <cellStyle name="Normal 13 5 6" xfId="11224" xr:uid="{00000000-0005-0000-0000-0000BA270000}"/>
    <cellStyle name="Normal 13 6" xfId="11225" xr:uid="{00000000-0005-0000-0000-0000BB270000}"/>
    <cellStyle name="Normal 13 6 2" xfId="11226" xr:uid="{00000000-0005-0000-0000-0000BC270000}"/>
    <cellStyle name="Normal 13 6 2 2" xfId="11227" xr:uid="{00000000-0005-0000-0000-0000BD270000}"/>
    <cellStyle name="Normal 13 6 2 2 2" xfId="11228" xr:uid="{00000000-0005-0000-0000-0000BE270000}"/>
    <cellStyle name="Normal 13 6 2 2 2 2" xfId="11229" xr:uid="{00000000-0005-0000-0000-0000BF270000}"/>
    <cellStyle name="Normal 13 6 2 2 3" xfId="11230" xr:uid="{00000000-0005-0000-0000-0000C0270000}"/>
    <cellStyle name="Normal 13 6 2 3" xfId="11231" xr:uid="{00000000-0005-0000-0000-0000C1270000}"/>
    <cellStyle name="Normal 13 6 2 3 2" xfId="11232" xr:uid="{00000000-0005-0000-0000-0000C2270000}"/>
    <cellStyle name="Normal 13 6 2 4" xfId="11233" xr:uid="{00000000-0005-0000-0000-0000C3270000}"/>
    <cellStyle name="Normal 13 6 3" xfId="11234" xr:uid="{00000000-0005-0000-0000-0000C4270000}"/>
    <cellStyle name="Normal 13 6 3 2" xfId="11235" xr:uid="{00000000-0005-0000-0000-0000C5270000}"/>
    <cellStyle name="Normal 13 6 3 2 2" xfId="11236" xr:uid="{00000000-0005-0000-0000-0000C6270000}"/>
    <cellStyle name="Normal 13 6 3 3" xfId="11237" xr:uid="{00000000-0005-0000-0000-0000C7270000}"/>
    <cellStyle name="Normal 13 6 4" xfId="11238" xr:uid="{00000000-0005-0000-0000-0000C8270000}"/>
    <cellStyle name="Normal 13 6 4 2" xfId="11239" xr:uid="{00000000-0005-0000-0000-0000C9270000}"/>
    <cellStyle name="Normal 13 6 5" xfId="11240" xr:uid="{00000000-0005-0000-0000-0000CA270000}"/>
    <cellStyle name="Normal 13 7" xfId="11241" xr:uid="{00000000-0005-0000-0000-0000CB270000}"/>
    <cellStyle name="Normal 13 7 2" xfId="11242" xr:uid="{00000000-0005-0000-0000-0000CC270000}"/>
    <cellStyle name="Normal 13 7 2 2" xfId="11243" xr:uid="{00000000-0005-0000-0000-0000CD270000}"/>
    <cellStyle name="Normal 13 7 2 2 2" xfId="11244" xr:uid="{00000000-0005-0000-0000-0000CE270000}"/>
    <cellStyle name="Normal 13 7 2 3" xfId="11245" xr:uid="{00000000-0005-0000-0000-0000CF270000}"/>
    <cellStyle name="Normal 13 7 3" xfId="11246" xr:uid="{00000000-0005-0000-0000-0000D0270000}"/>
    <cellStyle name="Normal 13 7 3 2" xfId="11247" xr:uid="{00000000-0005-0000-0000-0000D1270000}"/>
    <cellStyle name="Normal 13 7 4" xfId="11248" xr:uid="{00000000-0005-0000-0000-0000D2270000}"/>
    <cellStyle name="Normal 13 8" xfId="11249" xr:uid="{00000000-0005-0000-0000-0000D3270000}"/>
    <cellStyle name="Normal 13 8 2" xfId="11250" xr:uid="{00000000-0005-0000-0000-0000D4270000}"/>
    <cellStyle name="Normal 13 8 2 2" xfId="11251" xr:uid="{00000000-0005-0000-0000-0000D5270000}"/>
    <cellStyle name="Normal 13 8 2 2 2" xfId="11252" xr:uid="{00000000-0005-0000-0000-0000D6270000}"/>
    <cellStyle name="Normal 13 8 2 3" xfId="11253" xr:uid="{00000000-0005-0000-0000-0000D7270000}"/>
    <cellStyle name="Normal 13 8 3" xfId="11254" xr:uid="{00000000-0005-0000-0000-0000D8270000}"/>
    <cellStyle name="Normal 13 8 3 2" xfId="11255" xr:uid="{00000000-0005-0000-0000-0000D9270000}"/>
    <cellStyle name="Normal 13 8 4" xfId="11256" xr:uid="{00000000-0005-0000-0000-0000DA270000}"/>
    <cellStyle name="Normal 13 9" xfId="11257" xr:uid="{00000000-0005-0000-0000-0000DB270000}"/>
    <cellStyle name="Normal 13 9 2" xfId="11258" xr:uid="{00000000-0005-0000-0000-0000DC270000}"/>
    <cellStyle name="Normal 13 9 2 2" xfId="11259" xr:uid="{00000000-0005-0000-0000-0000DD270000}"/>
    <cellStyle name="Normal 13 9 2 2 2" xfId="11260" xr:uid="{00000000-0005-0000-0000-0000DE270000}"/>
    <cellStyle name="Normal 13 9 2 3" xfId="11261" xr:uid="{00000000-0005-0000-0000-0000DF270000}"/>
    <cellStyle name="Normal 13 9 3" xfId="11262" xr:uid="{00000000-0005-0000-0000-0000E0270000}"/>
    <cellStyle name="Normal 13 9 3 2" xfId="11263" xr:uid="{00000000-0005-0000-0000-0000E1270000}"/>
    <cellStyle name="Normal 13 9 4" xfId="11264" xr:uid="{00000000-0005-0000-0000-0000E2270000}"/>
    <cellStyle name="Normal 14" xfId="1222" xr:uid="{00000000-0005-0000-0000-0000E3270000}"/>
    <cellStyle name="Normal 14 10" xfId="11265" xr:uid="{00000000-0005-0000-0000-0000E4270000}"/>
    <cellStyle name="Normal 14 10 2" xfId="11266" xr:uid="{00000000-0005-0000-0000-0000E5270000}"/>
    <cellStyle name="Normal 14 10 2 2" xfId="11267" xr:uid="{00000000-0005-0000-0000-0000E6270000}"/>
    <cellStyle name="Normal 14 10 3" xfId="11268" xr:uid="{00000000-0005-0000-0000-0000E7270000}"/>
    <cellStyle name="Normal 14 11" xfId="11269" xr:uid="{00000000-0005-0000-0000-0000E8270000}"/>
    <cellStyle name="Normal 14 11 2" xfId="11270" xr:uid="{00000000-0005-0000-0000-0000E9270000}"/>
    <cellStyle name="Normal 14 12" xfId="11271" xr:uid="{00000000-0005-0000-0000-0000EA270000}"/>
    <cellStyle name="Normal 14 12 2" xfId="11272" xr:uid="{00000000-0005-0000-0000-0000EB270000}"/>
    <cellStyle name="Normal 14 13" xfId="11273" xr:uid="{00000000-0005-0000-0000-0000EC270000}"/>
    <cellStyle name="Normal 14 2" xfId="11274" xr:uid="{00000000-0005-0000-0000-0000ED270000}"/>
    <cellStyle name="Normal 14 2 10" xfId="11275" xr:uid="{00000000-0005-0000-0000-0000EE270000}"/>
    <cellStyle name="Normal 14 2 2" xfId="11276" xr:uid="{00000000-0005-0000-0000-0000EF270000}"/>
    <cellStyle name="Normal 14 2 2 2" xfId="11277" xr:uid="{00000000-0005-0000-0000-0000F0270000}"/>
    <cellStyle name="Normal 14 2 2 2 2" xfId="11278" xr:uid="{00000000-0005-0000-0000-0000F1270000}"/>
    <cellStyle name="Normal 14 2 2 2 2 2" xfId="11279" xr:uid="{00000000-0005-0000-0000-0000F2270000}"/>
    <cellStyle name="Normal 14 2 2 2 2 2 2" xfId="11280" xr:uid="{00000000-0005-0000-0000-0000F3270000}"/>
    <cellStyle name="Normal 14 2 2 2 2 2 2 2" xfId="11281" xr:uid="{00000000-0005-0000-0000-0000F4270000}"/>
    <cellStyle name="Normal 14 2 2 2 2 2 2 2 2" xfId="11282" xr:uid="{00000000-0005-0000-0000-0000F5270000}"/>
    <cellStyle name="Normal 14 2 2 2 2 2 2 3" xfId="11283" xr:uid="{00000000-0005-0000-0000-0000F6270000}"/>
    <cellStyle name="Normal 14 2 2 2 2 2 3" xfId="11284" xr:uid="{00000000-0005-0000-0000-0000F7270000}"/>
    <cellStyle name="Normal 14 2 2 2 2 2 3 2" xfId="11285" xr:uid="{00000000-0005-0000-0000-0000F8270000}"/>
    <cellStyle name="Normal 14 2 2 2 2 2 4" xfId="11286" xr:uid="{00000000-0005-0000-0000-0000F9270000}"/>
    <cellStyle name="Normal 14 2 2 2 2 3" xfId="11287" xr:uid="{00000000-0005-0000-0000-0000FA270000}"/>
    <cellStyle name="Normal 14 2 2 2 2 3 2" xfId="11288" xr:uid="{00000000-0005-0000-0000-0000FB270000}"/>
    <cellStyle name="Normal 14 2 2 2 2 3 2 2" xfId="11289" xr:uid="{00000000-0005-0000-0000-0000FC270000}"/>
    <cellStyle name="Normal 14 2 2 2 2 3 3" xfId="11290" xr:uid="{00000000-0005-0000-0000-0000FD270000}"/>
    <cellStyle name="Normal 14 2 2 2 2 4" xfId="11291" xr:uid="{00000000-0005-0000-0000-0000FE270000}"/>
    <cellStyle name="Normal 14 2 2 2 2 4 2" xfId="11292" xr:uid="{00000000-0005-0000-0000-0000FF270000}"/>
    <cellStyle name="Normal 14 2 2 2 2 5" xfId="11293" xr:uid="{00000000-0005-0000-0000-000000280000}"/>
    <cellStyle name="Normal 14 2 2 2 3" xfId="11294" xr:uid="{00000000-0005-0000-0000-000001280000}"/>
    <cellStyle name="Normal 14 2 2 2 3 2" xfId="11295" xr:uid="{00000000-0005-0000-0000-000002280000}"/>
    <cellStyle name="Normal 14 2 2 2 3 2 2" xfId="11296" xr:uid="{00000000-0005-0000-0000-000003280000}"/>
    <cellStyle name="Normal 14 2 2 2 3 2 2 2" xfId="11297" xr:uid="{00000000-0005-0000-0000-000004280000}"/>
    <cellStyle name="Normal 14 2 2 2 3 2 3" xfId="11298" xr:uid="{00000000-0005-0000-0000-000005280000}"/>
    <cellStyle name="Normal 14 2 2 2 3 3" xfId="11299" xr:uid="{00000000-0005-0000-0000-000006280000}"/>
    <cellStyle name="Normal 14 2 2 2 3 3 2" xfId="11300" xr:uid="{00000000-0005-0000-0000-000007280000}"/>
    <cellStyle name="Normal 14 2 2 2 3 4" xfId="11301" xr:uid="{00000000-0005-0000-0000-000008280000}"/>
    <cellStyle name="Normal 14 2 2 2 4" xfId="11302" xr:uid="{00000000-0005-0000-0000-000009280000}"/>
    <cellStyle name="Normal 14 2 2 2 4 2" xfId="11303" xr:uid="{00000000-0005-0000-0000-00000A280000}"/>
    <cellStyle name="Normal 14 2 2 2 4 2 2" xfId="11304" xr:uid="{00000000-0005-0000-0000-00000B280000}"/>
    <cellStyle name="Normal 14 2 2 2 4 2 2 2" xfId="11305" xr:uid="{00000000-0005-0000-0000-00000C280000}"/>
    <cellStyle name="Normal 14 2 2 2 4 2 3" xfId="11306" xr:uid="{00000000-0005-0000-0000-00000D280000}"/>
    <cellStyle name="Normal 14 2 2 2 4 3" xfId="11307" xr:uid="{00000000-0005-0000-0000-00000E280000}"/>
    <cellStyle name="Normal 14 2 2 2 4 3 2" xfId="11308" xr:uid="{00000000-0005-0000-0000-00000F280000}"/>
    <cellStyle name="Normal 14 2 2 2 4 4" xfId="11309" xr:uid="{00000000-0005-0000-0000-000010280000}"/>
    <cellStyle name="Normal 14 2 2 2 5" xfId="11310" xr:uid="{00000000-0005-0000-0000-000011280000}"/>
    <cellStyle name="Normal 14 2 2 2 5 2" xfId="11311" xr:uid="{00000000-0005-0000-0000-000012280000}"/>
    <cellStyle name="Normal 14 2 2 2 5 2 2" xfId="11312" xr:uid="{00000000-0005-0000-0000-000013280000}"/>
    <cellStyle name="Normal 14 2 2 2 5 3" xfId="11313" xr:uid="{00000000-0005-0000-0000-000014280000}"/>
    <cellStyle name="Normal 14 2 2 2 6" xfId="11314" xr:uid="{00000000-0005-0000-0000-000015280000}"/>
    <cellStyle name="Normal 14 2 2 2 6 2" xfId="11315" xr:uid="{00000000-0005-0000-0000-000016280000}"/>
    <cellStyle name="Normal 14 2 2 2 7" xfId="11316" xr:uid="{00000000-0005-0000-0000-000017280000}"/>
    <cellStyle name="Normal 14 2 2 2 7 2" xfId="11317" xr:uid="{00000000-0005-0000-0000-000018280000}"/>
    <cellStyle name="Normal 14 2 2 2 8" xfId="11318" xr:uid="{00000000-0005-0000-0000-000019280000}"/>
    <cellStyle name="Normal 14 2 2 3" xfId="11319" xr:uid="{00000000-0005-0000-0000-00001A280000}"/>
    <cellStyle name="Normal 14 2 2 3 2" xfId="11320" xr:uid="{00000000-0005-0000-0000-00001B280000}"/>
    <cellStyle name="Normal 14 2 2 3 2 2" xfId="11321" xr:uid="{00000000-0005-0000-0000-00001C280000}"/>
    <cellStyle name="Normal 14 2 2 3 2 2 2" xfId="11322" xr:uid="{00000000-0005-0000-0000-00001D280000}"/>
    <cellStyle name="Normal 14 2 2 3 2 2 2 2" xfId="11323" xr:uid="{00000000-0005-0000-0000-00001E280000}"/>
    <cellStyle name="Normal 14 2 2 3 2 2 3" xfId="11324" xr:uid="{00000000-0005-0000-0000-00001F280000}"/>
    <cellStyle name="Normal 14 2 2 3 2 3" xfId="11325" xr:uid="{00000000-0005-0000-0000-000020280000}"/>
    <cellStyle name="Normal 14 2 2 3 2 3 2" xfId="11326" xr:uid="{00000000-0005-0000-0000-000021280000}"/>
    <cellStyle name="Normal 14 2 2 3 2 4" xfId="11327" xr:uid="{00000000-0005-0000-0000-000022280000}"/>
    <cellStyle name="Normal 14 2 2 3 3" xfId="11328" xr:uid="{00000000-0005-0000-0000-000023280000}"/>
    <cellStyle name="Normal 14 2 2 3 3 2" xfId="11329" xr:uid="{00000000-0005-0000-0000-000024280000}"/>
    <cellStyle name="Normal 14 2 2 3 3 2 2" xfId="11330" xr:uid="{00000000-0005-0000-0000-000025280000}"/>
    <cellStyle name="Normal 14 2 2 3 3 3" xfId="11331" xr:uid="{00000000-0005-0000-0000-000026280000}"/>
    <cellStyle name="Normal 14 2 2 3 4" xfId="11332" xr:uid="{00000000-0005-0000-0000-000027280000}"/>
    <cellStyle name="Normal 14 2 2 3 4 2" xfId="11333" xr:uid="{00000000-0005-0000-0000-000028280000}"/>
    <cellStyle name="Normal 14 2 2 3 5" xfId="11334" xr:uid="{00000000-0005-0000-0000-000029280000}"/>
    <cellStyle name="Normal 14 2 2 4" xfId="11335" xr:uid="{00000000-0005-0000-0000-00002A280000}"/>
    <cellStyle name="Normal 14 2 2 4 2" xfId="11336" xr:uid="{00000000-0005-0000-0000-00002B280000}"/>
    <cellStyle name="Normal 14 2 2 4 2 2" xfId="11337" xr:uid="{00000000-0005-0000-0000-00002C280000}"/>
    <cellStyle name="Normal 14 2 2 4 2 2 2" xfId="11338" xr:uid="{00000000-0005-0000-0000-00002D280000}"/>
    <cellStyle name="Normal 14 2 2 4 2 3" xfId="11339" xr:uid="{00000000-0005-0000-0000-00002E280000}"/>
    <cellStyle name="Normal 14 2 2 4 3" xfId="11340" xr:uid="{00000000-0005-0000-0000-00002F280000}"/>
    <cellStyle name="Normal 14 2 2 4 3 2" xfId="11341" xr:uid="{00000000-0005-0000-0000-000030280000}"/>
    <cellStyle name="Normal 14 2 2 4 4" xfId="11342" xr:uid="{00000000-0005-0000-0000-000031280000}"/>
    <cellStyle name="Normal 14 2 2 5" xfId="11343" xr:uid="{00000000-0005-0000-0000-000032280000}"/>
    <cellStyle name="Normal 14 2 2 5 2" xfId="11344" xr:uid="{00000000-0005-0000-0000-000033280000}"/>
    <cellStyle name="Normal 14 2 2 5 2 2" xfId="11345" xr:uid="{00000000-0005-0000-0000-000034280000}"/>
    <cellStyle name="Normal 14 2 2 5 2 2 2" xfId="11346" xr:uid="{00000000-0005-0000-0000-000035280000}"/>
    <cellStyle name="Normal 14 2 2 5 2 3" xfId="11347" xr:uid="{00000000-0005-0000-0000-000036280000}"/>
    <cellStyle name="Normal 14 2 2 5 3" xfId="11348" xr:uid="{00000000-0005-0000-0000-000037280000}"/>
    <cellStyle name="Normal 14 2 2 5 3 2" xfId="11349" xr:uid="{00000000-0005-0000-0000-000038280000}"/>
    <cellStyle name="Normal 14 2 2 5 4" xfId="11350" xr:uid="{00000000-0005-0000-0000-000039280000}"/>
    <cellStyle name="Normal 14 2 2 6" xfId="11351" xr:uid="{00000000-0005-0000-0000-00003A280000}"/>
    <cellStyle name="Normal 14 2 2 6 2" xfId="11352" xr:uid="{00000000-0005-0000-0000-00003B280000}"/>
    <cellStyle name="Normal 14 2 2 6 2 2" xfId="11353" xr:uid="{00000000-0005-0000-0000-00003C280000}"/>
    <cellStyle name="Normal 14 2 2 6 3" xfId="11354" xr:uid="{00000000-0005-0000-0000-00003D280000}"/>
    <cellStyle name="Normal 14 2 2 7" xfId="11355" xr:uid="{00000000-0005-0000-0000-00003E280000}"/>
    <cellStyle name="Normal 14 2 2 7 2" xfId="11356" xr:uid="{00000000-0005-0000-0000-00003F280000}"/>
    <cellStyle name="Normal 14 2 2 8" xfId="11357" xr:uid="{00000000-0005-0000-0000-000040280000}"/>
    <cellStyle name="Normal 14 2 2 8 2" xfId="11358" xr:uid="{00000000-0005-0000-0000-000041280000}"/>
    <cellStyle name="Normal 14 2 2 9" xfId="11359" xr:uid="{00000000-0005-0000-0000-000042280000}"/>
    <cellStyle name="Normal 14 2 3" xfId="11360" xr:uid="{00000000-0005-0000-0000-000043280000}"/>
    <cellStyle name="Normal 14 2 3 2" xfId="11361" xr:uid="{00000000-0005-0000-0000-000044280000}"/>
    <cellStyle name="Normal 14 2 3 2 2" xfId="11362" xr:uid="{00000000-0005-0000-0000-000045280000}"/>
    <cellStyle name="Normal 14 2 3 2 2 2" xfId="11363" xr:uid="{00000000-0005-0000-0000-000046280000}"/>
    <cellStyle name="Normal 14 2 3 2 2 2 2" xfId="11364" xr:uid="{00000000-0005-0000-0000-000047280000}"/>
    <cellStyle name="Normal 14 2 3 2 2 2 2 2" xfId="11365" xr:uid="{00000000-0005-0000-0000-000048280000}"/>
    <cellStyle name="Normal 14 2 3 2 2 2 3" xfId="11366" xr:uid="{00000000-0005-0000-0000-000049280000}"/>
    <cellStyle name="Normal 14 2 3 2 2 3" xfId="11367" xr:uid="{00000000-0005-0000-0000-00004A280000}"/>
    <cellStyle name="Normal 14 2 3 2 2 3 2" xfId="11368" xr:uid="{00000000-0005-0000-0000-00004B280000}"/>
    <cellStyle name="Normal 14 2 3 2 2 4" xfId="11369" xr:uid="{00000000-0005-0000-0000-00004C280000}"/>
    <cellStyle name="Normal 14 2 3 2 3" xfId="11370" xr:uid="{00000000-0005-0000-0000-00004D280000}"/>
    <cellStyle name="Normal 14 2 3 2 3 2" xfId="11371" xr:uid="{00000000-0005-0000-0000-00004E280000}"/>
    <cellStyle name="Normal 14 2 3 2 3 2 2" xfId="11372" xr:uid="{00000000-0005-0000-0000-00004F280000}"/>
    <cellStyle name="Normal 14 2 3 2 3 3" xfId="11373" xr:uid="{00000000-0005-0000-0000-000050280000}"/>
    <cellStyle name="Normal 14 2 3 2 4" xfId="11374" xr:uid="{00000000-0005-0000-0000-000051280000}"/>
    <cellStyle name="Normal 14 2 3 2 4 2" xfId="11375" xr:uid="{00000000-0005-0000-0000-000052280000}"/>
    <cellStyle name="Normal 14 2 3 2 5" xfId="11376" xr:uid="{00000000-0005-0000-0000-000053280000}"/>
    <cellStyle name="Normal 14 2 3 3" xfId="11377" xr:uid="{00000000-0005-0000-0000-000054280000}"/>
    <cellStyle name="Normal 14 2 3 3 2" xfId="11378" xr:uid="{00000000-0005-0000-0000-000055280000}"/>
    <cellStyle name="Normal 14 2 3 3 2 2" xfId="11379" xr:uid="{00000000-0005-0000-0000-000056280000}"/>
    <cellStyle name="Normal 14 2 3 3 2 2 2" xfId="11380" xr:uid="{00000000-0005-0000-0000-000057280000}"/>
    <cellStyle name="Normal 14 2 3 3 2 3" xfId="11381" xr:uid="{00000000-0005-0000-0000-000058280000}"/>
    <cellStyle name="Normal 14 2 3 3 3" xfId="11382" xr:uid="{00000000-0005-0000-0000-000059280000}"/>
    <cellStyle name="Normal 14 2 3 3 3 2" xfId="11383" xr:uid="{00000000-0005-0000-0000-00005A280000}"/>
    <cellStyle name="Normal 14 2 3 3 4" xfId="11384" xr:uid="{00000000-0005-0000-0000-00005B280000}"/>
    <cellStyle name="Normal 14 2 3 4" xfId="11385" xr:uid="{00000000-0005-0000-0000-00005C280000}"/>
    <cellStyle name="Normal 14 2 3 4 2" xfId="11386" xr:uid="{00000000-0005-0000-0000-00005D280000}"/>
    <cellStyle name="Normal 14 2 3 4 2 2" xfId="11387" xr:uid="{00000000-0005-0000-0000-00005E280000}"/>
    <cellStyle name="Normal 14 2 3 4 2 2 2" xfId="11388" xr:uid="{00000000-0005-0000-0000-00005F280000}"/>
    <cellStyle name="Normal 14 2 3 4 2 3" xfId="11389" xr:uid="{00000000-0005-0000-0000-000060280000}"/>
    <cellStyle name="Normal 14 2 3 4 3" xfId="11390" xr:uid="{00000000-0005-0000-0000-000061280000}"/>
    <cellStyle name="Normal 14 2 3 4 3 2" xfId="11391" xr:uid="{00000000-0005-0000-0000-000062280000}"/>
    <cellStyle name="Normal 14 2 3 4 4" xfId="11392" xr:uid="{00000000-0005-0000-0000-000063280000}"/>
    <cellStyle name="Normal 14 2 3 5" xfId="11393" xr:uid="{00000000-0005-0000-0000-000064280000}"/>
    <cellStyle name="Normal 14 2 3 5 2" xfId="11394" xr:uid="{00000000-0005-0000-0000-000065280000}"/>
    <cellStyle name="Normal 14 2 3 5 2 2" xfId="11395" xr:uid="{00000000-0005-0000-0000-000066280000}"/>
    <cellStyle name="Normal 14 2 3 5 3" xfId="11396" xr:uid="{00000000-0005-0000-0000-000067280000}"/>
    <cellStyle name="Normal 14 2 3 6" xfId="11397" xr:uid="{00000000-0005-0000-0000-000068280000}"/>
    <cellStyle name="Normal 14 2 3 6 2" xfId="11398" xr:uid="{00000000-0005-0000-0000-000069280000}"/>
    <cellStyle name="Normal 14 2 3 7" xfId="11399" xr:uid="{00000000-0005-0000-0000-00006A280000}"/>
    <cellStyle name="Normal 14 2 3 7 2" xfId="11400" xr:uid="{00000000-0005-0000-0000-00006B280000}"/>
    <cellStyle name="Normal 14 2 3 8" xfId="11401" xr:uid="{00000000-0005-0000-0000-00006C280000}"/>
    <cellStyle name="Normal 14 2 4" xfId="11402" xr:uid="{00000000-0005-0000-0000-00006D280000}"/>
    <cellStyle name="Normal 14 2 4 2" xfId="11403" xr:uid="{00000000-0005-0000-0000-00006E280000}"/>
    <cellStyle name="Normal 14 2 4 2 2" xfId="11404" xr:uid="{00000000-0005-0000-0000-00006F280000}"/>
    <cellStyle name="Normal 14 2 4 2 2 2" xfId="11405" xr:uid="{00000000-0005-0000-0000-000070280000}"/>
    <cellStyle name="Normal 14 2 4 2 2 2 2" xfId="11406" xr:uid="{00000000-0005-0000-0000-000071280000}"/>
    <cellStyle name="Normal 14 2 4 2 2 3" xfId="11407" xr:uid="{00000000-0005-0000-0000-000072280000}"/>
    <cellStyle name="Normal 14 2 4 2 3" xfId="11408" xr:uid="{00000000-0005-0000-0000-000073280000}"/>
    <cellStyle name="Normal 14 2 4 2 3 2" xfId="11409" xr:uid="{00000000-0005-0000-0000-000074280000}"/>
    <cellStyle name="Normal 14 2 4 2 4" xfId="11410" xr:uid="{00000000-0005-0000-0000-000075280000}"/>
    <cellStyle name="Normal 14 2 4 3" xfId="11411" xr:uid="{00000000-0005-0000-0000-000076280000}"/>
    <cellStyle name="Normal 14 2 4 3 2" xfId="11412" xr:uid="{00000000-0005-0000-0000-000077280000}"/>
    <cellStyle name="Normal 14 2 4 3 2 2" xfId="11413" xr:uid="{00000000-0005-0000-0000-000078280000}"/>
    <cellStyle name="Normal 14 2 4 3 3" xfId="11414" xr:uid="{00000000-0005-0000-0000-000079280000}"/>
    <cellStyle name="Normal 14 2 4 4" xfId="11415" xr:uid="{00000000-0005-0000-0000-00007A280000}"/>
    <cellStyle name="Normal 14 2 4 4 2" xfId="11416" xr:uid="{00000000-0005-0000-0000-00007B280000}"/>
    <cellStyle name="Normal 14 2 4 5" xfId="11417" xr:uid="{00000000-0005-0000-0000-00007C280000}"/>
    <cellStyle name="Normal 14 2 5" xfId="11418" xr:uid="{00000000-0005-0000-0000-00007D280000}"/>
    <cellStyle name="Normal 14 2 5 2" xfId="11419" xr:uid="{00000000-0005-0000-0000-00007E280000}"/>
    <cellStyle name="Normal 14 2 5 2 2" xfId="11420" xr:uid="{00000000-0005-0000-0000-00007F280000}"/>
    <cellStyle name="Normal 14 2 5 2 2 2" xfId="11421" xr:uid="{00000000-0005-0000-0000-000080280000}"/>
    <cellStyle name="Normal 14 2 5 2 3" xfId="11422" xr:uid="{00000000-0005-0000-0000-000081280000}"/>
    <cellStyle name="Normal 14 2 5 3" xfId="11423" xr:uid="{00000000-0005-0000-0000-000082280000}"/>
    <cellStyle name="Normal 14 2 5 3 2" xfId="11424" xr:uid="{00000000-0005-0000-0000-000083280000}"/>
    <cellStyle name="Normal 14 2 5 4" xfId="11425" xr:uid="{00000000-0005-0000-0000-000084280000}"/>
    <cellStyle name="Normal 14 2 6" xfId="11426" xr:uid="{00000000-0005-0000-0000-000085280000}"/>
    <cellStyle name="Normal 14 2 6 2" xfId="11427" xr:uid="{00000000-0005-0000-0000-000086280000}"/>
    <cellStyle name="Normal 14 2 6 2 2" xfId="11428" xr:uid="{00000000-0005-0000-0000-000087280000}"/>
    <cellStyle name="Normal 14 2 6 2 2 2" xfId="11429" xr:uid="{00000000-0005-0000-0000-000088280000}"/>
    <cellStyle name="Normal 14 2 6 2 3" xfId="11430" xr:uid="{00000000-0005-0000-0000-000089280000}"/>
    <cellStyle name="Normal 14 2 6 3" xfId="11431" xr:uid="{00000000-0005-0000-0000-00008A280000}"/>
    <cellStyle name="Normal 14 2 6 3 2" xfId="11432" xr:uid="{00000000-0005-0000-0000-00008B280000}"/>
    <cellStyle name="Normal 14 2 6 4" xfId="11433" xr:uid="{00000000-0005-0000-0000-00008C280000}"/>
    <cellStyle name="Normal 14 2 7" xfId="11434" xr:uid="{00000000-0005-0000-0000-00008D280000}"/>
    <cellStyle name="Normal 14 2 7 2" xfId="11435" xr:uid="{00000000-0005-0000-0000-00008E280000}"/>
    <cellStyle name="Normal 14 2 7 2 2" xfId="11436" xr:uid="{00000000-0005-0000-0000-00008F280000}"/>
    <cellStyle name="Normal 14 2 7 3" xfId="11437" xr:uid="{00000000-0005-0000-0000-000090280000}"/>
    <cellStyle name="Normal 14 2 8" xfId="11438" xr:uid="{00000000-0005-0000-0000-000091280000}"/>
    <cellStyle name="Normal 14 2 8 2" xfId="11439" xr:uid="{00000000-0005-0000-0000-000092280000}"/>
    <cellStyle name="Normal 14 2 9" xfId="11440" xr:uid="{00000000-0005-0000-0000-000093280000}"/>
    <cellStyle name="Normal 14 2 9 2" xfId="11441" xr:uid="{00000000-0005-0000-0000-000094280000}"/>
    <cellStyle name="Normal 14 3" xfId="11442" xr:uid="{00000000-0005-0000-0000-000095280000}"/>
    <cellStyle name="Normal 14 3 2" xfId="11443" xr:uid="{00000000-0005-0000-0000-000096280000}"/>
    <cellStyle name="Normal 14 3 2 2" xfId="11444" xr:uid="{00000000-0005-0000-0000-000097280000}"/>
    <cellStyle name="Normal 14 3 2 2 2" xfId="11445" xr:uid="{00000000-0005-0000-0000-000098280000}"/>
    <cellStyle name="Normal 14 3 2 2 2 2" xfId="11446" xr:uid="{00000000-0005-0000-0000-000099280000}"/>
    <cellStyle name="Normal 14 3 2 2 2 2 2" xfId="11447" xr:uid="{00000000-0005-0000-0000-00009A280000}"/>
    <cellStyle name="Normal 14 3 2 2 2 2 2 2" xfId="11448" xr:uid="{00000000-0005-0000-0000-00009B280000}"/>
    <cellStyle name="Normal 14 3 2 2 2 2 3" xfId="11449" xr:uid="{00000000-0005-0000-0000-00009C280000}"/>
    <cellStyle name="Normal 14 3 2 2 2 3" xfId="11450" xr:uid="{00000000-0005-0000-0000-00009D280000}"/>
    <cellStyle name="Normal 14 3 2 2 2 3 2" xfId="11451" xr:uid="{00000000-0005-0000-0000-00009E280000}"/>
    <cellStyle name="Normal 14 3 2 2 2 4" xfId="11452" xr:uid="{00000000-0005-0000-0000-00009F280000}"/>
    <cellStyle name="Normal 14 3 2 2 3" xfId="11453" xr:uid="{00000000-0005-0000-0000-0000A0280000}"/>
    <cellStyle name="Normal 14 3 2 2 3 2" xfId="11454" xr:uid="{00000000-0005-0000-0000-0000A1280000}"/>
    <cellStyle name="Normal 14 3 2 2 3 2 2" xfId="11455" xr:uid="{00000000-0005-0000-0000-0000A2280000}"/>
    <cellStyle name="Normal 14 3 2 2 3 3" xfId="11456" xr:uid="{00000000-0005-0000-0000-0000A3280000}"/>
    <cellStyle name="Normal 14 3 2 2 4" xfId="11457" xr:uid="{00000000-0005-0000-0000-0000A4280000}"/>
    <cellStyle name="Normal 14 3 2 2 4 2" xfId="11458" xr:uid="{00000000-0005-0000-0000-0000A5280000}"/>
    <cellStyle name="Normal 14 3 2 2 5" xfId="11459" xr:uid="{00000000-0005-0000-0000-0000A6280000}"/>
    <cellStyle name="Normal 14 3 2 3" xfId="11460" xr:uid="{00000000-0005-0000-0000-0000A7280000}"/>
    <cellStyle name="Normal 14 3 2 3 2" xfId="11461" xr:uid="{00000000-0005-0000-0000-0000A8280000}"/>
    <cellStyle name="Normal 14 3 2 3 2 2" xfId="11462" xr:uid="{00000000-0005-0000-0000-0000A9280000}"/>
    <cellStyle name="Normal 14 3 2 3 2 2 2" xfId="11463" xr:uid="{00000000-0005-0000-0000-0000AA280000}"/>
    <cellStyle name="Normal 14 3 2 3 2 3" xfId="11464" xr:uid="{00000000-0005-0000-0000-0000AB280000}"/>
    <cellStyle name="Normal 14 3 2 3 3" xfId="11465" xr:uid="{00000000-0005-0000-0000-0000AC280000}"/>
    <cellStyle name="Normal 14 3 2 3 3 2" xfId="11466" xr:uid="{00000000-0005-0000-0000-0000AD280000}"/>
    <cellStyle name="Normal 14 3 2 3 4" xfId="11467" xr:uid="{00000000-0005-0000-0000-0000AE280000}"/>
    <cellStyle name="Normal 14 3 2 4" xfId="11468" xr:uid="{00000000-0005-0000-0000-0000AF280000}"/>
    <cellStyle name="Normal 14 3 2 4 2" xfId="11469" xr:uid="{00000000-0005-0000-0000-0000B0280000}"/>
    <cellStyle name="Normal 14 3 2 4 2 2" xfId="11470" xr:uid="{00000000-0005-0000-0000-0000B1280000}"/>
    <cellStyle name="Normal 14 3 2 4 2 2 2" xfId="11471" xr:uid="{00000000-0005-0000-0000-0000B2280000}"/>
    <cellStyle name="Normal 14 3 2 4 2 3" xfId="11472" xr:uid="{00000000-0005-0000-0000-0000B3280000}"/>
    <cellStyle name="Normal 14 3 2 4 3" xfId="11473" xr:uid="{00000000-0005-0000-0000-0000B4280000}"/>
    <cellStyle name="Normal 14 3 2 4 3 2" xfId="11474" xr:uid="{00000000-0005-0000-0000-0000B5280000}"/>
    <cellStyle name="Normal 14 3 2 4 4" xfId="11475" xr:uid="{00000000-0005-0000-0000-0000B6280000}"/>
    <cellStyle name="Normal 14 3 2 5" xfId="11476" xr:uid="{00000000-0005-0000-0000-0000B7280000}"/>
    <cellStyle name="Normal 14 3 2 5 2" xfId="11477" xr:uid="{00000000-0005-0000-0000-0000B8280000}"/>
    <cellStyle name="Normal 14 3 2 5 2 2" xfId="11478" xr:uid="{00000000-0005-0000-0000-0000B9280000}"/>
    <cellStyle name="Normal 14 3 2 5 3" xfId="11479" xr:uid="{00000000-0005-0000-0000-0000BA280000}"/>
    <cellStyle name="Normal 14 3 2 6" xfId="11480" xr:uid="{00000000-0005-0000-0000-0000BB280000}"/>
    <cellStyle name="Normal 14 3 2 6 2" xfId="11481" xr:uid="{00000000-0005-0000-0000-0000BC280000}"/>
    <cellStyle name="Normal 14 3 2 7" xfId="11482" xr:uid="{00000000-0005-0000-0000-0000BD280000}"/>
    <cellStyle name="Normal 14 3 2 7 2" xfId="11483" xr:uid="{00000000-0005-0000-0000-0000BE280000}"/>
    <cellStyle name="Normal 14 3 2 8" xfId="11484" xr:uid="{00000000-0005-0000-0000-0000BF280000}"/>
    <cellStyle name="Normal 14 3 3" xfId="11485" xr:uid="{00000000-0005-0000-0000-0000C0280000}"/>
    <cellStyle name="Normal 14 3 3 2" xfId="11486" xr:uid="{00000000-0005-0000-0000-0000C1280000}"/>
    <cellStyle name="Normal 14 3 3 2 2" xfId="11487" xr:uid="{00000000-0005-0000-0000-0000C2280000}"/>
    <cellStyle name="Normal 14 3 3 2 2 2" xfId="11488" xr:uid="{00000000-0005-0000-0000-0000C3280000}"/>
    <cellStyle name="Normal 14 3 3 2 2 2 2" xfId="11489" xr:uid="{00000000-0005-0000-0000-0000C4280000}"/>
    <cellStyle name="Normal 14 3 3 2 2 3" xfId="11490" xr:uid="{00000000-0005-0000-0000-0000C5280000}"/>
    <cellStyle name="Normal 14 3 3 2 3" xfId="11491" xr:uid="{00000000-0005-0000-0000-0000C6280000}"/>
    <cellStyle name="Normal 14 3 3 2 3 2" xfId="11492" xr:uid="{00000000-0005-0000-0000-0000C7280000}"/>
    <cellStyle name="Normal 14 3 3 2 4" xfId="11493" xr:uid="{00000000-0005-0000-0000-0000C8280000}"/>
    <cellStyle name="Normal 14 3 3 3" xfId="11494" xr:uid="{00000000-0005-0000-0000-0000C9280000}"/>
    <cellStyle name="Normal 14 3 3 3 2" xfId="11495" xr:uid="{00000000-0005-0000-0000-0000CA280000}"/>
    <cellStyle name="Normal 14 3 3 3 2 2" xfId="11496" xr:uid="{00000000-0005-0000-0000-0000CB280000}"/>
    <cellStyle name="Normal 14 3 3 3 3" xfId="11497" xr:uid="{00000000-0005-0000-0000-0000CC280000}"/>
    <cellStyle name="Normal 14 3 3 4" xfId="11498" xr:uid="{00000000-0005-0000-0000-0000CD280000}"/>
    <cellStyle name="Normal 14 3 3 4 2" xfId="11499" xr:uid="{00000000-0005-0000-0000-0000CE280000}"/>
    <cellStyle name="Normal 14 3 3 5" xfId="11500" xr:uid="{00000000-0005-0000-0000-0000CF280000}"/>
    <cellStyle name="Normal 14 3 4" xfId="11501" xr:uid="{00000000-0005-0000-0000-0000D0280000}"/>
    <cellStyle name="Normal 14 3 4 2" xfId="11502" xr:uid="{00000000-0005-0000-0000-0000D1280000}"/>
    <cellStyle name="Normal 14 3 4 2 2" xfId="11503" xr:uid="{00000000-0005-0000-0000-0000D2280000}"/>
    <cellStyle name="Normal 14 3 4 2 2 2" xfId="11504" xr:uid="{00000000-0005-0000-0000-0000D3280000}"/>
    <cellStyle name="Normal 14 3 4 2 3" xfId="11505" xr:uid="{00000000-0005-0000-0000-0000D4280000}"/>
    <cellStyle name="Normal 14 3 4 3" xfId="11506" xr:uid="{00000000-0005-0000-0000-0000D5280000}"/>
    <cellStyle name="Normal 14 3 4 3 2" xfId="11507" xr:uid="{00000000-0005-0000-0000-0000D6280000}"/>
    <cellStyle name="Normal 14 3 4 4" xfId="11508" xr:uid="{00000000-0005-0000-0000-0000D7280000}"/>
    <cellStyle name="Normal 14 3 5" xfId="11509" xr:uid="{00000000-0005-0000-0000-0000D8280000}"/>
    <cellStyle name="Normal 14 3 5 2" xfId="11510" xr:uid="{00000000-0005-0000-0000-0000D9280000}"/>
    <cellStyle name="Normal 14 3 5 2 2" xfId="11511" xr:uid="{00000000-0005-0000-0000-0000DA280000}"/>
    <cellStyle name="Normal 14 3 5 2 2 2" xfId="11512" xr:uid="{00000000-0005-0000-0000-0000DB280000}"/>
    <cellStyle name="Normal 14 3 5 2 3" xfId="11513" xr:uid="{00000000-0005-0000-0000-0000DC280000}"/>
    <cellStyle name="Normal 14 3 5 3" xfId="11514" xr:uid="{00000000-0005-0000-0000-0000DD280000}"/>
    <cellStyle name="Normal 14 3 5 3 2" xfId="11515" xr:uid="{00000000-0005-0000-0000-0000DE280000}"/>
    <cellStyle name="Normal 14 3 5 4" xfId="11516" xr:uid="{00000000-0005-0000-0000-0000DF280000}"/>
    <cellStyle name="Normal 14 3 6" xfId="11517" xr:uid="{00000000-0005-0000-0000-0000E0280000}"/>
    <cellStyle name="Normal 14 3 6 2" xfId="11518" xr:uid="{00000000-0005-0000-0000-0000E1280000}"/>
    <cellStyle name="Normal 14 3 6 2 2" xfId="11519" xr:uid="{00000000-0005-0000-0000-0000E2280000}"/>
    <cellStyle name="Normal 14 3 6 3" xfId="11520" xr:uid="{00000000-0005-0000-0000-0000E3280000}"/>
    <cellStyle name="Normal 14 3 7" xfId="11521" xr:uid="{00000000-0005-0000-0000-0000E4280000}"/>
    <cellStyle name="Normal 14 3 7 2" xfId="11522" xr:uid="{00000000-0005-0000-0000-0000E5280000}"/>
    <cellStyle name="Normal 14 3 8" xfId="11523" xr:uid="{00000000-0005-0000-0000-0000E6280000}"/>
    <cellStyle name="Normal 14 3 8 2" xfId="11524" xr:uid="{00000000-0005-0000-0000-0000E7280000}"/>
    <cellStyle name="Normal 14 3 9" xfId="11525" xr:uid="{00000000-0005-0000-0000-0000E8280000}"/>
    <cellStyle name="Normal 14 4" xfId="11526" xr:uid="{00000000-0005-0000-0000-0000E9280000}"/>
    <cellStyle name="Normal 14 4 2" xfId="11527" xr:uid="{00000000-0005-0000-0000-0000EA280000}"/>
    <cellStyle name="Normal 14 4 2 2" xfId="11528" xr:uid="{00000000-0005-0000-0000-0000EB280000}"/>
    <cellStyle name="Normal 14 4 2 2 2" xfId="11529" xr:uid="{00000000-0005-0000-0000-0000EC280000}"/>
    <cellStyle name="Normal 14 4 2 2 2 2" xfId="11530" xr:uid="{00000000-0005-0000-0000-0000ED280000}"/>
    <cellStyle name="Normal 14 4 2 2 2 2 2" xfId="11531" xr:uid="{00000000-0005-0000-0000-0000EE280000}"/>
    <cellStyle name="Normal 14 4 2 2 2 3" xfId="11532" xr:uid="{00000000-0005-0000-0000-0000EF280000}"/>
    <cellStyle name="Normal 14 4 2 2 3" xfId="11533" xr:uid="{00000000-0005-0000-0000-0000F0280000}"/>
    <cellStyle name="Normal 14 4 2 2 3 2" xfId="11534" xr:uid="{00000000-0005-0000-0000-0000F1280000}"/>
    <cellStyle name="Normal 14 4 2 2 4" xfId="11535" xr:uid="{00000000-0005-0000-0000-0000F2280000}"/>
    <cellStyle name="Normal 14 4 2 3" xfId="11536" xr:uid="{00000000-0005-0000-0000-0000F3280000}"/>
    <cellStyle name="Normal 14 4 2 3 2" xfId="11537" xr:uid="{00000000-0005-0000-0000-0000F4280000}"/>
    <cellStyle name="Normal 14 4 2 3 2 2" xfId="11538" xr:uid="{00000000-0005-0000-0000-0000F5280000}"/>
    <cellStyle name="Normal 14 4 2 3 3" xfId="11539" xr:uid="{00000000-0005-0000-0000-0000F6280000}"/>
    <cellStyle name="Normal 14 4 2 4" xfId="11540" xr:uid="{00000000-0005-0000-0000-0000F7280000}"/>
    <cellStyle name="Normal 14 4 2 4 2" xfId="11541" xr:uid="{00000000-0005-0000-0000-0000F8280000}"/>
    <cellStyle name="Normal 14 4 2 5" xfId="11542" xr:uid="{00000000-0005-0000-0000-0000F9280000}"/>
    <cellStyle name="Normal 14 4 3" xfId="11543" xr:uid="{00000000-0005-0000-0000-0000FA280000}"/>
    <cellStyle name="Normal 14 4 3 2" xfId="11544" xr:uid="{00000000-0005-0000-0000-0000FB280000}"/>
    <cellStyle name="Normal 14 4 3 2 2" xfId="11545" xr:uid="{00000000-0005-0000-0000-0000FC280000}"/>
    <cellStyle name="Normal 14 4 3 2 2 2" xfId="11546" xr:uid="{00000000-0005-0000-0000-0000FD280000}"/>
    <cellStyle name="Normal 14 4 3 2 3" xfId="11547" xr:uid="{00000000-0005-0000-0000-0000FE280000}"/>
    <cellStyle name="Normal 14 4 3 3" xfId="11548" xr:uid="{00000000-0005-0000-0000-0000FF280000}"/>
    <cellStyle name="Normal 14 4 3 3 2" xfId="11549" xr:uid="{00000000-0005-0000-0000-000000290000}"/>
    <cellStyle name="Normal 14 4 3 4" xfId="11550" xr:uid="{00000000-0005-0000-0000-000001290000}"/>
    <cellStyle name="Normal 14 4 4" xfId="11551" xr:uid="{00000000-0005-0000-0000-000002290000}"/>
    <cellStyle name="Normal 14 4 4 2" xfId="11552" xr:uid="{00000000-0005-0000-0000-000003290000}"/>
    <cellStyle name="Normal 14 4 4 2 2" xfId="11553" xr:uid="{00000000-0005-0000-0000-000004290000}"/>
    <cellStyle name="Normal 14 4 4 2 2 2" xfId="11554" xr:uid="{00000000-0005-0000-0000-000005290000}"/>
    <cellStyle name="Normal 14 4 4 2 3" xfId="11555" xr:uid="{00000000-0005-0000-0000-000006290000}"/>
    <cellStyle name="Normal 14 4 4 3" xfId="11556" xr:uid="{00000000-0005-0000-0000-000007290000}"/>
    <cellStyle name="Normal 14 4 4 3 2" xfId="11557" xr:uid="{00000000-0005-0000-0000-000008290000}"/>
    <cellStyle name="Normal 14 4 4 4" xfId="11558" xr:uid="{00000000-0005-0000-0000-000009290000}"/>
    <cellStyle name="Normal 14 4 5" xfId="11559" xr:uid="{00000000-0005-0000-0000-00000A290000}"/>
    <cellStyle name="Normal 14 4 5 2" xfId="11560" xr:uid="{00000000-0005-0000-0000-00000B290000}"/>
    <cellStyle name="Normal 14 4 5 2 2" xfId="11561" xr:uid="{00000000-0005-0000-0000-00000C290000}"/>
    <cellStyle name="Normal 14 4 5 3" xfId="11562" xr:uid="{00000000-0005-0000-0000-00000D290000}"/>
    <cellStyle name="Normal 14 4 6" xfId="11563" xr:uid="{00000000-0005-0000-0000-00000E290000}"/>
    <cellStyle name="Normal 14 4 6 2" xfId="11564" xr:uid="{00000000-0005-0000-0000-00000F290000}"/>
    <cellStyle name="Normal 14 4 7" xfId="11565" xr:uid="{00000000-0005-0000-0000-000010290000}"/>
    <cellStyle name="Normal 14 4 7 2" xfId="11566" xr:uid="{00000000-0005-0000-0000-000011290000}"/>
    <cellStyle name="Normal 14 4 8" xfId="11567" xr:uid="{00000000-0005-0000-0000-000012290000}"/>
    <cellStyle name="Normal 14 5" xfId="11568" xr:uid="{00000000-0005-0000-0000-000013290000}"/>
    <cellStyle name="Normal 14 5 2" xfId="11569" xr:uid="{00000000-0005-0000-0000-000014290000}"/>
    <cellStyle name="Normal 14 5 2 2" xfId="11570" xr:uid="{00000000-0005-0000-0000-000015290000}"/>
    <cellStyle name="Normal 14 5 2 2 2" xfId="11571" xr:uid="{00000000-0005-0000-0000-000016290000}"/>
    <cellStyle name="Normal 14 5 2 2 2 2" xfId="11572" xr:uid="{00000000-0005-0000-0000-000017290000}"/>
    <cellStyle name="Normal 14 5 2 2 2 2 2" xfId="11573" xr:uid="{00000000-0005-0000-0000-000018290000}"/>
    <cellStyle name="Normal 14 5 2 2 2 3" xfId="11574" xr:uid="{00000000-0005-0000-0000-000019290000}"/>
    <cellStyle name="Normal 14 5 2 2 3" xfId="11575" xr:uid="{00000000-0005-0000-0000-00001A290000}"/>
    <cellStyle name="Normal 14 5 2 2 3 2" xfId="11576" xr:uid="{00000000-0005-0000-0000-00001B290000}"/>
    <cellStyle name="Normal 14 5 2 2 4" xfId="11577" xr:uid="{00000000-0005-0000-0000-00001C290000}"/>
    <cellStyle name="Normal 14 5 2 3" xfId="11578" xr:uid="{00000000-0005-0000-0000-00001D290000}"/>
    <cellStyle name="Normal 14 5 2 3 2" xfId="11579" xr:uid="{00000000-0005-0000-0000-00001E290000}"/>
    <cellStyle name="Normal 14 5 2 3 2 2" xfId="11580" xr:uid="{00000000-0005-0000-0000-00001F290000}"/>
    <cellStyle name="Normal 14 5 2 3 3" xfId="11581" xr:uid="{00000000-0005-0000-0000-000020290000}"/>
    <cellStyle name="Normal 14 5 2 4" xfId="11582" xr:uid="{00000000-0005-0000-0000-000021290000}"/>
    <cellStyle name="Normal 14 5 2 4 2" xfId="11583" xr:uid="{00000000-0005-0000-0000-000022290000}"/>
    <cellStyle name="Normal 14 5 2 5" xfId="11584" xr:uid="{00000000-0005-0000-0000-000023290000}"/>
    <cellStyle name="Normal 14 5 3" xfId="11585" xr:uid="{00000000-0005-0000-0000-000024290000}"/>
    <cellStyle name="Normal 14 5 3 2" xfId="11586" xr:uid="{00000000-0005-0000-0000-000025290000}"/>
    <cellStyle name="Normal 14 5 3 2 2" xfId="11587" xr:uid="{00000000-0005-0000-0000-000026290000}"/>
    <cellStyle name="Normal 14 5 3 2 2 2" xfId="11588" xr:uid="{00000000-0005-0000-0000-000027290000}"/>
    <cellStyle name="Normal 14 5 3 2 3" xfId="11589" xr:uid="{00000000-0005-0000-0000-000028290000}"/>
    <cellStyle name="Normal 14 5 3 3" xfId="11590" xr:uid="{00000000-0005-0000-0000-000029290000}"/>
    <cellStyle name="Normal 14 5 3 3 2" xfId="11591" xr:uid="{00000000-0005-0000-0000-00002A290000}"/>
    <cellStyle name="Normal 14 5 3 4" xfId="11592" xr:uid="{00000000-0005-0000-0000-00002B290000}"/>
    <cellStyle name="Normal 14 5 4" xfId="11593" xr:uid="{00000000-0005-0000-0000-00002C290000}"/>
    <cellStyle name="Normal 14 5 4 2" xfId="11594" xr:uid="{00000000-0005-0000-0000-00002D290000}"/>
    <cellStyle name="Normal 14 5 4 2 2" xfId="11595" xr:uid="{00000000-0005-0000-0000-00002E290000}"/>
    <cellStyle name="Normal 14 5 4 3" xfId="11596" xr:uid="{00000000-0005-0000-0000-00002F290000}"/>
    <cellStyle name="Normal 14 5 5" xfId="11597" xr:uid="{00000000-0005-0000-0000-000030290000}"/>
    <cellStyle name="Normal 14 5 5 2" xfId="11598" xr:uid="{00000000-0005-0000-0000-000031290000}"/>
    <cellStyle name="Normal 14 5 6" xfId="11599" xr:uid="{00000000-0005-0000-0000-000032290000}"/>
    <cellStyle name="Normal 14 6" xfId="11600" xr:uid="{00000000-0005-0000-0000-000033290000}"/>
    <cellStyle name="Normal 14 6 2" xfId="11601" xr:uid="{00000000-0005-0000-0000-000034290000}"/>
    <cellStyle name="Normal 14 6 2 2" xfId="11602" xr:uid="{00000000-0005-0000-0000-000035290000}"/>
    <cellStyle name="Normal 14 6 2 2 2" xfId="11603" xr:uid="{00000000-0005-0000-0000-000036290000}"/>
    <cellStyle name="Normal 14 6 2 2 2 2" xfId="11604" xr:uid="{00000000-0005-0000-0000-000037290000}"/>
    <cellStyle name="Normal 14 6 2 2 3" xfId="11605" xr:uid="{00000000-0005-0000-0000-000038290000}"/>
    <cellStyle name="Normal 14 6 2 3" xfId="11606" xr:uid="{00000000-0005-0000-0000-000039290000}"/>
    <cellStyle name="Normal 14 6 2 3 2" xfId="11607" xr:uid="{00000000-0005-0000-0000-00003A290000}"/>
    <cellStyle name="Normal 14 6 2 4" xfId="11608" xr:uid="{00000000-0005-0000-0000-00003B290000}"/>
    <cellStyle name="Normal 14 6 3" xfId="11609" xr:uid="{00000000-0005-0000-0000-00003C290000}"/>
    <cellStyle name="Normal 14 6 3 2" xfId="11610" xr:uid="{00000000-0005-0000-0000-00003D290000}"/>
    <cellStyle name="Normal 14 6 3 2 2" xfId="11611" xr:uid="{00000000-0005-0000-0000-00003E290000}"/>
    <cellStyle name="Normal 14 6 3 3" xfId="11612" xr:uid="{00000000-0005-0000-0000-00003F290000}"/>
    <cellStyle name="Normal 14 6 4" xfId="11613" xr:uid="{00000000-0005-0000-0000-000040290000}"/>
    <cellStyle name="Normal 14 6 4 2" xfId="11614" xr:uid="{00000000-0005-0000-0000-000041290000}"/>
    <cellStyle name="Normal 14 6 5" xfId="11615" xr:uid="{00000000-0005-0000-0000-000042290000}"/>
    <cellStyle name="Normal 14 7" xfId="11616" xr:uid="{00000000-0005-0000-0000-000043290000}"/>
    <cellStyle name="Normal 14 7 2" xfId="11617" xr:uid="{00000000-0005-0000-0000-000044290000}"/>
    <cellStyle name="Normal 14 7 2 2" xfId="11618" xr:uid="{00000000-0005-0000-0000-000045290000}"/>
    <cellStyle name="Normal 14 7 2 2 2" xfId="11619" xr:uid="{00000000-0005-0000-0000-000046290000}"/>
    <cellStyle name="Normal 14 7 2 3" xfId="11620" xr:uid="{00000000-0005-0000-0000-000047290000}"/>
    <cellStyle name="Normal 14 7 3" xfId="11621" xr:uid="{00000000-0005-0000-0000-000048290000}"/>
    <cellStyle name="Normal 14 7 3 2" xfId="11622" xr:uid="{00000000-0005-0000-0000-000049290000}"/>
    <cellStyle name="Normal 14 7 4" xfId="11623" xr:uid="{00000000-0005-0000-0000-00004A290000}"/>
    <cellStyle name="Normal 14 8" xfId="11624" xr:uid="{00000000-0005-0000-0000-00004B290000}"/>
    <cellStyle name="Normal 14 8 2" xfId="11625" xr:uid="{00000000-0005-0000-0000-00004C290000}"/>
    <cellStyle name="Normal 14 8 2 2" xfId="11626" xr:uid="{00000000-0005-0000-0000-00004D290000}"/>
    <cellStyle name="Normal 14 8 2 2 2" xfId="11627" xr:uid="{00000000-0005-0000-0000-00004E290000}"/>
    <cellStyle name="Normal 14 8 2 3" xfId="11628" xr:uid="{00000000-0005-0000-0000-00004F290000}"/>
    <cellStyle name="Normal 14 8 3" xfId="11629" xr:uid="{00000000-0005-0000-0000-000050290000}"/>
    <cellStyle name="Normal 14 8 3 2" xfId="11630" xr:uid="{00000000-0005-0000-0000-000051290000}"/>
    <cellStyle name="Normal 14 8 4" xfId="11631" xr:uid="{00000000-0005-0000-0000-000052290000}"/>
    <cellStyle name="Normal 14 9" xfId="11632" xr:uid="{00000000-0005-0000-0000-000053290000}"/>
    <cellStyle name="Normal 14 9 2" xfId="11633" xr:uid="{00000000-0005-0000-0000-000054290000}"/>
    <cellStyle name="Normal 14 9 2 2" xfId="11634" xr:uid="{00000000-0005-0000-0000-000055290000}"/>
    <cellStyle name="Normal 14 9 2 2 2" xfId="11635" xr:uid="{00000000-0005-0000-0000-000056290000}"/>
    <cellStyle name="Normal 14 9 2 3" xfId="11636" xr:uid="{00000000-0005-0000-0000-000057290000}"/>
    <cellStyle name="Normal 14 9 3" xfId="11637" xr:uid="{00000000-0005-0000-0000-000058290000}"/>
    <cellStyle name="Normal 14 9 3 2" xfId="11638" xr:uid="{00000000-0005-0000-0000-000059290000}"/>
    <cellStyle name="Normal 14 9 4" xfId="11639" xr:uid="{00000000-0005-0000-0000-00005A290000}"/>
    <cellStyle name="Normal 14_T-straight with PEDs adjustor" xfId="11640" xr:uid="{00000000-0005-0000-0000-00005B290000}"/>
    <cellStyle name="Normal 15" xfId="1223" xr:uid="{00000000-0005-0000-0000-00005C290000}"/>
    <cellStyle name="Normal 15 10" xfId="11641" xr:uid="{00000000-0005-0000-0000-00005D290000}"/>
    <cellStyle name="Normal 15 10 2" xfId="11642" xr:uid="{00000000-0005-0000-0000-00005E290000}"/>
    <cellStyle name="Normal 15 10 2 2" xfId="11643" xr:uid="{00000000-0005-0000-0000-00005F290000}"/>
    <cellStyle name="Normal 15 10 3" xfId="11644" xr:uid="{00000000-0005-0000-0000-000060290000}"/>
    <cellStyle name="Normal 15 11" xfId="11645" xr:uid="{00000000-0005-0000-0000-000061290000}"/>
    <cellStyle name="Normal 15 11 2" xfId="11646" xr:uid="{00000000-0005-0000-0000-000062290000}"/>
    <cellStyle name="Normal 15 12" xfId="11647" xr:uid="{00000000-0005-0000-0000-000063290000}"/>
    <cellStyle name="Normal 15 12 2" xfId="11648" xr:uid="{00000000-0005-0000-0000-000064290000}"/>
    <cellStyle name="Normal 15 13" xfId="11649" xr:uid="{00000000-0005-0000-0000-000065290000}"/>
    <cellStyle name="Normal 15 2" xfId="1224" xr:uid="{00000000-0005-0000-0000-000066290000}"/>
    <cellStyle name="Normal 15 2 10" xfId="11650" xr:uid="{00000000-0005-0000-0000-000067290000}"/>
    <cellStyle name="Normal 15 2 2" xfId="11651" xr:uid="{00000000-0005-0000-0000-000068290000}"/>
    <cellStyle name="Normal 15 2 2 2" xfId="11652" xr:uid="{00000000-0005-0000-0000-000069290000}"/>
    <cellStyle name="Normal 15 2 2 2 2" xfId="11653" xr:uid="{00000000-0005-0000-0000-00006A290000}"/>
    <cellStyle name="Normal 15 2 2 2 2 2" xfId="11654" xr:uid="{00000000-0005-0000-0000-00006B290000}"/>
    <cellStyle name="Normal 15 2 2 2 2 2 2" xfId="11655" xr:uid="{00000000-0005-0000-0000-00006C290000}"/>
    <cellStyle name="Normal 15 2 2 2 2 2 2 2" xfId="11656" xr:uid="{00000000-0005-0000-0000-00006D290000}"/>
    <cellStyle name="Normal 15 2 2 2 2 2 2 2 2" xfId="11657" xr:uid="{00000000-0005-0000-0000-00006E290000}"/>
    <cellStyle name="Normal 15 2 2 2 2 2 2 3" xfId="11658" xr:uid="{00000000-0005-0000-0000-00006F290000}"/>
    <cellStyle name="Normal 15 2 2 2 2 2 3" xfId="11659" xr:uid="{00000000-0005-0000-0000-000070290000}"/>
    <cellStyle name="Normal 15 2 2 2 2 2 3 2" xfId="11660" xr:uid="{00000000-0005-0000-0000-000071290000}"/>
    <cellStyle name="Normal 15 2 2 2 2 2 4" xfId="11661" xr:uid="{00000000-0005-0000-0000-000072290000}"/>
    <cellStyle name="Normal 15 2 2 2 2 3" xfId="11662" xr:uid="{00000000-0005-0000-0000-000073290000}"/>
    <cellStyle name="Normal 15 2 2 2 2 3 2" xfId="11663" xr:uid="{00000000-0005-0000-0000-000074290000}"/>
    <cellStyle name="Normal 15 2 2 2 2 3 2 2" xfId="11664" xr:uid="{00000000-0005-0000-0000-000075290000}"/>
    <cellStyle name="Normal 15 2 2 2 2 3 3" xfId="11665" xr:uid="{00000000-0005-0000-0000-000076290000}"/>
    <cellStyle name="Normal 15 2 2 2 2 4" xfId="11666" xr:uid="{00000000-0005-0000-0000-000077290000}"/>
    <cellStyle name="Normal 15 2 2 2 2 4 2" xfId="11667" xr:uid="{00000000-0005-0000-0000-000078290000}"/>
    <cellStyle name="Normal 15 2 2 2 2 5" xfId="11668" xr:uid="{00000000-0005-0000-0000-000079290000}"/>
    <cellStyle name="Normal 15 2 2 2 3" xfId="11669" xr:uid="{00000000-0005-0000-0000-00007A290000}"/>
    <cellStyle name="Normal 15 2 2 2 3 2" xfId="11670" xr:uid="{00000000-0005-0000-0000-00007B290000}"/>
    <cellStyle name="Normal 15 2 2 2 3 2 2" xfId="11671" xr:uid="{00000000-0005-0000-0000-00007C290000}"/>
    <cellStyle name="Normal 15 2 2 2 3 2 2 2" xfId="11672" xr:uid="{00000000-0005-0000-0000-00007D290000}"/>
    <cellStyle name="Normal 15 2 2 2 3 2 3" xfId="11673" xr:uid="{00000000-0005-0000-0000-00007E290000}"/>
    <cellStyle name="Normal 15 2 2 2 3 3" xfId="11674" xr:uid="{00000000-0005-0000-0000-00007F290000}"/>
    <cellStyle name="Normal 15 2 2 2 3 3 2" xfId="11675" xr:uid="{00000000-0005-0000-0000-000080290000}"/>
    <cellStyle name="Normal 15 2 2 2 3 4" xfId="11676" xr:uid="{00000000-0005-0000-0000-000081290000}"/>
    <cellStyle name="Normal 15 2 2 2 4" xfId="11677" xr:uid="{00000000-0005-0000-0000-000082290000}"/>
    <cellStyle name="Normal 15 2 2 2 4 2" xfId="11678" xr:uid="{00000000-0005-0000-0000-000083290000}"/>
    <cellStyle name="Normal 15 2 2 2 4 2 2" xfId="11679" xr:uid="{00000000-0005-0000-0000-000084290000}"/>
    <cellStyle name="Normal 15 2 2 2 4 2 2 2" xfId="11680" xr:uid="{00000000-0005-0000-0000-000085290000}"/>
    <cellStyle name="Normal 15 2 2 2 4 2 3" xfId="11681" xr:uid="{00000000-0005-0000-0000-000086290000}"/>
    <cellStyle name="Normal 15 2 2 2 4 3" xfId="11682" xr:uid="{00000000-0005-0000-0000-000087290000}"/>
    <cellStyle name="Normal 15 2 2 2 4 3 2" xfId="11683" xr:uid="{00000000-0005-0000-0000-000088290000}"/>
    <cellStyle name="Normal 15 2 2 2 4 4" xfId="11684" xr:uid="{00000000-0005-0000-0000-000089290000}"/>
    <cellStyle name="Normal 15 2 2 2 5" xfId="11685" xr:uid="{00000000-0005-0000-0000-00008A290000}"/>
    <cellStyle name="Normal 15 2 2 2 5 2" xfId="11686" xr:uid="{00000000-0005-0000-0000-00008B290000}"/>
    <cellStyle name="Normal 15 2 2 2 5 2 2" xfId="11687" xr:uid="{00000000-0005-0000-0000-00008C290000}"/>
    <cellStyle name="Normal 15 2 2 2 5 3" xfId="11688" xr:uid="{00000000-0005-0000-0000-00008D290000}"/>
    <cellStyle name="Normal 15 2 2 2 6" xfId="11689" xr:uid="{00000000-0005-0000-0000-00008E290000}"/>
    <cellStyle name="Normal 15 2 2 2 6 2" xfId="11690" xr:uid="{00000000-0005-0000-0000-00008F290000}"/>
    <cellStyle name="Normal 15 2 2 2 7" xfId="11691" xr:uid="{00000000-0005-0000-0000-000090290000}"/>
    <cellStyle name="Normal 15 2 2 2 7 2" xfId="11692" xr:uid="{00000000-0005-0000-0000-000091290000}"/>
    <cellStyle name="Normal 15 2 2 2 8" xfId="11693" xr:uid="{00000000-0005-0000-0000-000092290000}"/>
    <cellStyle name="Normal 15 2 2 3" xfId="11694" xr:uid="{00000000-0005-0000-0000-000093290000}"/>
    <cellStyle name="Normal 15 2 2 3 2" xfId="11695" xr:uid="{00000000-0005-0000-0000-000094290000}"/>
    <cellStyle name="Normal 15 2 2 3 2 2" xfId="11696" xr:uid="{00000000-0005-0000-0000-000095290000}"/>
    <cellStyle name="Normal 15 2 2 3 2 2 2" xfId="11697" xr:uid="{00000000-0005-0000-0000-000096290000}"/>
    <cellStyle name="Normal 15 2 2 3 2 2 2 2" xfId="11698" xr:uid="{00000000-0005-0000-0000-000097290000}"/>
    <cellStyle name="Normal 15 2 2 3 2 2 3" xfId="11699" xr:uid="{00000000-0005-0000-0000-000098290000}"/>
    <cellStyle name="Normal 15 2 2 3 2 3" xfId="11700" xr:uid="{00000000-0005-0000-0000-000099290000}"/>
    <cellStyle name="Normal 15 2 2 3 2 3 2" xfId="11701" xr:uid="{00000000-0005-0000-0000-00009A290000}"/>
    <cellStyle name="Normal 15 2 2 3 2 4" xfId="11702" xr:uid="{00000000-0005-0000-0000-00009B290000}"/>
    <cellStyle name="Normal 15 2 2 3 3" xfId="11703" xr:uid="{00000000-0005-0000-0000-00009C290000}"/>
    <cellStyle name="Normal 15 2 2 3 3 2" xfId="11704" xr:uid="{00000000-0005-0000-0000-00009D290000}"/>
    <cellStyle name="Normal 15 2 2 3 3 2 2" xfId="11705" xr:uid="{00000000-0005-0000-0000-00009E290000}"/>
    <cellStyle name="Normal 15 2 2 3 3 3" xfId="11706" xr:uid="{00000000-0005-0000-0000-00009F290000}"/>
    <cellStyle name="Normal 15 2 2 3 4" xfId="11707" xr:uid="{00000000-0005-0000-0000-0000A0290000}"/>
    <cellStyle name="Normal 15 2 2 3 4 2" xfId="11708" xr:uid="{00000000-0005-0000-0000-0000A1290000}"/>
    <cellStyle name="Normal 15 2 2 3 5" xfId="11709" xr:uid="{00000000-0005-0000-0000-0000A2290000}"/>
    <cellStyle name="Normal 15 2 2 4" xfId="11710" xr:uid="{00000000-0005-0000-0000-0000A3290000}"/>
    <cellStyle name="Normal 15 2 2 4 2" xfId="11711" xr:uid="{00000000-0005-0000-0000-0000A4290000}"/>
    <cellStyle name="Normal 15 2 2 4 2 2" xfId="11712" xr:uid="{00000000-0005-0000-0000-0000A5290000}"/>
    <cellStyle name="Normal 15 2 2 4 2 2 2" xfId="11713" xr:uid="{00000000-0005-0000-0000-0000A6290000}"/>
    <cellStyle name="Normal 15 2 2 4 2 3" xfId="11714" xr:uid="{00000000-0005-0000-0000-0000A7290000}"/>
    <cellStyle name="Normal 15 2 2 4 3" xfId="11715" xr:uid="{00000000-0005-0000-0000-0000A8290000}"/>
    <cellStyle name="Normal 15 2 2 4 3 2" xfId="11716" xr:uid="{00000000-0005-0000-0000-0000A9290000}"/>
    <cellStyle name="Normal 15 2 2 4 4" xfId="11717" xr:uid="{00000000-0005-0000-0000-0000AA290000}"/>
    <cellStyle name="Normal 15 2 2 5" xfId="11718" xr:uid="{00000000-0005-0000-0000-0000AB290000}"/>
    <cellStyle name="Normal 15 2 2 5 2" xfId="11719" xr:uid="{00000000-0005-0000-0000-0000AC290000}"/>
    <cellStyle name="Normal 15 2 2 5 2 2" xfId="11720" xr:uid="{00000000-0005-0000-0000-0000AD290000}"/>
    <cellStyle name="Normal 15 2 2 5 2 2 2" xfId="11721" xr:uid="{00000000-0005-0000-0000-0000AE290000}"/>
    <cellStyle name="Normal 15 2 2 5 2 3" xfId="11722" xr:uid="{00000000-0005-0000-0000-0000AF290000}"/>
    <cellStyle name="Normal 15 2 2 5 3" xfId="11723" xr:uid="{00000000-0005-0000-0000-0000B0290000}"/>
    <cellStyle name="Normal 15 2 2 5 3 2" xfId="11724" xr:uid="{00000000-0005-0000-0000-0000B1290000}"/>
    <cellStyle name="Normal 15 2 2 5 4" xfId="11725" xr:uid="{00000000-0005-0000-0000-0000B2290000}"/>
    <cellStyle name="Normal 15 2 2 6" xfId="11726" xr:uid="{00000000-0005-0000-0000-0000B3290000}"/>
    <cellStyle name="Normal 15 2 2 6 2" xfId="11727" xr:uid="{00000000-0005-0000-0000-0000B4290000}"/>
    <cellStyle name="Normal 15 2 2 6 2 2" xfId="11728" xr:uid="{00000000-0005-0000-0000-0000B5290000}"/>
    <cellStyle name="Normal 15 2 2 6 3" xfId="11729" xr:uid="{00000000-0005-0000-0000-0000B6290000}"/>
    <cellStyle name="Normal 15 2 2 7" xfId="11730" xr:uid="{00000000-0005-0000-0000-0000B7290000}"/>
    <cellStyle name="Normal 15 2 2 7 2" xfId="11731" xr:uid="{00000000-0005-0000-0000-0000B8290000}"/>
    <cellStyle name="Normal 15 2 2 8" xfId="11732" xr:uid="{00000000-0005-0000-0000-0000B9290000}"/>
    <cellStyle name="Normal 15 2 2 8 2" xfId="11733" xr:uid="{00000000-0005-0000-0000-0000BA290000}"/>
    <cellStyle name="Normal 15 2 2 9" xfId="11734" xr:uid="{00000000-0005-0000-0000-0000BB290000}"/>
    <cellStyle name="Normal 15 2 3" xfId="11735" xr:uid="{00000000-0005-0000-0000-0000BC290000}"/>
    <cellStyle name="Normal 15 2 3 2" xfId="11736" xr:uid="{00000000-0005-0000-0000-0000BD290000}"/>
    <cellStyle name="Normal 15 2 3 2 2" xfId="11737" xr:uid="{00000000-0005-0000-0000-0000BE290000}"/>
    <cellStyle name="Normal 15 2 3 2 2 2" xfId="11738" xr:uid="{00000000-0005-0000-0000-0000BF290000}"/>
    <cellStyle name="Normal 15 2 3 2 2 2 2" xfId="11739" xr:uid="{00000000-0005-0000-0000-0000C0290000}"/>
    <cellStyle name="Normal 15 2 3 2 2 2 2 2" xfId="11740" xr:uid="{00000000-0005-0000-0000-0000C1290000}"/>
    <cellStyle name="Normal 15 2 3 2 2 2 3" xfId="11741" xr:uid="{00000000-0005-0000-0000-0000C2290000}"/>
    <cellStyle name="Normal 15 2 3 2 2 3" xfId="11742" xr:uid="{00000000-0005-0000-0000-0000C3290000}"/>
    <cellStyle name="Normal 15 2 3 2 2 3 2" xfId="11743" xr:uid="{00000000-0005-0000-0000-0000C4290000}"/>
    <cellStyle name="Normal 15 2 3 2 2 4" xfId="11744" xr:uid="{00000000-0005-0000-0000-0000C5290000}"/>
    <cellStyle name="Normal 15 2 3 2 3" xfId="11745" xr:uid="{00000000-0005-0000-0000-0000C6290000}"/>
    <cellStyle name="Normal 15 2 3 2 3 2" xfId="11746" xr:uid="{00000000-0005-0000-0000-0000C7290000}"/>
    <cellStyle name="Normal 15 2 3 2 3 2 2" xfId="11747" xr:uid="{00000000-0005-0000-0000-0000C8290000}"/>
    <cellStyle name="Normal 15 2 3 2 3 3" xfId="11748" xr:uid="{00000000-0005-0000-0000-0000C9290000}"/>
    <cellStyle name="Normal 15 2 3 2 4" xfId="11749" xr:uid="{00000000-0005-0000-0000-0000CA290000}"/>
    <cellStyle name="Normal 15 2 3 2 4 2" xfId="11750" xr:uid="{00000000-0005-0000-0000-0000CB290000}"/>
    <cellStyle name="Normal 15 2 3 2 5" xfId="11751" xr:uid="{00000000-0005-0000-0000-0000CC290000}"/>
    <cellStyle name="Normal 15 2 3 3" xfId="11752" xr:uid="{00000000-0005-0000-0000-0000CD290000}"/>
    <cellStyle name="Normal 15 2 3 3 2" xfId="11753" xr:uid="{00000000-0005-0000-0000-0000CE290000}"/>
    <cellStyle name="Normal 15 2 3 3 2 2" xfId="11754" xr:uid="{00000000-0005-0000-0000-0000CF290000}"/>
    <cellStyle name="Normal 15 2 3 3 2 2 2" xfId="11755" xr:uid="{00000000-0005-0000-0000-0000D0290000}"/>
    <cellStyle name="Normal 15 2 3 3 2 3" xfId="11756" xr:uid="{00000000-0005-0000-0000-0000D1290000}"/>
    <cellStyle name="Normal 15 2 3 3 3" xfId="11757" xr:uid="{00000000-0005-0000-0000-0000D2290000}"/>
    <cellStyle name="Normal 15 2 3 3 3 2" xfId="11758" xr:uid="{00000000-0005-0000-0000-0000D3290000}"/>
    <cellStyle name="Normal 15 2 3 3 4" xfId="11759" xr:uid="{00000000-0005-0000-0000-0000D4290000}"/>
    <cellStyle name="Normal 15 2 3 4" xfId="11760" xr:uid="{00000000-0005-0000-0000-0000D5290000}"/>
    <cellStyle name="Normal 15 2 3 4 2" xfId="11761" xr:uid="{00000000-0005-0000-0000-0000D6290000}"/>
    <cellStyle name="Normal 15 2 3 4 2 2" xfId="11762" xr:uid="{00000000-0005-0000-0000-0000D7290000}"/>
    <cellStyle name="Normal 15 2 3 4 2 2 2" xfId="11763" xr:uid="{00000000-0005-0000-0000-0000D8290000}"/>
    <cellStyle name="Normal 15 2 3 4 2 3" xfId="11764" xr:uid="{00000000-0005-0000-0000-0000D9290000}"/>
    <cellStyle name="Normal 15 2 3 4 3" xfId="11765" xr:uid="{00000000-0005-0000-0000-0000DA290000}"/>
    <cellStyle name="Normal 15 2 3 4 3 2" xfId="11766" xr:uid="{00000000-0005-0000-0000-0000DB290000}"/>
    <cellStyle name="Normal 15 2 3 4 4" xfId="11767" xr:uid="{00000000-0005-0000-0000-0000DC290000}"/>
    <cellStyle name="Normal 15 2 3 5" xfId="11768" xr:uid="{00000000-0005-0000-0000-0000DD290000}"/>
    <cellStyle name="Normal 15 2 3 5 2" xfId="11769" xr:uid="{00000000-0005-0000-0000-0000DE290000}"/>
    <cellStyle name="Normal 15 2 3 5 2 2" xfId="11770" xr:uid="{00000000-0005-0000-0000-0000DF290000}"/>
    <cellStyle name="Normal 15 2 3 5 3" xfId="11771" xr:uid="{00000000-0005-0000-0000-0000E0290000}"/>
    <cellStyle name="Normal 15 2 3 6" xfId="11772" xr:uid="{00000000-0005-0000-0000-0000E1290000}"/>
    <cellStyle name="Normal 15 2 3 6 2" xfId="11773" xr:uid="{00000000-0005-0000-0000-0000E2290000}"/>
    <cellStyle name="Normal 15 2 3 7" xfId="11774" xr:uid="{00000000-0005-0000-0000-0000E3290000}"/>
    <cellStyle name="Normal 15 2 3 7 2" xfId="11775" xr:uid="{00000000-0005-0000-0000-0000E4290000}"/>
    <cellStyle name="Normal 15 2 3 8" xfId="11776" xr:uid="{00000000-0005-0000-0000-0000E5290000}"/>
    <cellStyle name="Normal 15 2 4" xfId="11777" xr:uid="{00000000-0005-0000-0000-0000E6290000}"/>
    <cellStyle name="Normal 15 2 4 2" xfId="11778" xr:uid="{00000000-0005-0000-0000-0000E7290000}"/>
    <cellStyle name="Normal 15 2 4 2 2" xfId="11779" xr:uid="{00000000-0005-0000-0000-0000E8290000}"/>
    <cellStyle name="Normal 15 2 4 2 2 2" xfId="11780" xr:uid="{00000000-0005-0000-0000-0000E9290000}"/>
    <cellStyle name="Normal 15 2 4 2 2 2 2" xfId="11781" xr:uid="{00000000-0005-0000-0000-0000EA290000}"/>
    <cellStyle name="Normal 15 2 4 2 2 3" xfId="11782" xr:uid="{00000000-0005-0000-0000-0000EB290000}"/>
    <cellStyle name="Normal 15 2 4 2 3" xfId="11783" xr:uid="{00000000-0005-0000-0000-0000EC290000}"/>
    <cellStyle name="Normal 15 2 4 2 3 2" xfId="11784" xr:uid="{00000000-0005-0000-0000-0000ED290000}"/>
    <cellStyle name="Normal 15 2 4 2 4" xfId="11785" xr:uid="{00000000-0005-0000-0000-0000EE290000}"/>
    <cellStyle name="Normal 15 2 4 3" xfId="11786" xr:uid="{00000000-0005-0000-0000-0000EF290000}"/>
    <cellStyle name="Normal 15 2 4 3 2" xfId="11787" xr:uid="{00000000-0005-0000-0000-0000F0290000}"/>
    <cellStyle name="Normal 15 2 4 3 2 2" xfId="11788" xr:uid="{00000000-0005-0000-0000-0000F1290000}"/>
    <cellStyle name="Normal 15 2 4 3 3" xfId="11789" xr:uid="{00000000-0005-0000-0000-0000F2290000}"/>
    <cellStyle name="Normal 15 2 4 4" xfId="11790" xr:uid="{00000000-0005-0000-0000-0000F3290000}"/>
    <cellStyle name="Normal 15 2 4 4 2" xfId="11791" xr:uid="{00000000-0005-0000-0000-0000F4290000}"/>
    <cellStyle name="Normal 15 2 4 5" xfId="11792" xr:uid="{00000000-0005-0000-0000-0000F5290000}"/>
    <cellStyle name="Normal 15 2 5" xfId="11793" xr:uid="{00000000-0005-0000-0000-0000F6290000}"/>
    <cellStyle name="Normal 15 2 5 2" xfId="11794" xr:uid="{00000000-0005-0000-0000-0000F7290000}"/>
    <cellStyle name="Normal 15 2 5 2 2" xfId="11795" xr:uid="{00000000-0005-0000-0000-0000F8290000}"/>
    <cellStyle name="Normal 15 2 5 2 2 2" xfId="11796" xr:uid="{00000000-0005-0000-0000-0000F9290000}"/>
    <cellStyle name="Normal 15 2 5 2 3" xfId="11797" xr:uid="{00000000-0005-0000-0000-0000FA290000}"/>
    <cellStyle name="Normal 15 2 5 3" xfId="11798" xr:uid="{00000000-0005-0000-0000-0000FB290000}"/>
    <cellStyle name="Normal 15 2 5 3 2" xfId="11799" xr:uid="{00000000-0005-0000-0000-0000FC290000}"/>
    <cellStyle name="Normal 15 2 5 4" xfId="11800" xr:uid="{00000000-0005-0000-0000-0000FD290000}"/>
    <cellStyle name="Normal 15 2 6" xfId="11801" xr:uid="{00000000-0005-0000-0000-0000FE290000}"/>
    <cellStyle name="Normal 15 2 6 2" xfId="11802" xr:uid="{00000000-0005-0000-0000-0000FF290000}"/>
    <cellStyle name="Normal 15 2 6 2 2" xfId="11803" xr:uid="{00000000-0005-0000-0000-0000002A0000}"/>
    <cellStyle name="Normal 15 2 6 2 2 2" xfId="11804" xr:uid="{00000000-0005-0000-0000-0000012A0000}"/>
    <cellStyle name="Normal 15 2 6 2 3" xfId="11805" xr:uid="{00000000-0005-0000-0000-0000022A0000}"/>
    <cellStyle name="Normal 15 2 6 3" xfId="11806" xr:uid="{00000000-0005-0000-0000-0000032A0000}"/>
    <cellStyle name="Normal 15 2 6 3 2" xfId="11807" xr:uid="{00000000-0005-0000-0000-0000042A0000}"/>
    <cellStyle name="Normal 15 2 6 4" xfId="11808" xr:uid="{00000000-0005-0000-0000-0000052A0000}"/>
    <cellStyle name="Normal 15 2 7" xfId="11809" xr:uid="{00000000-0005-0000-0000-0000062A0000}"/>
    <cellStyle name="Normal 15 2 7 2" xfId="11810" xr:uid="{00000000-0005-0000-0000-0000072A0000}"/>
    <cellStyle name="Normal 15 2 7 2 2" xfId="11811" xr:uid="{00000000-0005-0000-0000-0000082A0000}"/>
    <cellStyle name="Normal 15 2 7 3" xfId="11812" xr:uid="{00000000-0005-0000-0000-0000092A0000}"/>
    <cellStyle name="Normal 15 2 8" xfId="11813" xr:uid="{00000000-0005-0000-0000-00000A2A0000}"/>
    <cellStyle name="Normal 15 2 8 2" xfId="11814" xr:uid="{00000000-0005-0000-0000-00000B2A0000}"/>
    <cellStyle name="Normal 15 2 9" xfId="11815" xr:uid="{00000000-0005-0000-0000-00000C2A0000}"/>
    <cellStyle name="Normal 15 2 9 2" xfId="11816" xr:uid="{00000000-0005-0000-0000-00000D2A0000}"/>
    <cellStyle name="Normal 15 3" xfId="1225" xr:uid="{00000000-0005-0000-0000-00000E2A0000}"/>
    <cellStyle name="Normal 15 3 10" xfId="11817" xr:uid="{00000000-0005-0000-0000-00000F2A0000}"/>
    <cellStyle name="Normal 15 3 2" xfId="11818" xr:uid="{00000000-0005-0000-0000-0000102A0000}"/>
    <cellStyle name="Normal 15 3 2 2" xfId="11819" xr:uid="{00000000-0005-0000-0000-0000112A0000}"/>
    <cellStyle name="Normal 15 3 2 2 2" xfId="11820" xr:uid="{00000000-0005-0000-0000-0000122A0000}"/>
    <cellStyle name="Normal 15 3 2 2 2 2" xfId="11821" xr:uid="{00000000-0005-0000-0000-0000132A0000}"/>
    <cellStyle name="Normal 15 3 2 2 2 2 2" xfId="11822" xr:uid="{00000000-0005-0000-0000-0000142A0000}"/>
    <cellStyle name="Normal 15 3 2 2 2 2 2 2" xfId="11823" xr:uid="{00000000-0005-0000-0000-0000152A0000}"/>
    <cellStyle name="Normal 15 3 2 2 2 2 3" xfId="11824" xr:uid="{00000000-0005-0000-0000-0000162A0000}"/>
    <cellStyle name="Normal 15 3 2 2 2 3" xfId="11825" xr:uid="{00000000-0005-0000-0000-0000172A0000}"/>
    <cellStyle name="Normal 15 3 2 2 2 3 2" xfId="11826" xr:uid="{00000000-0005-0000-0000-0000182A0000}"/>
    <cellStyle name="Normal 15 3 2 2 2 4" xfId="11827" xr:uid="{00000000-0005-0000-0000-0000192A0000}"/>
    <cellStyle name="Normal 15 3 2 2 3" xfId="11828" xr:uid="{00000000-0005-0000-0000-00001A2A0000}"/>
    <cellStyle name="Normal 15 3 2 2 3 2" xfId="11829" xr:uid="{00000000-0005-0000-0000-00001B2A0000}"/>
    <cellStyle name="Normal 15 3 2 2 3 2 2" xfId="11830" xr:uid="{00000000-0005-0000-0000-00001C2A0000}"/>
    <cellStyle name="Normal 15 3 2 2 3 3" xfId="11831" xr:uid="{00000000-0005-0000-0000-00001D2A0000}"/>
    <cellStyle name="Normal 15 3 2 2 4" xfId="11832" xr:uid="{00000000-0005-0000-0000-00001E2A0000}"/>
    <cellStyle name="Normal 15 3 2 2 4 2" xfId="11833" xr:uid="{00000000-0005-0000-0000-00001F2A0000}"/>
    <cellStyle name="Normal 15 3 2 2 5" xfId="11834" xr:uid="{00000000-0005-0000-0000-0000202A0000}"/>
    <cellStyle name="Normal 15 3 2 3" xfId="11835" xr:uid="{00000000-0005-0000-0000-0000212A0000}"/>
    <cellStyle name="Normal 15 3 2 3 2" xfId="11836" xr:uid="{00000000-0005-0000-0000-0000222A0000}"/>
    <cellStyle name="Normal 15 3 2 3 2 2" xfId="11837" xr:uid="{00000000-0005-0000-0000-0000232A0000}"/>
    <cellStyle name="Normal 15 3 2 3 2 2 2" xfId="11838" xr:uid="{00000000-0005-0000-0000-0000242A0000}"/>
    <cellStyle name="Normal 15 3 2 3 2 3" xfId="11839" xr:uid="{00000000-0005-0000-0000-0000252A0000}"/>
    <cellStyle name="Normal 15 3 2 3 3" xfId="11840" xr:uid="{00000000-0005-0000-0000-0000262A0000}"/>
    <cellStyle name="Normal 15 3 2 3 3 2" xfId="11841" xr:uid="{00000000-0005-0000-0000-0000272A0000}"/>
    <cellStyle name="Normal 15 3 2 3 4" xfId="11842" xr:uid="{00000000-0005-0000-0000-0000282A0000}"/>
    <cellStyle name="Normal 15 3 2 4" xfId="11843" xr:uid="{00000000-0005-0000-0000-0000292A0000}"/>
    <cellStyle name="Normal 15 3 2 4 2" xfId="11844" xr:uid="{00000000-0005-0000-0000-00002A2A0000}"/>
    <cellStyle name="Normal 15 3 2 4 2 2" xfId="11845" xr:uid="{00000000-0005-0000-0000-00002B2A0000}"/>
    <cellStyle name="Normal 15 3 2 4 2 2 2" xfId="11846" xr:uid="{00000000-0005-0000-0000-00002C2A0000}"/>
    <cellStyle name="Normal 15 3 2 4 2 3" xfId="11847" xr:uid="{00000000-0005-0000-0000-00002D2A0000}"/>
    <cellStyle name="Normal 15 3 2 4 3" xfId="11848" xr:uid="{00000000-0005-0000-0000-00002E2A0000}"/>
    <cellStyle name="Normal 15 3 2 4 3 2" xfId="11849" xr:uid="{00000000-0005-0000-0000-00002F2A0000}"/>
    <cellStyle name="Normal 15 3 2 4 4" xfId="11850" xr:uid="{00000000-0005-0000-0000-0000302A0000}"/>
    <cellStyle name="Normal 15 3 2 5" xfId="11851" xr:uid="{00000000-0005-0000-0000-0000312A0000}"/>
    <cellStyle name="Normal 15 3 2 5 2" xfId="11852" xr:uid="{00000000-0005-0000-0000-0000322A0000}"/>
    <cellStyle name="Normal 15 3 2 5 2 2" xfId="11853" xr:uid="{00000000-0005-0000-0000-0000332A0000}"/>
    <cellStyle name="Normal 15 3 2 5 3" xfId="11854" xr:uid="{00000000-0005-0000-0000-0000342A0000}"/>
    <cellStyle name="Normal 15 3 2 6" xfId="11855" xr:uid="{00000000-0005-0000-0000-0000352A0000}"/>
    <cellStyle name="Normal 15 3 2 6 2" xfId="11856" xr:uid="{00000000-0005-0000-0000-0000362A0000}"/>
    <cellStyle name="Normal 15 3 2 7" xfId="11857" xr:uid="{00000000-0005-0000-0000-0000372A0000}"/>
    <cellStyle name="Normal 15 3 2 7 2" xfId="11858" xr:uid="{00000000-0005-0000-0000-0000382A0000}"/>
    <cellStyle name="Normal 15 3 2 8" xfId="11859" xr:uid="{00000000-0005-0000-0000-0000392A0000}"/>
    <cellStyle name="Normal 15 3 3" xfId="11860" xr:uid="{00000000-0005-0000-0000-00003A2A0000}"/>
    <cellStyle name="Normal 15 3 3 2" xfId="11861" xr:uid="{00000000-0005-0000-0000-00003B2A0000}"/>
    <cellStyle name="Normal 15 3 3 2 2" xfId="11862" xr:uid="{00000000-0005-0000-0000-00003C2A0000}"/>
    <cellStyle name="Normal 15 3 3 2 2 2" xfId="11863" xr:uid="{00000000-0005-0000-0000-00003D2A0000}"/>
    <cellStyle name="Normal 15 3 3 2 2 2 2" xfId="11864" xr:uid="{00000000-0005-0000-0000-00003E2A0000}"/>
    <cellStyle name="Normal 15 3 3 2 2 3" xfId="11865" xr:uid="{00000000-0005-0000-0000-00003F2A0000}"/>
    <cellStyle name="Normal 15 3 3 2 3" xfId="11866" xr:uid="{00000000-0005-0000-0000-0000402A0000}"/>
    <cellStyle name="Normal 15 3 3 2 3 2" xfId="11867" xr:uid="{00000000-0005-0000-0000-0000412A0000}"/>
    <cellStyle name="Normal 15 3 3 2 4" xfId="11868" xr:uid="{00000000-0005-0000-0000-0000422A0000}"/>
    <cellStyle name="Normal 15 3 3 3" xfId="11869" xr:uid="{00000000-0005-0000-0000-0000432A0000}"/>
    <cellStyle name="Normal 15 3 3 3 2" xfId="11870" xr:uid="{00000000-0005-0000-0000-0000442A0000}"/>
    <cellStyle name="Normal 15 3 3 3 2 2" xfId="11871" xr:uid="{00000000-0005-0000-0000-0000452A0000}"/>
    <cellStyle name="Normal 15 3 3 3 3" xfId="11872" xr:uid="{00000000-0005-0000-0000-0000462A0000}"/>
    <cellStyle name="Normal 15 3 3 4" xfId="11873" xr:uid="{00000000-0005-0000-0000-0000472A0000}"/>
    <cellStyle name="Normal 15 3 3 4 2" xfId="11874" xr:uid="{00000000-0005-0000-0000-0000482A0000}"/>
    <cellStyle name="Normal 15 3 3 5" xfId="11875" xr:uid="{00000000-0005-0000-0000-0000492A0000}"/>
    <cellStyle name="Normal 15 3 4" xfId="11876" xr:uid="{00000000-0005-0000-0000-00004A2A0000}"/>
    <cellStyle name="Normal 15 3 4 2" xfId="11877" xr:uid="{00000000-0005-0000-0000-00004B2A0000}"/>
    <cellStyle name="Normal 15 3 4 2 2" xfId="11878" xr:uid="{00000000-0005-0000-0000-00004C2A0000}"/>
    <cellStyle name="Normal 15 3 4 2 2 2" xfId="11879" xr:uid="{00000000-0005-0000-0000-00004D2A0000}"/>
    <cellStyle name="Normal 15 3 4 2 3" xfId="11880" xr:uid="{00000000-0005-0000-0000-00004E2A0000}"/>
    <cellStyle name="Normal 15 3 4 3" xfId="11881" xr:uid="{00000000-0005-0000-0000-00004F2A0000}"/>
    <cellStyle name="Normal 15 3 4 3 2" xfId="11882" xr:uid="{00000000-0005-0000-0000-0000502A0000}"/>
    <cellStyle name="Normal 15 3 4 4" xfId="11883" xr:uid="{00000000-0005-0000-0000-0000512A0000}"/>
    <cellStyle name="Normal 15 3 5" xfId="11884" xr:uid="{00000000-0005-0000-0000-0000522A0000}"/>
    <cellStyle name="Normal 15 3 5 2" xfId="11885" xr:uid="{00000000-0005-0000-0000-0000532A0000}"/>
    <cellStyle name="Normal 15 3 5 2 2" xfId="11886" xr:uid="{00000000-0005-0000-0000-0000542A0000}"/>
    <cellStyle name="Normal 15 3 5 2 2 2" xfId="11887" xr:uid="{00000000-0005-0000-0000-0000552A0000}"/>
    <cellStyle name="Normal 15 3 5 2 3" xfId="11888" xr:uid="{00000000-0005-0000-0000-0000562A0000}"/>
    <cellStyle name="Normal 15 3 5 3" xfId="11889" xr:uid="{00000000-0005-0000-0000-0000572A0000}"/>
    <cellStyle name="Normal 15 3 5 3 2" xfId="11890" xr:uid="{00000000-0005-0000-0000-0000582A0000}"/>
    <cellStyle name="Normal 15 3 5 4" xfId="11891" xr:uid="{00000000-0005-0000-0000-0000592A0000}"/>
    <cellStyle name="Normal 15 3 6" xfId="11892" xr:uid="{00000000-0005-0000-0000-00005A2A0000}"/>
    <cellStyle name="Normal 15 3 6 2" xfId="11893" xr:uid="{00000000-0005-0000-0000-00005B2A0000}"/>
    <cellStyle name="Normal 15 3 6 2 2" xfId="11894" xr:uid="{00000000-0005-0000-0000-00005C2A0000}"/>
    <cellStyle name="Normal 15 3 6 3" xfId="11895" xr:uid="{00000000-0005-0000-0000-00005D2A0000}"/>
    <cellStyle name="Normal 15 3 7" xfId="11896" xr:uid="{00000000-0005-0000-0000-00005E2A0000}"/>
    <cellStyle name="Normal 15 3 7 2" xfId="11897" xr:uid="{00000000-0005-0000-0000-00005F2A0000}"/>
    <cellStyle name="Normal 15 3 8" xfId="11898" xr:uid="{00000000-0005-0000-0000-0000602A0000}"/>
    <cellStyle name="Normal 15 3 8 2" xfId="11899" xr:uid="{00000000-0005-0000-0000-0000612A0000}"/>
    <cellStyle name="Normal 15 3 9" xfId="11900" xr:uid="{00000000-0005-0000-0000-0000622A0000}"/>
    <cellStyle name="Normal 15 4" xfId="11901" xr:uid="{00000000-0005-0000-0000-0000632A0000}"/>
    <cellStyle name="Normal 15 4 2" xfId="11902" xr:uid="{00000000-0005-0000-0000-0000642A0000}"/>
    <cellStyle name="Normal 15 4 2 2" xfId="11903" xr:uid="{00000000-0005-0000-0000-0000652A0000}"/>
    <cellStyle name="Normal 15 4 2 2 2" xfId="11904" xr:uid="{00000000-0005-0000-0000-0000662A0000}"/>
    <cellStyle name="Normal 15 4 2 2 2 2" xfId="11905" xr:uid="{00000000-0005-0000-0000-0000672A0000}"/>
    <cellStyle name="Normal 15 4 2 2 2 2 2" xfId="11906" xr:uid="{00000000-0005-0000-0000-0000682A0000}"/>
    <cellStyle name="Normal 15 4 2 2 2 3" xfId="11907" xr:uid="{00000000-0005-0000-0000-0000692A0000}"/>
    <cellStyle name="Normal 15 4 2 2 3" xfId="11908" xr:uid="{00000000-0005-0000-0000-00006A2A0000}"/>
    <cellStyle name="Normal 15 4 2 2 3 2" xfId="11909" xr:uid="{00000000-0005-0000-0000-00006B2A0000}"/>
    <cellStyle name="Normal 15 4 2 2 4" xfId="11910" xr:uid="{00000000-0005-0000-0000-00006C2A0000}"/>
    <cellStyle name="Normal 15 4 2 3" xfId="11911" xr:uid="{00000000-0005-0000-0000-00006D2A0000}"/>
    <cellStyle name="Normal 15 4 2 3 2" xfId="11912" xr:uid="{00000000-0005-0000-0000-00006E2A0000}"/>
    <cellStyle name="Normal 15 4 2 3 2 2" xfId="11913" xr:uid="{00000000-0005-0000-0000-00006F2A0000}"/>
    <cellStyle name="Normal 15 4 2 3 3" xfId="11914" xr:uid="{00000000-0005-0000-0000-0000702A0000}"/>
    <cellStyle name="Normal 15 4 2 4" xfId="11915" xr:uid="{00000000-0005-0000-0000-0000712A0000}"/>
    <cellStyle name="Normal 15 4 2 4 2" xfId="11916" xr:uid="{00000000-0005-0000-0000-0000722A0000}"/>
    <cellStyle name="Normal 15 4 2 5" xfId="11917" xr:uid="{00000000-0005-0000-0000-0000732A0000}"/>
    <cellStyle name="Normal 15 4 3" xfId="11918" xr:uid="{00000000-0005-0000-0000-0000742A0000}"/>
    <cellStyle name="Normal 15 4 3 2" xfId="11919" xr:uid="{00000000-0005-0000-0000-0000752A0000}"/>
    <cellStyle name="Normal 15 4 3 2 2" xfId="11920" xr:uid="{00000000-0005-0000-0000-0000762A0000}"/>
    <cellStyle name="Normal 15 4 3 2 2 2" xfId="11921" xr:uid="{00000000-0005-0000-0000-0000772A0000}"/>
    <cellStyle name="Normal 15 4 3 2 3" xfId="11922" xr:uid="{00000000-0005-0000-0000-0000782A0000}"/>
    <cellStyle name="Normal 15 4 3 3" xfId="11923" xr:uid="{00000000-0005-0000-0000-0000792A0000}"/>
    <cellStyle name="Normal 15 4 3 3 2" xfId="11924" xr:uid="{00000000-0005-0000-0000-00007A2A0000}"/>
    <cellStyle name="Normal 15 4 3 4" xfId="11925" xr:uid="{00000000-0005-0000-0000-00007B2A0000}"/>
    <cellStyle name="Normal 15 4 4" xfId="11926" xr:uid="{00000000-0005-0000-0000-00007C2A0000}"/>
    <cellStyle name="Normal 15 4 4 2" xfId="11927" xr:uid="{00000000-0005-0000-0000-00007D2A0000}"/>
    <cellStyle name="Normal 15 4 4 2 2" xfId="11928" xr:uid="{00000000-0005-0000-0000-00007E2A0000}"/>
    <cellStyle name="Normal 15 4 4 2 2 2" xfId="11929" xr:uid="{00000000-0005-0000-0000-00007F2A0000}"/>
    <cellStyle name="Normal 15 4 4 2 3" xfId="11930" xr:uid="{00000000-0005-0000-0000-0000802A0000}"/>
    <cellStyle name="Normal 15 4 4 3" xfId="11931" xr:uid="{00000000-0005-0000-0000-0000812A0000}"/>
    <cellStyle name="Normal 15 4 4 3 2" xfId="11932" xr:uid="{00000000-0005-0000-0000-0000822A0000}"/>
    <cellStyle name="Normal 15 4 4 4" xfId="11933" xr:uid="{00000000-0005-0000-0000-0000832A0000}"/>
    <cellStyle name="Normal 15 4 5" xfId="11934" xr:uid="{00000000-0005-0000-0000-0000842A0000}"/>
    <cellStyle name="Normal 15 4 5 2" xfId="11935" xr:uid="{00000000-0005-0000-0000-0000852A0000}"/>
    <cellStyle name="Normal 15 4 5 2 2" xfId="11936" xr:uid="{00000000-0005-0000-0000-0000862A0000}"/>
    <cellStyle name="Normal 15 4 5 3" xfId="11937" xr:uid="{00000000-0005-0000-0000-0000872A0000}"/>
    <cellStyle name="Normal 15 4 6" xfId="11938" xr:uid="{00000000-0005-0000-0000-0000882A0000}"/>
    <cellStyle name="Normal 15 4 6 2" xfId="11939" xr:uid="{00000000-0005-0000-0000-0000892A0000}"/>
    <cellStyle name="Normal 15 4 7" xfId="11940" xr:uid="{00000000-0005-0000-0000-00008A2A0000}"/>
    <cellStyle name="Normal 15 4 7 2" xfId="11941" xr:uid="{00000000-0005-0000-0000-00008B2A0000}"/>
    <cellStyle name="Normal 15 4 8" xfId="11942" xr:uid="{00000000-0005-0000-0000-00008C2A0000}"/>
    <cellStyle name="Normal 15 5" xfId="11943" xr:uid="{00000000-0005-0000-0000-00008D2A0000}"/>
    <cellStyle name="Normal 15 5 2" xfId="11944" xr:uid="{00000000-0005-0000-0000-00008E2A0000}"/>
    <cellStyle name="Normal 15 5 2 2" xfId="11945" xr:uid="{00000000-0005-0000-0000-00008F2A0000}"/>
    <cellStyle name="Normal 15 5 2 2 2" xfId="11946" xr:uid="{00000000-0005-0000-0000-0000902A0000}"/>
    <cellStyle name="Normal 15 5 2 2 2 2" xfId="11947" xr:uid="{00000000-0005-0000-0000-0000912A0000}"/>
    <cellStyle name="Normal 15 5 2 2 2 2 2" xfId="11948" xr:uid="{00000000-0005-0000-0000-0000922A0000}"/>
    <cellStyle name="Normal 15 5 2 2 2 3" xfId="11949" xr:uid="{00000000-0005-0000-0000-0000932A0000}"/>
    <cellStyle name="Normal 15 5 2 2 3" xfId="11950" xr:uid="{00000000-0005-0000-0000-0000942A0000}"/>
    <cellStyle name="Normal 15 5 2 2 3 2" xfId="11951" xr:uid="{00000000-0005-0000-0000-0000952A0000}"/>
    <cellStyle name="Normal 15 5 2 2 4" xfId="11952" xr:uid="{00000000-0005-0000-0000-0000962A0000}"/>
    <cellStyle name="Normal 15 5 2 3" xfId="11953" xr:uid="{00000000-0005-0000-0000-0000972A0000}"/>
    <cellStyle name="Normal 15 5 2 3 2" xfId="11954" xr:uid="{00000000-0005-0000-0000-0000982A0000}"/>
    <cellStyle name="Normal 15 5 2 3 2 2" xfId="11955" xr:uid="{00000000-0005-0000-0000-0000992A0000}"/>
    <cellStyle name="Normal 15 5 2 3 3" xfId="11956" xr:uid="{00000000-0005-0000-0000-00009A2A0000}"/>
    <cellStyle name="Normal 15 5 2 4" xfId="11957" xr:uid="{00000000-0005-0000-0000-00009B2A0000}"/>
    <cellStyle name="Normal 15 5 2 4 2" xfId="11958" xr:uid="{00000000-0005-0000-0000-00009C2A0000}"/>
    <cellStyle name="Normal 15 5 2 5" xfId="11959" xr:uid="{00000000-0005-0000-0000-00009D2A0000}"/>
    <cellStyle name="Normal 15 5 3" xfId="11960" xr:uid="{00000000-0005-0000-0000-00009E2A0000}"/>
    <cellStyle name="Normal 15 5 3 2" xfId="11961" xr:uid="{00000000-0005-0000-0000-00009F2A0000}"/>
    <cellStyle name="Normal 15 5 3 2 2" xfId="11962" xr:uid="{00000000-0005-0000-0000-0000A02A0000}"/>
    <cellStyle name="Normal 15 5 3 2 2 2" xfId="11963" xr:uid="{00000000-0005-0000-0000-0000A12A0000}"/>
    <cellStyle name="Normal 15 5 3 2 3" xfId="11964" xr:uid="{00000000-0005-0000-0000-0000A22A0000}"/>
    <cellStyle name="Normal 15 5 3 3" xfId="11965" xr:uid="{00000000-0005-0000-0000-0000A32A0000}"/>
    <cellStyle name="Normal 15 5 3 3 2" xfId="11966" xr:uid="{00000000-0005-0000-0000-0000A42A0000}"/>
    <cellStyle name="Normal 15 5 3 4" xfId="11967" xr:uid="{00000000-0005-0000-0000-0000A52A0000}"/>
    <cellStyle name="Normal 15 5 4" xfId="11968" xr:uid="{00000000-0005-0000-0000-0000A62A0000}"/>
    <cellStyle name="Normal 15 5 4 2" xfId="11969" xr:uid="{00000000-0005-0000-0000-0000A72A0000}"/>
    <cellStyle name="Normal 15 5 4 2 2" xfId="11970" xr:uid="{00000000-0005-0000-0000-0000A82A0000}"/>
    <cellStyle name="Normal 15 5 4 3" xfId="11971" xr:uid="{00000000-0005-0000-0000-0000A92A0000}"/>
    <cellStyle name="Normal 15 5 5" xfId="11972" xr:uid="{00000000-0005-0000-0000-0000AA2A0000}"/>
    <cellStyle name="Normal 15 5 5 2" xfId="11973" xr:uid="{00000000-0005-0000-0000-0000AB2A0000}"/>
    <cellStyle name="Normal 15 5 6" xfId="11974" xr:uid="{00000000-0005-0000-0000-0000AC2A0000}"/>
    <cellStyle name="Normal 15 6" xfId="11975" xr:uid="{00000000-0005-0000-0000-0000AD2A0000}"/>
    <cellStyle name="Normal 15 6 2" xfId="11976" xr:uid="{00000000-0005-0000-0000-0000AE2A0000}"/>
    <cellStyle name="Normal 15 6 2 2" xfId="11977" xr:uid="{00000000-0005-0000-0000-0000AF2A0000}"/>
    <cellStyle name="Normal 15 6 2 2 2" xfId="11978" xr:uid="{00000000-0005-0000-0000-0000B02A0000}"/>
    <cellStyle name="Normal 15 6 2 2 2 2" xfId="11979" xr:uid="{00000000-0005-0000-0000-0000B12A0000}"/>
    <cellStyle name="Normal 15 6 2 2 3" xfId="11980" xr:uid="{00000000-0005-0000-0000-0000B22A0000}"/>
    <cellStyle name="Normal 15 6 2 3" xfId="11981" xr:uid="{00000000-0005-0000-0000-0000B32A0000}"/>
    <cellStyle name="Normal 15 6 2 3 2" xfId="11982" xr:uid="{00000000-0005-0000-0000-0000B42A0000}"/>
    <cellStyle name="Normal 15 6 2 4" xfId="11983" xr:uid="{00000000-0005-0000-0000-0000B52A0000}"/>
    <cellStyle name="Normal 15 6 3" xfId="11984" xr:uid="{00000000-0005-0000-0000-0000B62A0000}"/>
    <cellStyle name="Normal 15 6 3 2" xfId="11985" xr:uid="{00000000-0005-0000-0000-0000B72A0000}"/>
    <cellStyle name="Normal 15 6 3 2 2" xfId="11986" xr:uid="{00000000-0005-0000-0000-0000B82A0000}"/>
    <cellStyle name="Normal 15 6 3 3" xfId="11987" xr:uid="{00000000-0005-0000-0000-0000B92A0000}"/>
    <cellStyle name="Normal 15 6 4" xfId="11988" xr:uid="{00000000-0005-0000-0000-0000BA2A0000}"/>
    <cellStyle name="Normal 15 6 4 2" xfId="11989" xr:uid="{00000000-0005-0000-0000-0000BB2A0000}"/>
    <cellStyle name="Normal 15 6 5" xfId="11990" xr:uid="{00000000-0005-0000-0000-0000BC2A0000}"/>
    <cellStyle name="Normal 15 7" xfId="11991" xr:uid="{00000000-0005-0000-0000-0000BD2A0000}"/>
    <cellStyle name="Normal 15 7 2" xfId="11992" xr:uid="{00000000-0005-0000-0000-0000BE2A0000}"/>
    <cellStyle name="Normal 15 7 2 2" xfId="11993" xr:uid="{00000000-0005-0000-0000-0000BF2A0000}"/>
    <cellStyle name="Normal 15 7 2 2 2" xfId="11994" xr:uid="{00000000-0005-0000-0000-0000C02A0000}"/>
    <cellStyle name="Normal 15 7 2 3" xfId="11995" xr:uid="{00000000-0005-0000-0000-0000C12A0000}"/>
    <cellStyle name="Normal 15 7 3" xfId="11996" xr:uid="{00000000-0005-0000-0000-0000C22A0000}"/>
    <cellStyle name="Normal 15 7 3 2" xfId="11997" xr:uid="{00000000-0005-0000-0000-0000C32A0000}"/>
    <cellStyle name="Normal 15 7 4" xfId="11998" xr:uid="{00000000-0005-0000-0000-0000C42A0000}"/>
    <cellStyle name="Normal 15 8" xfId="11999" xr:uid="{00000000-0005-0000-0000-0000C52A0000}"/>
    <cellStyle name="Normal 15 8 2" xfId="12000" xr:uid="{00000000-0005-0000-0000-0000C62A0000}"/>
    <cellStyle name="Normal 15 8 2 2" xfId="12001" xr:uid="{00000000-0005-0000-0000-0000C72A0000}"/>
    <cellStyle name="Normal 15 8 2 2 2" xfId="12002" xr:uid="{00000000-0005-0000-0000-0000C82A0000}"/>
    <cellStyle name="Normal 15 8 2 3" xfId="12003" xr:uid="{00000000-0005-0000-0000-0000C92A0000}"/>
    <cellStyle name="Normal 15 8 3" xfId="12004" xr:uid="{00000000-0005-0000-0000-0000CA2A0000}"/>
    <cellStyle name="Normal 15 8 3 2" xfId="12005" xr:uid="{00000000-0005-0000-0000-0000CB2A0000}"/>
    <cellStyle name="Normal 15 8 4" xfId="12006" xr:uid="{00000000-0005-0000-0000-0000CC2A0000}"/>
    <cellStyle name="Normal 15 9" xfId="12007" xr:uid="{00000000-0005-0000-0000-0000CD2A0000}"/>
    <cellStyle name="Normal 15 9 2" xfId="12008" xr:uid="{00000000-0005-0000-0000-0000CE2A0000}"/>
    <cellStyle name="Normal 15 9 2 2" xfId="12009" xr:uid="{00000000-0005-0000-0000-0000CF2A0000}"/>
    <cellStyle name="Normal 15 9 2 2 2" xfId="12010" xr:uid="{00000000-0005-0000-0000-0000D02A0000}"/>
    <cellStyle name="Normal 15 9 2 3" xfId="12011" xr:uid="{00000000-0005-0000-0000-0000D12A0000}"/>
    <cellStyle name="Normal 15 9 3" xfId="12012" xr:uid="{00000000-0005-0000-0000-0000D22A0000}"/>
    <cellStyle name="Normal 15 9 3 2" xfId="12013" xr:uid="{00000000-0005-0000-0000-0000D32A0000}"/>
    <cellStyle name="Normal 15 9 4" xfId="12014" xr:uid="{00000000-0005-0000-0000-0000D42A0000}"/>
    <cellStyle name="Normal 16" xfId="1226" xr:uid="{00000000-0005-0000-0000-0000D52A0000}"/>
    <cellStyle name="Normal 16 10" xfId="12015" xr:uid="{00000000-0005-0000-0000-0000D62A0000}"/>
    <cellStyle name="Normal 16 10 2" xfId="12016" xr:uid="{00000000-0005-0000-0000-0000D72A0000}"/>
    <cellStyle name="Normal 16 11" xfId="12017" xr:uid="{00000000-0005-0000-0000-0000D82A0000}"/>
    <cellStyle name="Normal 16 12" xfId="12018" xr:uid="{00000000-0005-0000-0000-0000D92A0000}"/>
    <cellStyle name="Normal 16 2" xfId="1227" xr:uid="{00000000-0005-0000-0000-0000DA2A0000}"/>
    <cellStyle name="Normal 16 2 2" xfId="1228" xr:uid="{00000000-0005-0000-0000-0000DB2A0000}"/>
    <cellStyle name="Normal 16 2 2 2" xfId="12019" xr:uid="{00000000-0005-0000-0000-0000DC2A0000}"/>
    <cellStyle name="Normal 16 2 2 3" xfId="12020" xr:uid="{00000000-0005-0000-0000-0000DD2A0000}"/>
    <cellStyle name="Normal 16 2 3" xfId="12021" xr:uid="{00000000-0005-0000-0000-0000DE2A0000}"/>
    <cellStyle name="Normal 16 2 4" xfId="12022" xr:uid="{00000000-0005-0000-0000-0000DF2A0000}"/>
    <cellStyle name="Normal 16 3" xfId="1229" xr:uid="{00000000-0005-0000-0000-0000E02A0000}"/>
    <cellStyle name="Normal 16 3 2" xfId="12023" xr:uid="{00000000-0005-0000-0000-0000E12A0000}"/>
    <cellStyle name="Normal 16 3 2 2" xfId="12024" xr:uid="{00000000-0005-0000-0000-0000E22A0000}"/>
    <cellStyle name="Normal 16 3 2 3" xfId="12025" xr:uid="{00000000-0005-0000-0000-0000E32A0000}"/>
    <cellStyle name="Normal 16 3 3" xfId="12026" xr:uid="{00000000-0005-0000-0000-0000E42A0000}"/>
    <cellStyle name="Normal 16 3 4" xfId="12027" xr:uid="{00000000-0005-0000-0000-0000E52A0000}"/>
    <cellStyle name="Normal 16 4" xfId="12028" xr:uid="{00000000-0005-0000-0000-0000E62A0000}"/>
    <cellStyle name="Normal 16 4 10" xfId="12029" xr:uid="{00000000-0005-0000-0000-0000E72A0000}"/>
    <cellStyle name="Normal 16 4 2" xfId="12030" xr:uid="{00000000-0005-0000-0000-0000E82A0000}"/>
    <cellStyle name="Normal 16 4 2 2" xfId="12031" xr:uid="{00000000-0005-0000-0000-0000E92A0000}"/>
    <cellStyle name="Normal 16 4 2 2 2" xfId="12032" xr:uid="{00000000-0005-0000-0000-0000EA2A0000}"/>
    <cellStyle name="Normal 16 4 2 2 2 2" xfId="12033" xr:uid="{00000000-0005-0000-0000-0000EB2A0000}"/>
    <cellStyle name="Normal 16 4 2 2 2 2 2" xfId="12034" xr:uid="{00000000-0005-0000-0000-0000EC2A0000}"/>
    <cellStyle name="Normal 16 4 2 2 2 2 2 2" xfId="12035" xr:uid="{00000000-0005-0000-0000-0000ED2A0000}"/>
    <cellStyle name="Normal 16 4 2 2 2 2 3" xfId="12036" xr:uid="{00000000-0005-0000-0000-0000EE2A0000}"/>
    <cellStyle name="Normal 16 4 2 2 2 3" xfId="12037" xr:uid="{00000000-0005-0000-0000-0000EF2A0000}"/>
    <cellStyle name="Normal 16 4 2 2 2 3 2" xfId="12038" xr:uid="{00000000-0005-0000-0000-0000F02A0000}"/>
    <cellStyle name="Normal 16 4 2 2 2 4" xfId="12039" xr:uid="{00000000-0005-0000-0000-0000F12A0000}"/>
    <cellStyle name="Normal 16 4 2 2 3" xfId="12040" xr:uid="{00000000-0005-0000-0000-0000F22A0000}"/>
    <cellStyle name="Normal 16 4 2 2 3 2" xfId="12041" xr:uid="{00000000-0005-0000-0000-0000F32A0000}"/>
    <cellStyle name="Normal 16 4 2 2 3 2 2" xfId="12042" xr:uid="{00000000-0005-0000-0000-0000F42A0000}"/>
    <cellStyle name="Normal 16 4 2 2 3 3" xfId="12043" xr:uid="{00000000-0005-0000-0000-0000F52A0000}"/>
    <cellStyle name="Normal 16 4 2 2 4" xfId="12044" xr:uid="{00000000-0005-0000-0000-0000F62A0000}"/>
    <cellStyle name="Normal 16 4 2 2 4 2" xfId="12045" xr:uid="{00000000-0005-0000-0000-0000F72A0000}"/>
    <cellStyle name="Normal 16 4 2 2 5" xfId="12046" xr:uid="{00000000-0005-0000-0000-0000F82A0000}"/>
    <cellStyle name="Normal 16 4 2 3" xfId="12047" xr:uid="{00000000-0005-0000-0000-0000F92A0000}"/>
    <cellStyle name="Normal 16 4 2 3 2" xfId="12048" xr:uid="{00000000-0005-0000-0000-0000FA2A0000}"/>
    <cellStyle name="Normal 16 4 2 3 2 2" xfId="12049" xr:uid="{00000000-0005-0000-0000-0000FB2A0000}"/>
    <cellStyle name="Normal 16 4 2 3 2 2 2" xfId="12050" xr:uid="{00000000-0005-0000-0000-0000FC2A0000}"/>
    <cellStyle name="Normal 16 4 2 3 2 3" xfId="12051" xr:uid="{00000000-0005-0000-0000-0000FD2A0000}"/>
    <cellStyle name="Normal 16 4 2 3 3" xfId="12052" xr:uid="{00000000-0005-0000-0000-0000FE2A0000}"/>
    <cellStyle name="Normal 16 4 2 3 3 2" xfId="12053" xr:uid="{00000000-0005-0000-0000-0000FF2A0000}"/>
    <cellStyle name="Normal 16 4 2 3 4" xfId="12054" xr:uid="{00000000-0005-0000-0000-0000002B0000}"/>
    <cellStyle name="Normal 16 4 2 4" xfId="12055" xr:uid="{00000000-0005-0000-0000-0000012B0000}"/>
    <cellStyle name="Normal 16 4 2 4 2" xfId="12056" xr:uid="{00000000-0005-0000-0000-0000022B0000}"/>
    <cellStyle name="Normal 16 4 2 4 2 2" xfId="12057" xr:uid="{00000000-0005-0000-0000-0000032B0000}"/>
    <cellStyle name="Normal 16 4 2 4 2 2 2" xfId="12058" xr:uid="{00000000-0005-0000-0000-0000042B0000}"/>
    <cellStyle name="Normal 16 4 2 4 2 3" xfId="12059" xr:uid="{00000000-0005-0000-0000-0000052B0000}"/>
    <cellStyle name="Normal 16 4 2 4 3" xfId="12060" xr:uid="{00000000-0005-0000-0000-0000062B0000}"/>
    <cellStyle name="Normal 16 4 2 4 3 2" xfId="12061" xr:uid="{00000000-0005-0000-0000-0000072B0000}"/>
    <cellStyle name="Normal 16 4 2 4 4" xfId="12062" xr:uid="{00000000-0005-0000-0000-0000082B0000}"/>
    <cellStyle name="Normal 16 4 2 5" xfId="12063" xr:uid="{00000000-0005-0000-0000-0000092B0000}"/>
    <cellStyle name="Normal 16 4 2 5 2" xfId="12064" xr:uid="{00000000-0005-0000-0000-00000A2B0000}"/>
    <cellStyle name="Normal 16 4 2 5 2 2" xfId="12065" xr:uid="{00000000-0005-0000-0000-00000B2B0000}"/>
    <cellStyle name="Normal 16 4 2 5 3" xfId="12066" xr:uid="{00000000-0005-0000-0000-00000C2B0000}"/>
    <cellStyle name="Normal 16 4 2 6" xfId="12067" xr:uid="{00000000-0005-0000-0000-00000D2B0000}"/>
    <cellStyle name="Normal 16 4 2 6 2" xfId="12068" xr:uid="{00000000-0005-0000-0000-00000E2B0000}"/>
    <cellStyle name="Normal 16 4 2 7" xfId="12069" xr:uid="{00000000-0005-0000-0000-00000F2B0000}"/>
    <cellStyle name="Normal 16 4 2 7 2" xfId="12070" xr:uid="{00000000-0005-0000-0000-0000102B0000}"/>
    <cellStyle name="Normal 16 4 2 8" xfId="12071" xr:uid="{00000000-0005-0000-0000-0000112B0000}"/>
    <cellStyle name="Normal 16 4 3" xfId="12072" xr:uid="{00000000-0005-0000-0000-0000122B0000}"/>
    <cellStyle name="Normal 16 4 3 2" xfId="12073" xr:uid="{00000000-0005-0000-0000-0000132B0000}"/>
    <cellStyle name="Normal 16 4 3 2 2" xfId="12074" xr:uid="{00000000-0005-0000-0000-0000142B0000}"/>
    <cellStyle name="Normal 16 4 3 2 2 2" xfId="12075" xr:uid="{00000000-0005-0000-0000-0000152B0000}"/>
    <cellStyle name="Normal 16 4 3 2 2 2 2" xfId="12076" xr:uid="{00000000-0005-0000-0000-0000162B0000}"/>
    <cellStyle name="Normal 16 4 3 2 2 3" xfId="12077" xr:uid="{00000000-0005-0000-0000-0000172B0000}"/>
    <cellStyle name="Normal 16 4 3 2 3" xfId="12078" xr:uid="{00000000-0005-0000-0000-0000182B0000}"/>
    <cellStyle name="Normal 16 4 3 2 3 2" xfId="12079" xr:uid="{00000000-0005-0000-0000-0000192B0000}"/>
    <cellStyle name="Normal 16 4 3 2 4" xfId="12080" xr:uid="{00000000-0005-0000-0000-00001A2B0000}"/>
    <cellStyle name="Normal 16 4 3 3" xfId="12081" xr:uid="{00000000-0005-0000-0000-00001B2B0000}"/>
    <cellStyle name="Normal 16 4 3 3 2" xfId="12082" xr:uid="{00000000-0005-0000-0000-00001C2B0000}"/>
    <cellStyle name="Normal 16 4 3 3 2 2" xfId="12083" xr:uid="{00000000-0005-0000-0000-00001D2B0000}"/>
    <cellStyle name="Normal 16 4 3 3 3" xfId="12084" xr:uid="{00000000-0005-0000-0000-00001E2B0000}"/>
    <cellStyle name="Normal 16 4 3 4" xfId="12085" xr:uid="{00000000-0005-0000-0000-00001F2B0000}"/>
    <cellStyle name="Normal 16 4 3 4 2" xfId="12086" xr:uid="{00000000-0005-0000-0000-0000202B0000}"/>
    <cellStyle name="Normal 16 4 3 5" xfId="12087" xr:uid="{00000000-0005-0000-0000-0000212B0000}"/>
    <cellStyle name="Normal 16 4 4" xfId="12088" xr:uid="{00000000-0005-0000-0000-0000222B0000}"/>
    <cellStyle name="Normal 16 4 4 2" xfId="12089" xr:uid="{00000000-0005-0000-0000-0000232B0000}"/>
    <cellStyle name="Normal 16 4 4 2 2" xfId="12090" xr:uid="{00000000-0005-0000-0000-0000242B0000}"/>
    <cellStyle name="Normal 16 4 4 2 2 2" xfId="12091" xr:uid="{00000000-0005-0000-0000-0000252B0000}"/>
    <cellStyle name="Normal 16 4 4 2 3" xfId="12092" xr:uid="{00000000-0005-0000-0000-0000262B0000}"/>
    <cellStyle name="Normal 16 4 4 3" xfId="12093" xr:uid="{00000000-0005-0000-0000-0000272B0000}"/>
    <cellStyle name="Normal 16 4 4 3 2" xfId="12094" xr:uid="{00000000-0005-0000-0000-0000282B0000}"/>
    <cellStyle name="Normal 16 4 4 4" xfId="12095" xr:uid="{00000000-0005-0000-0000-0000292B0000}"/>
    <cellStyle name="Normal 16 4 5" xfId="12096" xr:uid="{00000000-0005-0000-0000-00002A2B0000}"/>
    <cellStyle name="Normal 16 4 5 2" xfId="12097" xr:uid="{00000000-0005-0000-0000-00002B2B0000}"/>
    <cellStyle name="Normal 16 4 5 2 2" xfId="12098" xr:uid="{00000000-0005-0000-0000-00002C2B0000}"/>
    <cellStyle name="Normal 16 4 5 2 2 2" xfId="12099" xr:uid="{00000000-0005-0000-0000-00002D2B0000}"/>
    <cellStyle name="Normal 16 4 5 2 3" xfId="12100" xr:uid="{00000000-0005-0000-0000-00002E2B0000}"/>
    <cellStyle name="Normal 16 4 5 3" xfId="12101" xr:uid="{00000000-0005-0000-0000-00002F2B0000}"/>
    <cellStyle name="Normal 16 4 5 3 2" xfId="12102" xr:uid="{00000000-0005-0000-0000-0000302B0000}"/>
    <cellStyle name="Normal 16 4 5 4" xfId="12103" xr:uid="{00000000-0005-0000-0000-0000312B0000}"/>
    <cellStyle name="Normal 16 4 6" xfId="12104" xr:uid="{00000000-0005-0000-0000-0000322B0000}"/>
    <cellStyle name="Normal 16 4 6 2" xfId="12105" xr:uid="{00000000-0005-0000-0000-0000332B0000}"/>
    <cellStyle name="Normal 16 4 6 2 2" xfId="12106" xr:uid="{00000000-0005-0000-0000-0000342B0000}"/>
    <cellStyle name="Normal 16 4 6 3" xfId="12107" xr:uid="{00000000-0005-0000-0000-0000352B0000}"/>
    <cellStyle name="Normal 16 4 7" xfId="12108" xr:uid="{00000000-0005-0000-0000-0000362B0000}"/>
    <cellStyle name="Normal 16 4 7 2" xfId="12109" xr:uid="{00000000-0005-0000-0000-0000372B0000}"/>
    <cellStyle name="Normal 16 4 8" xfId="12110" xr:uid="{00000000-0005-0000-0000-0000382B0000}"/>
    <cellStyle name="Normal 16 4 8 2" xfId="12111" xr:uid="{00000000-0005-0000-0000-0000392B0000}"/>
    <cellStyle name="Normal 16 4 9" xfId="12112" xr:uid="{00000000-0005-0000-0000-00003A2B0000}"/>
    <cellStyle name="Normal 16 5" xfId="12113" xr:uid="{00000000-0005-0000-0000-00003B2B0000}"/>
    <cellStyle name="Normal 16 5 2" xfId="12114" xr:uid="{00000000-0005-0000-0000-00003C2B0000}"/>
    <cellStyle name="Normal 16 5 2 2" xfId="12115" xr:uid="{00000000-0005-0000-0000-00003D2B0000}"/>
    <cellStyle name="Normal 16 5 2 2 2" xfId="12116" xr:uid="{00000000-0005-0000-0000-00003E2B0000}"/>
    <cellStyle name="Normal 16 5 2 2 2 2" xfId="12117" xr:uid="{00000000-0005-0000-0000-00003F2B0000}"/>
    <cellStyle name="Normal 16 5 2 2 2 2 2" xfId="12118" xr:uid="{00000000-0005-0000-0000-0000402B0000}"/>
    <cellStyle name="Normal 16 5 2 2 2 3" xfId="12119" xr:uid="{00000000-0005-0000-0000-0000412B0000}"/>
    <cellStyle name="Normal 16 5 2 2 3" xfId="12120" xr:uid="{00000000-0005-0000-0000-0000422B0000}"/>
    <cellStyle name="Normal 16 5 2 2 3 2" xfId="12121" xr:uid="{00000000-0005-0000-0000-0000432B0000}"/>
    <cellStyle name="Normal 16 5 2 2 4" xfId="12122" xr:uid="{00000000-0005-0000-0000-0000442B0000}"/>
    <cellStyle name="Normal 16 5 2 3" xfId="12123" xr:uid="{00000000-0005-0000-0000-0000452B0000}"/>
    <cellStyle name="Normal 16 5 2 3 2" xfId="12124" xr:uid="{00000000-0005-0000-0000-0000462B0000}"/>
    <cellStyle name="Normal 16 5 2 3 2 2" xfId="12125" xr:uid="{00000000-0005-0000-0000-0000472B0000}"/>
    <cellStyle name="Normal 16 5 2 3 3" xfId="12126" xr:uid="{00000000-0005-0000-0000-0000482B0000}"/>
    <cellStyle name="Normal 16 5 2 4" xfId="12127" xr:uid="{00000000-0005-0000-0000-0000492B0000}"/>
    <cellStyle name="Normal 16 5 2 4 2" xfId="12128" xr:uid="{00000000-0005-0000-0000-00004A2B0000}"/>
    <cellStyle name="Normal 16 5 2 5" xfId="12129" xr:uid="{00000000-0005-0000-0000-00004B2B0000}"/>
    <cellStyle name="Normal 16 5 3" xfId="12130" xr:uid="{00000000-0005-0000-0000-00004C2B0000}"/>
    <cellStyle name="Normal 16 5 3 2" xfId="12131" xr:uid="{00000000-0005-0000-0000-00004D2B0000}"/>
    <cellStyle name="Normal 16 5 3 2 2" xfId="12132" xr:uid="{00000000-0005-0000-0000-00004E2B0000}"/>
    <cellStyle name="Normal 16 5 3 2 2 2" xfId="12133" xr:uid="{00000000-0005-0000-0000-00004F2B0000}"/>
    <cellStyle name="Normal 16 5 3 2 3" xfId="12134" xr:uid="{00000000-0005-0000-0000-0000502B0000}"/>
    <cellStyle name="Normal 16 5 3 3" xfId="12135" xr:uid="{00000000-0005-0000-0000-0000512B0000}"/>
    <cellStyle name="Normal 16 5 3 3 2" xfId="12136" xr:uid="{00000000-0005-0000-0000-0000522B0000}"/>
    <cellStyle name="Normal 16 5 3 4" xfId="12137" xr:uid="{00000000-0005-0000-0000-0000532B0000}"/>
    <cellStyle name="Normal 16 5 4" xfId="12138" xr:uid="{00000000-0005-0000-0000-0000542B0000}"/>
    <cellStyle name="Normal 16 5 4 2" xfId="12139" xr:uid="{00000000-0005-0000-0000-0000552B0000}"/>
    <cellStyle name="Normal 16 5 4 2 2" xfId="12140" xr:uid="{00000000-0005-0000-0000-0000562B0000}"/>
    <cellStyle name="Normal 16 5 4 2 2 2" xfId="12141" xr:uid="{00000000-0005-0000-0000-0000572B0000}"/>
    <cellStyle name="Normal 16 5 4 2 3" xfId="12142" xr:uid="{00000000-0005-0000-0000-0000582B0000}"/>
    <cellStyle name="Normal 16 5 4 3" xfId="12143" xr:uid="{00000000-0005-0000-0000-0000592B0000}"/>
    <cellStyle name="Normal 16 5 4 3 2" xfId="12144" xr:uid="{00000000-0005-0000-0000-00005A2B0000}"/>
    <cellStyle name="Normal 16 5 4 4" xfId="12145" xr:uid="{00000000-0005-0000-0000-00005B2B0000}"/>
    <cellStyle name="Normal 16 5 5" xfId="12146" xr:uid="{00000000-0005-0000-0000-00005C2B0000}"/>
    <cellStyle name="Normal 16 5 5 2" xfId="12147" xr:uid="{00000000-0005-0000-0000-00005D2B0000}"/>
    <cellStyle name="Normal 16 5 5 2 2" xfId="12148" xr:uid="{00000000-0005-0000-0000-00005E2B0000}"/>
    <cellStyle name="Normal 16 5 5 3" xfId="12149" xr:uid="{00000000-0005-0000-0000-00005F2B0000}"/>
    <cellStyle name="Normal 16 5 6" xfId="12150" xr:uid="{00000000-0005-0000-0000-0000602B0000}"/>
    <cellStyle name="Normal 16 5 6 2" xfId="12151" xr:uid="{00000000-0005-0000-0000-0000612B0000}"/>
    <cellStyle name="Normal 16 5 7" xfId="12152" xr:uid="{00000000-0005-0000-0000-0000622B0000}"/>
    <cellStyle name="Normal 16 5 7 2" xfId="12153" xr:uid="{00000000-0005-0000-0000-0000632B0000}"/>
    <cellStyle name="Normal 16 5 8" xfId="12154" xr:uid="{00000000-0005-0000-0000-0000642B0000}"/>
    <cellStyle name="Normal 16 6" xfId="12155" xr:uid="{00000000-0005-0000-0000-0000652B0000}"/>
    <cellStyle name="Normal 16 6 2" xfId="12156" xr:uid="{00000000-0005-0000-0000-0000662B0000}"/>
    <cellStyle name="Normal 16 6 2 2" xfId="12157" xr:uid="{00000000-0005-0000-0000-0000672B0000}"/>
    <cellStyle name="Normal 16 6 2 2 2" xfId="12158" xr:uid="{00000000-0005-0000-0000-0000682B0000}"/>
    <cellStyle name="Normal 16 6 2 2 2 2" xfId="12159" xr:uid="{00000000-0005-0000-0000-0000692B0000}"/>
    <cellStyle name="Normal 16 6 2 2 3" xfId="12160" xr:uid="{00000000-0005-0000-0000-00006A2B0000}"/>
    <cellStyle name="Normal 16 6 2 3" xfId="12161" xr:uid="{00000000-0005-0000-0000-00006B2B0000}"/>
    <cellStyle name="Normal 16 6 2 3 2" xfId="12162" xr:uid="{00000000-0005-0000-0000-00006C2B0000}"/>
    <cellStyle name="Normal 16 6 2 4" xfId="12163" xr:uid="{00000000-0005-0000-0000-00006D2B0000}"/>
    <cellStyle name="Normal 16 6 3" xfId="12164" xr:uid="{00000000-0005-0000-0000-00006E2B0000}"/>
    <cellStyle name="Normal 16 6 3 2" xfId="12165" xr:uid="{00000000-0005-0000-0000-00006F2B0000}"/>
    <cellStyle name="Normal 16 6 3 2 2" xfId="12166" xr:uid="{00000000-0005-0000-0000-0000702B0000}"/>
    <cellStyle name="Normal 16 6 3 3" xfId="12167" xr:uid="{00000000-0005-0000-0000-0000712B0000}"/>
    <cellStyle name="Normal 16 6 4" xfId="12168" xr:uid="{00000000-0005-0000-0000-0000722B0000}"/>
    <cellStyle name="Normal 16 6 4 2" xfId="12169" xr:uid="{00000000-0005-0000-0000-0000732B0000}"/>
    <cellStyle name="Normal 16 6 5" xfId="12170" xr:uid="{00000000-0005-0000-0000-0000742B0000}"/>
    <cellStyle name="Normal 16 7" xfId="12171" xr:uid="{00000000-0005-0000-0000-0000752B0000}"/>
    <cellStyle name="Normal 16 7 2" xfId="12172" xr:uid="{00000000-0005-0000-0000-0000762B0000}"/>
    <cellStyle name="Normal 16 7 2 2" xfId="12173" xr:uid="{00000000-0005-0000-0000-0000772B0000}"/>
    <cellStyle name="Normal 16 7 2 2 2" xfId="12174" xr:uid="{00000000-0005-0000-0000-0000782B0000}"/>
    <cellStyle name="Normal 16 7 2 3" xfId="12175" xr:uid="{00000000-0005-0000-0000-0000792B0000}"/>
    <cellStyle name="Normal 16 7 3" xfId="12176" xr:uid="{00000000-0005-0000-0000-00007A2B0000}"/>
    <cellStyle name="Normal 16 7 3 2" xfId="12177" xr:uid="{00000000-0005-0000-0000-00007B2B0000}"/>
    <cellStyle name="Normal 16 7 4" xfId="12178" xr:uid="{00000000-0005-0000-0000-00007C2B0000}"/>
    <cellStyle name="Normal 16 8" xfId="12179" xr:uid="{00000000-0005-0000-0000-00007D2B0000}"/>
    <cellStyle name="Normal 16 8 2" xfId="12180" xr:uid="{00000000-0005-0000-0000-00007E2B0000}"/>
    <cellStyle name="Normal 16 8 2 2" xfId="12181" xr:uid="{00000000-0005-0000-0000-00007F2B0000}"/>
    <cellStyle name="Normal 16 8 2 2 2" xfId="12182" xr:uid="{00000000-0005-0000-0000-0000802B0000}"/>
    <cellStyle name="Normal 16 8 2 3" xfId="12183" xr:uid="{00000000-0005-0000-0000-0000812B0000}"/>
    <cellStyle name="Normal 16 8 3" xfId="12184" xr:uid="{00000000-0005-0000-0000-0000822B0000}"/>
    <cellStyle name="Normal 16 8 3 2" xfId="12185" xr:uid="{00000000-0005-0000-0000-0000832B0000}"/>
    <cellStyle name="Normal 16 8 4" xfId="12186" xr:uid="{00000000-0005-0000-0000-0000842B0000}"/>
    <cellStyle name="Normal 16 9" xfId="12187" xr:uid="{00000000-0005-0000-0000-0000852B0000}"/>
    <cellStyle name="Normal 16 9 2" xfId="12188" xr:uid="{00000000-0005-0000-0000-0000862B0000}"/>
    <cellStyle name="Normal 16 9 2 2" xfId="12189" xr:uid="{00000000-0005-0000-0000-0000872B0000}"/>
    <cellStyle name="Normal 16 9 3" xfId="12190" xr:uid="{00000000-0005-0000-0000-0000882B0000}"/>
    <cellStyle name="Normal 16_T-straight with PEDs adjustor" xfId="12191" xr:uid="{00000000-0005-0000-0000-0000892B0000}"/>
    <cellStyle name="Normal 17" xfId="1230" xr:uid="{00000000-0005-0000-0000-00008A2B0000}"/>
    <cellStyle name="Normal 17 10" xfId="12192" xr:uid="{00000000-0005-0000-0000-00008B2B0000}"/>
    <cellStyle name="Normal 17 11" xfId="12193" xr:uid="{00000000-0005-0000-0000-00008C2B0000}"/>
    <cellStyle name="Normal 17 2" xfId="1231" xr:uid="{00000000-0005-0000-0000-00008D2B0000}"/>
    <cellStyle name="Normal 17 2 2" xfId="12194" xr:uid="{00000000-0005-0000-0000-00008E2B0000}"/>
    <cellStyle name="Normal 17 2 2 2" xfId="12195" xr:uid="{00000000-0005-0000-0000-00008F2B0000}"/>
    <cellStyle name="Normal 17 2 2 3" xfId="12196" xr:uid="{00000000-0005-0000-0000-0000902B0000}"/>
    <cellStyle name="Normal 17 2 2 4" xfId="12197" xr:uid="{00000000-0005-0000-0000-0000912B0000}"/>
    <cellStyle name="Normal 17 2 3" xfId="12198" xr:uid="{00000000-0005-0000-0000-0000922B0000}"/>
    <cellStyle name="Normal 17 2 4" xfId="12199" xr:uid="{00000000-0005-0000-0000-0000932B0000}"/>
    <cellStyle name="Normal 17 2 5" xfId="12200" xr:uid="{00000000-0005-0000-0000-0000942B0000}"/>
    <cellStyle name="Normal 17 3" xfId="12201" xr:uid="{00000000-0005-0000-0000-0000952B0000}"/>
    <cellStyle name="Normal 17 3 10" xfId="12202" xr:uid="{00000000-0005-0000-0000-0000962B0000}"/>
    <cellStyle name="Normal 17 3 2" xfId="12203" xr:uid="{00000000-0005-0000-0000-0000972B0000}"/>
    <cellStyle name="Normal 17 3 2 2" xfId="12204" xr:uid="{00000000-0005-0000-0000-0000982B0000}"/>
    <cellStyle name="Normal 17 3 2 2 2" xfId="12205" xr:uid="{00000000-0005-0000-0000-0000992B0000}"/>
    <cellStyle name="Normal 17 3 2 2 2 2" xfId="12206" xr:uid="{00000000-0005-0000-0000-00009A2B0000}"/>
    <cellStyle name="Normal 17 3 2 2 2 2 2" xfId="12207" xr:uid="{00000000-0005-0000-0000-00009B2B0000}"/>
    <cellStyle name="Normal 17 3 2 2 2 2 2 2" xfId="12208" xr:uid="{00000000-0005-0000-0000-00009C2B0000}"/>
    <cellStyle name="Normal 17 3 2 2 2 2 3" xfId="12209" xr:uid="{00000000-0005-0000-0000-00009D2B0000}"/>
    <cellStyle name="Normal 17 3 2 2 2 3" xfId="12210" xr:uid="{00000000-0005-0000-0000-00009E2B0000}"/>
    <cellStyle name="Normal 17 3 2 2 2 3 2" xfId="12211" xr:uid="{00000000-0005-0000-0000-00009F2B0000}"/>
    <cellStyle name="Normal 17 3 2 2 2 4" xfId="12212" xr:uid="{00000000-0005-0000-0000-0000A02B0000}"/>
    <cellStyle name="Normal 17 3 2 2 3" xfId="12213" xr:uid="{00000000-0005-0000-0000-0000A12B0000}"/>
    <cellStyle name="Normal 17 3 2 2 3 2" xfId="12214" xr:uid="{00000000-0005-0000-0000-0000A22B0000}"/>
    <cellStyle name="Normal 17 3 2 2 3 2 2" xfId="12215" xr:uid="{00000000-0005-0000-0000-0000A32B0000}"/>
    <cellStyle name="Normal 17 3 2 2 3 3" xfId="12216" xr:uid="{00000000-0005-0000-0000-0000A42B0000}"/>
    <cellStyle name="Normal 17 3 2 2 4" xfId="12217" xr:uid="{00000000-0005-0000-0000-0000A52B0000}"/>
    <cellStyle name="Normal 17 3 2 2 4 2" xfId="12218" xr:uid="{00000000-0005-0000-0000-0000A62B0000}"/>
    <cellStyle name="Normal 17 3 2 2 5" xfId="12219" xr:uid="{00000000-0005-0000-0000-0000A72B0000}"/>
    <cellStyle name="Normal 17 3 2 3" xfId="12220" xr:uid="{00000000-0005-0000-0000-0000A82B0000}"/>
    <cellStyle name="Normal 17 3 2 3 2" xfId="12221" xr:uid="{00000000-0005-0000-0000-0000A92B0000}"/>
    <cellStyle name="Normal 17 3 2 3 2 2" xfId="12222" xr:uid="{00000000-0005-0000-0000-0000AA2B0000}"/>
    <cellStyle name="Normal 17 3 2 3 2 2 2" xfId="12223" xr:uid="{00000000-0005-0000-0000-0000AB2B0000}"/>
    <cellStyle name="Normal 17 3 2 3 2 3" xfId="12224" xr:uid="{00000000-0005-0000-0000-0000AC2B0000}"/>
    <cellStyle name="Normal 17 3 2 3 3" xfId="12225" xr:uid="{00000000-0005-0000-0000-0000AD2B0000}"/>
    <cellStyle name="Normal 17 3 2 3 3 2" xfId="12226" xr:uid="{00000000-0005-0000-0000-0000AE2B0000}"/>
    <cellStyle name="Normal 17 3 2 3 4" xfId="12227" xr:uid="{00000000-0005-0000-0000-0000AF2B0000}"/>
    <cellStyle name="Normal 17 3 2 4" xfId="12228" xr:uid="{00000000-0005-0000-0000-0000B02B0000}"/>
    <cellStyle name="Normal 17 3 2 4 2" xfId="12229" xr:uid="{00000000-0005-0000-0000-0000B12B0000}"/>
    <cellStyle name="Normal 17 3 2 4 2 2" xfId="12230" xr:uid="{00000000-0005-0000-0000-0000B22B0000}"/>
    <cellStyle name="Normal 17 3 2 4 2 2 2" xfId="12231" xr:uid="{00000000-0005-0000-0000-0000B32B0000}"/>
    <cellStyle name="Normal 17 3 2 4 2 3" xfId="12232" xr:uid="{00000000-0005-0000-0000-0000B42B0000}"/>
    <cellStyle name="Normal 17 3 2 4 3" xfId="12233" xr:uid="{00000000-0005-0000-0000-0000B52B0000}"/>
    <cellStyle name="Normal 17 3 2 4 3 2" xfId="12234" xr:uid="{00000000-0005-0000-0000-0000B62B0000}"/>
    <cellStyle name="Normal 17 3 2 4 4" xfId="12235" xr:uid="{00000000-0005-0000-0000-0000B72B0000}"/>
    <cellStyle name="Normal 17 3 2 5" xfId="12236" xr:uid="{00000000-0005-0000-0000-0000B82B0000}"/>
    <cellStyle name="Normal 17 3 2 5 2" xfId="12237" xr:uid="{00000000-0005-0000-0000-0000B92B0000}"/>
    <cellStyle name="Normal 17 3 2 5 2 2" xfId="12238" xr:uid="{00000000-0005-0000-0000-0000BA2B0000}"/>
    <cellStyle name="Normal 17 3 2 5 3" xfId="12239" xr:uid="{00000000-0005-0000-0000-0000BB2B0000}"/>
    <cellStyle name="Normal 17 3 2 6" xfId="12240" xr:uid="{00000000-0005-0000-0000-0000BC2B0000}"/>
    <cellStyle name="Normal 17 3 2 6 2" xfId="12241" xr:uid="{00000000-0005-0000-0000-0000BD2B0000}"/>
    <cellStyle name="Normal 17 3 2 7" xfId="12242" xr:uid="{00000000-0005-0000-0000-0000BE2B0000}"/>
    <cellStyle name="Normal 17 3 2 7 2" xfId="12243" xr:uid="{00000000-0005-0000-0000-0000BF2B0000}"/>
    <cellStyle name="Normal 17 3 2 8" xfId="12244" xr:uid="{00000000-0005-0000-0000-0000C02B0000}"/>
    <cellStyle name="Normal 17 3 2 9" xfId="12245" xr:uid="{00000000-0005-0000-0000-0000C12B0000}"/>
    <cellStyle name="Normal 17 3 3" xfId="12246" xr:uid="{00000000-0005-0000-0000-0000C22B0000}"/>
    <cellStyle name="Normal 17 3 3 2" xfId="12247" xr:uid="{00000000-0005-0000-0000-0000C32B0000}"/>
    <cellStyle name="Normal 17 3 3 2 2" xfId="12248" xr:uid="{00000000-0005-0000-0000-0000C42B0000}"/>
    <cellStyle name="Normal 17 3 3 2 2 2" xfId="12249" xr:uid="{00000000-0005-0000-0000-0000C52B0000}"/>
    <cellStyle name="Normal 17 3 3 2 2 2 2" xfId="12250" xr:uid="{00000000-0005-0000-0000-0000C62B0000}"/>
    <cellStyle name="Normal 17 3 3 2 2 3" xfId="12251" xr:uid="{00000000-0005-0000-0000-0000C72B0000}"/>
    <cellStyle name="Normal 17 3 3 2 3" xfId="12252" xr:uid="{00000000-0005-0000-0000-0000C82B0000}"/>
    <cellStyle name="Normal 17 3 3 2 3 2" xfId="12253" xr:uid="{00000000-0005-0000-0000-0000C92B0000}"/>
    <cellStyle name="Normal 17 3 3 2 4" xfId="12254" xr:uid="{00000000-0005-0000-0000-0000CA2B0000}"/>
    <cellStyle name="Normal 17 3 3 3" xfId="12255" xr:uid="{00000000-0005-0000-0000-0000CB2B0000}"/>
    <cellStyle name="Normal 17 3 3 3 2" xfId="12256" xr:uid="{00000000-0005-0000-0000-0000CC2B0000}"/>
    <cellStyle name="Normal 17 3 3 3 2 2" xfId="12257" xr:uid="{00000000-0005-0000-0000-0000CD2B0000}"/>
    <cellStyle name="Normal 17 3 3 3 3" xfId="12258" xr:uid="{00000000-0005-0000-0000-0000CE2B0000}"/>
    <cellStyle name="Normal 17 3 3 4" xfId="12259" xr:uid="{00000000-0005-0000-0000-0000CF2B0000}"/>
    <cellStyle name="Normal 17 3 3 4 2" xfId="12260" xr:uid="{00000000-0005-0000-0000-0000D02B0000}"/>
    <cellStyle name="Normal 17 3 3 5" xfId="12261" xr:uid="{00000000-0005-0000-0000-0000D12B0000}"/>
    <cellStyle name="Normal 17 3 4" xfId="12262" xr:uid="{00000000-0005-0000-0000-0000D22B0000}"/>
    <cellStyle name="Normal 17 3 4 2" xfId="12263" xr:uid="{00000000-0005-0000-0000-0000D32B0000}"/>
    <cellStyle name="Normal 17 3 4 2 2" xfId="12264" xr:uid="{00000000-0005-0000-0000-0000D42B0000}"/>
    <cellStyle name="Normal 17 3 4 2 2 2" xfId="12265" xr:uid="{00000000-0005-0000-0000-0000D52B0000}"/>
    <cellStyle name="Normal 17 3 4 2 3" xfId="12266" xr:uid="{00000000-0005-0000-0000-0000D62B0000}"/>
    <cellStyle name="Normal 17 3 4 3" xfId="12267" xr:uid="{00000000-0005-0000-0000-0000D72B0000}"/>
    <cellStyle name="Normal 17 3 4 3 2" xfId="12268" xr:uid="{00000000-0005-0000-0000-0000D82B0000}"/>
    <cellStyle name="Normal 17 3 4 4" xfId="12269" xr:uid="{00000000-0005-0000-0000-0000D92B0000}"/>
    <cellStyle name="Normal 17 3 5" xfId="12270" xr:uid="{00000000-0005-0000-0000-0000DA2B0000}"/>
    <cellStyle name="Normal 17 3 5 2" xfId="12271" xr:uid="{00000000-0005-0000-0000-0000DB2B0000}"/>
    <cellStyle name="Normal 17 3 5 2 2" xfId="12272" xr:uid="{00000000-0005-0000-0000-0000DC2B0000}"/>
    <cellStyle name="Normal 17 3 5 2 2 2" xfId="12273" xr:uid="{00000000-0005-0000-0000-0000DD2B0000}"/>
    <cellStyle name="Normal 17 3 5 2 3" xfId="12274" xr:uid="{00000000-0005-0000-0000-0000DE2B0000}"/>
    <cellStyle name="Normal 17 3 5 3" xfId="12275" xr:uid="{00000000-0005-0000-0000-0000DF2B0000}"/>
    <cellStyle name="Normal 17 3 5 3 2" xfId="12276" xr:uid="{00000000-0005-0000-0000-0000E02B0000}"/>
    <cellStyle name="Normal 17 3 5 4" xfId="12277" xr:uid="{00000000-0005-0000-0000-0000E12B0000}"/>
    <cellStyle name="Normal 17 3 6" xfId="12278" xr:uid="{00000000-0005-0000-0000-0000E22B0000}"/>
    <cellStyle name="Normal 17 3 6 2" xfId="12279" xr:uid="{00000000-0005-0000-0000-0000E32B0000}"/>
    <cellStyle name="Normal 17 3 6 2 2" xfId="12280" xr:uid="{00000000-0005-0000-0000-0000E42B0000}"/>
    <cellStyle name="Normal 17 3 6 3" xfId="12281" xr:uid="{00000000-0005-0000-0000-0000E52B0000}"/>
    <cellStyle name="Normal 17 3 7" xfId="12282" xr:uid="{00000000-0005-0000-0000-0000E62B0000}"/>
    <cellStyle name="Normal 17 3 7 2" xfId="12283" xr:uid="{00000000-0005-0000-0000-0000E72B0000}"/>
    <cellStyle name="Normal 17 3 8" xfId="12284" xr:uid="{00000000-0005-0000-0000-0000E82B0000}"/>
    <cellStyle name="Normal 17 3 8 2" xfId="12285" xr:uid="{00000000-0005-0000-0000-0000E92B0000}"/>
    <cellStyle name="Normal 17 3 9" xfId="12286" xr:uid="{00000000-0005-0000-0000-0000EA2B0000}"/>
    <cellStyle name="Normal 17 4" xfId="12287" xr:uid="{00000000-0005-0000-0000-0000EB2B0000}"/>
    <cellStyle name="Normal 17 4 2" xfId="12288" xr:uid="{00000000-0005-0000-0000-0000EC2B0000}"/>
    <cellStyle name="Normal 17 4 2 2" xfId="12289" xr:uid="{00000000-0005-0000-0000-0000ED2B0000}"/>
    <cellStyle name="Normal 17 4 2 2 2" xfId="12290" xr:uid="{00000000-0005-0000-0000-0000EE2B0000}"/>
    <cellStyle name="Normal 17 4 2 2 2 2" xfId="12291" xr:uid="{00000000-0005-0000-0000-0000EF2B0000}"/>
    <cellStyle name="Normal 17 4 2 2 2 2 2" xfId="12292" xr:uid="{00000000-0005-0000-0000-0000F02B0000}"/>
    <cellStyle name="Normal 17 4 2 2 2 3" xfId="12293" xr:uid="{00000000-0005-0000-0000-0000F12B0000}"/>
    <cellStyle name="Normal 17 4 2 2 3" xfId="12294" xr:uid="{00000000-0005-0000-0000-0000F22B0000}"/>
    <cellStyle name="Normal 17 4 2 2 3 2" xfId="12295" xr:uid="{00000000-0005-0000-0000-0000F32B0000}"/>
    <cellStyle name="Normal 17 4 2 2 4" xfId="12296" xr:uid="{00000000-0005-0000-0000-0000F42B0000}"/>
    <cellStyle name="Normal 17 4 2 3" xfId="12297" xr:uid="{00000000-0005-0000-0000-0000F52B0000}"/>
    <cellStyle name="Normal 17 4 2 3 2" xfId="12298" xr:uid="{00000000-0005-0000-0000-0000F62B0000}"/>
    <cellStyle name="Normal 17 4 2 3 2 2" xfId="12299" xr:uid="{00000000-0005-0000-0000-0000F72B0000}"/>
    <cellStyle name="Normal 17 4 2 3 3" xfId="12300" xr:uid="{00000000-0005-0000-0000-0000F82B0000}"/>
    <cellStyle name="Normal 17 4 2 4" xfId="12301" xr:uid="{00000000-0005-0000-0000-0000F92B0000}"/>
    <cellStyle name="Normal 17 4 2 4 2" xfId="12302" xr:uid="{00000000-0005-0000-0000-0000FA2B0000}"/>
    <cellStyle name="Normal 17 4 2 5" xfId="12303" xr:uid="{00000000-0005-0000-0000-0000FB2B0000}"/>
    <cellStyle name="Normal 17 4 3" xfId="12304" xr:uid="{00000000-0005-0000-0000-0000FC2B0000}"/>
    <cellStyle name="Normal 17 4 3 2" xfId="12305" xr:uid="{00000000-0005-0000-0000-0000FD2B0000}"/>
    <cellStyle name="Normal 17 4 3 2 2" xfId="12306" xr:uid="{00000000-0005-0000-0000-0000FE2B0000}"/>
    <cellStyle name="Normal 17 4 3 2 2 2" xfId="12307" xr:uid="{00000000-0005-0000-0000-0000FF2B0000}"/>
    <cellStyle name="Normal 17 4 3 2 3" xfId="12308" xr:uid="{00000000-0005-0000-0000-0000002C0000}"/>
    <cellStyle name="Normal 17 4 3 3" xfId="12309" xr:uid="{00000000-0005-0000-0000-0000012C0000}"/>
    <cellStyle name="Normal 17 4 3 3 2" xfId="12310" xr:uid="{00000000-0005-0000-0000-0000022C0000}"/>
    <cellStyle name="Normal 17 4 3 4" xfId="12311" xr:uid="{00000000-0005-0000-0000-0000032C0000}"/>
    <cellStyle name="Normal 17 4 4" xfId="12312" xr:uid="{00000000-0005-0000-0000-0000042C0000}"/>
    <cellStyle name="Normal 17 4 4 2" xfId="12313" xr:uid="{00000000-0005-0000-0000-0000052C0000}"/>
    <cellStyle name="Normal 17 4 4 2 2" xfId="12314" xr:uid="{00000000-0005-0000-0000-0000062C0000}"/>
    <cellStyle name="Normal 17 4 4 2 2 2" xfId="12315" xr:uid="{00000000-0005-0000-0000-0000072C0000}"/>
    <cellStyle name="Normal 17 4 4 2 3" xfId="12316" xr:uid="{00000000-0005-0000-0000-0000082C0000}"/>
    <cellStyle name="Normal 17 4 4 3" xfId="12317" xr:uid="{00000000-0005-0000-0000-0000092C0000}"/>
    <cellStyle name="Normal 17 4 4 3 2" xfId="12318" xr:uid="{00000000-0005-0000-0000-00000A2C0000}"/>
    <cellStyle name="Normal 17 4 4 4" xfId="12319" xr:uid="{00000000-0005-0000-0000-00000B2C0000}"/>
    <cellStyle name="Normal 17 4 5" xfId="12320" xr:uid="{00000000-0005-0000-0000-00000C2C0000}"/>
    <cellStyle name="Normal 17 4 5 2" xfId="12321" xr:uid="{00000000-0005-0000-0000-00000D2C0000}"/>
    <cellStyle name="Normal 17 4 5 2 2" xfId="12322" xr:uid="{00000000-0005-0000-0000-00000E2C0000}"/>
    <cellStyle name="Normal 17 4 5 3" xfId="12323" xr:uid="{00000000-0005-0000-0000-00000F2C0000}"/>
    <cellStyle name="Normal 17 4 6" xfId="12324" xr:uid="{00000000-0005-0000-0000-0000102C0000}"/>
    <cellStyle name="Normal 17 4 6 2" xfId="12325" xr:uid="{00000000-0005-0000-0000-0000112C0000}"/>
    <cellStyle name="Normal 17 4 7" xfId="12326" xr:uid="{00000000-0005-0000-0000-0000122C0000}"/>
    <cellStyle name="Normal 17 4 7 2" xfId="12327" xr:uid="{00000000-0005-0000-0000-0000132C0000}"/>
    <cellStyle name="Normal 17 4 8" xfId="12328" xr:uid="{00000000-0005-0000-0000-0000142C0000}"/>
    <cellStyle name="Normal 17 4 9" xfId="12329" xr:uid="{00000000-0005-0000-0000-0000152C0000}"/>
    <cellStyle name="Normal 17 5" xfId="12330" xr:uid="{00000000-0005-0000-0000-0000162C0000}"/>
    <cellStyle name="Normal 17 5 2" xfId="12331" xr:uid="{00000000-0005-0000-0000-0000172C0000}"/>
    <cellStyle name="Normal 17 5 2 2" xfId="12332" xr:uid="{00000000-0005-0000-0000-0000182C0000}"/>
    <cellStyle name="Normal 17 5 2 2 2" xfId="12333" xr:uid="{00000000-0005-0000-0000-0000192C0000}"/>
    <cellStyle name="Normal 17 5 2 2 2 2" xfId="12334" xr:uid="{00000000-0005-0000-0000-00001A2C0000}"/>
    <cellStyle name="Normal 17 5 2 2 3" xfId="12335" xr:uid="{00000000-0005-0000-0000-00001B2C0000}"/>
    <cellStyle name="Normal 17 5 2 3" xfId="12336" xr:uid="{00000000-0005-0000-0000-00001C2C0000}"/>
    <cellStyle name="Normal 17 5 2 3 2" xfId="12337" xr:uid="{00000000-0005-0000-0000-00001D2C0000}"/>
    <cellStyle name="Normal 17 5 2 4" xfId="12338" xr:uid="{00000000-0005-0000-0000-00001E2C0000}"/>
    <cellStyle name="Normal 17 5 3" xfId="12339" xr:uid="{00000000-0005-0000-0000-00001F2C0000}"/>
    <cellStyle name="Normal 17 5 3 2" xfId="12340" xr:uid="{00000000-0005-0000-0000-0000202C0000}"/>
    <cellStyle name="Normal 17 5 3 2 2" xfId="12341" xr:uid="{00000000-0005-0000-0000-0000212C0000}"/>
    <cellStyle name="Normal 17 5 3 3" xfId="12342" xr:uid="{00000000-0005-0000-0000-0000222C0000}"/>
    <cellStyle name="Normal 17 5 4" xfId="12343" xr:uid="{00000000-0005-0000-0000-0000232C0000}"/>
    <cellStyle name="Normal 17 5 4 2" xfId="12344" xr:uid="{00000000-0005-0000-0000-0000242C0000}"/>
    <cellStyle name="Normal 17 5 5" xfId="12345" xr:uid="{00000000-0005-0000-0000-0000252C0000}"/>
    <cellStyle name="Normal 17 6" xfId="12346" xr:uid="{00000000-0005-0000-0000-0000262C0000}"/>
    <cellStyle name="Normal 17 6 2" xfId="12347" xr:uid="{00000000-0005-0000-0000-0000272C0000}"/>
    <cellStyle name="Normal 17 6 2 2" xfId="12348" xr:uid="{00000000-0005-0000-0000-0000282C0000}"/>
    <cellStyle name="Normal 17 6 2 2 2" xfId="12349" xr:uid="{00000000-0005-0000-0000-0000292C0000}"/>
    <cellStyle name="Normal 17 6 2 3" xfId="12350" xr:uid="{00000000-0005-0000-0000-00002A2C0000}"/>
    <cellStyle name="Normal 17 6 3" xfId="12351" xr:uid="{00000000-0005-0000-0000-00002B2C0000}"/>
    <cellStyle name="Normal 17 6 3 2" xfId="12352" xr:uid="{00000000-0005-0000-0000-00002C2C0000}"/>
    <cellStyle name="Normal 17 6 4" xfId="12353" xr:uid="{00000000-0005-0000-0000-00002D2C0000}"/>
    <cellStyle name="Normal 17 7" xfId="12354" xr:uid="{00000000-0005-0000-0000-00002E2C0000}"/>
    <cellStyle name="Normal 17 7 2" xfId="12355" xr:uid="{00000000-0005-0000-0000-00002F2C0000}"/>
    <cellStyle name="Normal 17 7 2 2" xfId="12356" xr:uid="{00000000-0005-0000-0000-0000302C0000}"/>
    <cellStyle name="Normal 17 7 2 2 2" xfId="12357" xr:uid="{00000000-0005-0000-0000-0000312C0000}"/>
    <cellStyle name="Normal 17 7 2 3" xfId="12358" xr:uid="{00000000-0005-0000-0000-0000322C0000}"/>
    <cellStyle name="Normal 17 7 3" xfId="12359" xr:uid="{00000000-0005-0000-0000-0000332C0000}"/>
    <cellStyle name="Normal 17 7 3 2" xfId="12360" xr:uid="{00000000-0005-0000-0000-0000342C0000}"/>
    <cellStyle name="Normal 17 7 4" xfId="12361" xr:uid="{00000000-0005-0000-0000-0000352C0000}"/>
    <cellStyle name="Normal 17 8" xfId="12362" xr:uid="{00000000-0005-0000-0000-0000362C0000}"/>
    <cellStyle name="Normal 17 8 2" xfId="12363" xr:uid="{00000000-0005-0000-0000-0000372C0000}"/>
    <cellStyle name="Normal 17 8 2 2" xfId="12364" xr:uid="{00000000-0005-0000-0000-0000382C0000}"/>
    <cellStyle name="Normal 17 8 3" xfId="12365" xr:uid="{00000000-0005-0000-0000-0000392C0000}"/>
    <cellStyle name="Normal 17 9" xfId="12366" xr:uid="{00000000-0005-0000-0000-00003A2C0000}"/>
    <cellStyle name="Normal 17 9 2" xfId="12367" xr:uid="{00000000-0005-0000-0000-00003B2C0000}"/>
    <cellStyle name="Normal 17_T-straight with PEDs adjustor" xfId="12368" xr:uid="{00000000-0005-0000-0000-00003C2C0000}"/>
    <cellStyle name="Normal 18" xfId="1232" xr:uid="{00000000-0005-0000-0000-00003D2C0000}"/>
    <cellStyle name="Normal 18 10" xfId="12369" xr:uid="{00000000-0005-0000-0000-00003E2C0000}"/>
    <cellStyle name="Normal 18 10 2" xfId="12370" xr:uid="{00000000-0005-0000-0000-00003F2C0000}"/>
    <cellStyle name="Normal 18 11" xfId="12371" xr:uid="{00000000-0005-0000-0000-0000402C0000}"/>
    <cellStyle name="Normal 18 2" xfId="1233" xr:uid="{00000000-0005-0000-0000-0000412C0000}"/>
    <cellStyle name="Normal 18 2 2" xfId="1234" xr:uid="{00000000-0005-0000-0000-0000422C0000}"/>
    <cellStyle name="Normal 18 2 2 2" xfId="12372" xr:uid="{00000000-0005-0000-0000-0000432C0000}"/>
    <cellStyle name="Normal 18 2 2 2 2" xfId="12373" xr:uid="{00000000-0005-0000-0000-0000442C0000}"/>
    <cellStyle name="Normal 18 2 2 2 2 2" xfId="12374" xr:uid="{00000000-0005-0000-0000-0000452C0000}"/>
    <cellStyle name="Normal 18 2 2 2 2 2 2" xfId="12375" xr:uid="{00000000-0005-0000-0000-0000462C0000}"/>
    <cellStyle name="Normal 18 2 2 2 2 3" xfId="12376" xr:uid="{00000000-0005-0000-0000-0000472C0000}"/>
    <cellStyle name="Normal 18 2 2 2 3" xfId="12377" xr:uid="{00000000-0005-0000-0000-0000482C0000}"/>
    <cellStyle name="Normal 18 2 2 2 3 2" xfId="12378" xr:uid="{00000000-0005-0000-0000-0000492C0000}"/>
    <cellStyle name="Normal 18 2 2 2 4" xfId="12379" xr:uid="{00000000-0005-0000-0000-00004A2C0000}"/>
    <cellStyle name="Normal 18 2 2 3" xfId="12380" xr:uid="{00000000-0005-0000-0000-00004B2C0000}"/>
    <cellStyle name="Normal 18 2 2 3 2" xfId="12381" xr:uid="{00000000-0005-0000-0000-00004C2C0000}"/>
    <cellStyle name="Normal 18 2 2 3 2 2" xfId="12382" xr:uid="{00000000-0005-0000-0000-00004D2C0000}"/>
    <cellStyle name="Normal 18 2 2 3 3" xfId="12383" xr:uid="{00000000-0005-0000-0000-00004E2C0000}"/>
    <cellStyle name="Normal 18 2 2 4" xfId="12384" xr:uid="{00000000-0005-0000-0000-00004F2C0000}"/>
    <cellStyle name="Normal 18 2 2 4 2" xfId="12385" xr:uid="{00000000-0005-0000-0000-0000502C0000}"/>
    <cellStyle name="Normal 18 2 2 5" xfId="12386" xr:uid="{00000000-0005-0000-0000-0000512C0000}"/>
    <cellStyle name="Normal 18 2 3" xfId="12387" xr:uid="{00000000-0005-0000-0000-0000522C0000}"/>
    <cellStyle name="Normal 18 2 3 2" xfId="12388" xr:uid="{00000000-0005-0000-0000-0000532C0000}"/>
    <cellStyle name="Normal 18 2 3 2 2" xfId="12389" xr:uid="{00000000-0005-0000-0000-0000542C0000}"/>
    <cellStyle name="Normal 18 2 3 2 2 2" xfId="12390" xr:uid="{00000000-0005-0000-0000-0000552C0000}"/>
    <cellStyle name="Normal 18 2 3 2 3" xfId="12391" xr:uid="{00000000-0005-0000-0000-0000562C0000}"/>
    <cellStyle name="Normal 18 2 3 3" xfId="12392" xr:uid="{00000000-0005-0000-0000-0000572C0000}"/>
    <cellStyle name="Normal 18 2 3 3 2" xfId="12393" xr:uid="{00000000-0005-0000-0000-0000582C0000}"/>
    <cellStyle name="Normal 18 2 3 4" xfId="12394" xr:uid="{00000000-0005-0000-0000-0000592C0000}"/>
    <cellStyle name="Normal 18 2 4" xfId="12395" xr:uid="{00000000-0005-0000-0000-00005A2C0000}"/>
    <cellStyle name="Normal 18 2 4 2" xfId="12396" xr:uid="{00000000-0005-0000-0000-00005B2C0000}"/>
    <cellStyle name="Normal 18 2 4 2 2" xfId="12397" xr:uid="{00000000-0005-0000-0000-00005C2C0000}"/>
    <cellStyle name="Normal 18 2 4 2 2 2" xfId="12398" xr:uid="{00000000-0005-0000-0000-00005D2C0000}"/>
    <cellStyle name="Normal 18 2 4 2 3" xfId="12399" xr:uid="{00000000-0005-0000-0000-00005E2C0000}"/>
    <cellStyle name="Normal 18 2 4 3" xfId="12400" xr:uid="{00000000-0005-0000-0000-00005F2C0000}"/>
    <cellStyle name="Normal 18 2 4 3 2" xfId="12401" xr:uid="{00000000-0005-0000-0000-0000602C0000}"/>
    <cellStyle name="Normal 18 2 4 4" xfId="12402" xr:uid="{00000000-0005-0000-0000-0000612C0000}"/>
    <cellStyle name="Normal 18 2 5" xfId="12403" xr:uid="{00000000-0005-0000-0000-0000622C0000}"/>
    <cellStyle name="Normal 18 2 5 2" xfId="12404" xr:uid="{00000000-0005-0000-0000-0000632C0000}"/>
    <cellStyle name="Normal 18 2 5 2 2" xfId="12405" xr:uid="{00000000-0005-0000-0000-0000642C0000}"/>
    <cellStyle name="Normal 18 2 5 3" xfId="12406" xr:uid="{00000000-0005-0000-0000-0000652C0000}"/>
    <cellStyle name="Normal 18 2 6" xfId="12407" xr:uid="{00000000-0005-0000-0000-0000662C0000}"/>
    <cellStyle name="Normal 18 2 6 2" xfId="12408" xr:uid="{00000000-0005-0000-0000-0000672C0000}"/>
    <cellStyle name="Normal 18 2 7" xfId="12409" xr:uid="{00000000-0005-0000-0000-0000682C0000}"/>
    <cellStyle name="Normal 18 2 7 2" xfId="12410" xr:uid="{00000000-0005-0000-0000-0000692C0000}"/>
    <cellStyle name="Normal 18 2 8" xfId="12411" xr:uid="{00000000-0005-0000-0000-00006A2C0000}"/>
    <cellStyle name="Normal 18 3" xfId="1235" xr:uid="{00000000-0005-0000-0000-00006B2C0000}"/>
    <cellStyle name="Normal 18 3 2" xfId="12412" xr:uid="{00000000-0005-0000-0000-00006C2C0000}"/>
    <cellStyle name="Normal 18 3 2 2" xfId="12413" xr:uid="{00000000-0005-0000-0000-00006D2C0000}"/>
    <cellStyle name="Normal 18 3 2 2 2" xfId="12414" xr:uid="{00000000-0005-0000-0000-00006E2C0000}"/>
    <cellStyle name="Normal 18 3 2 2 2 2" xfId="12415" xr:uid="{00000000-0005-0000-0000-00006F2C0000}"/>
    <cellStyle name="Normal 18 3 2 2 2 2 2" xfId="12416" xr:uid="{00000000-0005-0000-0000-0000702C0000}"/>
    <cellStyle name="Normal 18 3 2 2 2 3" xfId="12417" xr:uid="{00000000-0005-0000-0000-0000712C0000}"/>
    <cellStyle name="Normal 18 3 2 2 3" xfId="12418" xr:uid="{00000000-0005-0000-0000-0000722C0000}"/>
    <cellStyle name="Normal 18 3 2 2 3 2" xfId="12419" xr:uid="{00000000-0005-0000-0000-0000732C0000}"/>
    <cellStyle name="Normal 18 3 2 2 4" xfId="12420" xr:uid="{00000000-0005-0000-0000-0000742C0000}"/>
    <cellStyle name="Normal 18 3 2 3" xfId="12421" xr:uid="{00000000-0005-0000-0000-0000752C0000}"/>
    <cellStyle name="Normal 18 3 2 3 2" xfId="12422" xr:uid="{00000000-0005-0000-0000-0000762C0000}"/>
    <cellStyle name="Normal 18 3 2 3 2 2" xfId="12423" xr:uid="{00000000-0005-0000-0000-0000772C0000}"/>
    <cellStyle name="Normal 18 3 2 3 3" xfId="12424" xr:uid="{00000000-0005-0000-0000-0000782C0000}"/>
    <cellStyle name="Normal 18 3 2 4" xfId="12425" xr:uid="{00000000-0005-0000-0000-0000792C0000}"/>
    <cellStyle name="Normal 18 3 2 4 2" xfId="12426" xr:uid="{00000000-0005-0000-0000-00007A2C0000}"/>
    <cellStyle name="Normal 18 3 2 5" xfId="12427" xr:uid="{00000000-0005-0000-0000-00007B2C0000}"/>
    <cellStyle name="Normal 18 3 3" xfId="12428" xr:uid="{00000000-0005-0000-0000-00007C2C0000}"/>
    <cellStyle name="Normal 18 3 3 2" xfId="12429" xr:uid="{00000000-0005-0000-0000-00007D2C0000}"/>
    <cellStyle name="Normal 18 3 3 2 2" xfId="12430" xr:uid="{00000000-0005-0000-0000-00007E2C0000}"/>
    <cellStyle name="Normal 18 3 3 2 2 2" xfId="12431" xr:uid="{00000000-0005-0000-0000-00007F2C0000}"/>
    <cellStyle name="Normal 18 3 3 2 3" xfId="12432" xr:uid="{00000000-0005-0000-0000-0000802C0000}"/>
    <cellStyle name="Normal 18 3 3 3" xfId="12433" xr:uid="{00000000-0005-0000-0000-0000812C0000}"/>
    <cellStyle name="Normal 18 3 3 3 2" xfId="12434" xr:uid="{00000000-0005-0000-0000-0000822C0000}"/>
    <cellStyle name="Normal 18 3 3 4" xfId="12435" xr:uid="{00000000-0005-0000-0000-0000832C0000}"/>
    <cellStyle name="Normal 18 3 4" xfId="12436" xr:uid="{00000000-0005-0000-0000-0000842C0000}"/>
    <cellStyle name="Normal 18 3 4 2" xfId="12437" xr:uid="{00000000-0005-0000-0000-0000852C0000}"/>
    <cellStyle name="Normal 18 3 4 2 2" xfId="12438" xr:uid="{00000000-0005-0000-0000-0000862C0000}"/>
    <cellStyle name="Normal 18 3 4 3" xfId="12439" xr:uid="{00000000-0005-0000-0000-0000872C0000}"/>
    <cellStyle name="Normal 18 3 5" xfId="12440" xr:uid="{00000000-0005-0000-0000-0000882C0000}"/>
    <cellStyle name="Normal 18 3 5 2" xfId="12441" xr:uid="{00000000-0005-0000-0000-0000892C0000}"/>
    <cellStyle name="Normal 18 3 6" xfId="12442" xr:uid="{00000000-0005-0000-0000-00008A2C0000}"/>
    <cellStyle name="Normal 18 4" xfId="12443" xr:uid="{00000000-0005-0000-0000-00008B2C0000}"/>
    <cellStyle name="Normal 18 4 2" xfId="12444" xr:uid="{00000000-0005-0000-0000-00008C2C0000}"/>
    <cellStyle name="Normal 18 4 2 2" xfId="12445" xr:uid="{00000000-0005-0000-0000-00008D2C0000}"/>
    <cellStyle name="Normal 18 4 2 2 2" xfId="12446" xr:uid="{00000000-0005-0000-0000-00008E2C0000}"/>
    <cellStyle name="Normal 18 4 2 2 2 2" xfId="12447" xr:uid="{00000000-0005-0000-0000-00008F2C0000}"/>
    <cellStyle name="Normal 18 4 2 2 3" xfId="12448" xr:uid="{00000000-0005-0000-0000-0000902C0000}"/>
    <cellStyle name="Normal 18 4 2 3" xfId="12449" xr:uid="{00000000-0005-0000-0000-0000912C0000}"/>
    <cellStyle name="Normal 18 4 2 3 2" xfId="12450" xr:uid="{00000000-0005-0000-0000-0000922C0000}"/>
    <cellStyle name="Normal 18 4 2 4" xfId="12451" xr:uid="{00000000-0005-0000-0000-0000932C0000}"/>
    <cellStyle name="Normal 18 4 3" xfId="12452" xr:uid="{00000000-0005-0000-0000-0000942C0000}"/>
    <cellStyle name="Normal 18 4 3 2" xfId="12453" xr:uid="{00000000-0005-0000-0000-0000952C0000}"/>
    <cellStyle name="Normal 18 4 3 2 2" xfId="12454" xr:uid="{00000000-0005-0000-0000-0000962C0000}"/>
    <cellStyle name="Normal 18 4 3 3" xfId="12455" xr:uid="{00000000-0005-0000-0000-0000972C0000}"/>
    <cellStyle name="Normal 18 4 4" xfId="12456" xr:uid="{00000000-0005-0000-0000-0000982C0000}"/>
    <cellStyle name="Normal 18 4 4 2" xfId="12457" xr:uid="{00000000-0005-0000-0000-0000992C0000}"/>
    <cellStyle name="Normal 18 4 5" xfId="12458" xr:uid="{00000000-0005-0000-0000-00009A2C0000}"/>
    <cellStyle name="Normal 18 5" xfId="12459" xr:uid="{00000000-0005-0000-0000-00009B2C0000}"/>
    <cellStyle name="Normal 18 5 2" xfId="12460" xr:uid="{00000000-0005-0000-0000-00009C2C0000}"/>
    <cellStyle name="Normal 18 5 2 2" xfId="12461" xr:uid="{00000000-0005-0000-0000-00009D2C0000}"/>
    <cellStyle name="Normal 18 5 2 2 2" xfId="12462" xr:uid="{00000000-0005-0000-0000-00009E2C0000}"/>
    <cellStyle name="Normal 18 5 2 3" xfId="12463" xr:uid="{00000000-0005-0000-0000-00009F2C0000}"/>
    <cellStyle name="Normal 18 5 3" xfId="12464" xr:uid="{00000000-0005-0000-0000-0000A02C0000}"/>
    <cellStyle name="Normal 18 5 3 2" xfId="12465" xr:uid="{00000000-0005-0000-0000-0000A12C0000}"/>
    <cellStyle name="Normal 18 5 4" xfId="12466" xr:uid="{00000000-0005-0000-0000-0000A22C0000}"/>
    <cellStyle name="Normal 18 6" xfId="12467" xr:uid="{00000000-0005-0000-0000-0000A32C0000}"/>
    <cellStyle name="Normal 18 6 2" xfId="12468" xr:uid="{00000000-0005-0000-0000-0000A42C0000}"/>
    <cellStyle name="Normal 18 6 2 2" xfId="12469" xr:uid="{00000000-0005-0000-0000-0000A52C0000}"/>
    <cellStyle name="Normal 18 6 2 2 2" xfId="12470" xr:uid="{00000000-0005-0000-0000-0000A62C0000}"/>
    <cellStyle name="Normal 18 6 2 3" xfId="12471" xr:uid="{00000000-0005-0000-0000-0000A72C0000}"/>
    <cellStyle name="Normal 18 6 3" xfId="12472" xr:uid="{00000000-0005-0000-0000-0000A82C0000}"/>
    <cellStyle name="Normal 18 6 3 2" xfId="12473" xr:uid="{00000000-0005-0000-0000-0000A92C0000}"/>
    <cellStyle name="Normal 18 6 4" xfId="12474" xr:uid="{00000000-0005-0000-0000-0000AA2C0000}"/>
    <cellStyle name="Normal 18 7" xfId="12475" xr:uid="{00000000-0005-0000-0000-0000AB2C0000}"/>
    <cellStyle name="Normal 18 7 2" xfId="12476" xr:uid="{00000000-0005-0000-0000-0000AC2C0000}"/>
    <cellStyle name="Normal 18 7 2 2" xfId="12477" xr:uid="{00000000-0005-0000-0000-0000AD2C0000}"/>
    <cellStyle name="Normal 18 7 2 2 2" xfId="12478" xr:uid="{00000000-0005-0000-0000-0000AE2C0000}"/>
    <cellStyle name="Normal 18 7 2 3" xfId="12479" xr:uid="{00000000-0005-0000-0000-0000AF2C0000}"/>
    <cellStyle name="Normal 18 7 3" xfId="12480" xr:uid="{00000000-0005-0000-0000-0000B02C0000}"/>
    <cellStyle name="Normal 18 7 3 2" xfId="12481" xr:uid="{00000000-0005-0000-0000-0000B12C0000}"/>
    <cellStyle name="Normal 18 7 4" xfId="12482" xr:uid="{00000000-0005-0000-0000-0000B22C0000}"/>
    <cellStyle name="Normal 18 8" xfId="12483" xr:uid="{00000000-0005-0000-0000-0000B32C0000}"/>
    <cellStyle name="Normal 18 8 2" xfId="12484" xr:uid="{00000000-0005-0000-0000-0000B42C0000}"/>
    <cellStyle name="Normal 18 8 2 2" xfId="12485" xr:uid="{00000000-0005-0000-0000-0000B52C0000}"/>
    <cellStyle name="Normal 18 8 3" xfId="12486" xr:uid="{00000000-0005-0000-0000-0000B62C0000}"/>
    <cellStyle name="Normal 18 9" xfId="12487" xr:uid="{00000000-0005-0000-0000-0000B72C0000}"/>
    <cellStyle name="Normal 18 9 2" xfId="12488" xr:uid="{00000000-0005-0000-0000-0000B82C0000}"/>
    <cellStyle name="Normal 18_T-straight with PEDs adjustor" xfId="12489" xr:uid="{00000000-0005-0000-0000-0000B92C0000}"/>
    <cellStyle name="Normal 19" xfId="1236" xr:uid="{00000000-0005-0000-0000-0000BA2C0000}"/>
    <cellStyle name="Normal 19 10" xfId="12490" xr:uid="{00000000-0005-0000-0000-0000BB2C0000}"/>
    <cellStyle name="Normal 19 11" xfId="12491" xr:uid="{00000000-0005-0000-0000-0000BC2C0000}"/>
    <cellStyle name="Normal 19 2" xfId="12492" xr:uid="{00000000-0005-0000-0000-0000BD2C0000}"/>
    <cellStyle name="Normal 19 2 2" xfId="12493" xr:uid="{00000000-0005-0000-0000-0000BE2C0000}"/>
    <cellStyle name="Normal 19 2 2 2" xfId="12494" xr:uid="{00000000-0005-0000-0000-0000BF2C0000}"/>
    <cellStyle name="Normal 19 2 2 2 2" xfId="12495" xr:uid="{00000000-0005-0000-0000-0000C02C0000}"/>
    <cellStyle name="Normal 19 2 2 2 2 2" xfId="12496" xr:uid="{00000000-0005-0000-0000-0000C12C0000}"/>
    <cellStyle name="Normal 19 2 2 2 2 2 2" xfId="12497" xr:uid="{00000000-0005-0000-0000-0000C22C0000}"/>
    <cellStyle name="Normal 19 2 2 2 2 3" xfId="12498" xr:uid="{00000000-0005-0000-0000-0000C32C0000}"/>
    <cellStyle name="Normal 19 2 2 2 3" xfId="12499" xr:uid="{00000000-0005-0000-0000-0000C42C0000}"/>
    <cellStyle name="Normal 19 2 2 2 3 2" xfId="12500" xr:uid="{00000000-0005-0000-0000-0000C52C0000}"/>
    <cellStyle name="Normal 19 2 2 2 4" xfId="12501" xr:uid="{00000000-0005-0000-0000-0000C62C0000}"/>
    <cellStyle name="Normal 19 2 2 3" xfId="12502" xr:uid="{00000000-0005-0000-0000-0000C72C0000}"/>
    <cellStyle name="Normal 19 2 2 3 2" xfId="12503" xr:uid="{00000000-0005-0000-0000-0000C82C0000}"/>
    <cellStyle name="Normal 19 2 2 3 2 2" xfId="12504" xr:uid="{00000000-0005-0000-0000-0000C92C0000}"/>
    <cellStyle name="Normal 19 2 2 3 3" xfId="12505" xr:uid="{00000000-0005-0000-0000-0000CA2C0000}"/>
    <cellStyle name="Normal 19 2 2 4" xfId="12506" xr:uid="{00000000-0005-0000-0000-0000CB2C0000}"/>
    <cellStyle name="Normal 19 2 2 4 2" xfId="12507" xr:uid="{00000000-0005-0000-0000-0000CC2C0000}"/>
    <cellStyle name="Normal 19 2 2 5" xfId="12508" xr:uid="{00000000-0005-0000-0000-0000CD2C0000}"/>
    <cellStyle name="Normal 19 2 3" xfId="12509" xr:uid="{00000000-0005-0000-0000-0000CE2C0000}"/>
    <cellStyle name="Normal 19 2 3 2" xfId="12510" xr:uid="{00000000-0005-0000-0000-0000CF2C0000}"/>
    <cellStyle name="Normal 19 2 3 2 2" xfId="12511" xr:uid="{00000000-0005-0000-0000-0000D02C0000}"/>
    <cellStyle name="Normal 19 2 3 2 2 2" xfId="12512" xr:uid="{00000000-0005-0000-0000-0000D12C0000}"/>
    <cellStyle name="Normal 19 2 3 2 3" xfId="12513" xr:uid="{00000000-0005-0000-0000-0000D22C0000}"/>
    <cellStyle name="Normal 19 2 3 3" xfId="12514" xr:uid="{00000000-0005-0000-0000-0000D32C0000}"/>
    <cellStyle name="Normal 19 2 3 3 2" xfId="12515" xr:uid="{00000000-0005-0000-0000-0000D42C0000}"/>
    <cellStyle name="Normal 19 2 3 4" xfId="12516" xr:uid="{00000000-0005-0000-0000-0000D52C0000}"/>
    <cellStyle name="Normal 19 2 4" xfId="12517" xr:uid="{00000000-0005-0000-0000-0000D62C0000}"/>
    <cellStyle name="Normal 19 2 4 2" xfId="12518" xr:uid="{00000000-0005-0000-0000-0000D72C0000}"/>
    <cellStyle name="Normal 19 2 4 2 2" xfId="12519" xr:uid="{00000000-0005-0000-0000-0000D82C0000}"/>
    <cellStyle name="Normal 19 2 4 2 2 2" xfId="12520" xr:uid="{00000000-0005-0000-0000-0000D92C0000}"/>
    <cellStyle name="Normal 19 2 4 2 3" xfId="12521" xr:uid="{00000000-0005-0000-0000-0000DA2C0000}"/>
    <cellStyle name="Normal 19 2 4 3" xfId="12522" xr:uid="{00000000-0005-0000-0000-0000DB2C0000}"/>
    <cellStyle name="Normal 19 2 4 3 2" xfId="12523" xr:uid="{00000000-0005-0000-0000-0000DC2C0000}"/>
    <cellStyle name="Normal 19 2 4 4" xfId="12524" xr:uid="{00000000-0005-0000-0000-0000DD2C0000}"/>
    <cellStyle name="Normal 19 2 5" xfId="12525" xr:uid="{00000000-0005-0000-0000-0000DE2C0000}"/>
    <cellStyle name="Normal 19 2 5 2" xfId="12526" xr:uid="{00000000-0005-0000-0000-0000DF2C0000}"/>
    <cellStyle name="Normal 19 2 5 2 2" xfId="12527" xr:uid="{00000000-0005-0000-0000-0000E02C0000}"/>
    <cellStyle name="Normal 19 2 5 3" xfId="12528" xr:uid="{00000000-0005-0000-0000-0000E12C0000}"/>
    <cellStyle name="Normal 19 2 6" xfId="12529" xr:uid="{00000000-0005-0000-0000-0000E22C0000}"/>
    <cellStyle name="Normal 19 2 6 2" xfId="12530" xr:uid="{00000000-0005-0000-0000-0000E32C0000}"/>
    <cellStyle name="Normal 19 2 7" xfId="12531" xr:uid="{00000000-0005-0000-0000-0000E42C0000}"/>
    <cellStyle name="Normal 19 2 7 2" xfId="12532" xr:uid="{00000000-0005-0000-0000-0000E52C0000}"/>
    <cellStyle name="Normal 19 2 8" xfId="12533" xr:uid="{00000000-0005-0000-0000-0000E62C0000}"/>
    <cellStyle name="Normal 19 3" xfId="12534" xr:uid="{00000000-0005-0000-0000-0000E72C0000}"/>
    <cellStyle name="Normal 19 3 2" xfId="12535" xr:uid="{00000000-0005-0000-0000-0000E82C0000}"/>
    <cellStyle name="Normal 19 3 2 2" xfId="12536" xr:uid="{00000000-0005-0000-0000-0000E92C0000}"/>
    <cellStyle name="Normal 19 3 2 2 2" xfId="12537" xr:uid="{00000000-0005-0000-0000-0000EA2C0000}"/>
    <cellStyle name="Normal 19 3 2 2 2 2" xfId="12538" xr:uid="{00000000-0005-0000-0000-0000EB2C0000}"/>
    <cellStyle name="Normal 19 3 2 2 2 2 2" xfId="12539" xr:uid="{00000000-0005-0000-0000-0000EC2C0000}"/>
    <cellStyle name="Normal 19 3 2 2 2 3" xfId="12540" xr:uid="{00000000-0005-0000-0000-0000ED2C0000}"/>
    <cellStyle name="Normal 19 3 2 2 3" xfId="12541" xr:uid="{00000000-0005-0000-0000-0000EE2C0000}"/>
    <cellStyle name="Normal 19 3 2 2 3 2" xfId="12542" xr:uid="{00000000-0005-0000-0000-0000EF2C0000}"/>
    <cellStyle name="Normal 19 3 2 2 4" xfId="12543" xr:uid="{00000000-0005-0000-0000-0000F02C0000}"/>
    <cellStyle name="Normal 19 3 2 3" xfId="12544" xr:uid="{00000000-0005-0000-0000-0000F12C0000}"/>
    <cellStyle name="Normal 19 3 2 3 2" xfId="12545" xr:uid="{00000000-0005-0000-0000-0000F22C0000}"/>
    <cellStyle name="Normal 19 3 2 3 2 2" xfId="12546" xr:uid="{00000000-0005-0000-0000-0000F32C0000}"/>
    <cellStyle name="Normal 19 3 2 3 3" xfId="12547" xr:uid="{00000000-0005-0000-0000-0000F42C0000}"/>
    <cellStyle name="Normal 19 3 2 4" xfId="12548" xr:uid="{00000000-0005-0000-0000-0000F52C0000}"/>
    <cellStyle name="Normal 19 3 2 4 2" xfId="12549" xr:uid="{00000000-0005-0000-0000-0000F62C0000}"/>
    <cellStyle name="Normal 19 3 2 5" xfId="12550" xr:uid="{00000000-0005-0000-0000-0000F72C0000}"/>
    <cellStyle name="Normal 19 3 3" xfId="12551" xr:uid="{00000000-0005-0000-0000-0000F82C0000}"/>
    <cellStyle name="Normal 19 3 3 2" xfId="12552" xr:uid="{00000000-0005-0000-0000-0000F92C0000}"/>
    <cellStyle name="Normal 19 3 3 2 2" xfId="12553" xr:uid="{00000000-0005-0000-0000-0000FA2C0000}"/>
    <cellStyle name="Normal 19 3 3 2 2 2" xfId="12554" xr:uid="{00000000-0005-0000-0000-0000FB2C0000}"/>
    <cellStyle name="Normal 19 3 3 2 3" xfId="12555" xr:uid="{00000000-0005-0000-0000-0000FC2C0000}"/>
    <cellStyle name="Normal 19 3 3 3" xfId="12556" xr:uid="{00000000-0005-0000-0000-0000FD2C0000}"/>
    <cellStyle name="Normal 19 3 3 3 2" xfId="12557" xr:uid="{00000000-0005-0000-0000-0000FE2C0000}"/>
    <cellStyle name="Normal 19 3 3 4" xfId="12558" xr:uid="{00000000-0005-0000-0000-0000FF2C0000}"/>
    <cellStyle name="Normal 19 3 4" xfId="12559" xr:uid="{00000000-0005-0000-0000-0000002D0000}"/>
    <cellStyle name="Normal 19 3 4 2" xfId="12560" xr:uid="{00000000-0005-0000-0000-0000012D0000}"/>
    <cellStyle name="Normal 19 3 4 2 2" xfId="12561" xr:uid="{00000000-0005-0000-0000-0000022D0000}"/>
    <cellStyle name="Normal 19 3 4 3" xfId="12562" xr:uid="{00000000-0005-0000-0000-0000032D0000}"/>
    <cellStyle name="Normal 19 3 5" xfId="12563" xr:uid="{00000000-0005-0000-0000-0000042D0000}"/>
    <cellStyle name="Normal 19 3 5 2" xfId="12564" xr:uid="{00000000-0005-0000-0000-0000052D0000}"/>
    <cellStyle name="Normal 19 3 6" xfId="12565" xr:uid="{00000000-0005-0000-0000-0000062D0000}"/>
    <cellStyle name="Normal 19 3 7" xfId="12566" xr:uid="{00000000-0005-0000-0000-0000072D0000}"/>
    <cellStyle name="Normal 19 4" xfId="12567" xr:uid="{00000000-0005-0000-0000-0000082D0000}"/>
    <cellStyle name="Normal 19 4 2" xfId="12568" xr:uid="{00000000-0005-0000-0000-0000092D0000}"/>
    <cellStyle name="Normal 19 5" xfId="12569" xr:uid="{00000000-0005-0000-0000-00000A2D0000}"/>
    <cellStyle name="Normal 19 5 2" xfId="12570" xr:uid="{00000000-0005-0000-0000-00000B2D0000}"/>
    <cellStyle name="Normal 19 5 2 2" xfId="12571" xr:uid="{00000000-0005-0000-0000-00000C2D0000}"/>
    <cellStyle name="Normal 19 5 2 2 2" xfId="12572" xr:uid="{00000000-0005-0000-0000-00000D2D0000}"/>
    <cellStyle name="Normal 19 5 2 2 2 2" xfId="12573" xr:uid="{00000000-0005-0000-0000-00000E2D0000}"/>
    <cellStyle name="Normal 19 5 2 2 3" xfId="12574" xr:uid="{00000000-0005-0000-0000-00000F2D0000}"/>
    <cellStyle name="Normal 19 5 2 3" xfId="12575" xr:uid="{00000000-0005-0000-0000-0000102D0000}"/>
    <cellStyle name="Normal 19 5 2 3 2" xfId="12576" xr:uid="{00000000-0005-0000-0000-0000112D0000}"/>
    <cellStyle name="Normal 19 5 2 4" xfId="12577" xr:uid="{00000000-0005-0000-0000-0000122D0000}"/>
    <cellStyle name="Normal 19 5 3" xfId="12578" xr:uid="{00000000-0005-0000-0000-0000132D0000}"/>
    <cellStyle name="Normal 19 5 3 2" xfId="12579" xr:uid="{00000000-0005-0000-0000-0000142D0000}"/>
    <cellStyle name="Normal 19 5 3 2 2" xfId="12580" xr:uid="{00000000-0005-0000-0000-0000152D0000}"/>
    <cellStyle name="Normal 19 5 3 3" xfId="12581" xr:uid="{00000000-0005-0000-0000-0000162D0000}"/>
    <cellStyle name="Normal 19 5 4" xfId="12582" xr:uid="{00000000-0005-0000-0000-0000172D0000}"/>
    <cellStyle name="Normal 19 5 4 2" xfId="12583" xr:uid="{00000000-0005-0000-0000-0000182D0000}"/>
    <cellStyle name="Normal 19 5 5" xfId="12584" xr:uid="{00000000-0005-0000-0000-0000192D0000}"/>
    <cellStyle name="Normal 19 6" xfId="12585" xr:uid="{00000000-0005-0000-0000-00001A2D0000}"/>
    <cellStyle name="Normal 19 6 2" xfId="12586" xr:uid="{00000000-0005-0000-0000-00001B2D0000}"/>
    <cellStyle name="Normal 19 6 2 2" xfId="12587" xr:uid="{00000000-0005-0000-0000-00001C2D0000}"/>
    <cellStyle name="Normal 19 6 2 2 2" xfId="12588" xr:uid="{00000000-0005-0000-0000-00001D2D0000}"/>
    <cellStyle name="Normal 19 6 2 3" xfId="12589" xr:uid="{00000000-0005-0000-0000-00001E2D0000}"/>
    <cellStyle name="Normal 19 6 3" xfId="12590" xr:uid="{00000000-0005-0000-0000-00001F2D0000}"/>
    <cellStyle name="Normal 19 6 3 2" xfId="12591" xr:uid="{00000000-0005-0000-0000-0000202D0000}"/>
    <cellStyle name="Normal 19 6 4" xfId="12592" xr:uid="{00000000-0005-0000-0000-0000212D0000}"/>
    <cellStyle name="Normal 19 7" xfId="12593" xr:uid="{00000000-0005-0000-0000-0000222D0000}"/>
    <cellStyle name="Normal 19 7 2" xfId="12594" xr:uid="{00000000-0005-0000-0000-0000232D0000}"/>
    <cellStyle name="Normal 19 8" xfId="12595" xr:uid="{00000000-0005-0000-0000-0000242D0000}"/>
    <cellStyle name="Normal 19 8 2" xfId="12596" xr:uid="{00000000-0005-0000-0000-0000252D0000}"/>
    <cellStyle name="Normal 19 8 2 2" xfId="12597" xr:uid="{00000000-0005-0000-0000-0000262D0000}"/>
    <cellStyle name="Normal 19 8 3" xfId="12598" xr:uid="{00000000-0005-0000-0000-0000272D0000}"/>
    <cellStyle name="Normal 19 9" xfId="12599" xr:uid="{00000000-0005-0000-0000-0000282D0000}"/>
    <cellStyle name="Normal 19 9 2" xfId="12600" xr:uid="{00000000-0005-0000-0000-0000292D0000}"/>
    <cellStyle name="Normal 19_T-straight with PEDs adjustor" xfId="12601" xr:uid="{00000000-0005-0000-0000-00002A2D0000}"/>
    <cellStyle name="Normal 2" xfId="1237" xr:uid="{00000000-0005-0000-0000-00002B2D0000}"/>
    <cellStyle name="Normal 2 10" xfId="12602" xr:uid="{00000000-0005-0000-0000-00002C2D0000}"/>
    <cellStyle name="Normal 2 11" xfId="12603" xr:uid="{00000000-0005-0000-0000-00002D2D0000}"/>
    <cellStyle name="Normal 2 12" xfId="12604" xr:uid="{00000000-0005-0000-0000-00002E2D0000}"/>
    <cellStyle name="Normal 2 13" xfId="12605" xr:uid="{00000000-0005-0000-0000-00002F2D0000}"/>
    <cellStyle name="Normal 2 2" xfId="1238" xr:uid="{00000000-0005-0000-0000-0000302D0000}"/>
    <cellStyle name="Normal 2 2 2" xfId="1239" xr:uid="{00000000-0005-0000-0000-0000312D0000}"/>
    <cellStyle name="Normal 2 2 2 2" xfId="12606" xr:uid="{00000000-0005-0000-0000-0000322D0000}"/>
    <cellStyle name="Normal 2 2 2 2 2" xfId="12607" xr:uid="{00000000-0005-0000-0000-0000332D0000}"/>
    <cellStyle name="Normal 2 2 2_T-straight with PEDs adjustor" xfId="12608" xr:uid="{00000000-0005-0000-0000-0000342D0000}"/>
    <cellStyle name="Normal 2 2 3" xfId="1240" xr:uid="{00000000-0005-0000-0000-0000352D0000}"/>
    <cellStyle name="Normal 2 2 3 2" xfId="12609" xr:uid="{00000000-0005-0000-0000-0000362D0000}"/>
    <cellStyle name="Normal 2 2 4" xfId="12610" xr:uid="{00000000-0005-0000-0000-0000372D0000}"/>
    <cellStyle name="Normal 2 3" xfId="1241" xr:uid="{00000000-0005-0000-0000-0000382D0000}"/>
    <cellStyle name="Normal 2 3 2" xfId="1242" xr:uid="{00000000-0005-0000-0000-0000392D0000}"/>
    <cellStyle name="Normal 2 3 2 2" xfId="12611" xr:uid="{00000000-0005-0000-0000-00003A2D0000}"/>
    <cellStyle name="Normal 2 3 2_T-straight with PEDs adjustor" xfId="12612" xr:uid="{00000000-0005-0000-0000-00003B2D0000}"/>
    <cellStyle name="Normal 2 3 3" xfId="12613" xr:uid="{00000000-0005-0000-0000-00003C2D0000}"/>
    <cellStyle name="Normal 2 4" xfId="1243" xr:uid="{00000000-0005-0000-0000-00003D2D0000}"/>
    <cellStyle name="Normal 2 4 2" xfId="1244" xr:uid="{00000000-0005-0000-0000-00003E2D0000}"/>
    <cellStyle name="Normal 2 4 2 2" xfId="12614" xr:uid="{00000000-0005-0000-0000-00003F2D0000}"/>
    <cellStyle name="Normal 2 4 2 2 2" xfId="12615" xr:uid="{00000000-0005-0000-0000-0000402D0000}"/>
    <cellStyle name="Normal 2 4 2 2 2 2" xfId="12616" xr:uid="{00000000-0005-0000-0000-0000412D0000}"/>
    <cellStyle name="Normal 2 4 2 2 2 2 2" xfId="12617" xr:uid="{00000000-0005-0000-0000-0000422D0000}"/>
    <cellStyle name="Normal 2 4 2 2 2 3" xfId="12618" xr:uid="{00000000-0005-0000-0000-0000432D0000}"/>
    <cellStyle name="Normal 2 4 2 2 3" xfId="12619" xr:uid="{00000000-0005-0000-0000-0000442D0000}"/>
    <cellStyle name="Normal 2 4 2 2 3 2" xfId="12620" xr:uid="{00000000-0005-0000-0000-0000452D0000}"/>
    <cellStyle name="Normal 2 4 2 2 4" xfId="12621" xr:uid="{00000000-0005-0000-0000-0000462D0000}"/>
    <cellStyle name="Normal 2 4 2 3" xfId="12622" xr:uid="{00000000-0005-0000-0000-0000472D0000}"/>
    <cellStyle name="Normal 2 4 2 3 2" xfId="12623" xr:uid="{00000000-0005-0000-0000-0000482D0000}"/>
    <cellStyle name="Normal 2 4 2 3 2 2" xfId="12624" xr:uid="{00000000-0005-0000-0000-0000492D0000}"/>
    <cellStyle name="Normal 2 4 2 3 3" xfId="12625" xr:uid="{00000000-0005-0000-0000-00004A2D0000}"/>
    <cellStyle name="Normal 2 4 2 4" xfId="12626" xr:uid="{00000000-0005-0000-0000-00004B2D0000}"/>
    <cellStyle name="Normal 2 4 2 4 2" xfId="12627" xr:uid="{00000000-0005-0000-0000-00004C2D0000}"/>
    <cellStyle name="Normal 2 4 2 5" xfId="12628" xr:uid="{00000000-0005-0000-0000-00004D2D0000}"/>
    <cellStyle name="Normal 2 4 3" xfId="12629" xr:uid="{00000000-0005-0000-0000-00004E2D0000}"/>
    <cellStyle name="Normal 2 4 3 2" xfId="12630" xr:uid="{00000000-0005-0000-0000-00004F2D0000}"/>
    <cellStyle name="Normal 2 4 3 2 2" xfId="12631" xr:uid="{00000000-0005-0000-0000-0000502D0000}"/>
    <cellStyle name="Normal 2 4 3 2 2 2" xfId="12632" xr:uid="{00000000-0005-0000-0000-0000512D0000}"/>
    <cellStyle name="Normal 2 4 3 2 3" xfId="12633" xr:uid="{00000000-0005-0000-0000-0000522D0000}"/>
    <cellStyle name="Normal 2 4 3 3" xfId="12634" xr:uid="{00000000-0005-0000-0000-0000532D0000}"/>
    <cellStyle name="Normal 2 4 3 3 2" xfId="12635" xr:uid="{00000000-0005-0000-0000-0000542D0000}"/>
    <cellStyle name="Normal 2 4 3 4" xfId="12636" xr:uid="{00000000-0005-0000-0000-0000552D0000}"/>
    <cellStyle name="Normal 2 4 4" xfId="12637" xr:uid="{00000000-0005-0000-0000-0000562D0000}"/>
    <cellStyle name="Normal 2 4 4 2" xfId="12638" xr:uid="{00000000-0005-0000-0000-0000572D0000}"/>
    <cellStyle name="Normal 2 4 4 2 2" xfId="12639" xr:uid="{00000000-0005-0000-0000-0000582D0000}"/>
    <cellStyle name="Normal 2 4 4 3" xfId="12640" xr:uid="{00000000-0005-0000-0000-0000592D0000}"/>
    <cellStyle name="Normal 2 4 5" xfId="12641" xr:uid="{00000000-0005-0000-0000-00005A2D0000}"/>
    <cellStyle name="Normal 2 4 5 2" xfId="12642" xr:uid="{00000000-0005-0000-0000-00005B2D0000}"/>
    <cellStyle name="Normal 2 4 6" xfId="12643" xr:uid="{00000000-0005-0000-0000-00005C2D0000}"/>
    <cellStyle name="Normal 2 4_T-straight with PEDs adjustor" xfId="12644" xr:uid="{00000000-0005-0000-0000-00005D2D0000}"/>
    <cellStyle name="Normal 2 5" xfId="1245" xr:uid="{00000000-0005-0000-0000-00005E2D0000}"/>
    <cellStyle name="Normal 2 5 2" xfId="1246" xr:uid="{00000000-0005-0000-0000-00005F2D0000}"/>
    <cellStyle name="Normal 2 5 2 2" xfId="12645" xr:uid="{00000000-0005-0000-0000-0000602D0000}"/>
    <cellStyle name="Normal 2 5 2 2 2" xfId="12646" xr:uid="{00000000-0005-0000-0000-0000612D0000}"/>
    <cellStyle name="Normal 2 5 2 2 3" xfId="12647" xr:uid="{00000000-0005-0000-0000-0000622D0000}"/>
    <cellStyle name="Normal 2 5 2 3" xfId="12648" xr:uid="{00000000-0005-0000-0000-0000632D0000}"/>
    <cellStyle name="Normal 2 5 2 4" xfId="12649" xr:uid="{00000000-0005-0000-0000-0000642D0000}"/>
    <cellStyle name="Normal 2 5 3" xfId="12650" xr:uid="{00000000-0005-0000-0000-0000652D0000}"/>
    <cellStyle name="Normal 2 5 3 2" xfId="12651" xr:uid="{00000000-0005-0000-0000-0000662D0000}"/>
    <cellStyle name="Normal 2 5 3 2 2" xfId="12652" xr:uid="{00000000-0005-0000-0000-0000672D0000}"/>
    <cellStyle name="Normal 2 5 3 3" xfId="12653" xr:uid="{00000000-0005-0000-0000-0000682D0000}"/>
    <cellStyle name="Normal 2 5 3 4" xfId="12654" xr:uid="{00000000-0005-0000-0000-0000692D0000}"/>
    <cellStyle name="Normal 2 5 4" xfId="12655" xr:uid="{00000000-0005-0000-0000-00006A2D0000}"/>
    <cellStyle name="Normal 2 5 4 2" xfId="12656" xr:uid="{00000000-0005-0000-0000-00006B2D0000}"/>
    <cellStyle name="Normal 2 5 5" xfId="12657" xr:uid="{00000000-0005-0000-0000-00006C2D0000}"/>
    <cellStyle name="Normal 2 5 6" xfId="12658" xr:uid="{00000000-0005-0000-0000-00006D2D0000}"/>
    <cellStyle name="Normal 2 5_T-straight with PEDs adjustor" xfId="12659" xr:uid="{00000000-0005-0000-0000-00006E2D0000}"/>
    <cellStyle name="Normal 2 6" xfId="1247" xr:uid="{00000000-0005-0000-0000-00006F2D0000}"/>
    <cellStyle name="Normal 2 6 2" xfId="1248" xr:uid="{00000000-0005-0000-0000-0000702D0000}"/>
    <cellStyle name="Normal 2 6 2 2" xfId="12660" xr:uid="{00000000-0005-0000-0000-0000712D0000}"/>
    <cellStyle name="Normal 2 6 3" xfId="12661" xr:uid="{00000000-0005-0000-0000-0000722D0000}"/>
    <cellStyle name="Normal 2 6 4" xfId="12662" xr:uid="{00000000-0005-0000-0000-0000732D0000}"/>
    <cellStyle name="Normal 2 7" xfId="12663" xr:uid="{00000000-0005-0000-0000-0000742D0000}"/>
    <cellStyle name="Normal 2 8" xfId="12664" xr:uid="{00000000-0005-0000-0000-0000752D0000}"/>
    <cellStyle name="Normal 2 9" xfId="12665" xr:uid="{00000000-0005-0000-0000-0000762D0000}"/>
    <cellStyle name="Normal 2_SC IP analytical dataset summary part 1 2011-01-29" xfId="1249" xr:uid="{00000000-0005-0000-0000-0000772D0000}"/>
    <cellStyle name="Normal 20" xfId="1250" xr:uid="{00000000-0005-0000-0000-0000782D0000}"/>
    <cellStyle name="Normal 20 10" xfId="12666" xr:uid="{00000000-0005-0000-0000-0000792D0000}"/>
    <cellStyle name="Normal 20 10 2" xfId="12667" xr:uid="{00000000-0005-0000-0000-00007A2D0000}"/>
    <cellStyle name="Normal 20 11" xfId="12668" xr:uid="{00000000-0005-0000-0000-00007B2D0000}"/>
    <cellStyle name="Normal 20 12" xfId="12669" xr:uid="{00000000-0005-0000-0000-00007C2D0000}"/>
    <cellStyle name="Normal 20 2" xfId="12670" xr:uid="{00000000-0005-0000-0000-00007D2D0000}"/>
    <cellStyle name="Normal 20 2 2" xfId="12671" xr:uid="{00000000-0005-0000-0000-00007E2D0000}"/>
    <cellStyle name="Normal 20 2 2 2" xfId="12672" xr:uid="{00000000-0005-0000-0000-00007F2D0000}"/>
    <cellStyle name="Normal 20 2 2 2 2" xfId="12673" xr:uid="{00000000-0005-0000-0000-0000802D0000}"/>
    <cellStyle name="Normal 20 2 2 2 2 2" xfId="12674" xr:uid="{00000000-0005-0000-0000-0000812D0000}"/>
    <cellStyle name="Normal 20 2 2 2 2 2 2" xfId="12675" xr:uid="{00000000-0005-0000-0000-0000822D0000}"/>
    <cellStyle name="Normal 20 2 2 2 2 3" xfId="12676" xr:uid="{00000000-0005-0000-0000-0000832D0000}"/>
    <cellStyle name="Normal 20 2 2 2 3" xfId="12677" xr:uid="{00000000-0005-0000-0000-0000842D0000}"/>
    <cellStyle name="Normal 20 2 2 2 3 2" xfId="12678" xr:uid="{00000000-0005-0000-0000-0000852D0000}"/>
    <cellStyle name="Normal 20 2 2 2 4" xfId="12679" xr:uid="{00000000-0005-0000-0000-0000862D0000}"/>
    <cellStyle name="Normal 20 2 2 3" xfId="12680" xr:uid="{00000000-0005-0000-0000-0000872D0000}"/>
    <cellStyle name="Normal 20 2 2 3 2" xfId="12681" xr:uid="{00000000-0005-0000-0000-0000882D0000}"/>
    <cellStyle name="Normal 20 2 2 3 2 2" xfId="12682" xr:uid="{00000000-0005-0000-0000-0000892D0000}"/>
    <cellStyle name="Normal 20 2 2 3 3" xfId="12683" xr:uid="{00000000-0005-0000-0000-00008A2D0000}"/>
    <cellStyle name="Normal 20 2 2 4" xfId="12684" xr:uid="{00000000-0005-0000-0000-00008B2D0000}"/>
    <cellStyle name="Normal 20 2 2 4 2" xfId="12685" xr:uid="{00000000-0005-0000-0000-00008C2D0000}"/>
    <cellStyle name="Normal 20 2 2 5" xfId="12686" xr:uid="{00000000-0005-0000-0000-00008D2D0000}"/>
    <cellStyle name="Normal 20 2 3" xfId="12687" xr:uid="{00000000-0005-0000-0000-00008E2D0000}"/>
    <cellStyle name="Normal 20 2 3 2" xfId="12688" xr:uid="{00000000-0005-0000-0000-00008F2D0000}"/>
    <cellStyle name="Normal 20 2 3 2 2" xfId="12689" xr:uid="{00000000-0005-0000-0000-0000902D0000}"/>
    <cellStyle name="Normal 20 2 3 2 2 2" xfId="12690" xr:uid="{00000000-0005-0000-0000-0000912D0000}"/>
    <cellStyle name="Normal 20 2 3 2 3" xfId="12691" xr:uid="{00000000-0005-0000-0000-0000922D0000}"/>
    <cellStyle name="Normal 20 2 3 3" xfId="12692" xr:uid="{00000000-0005-0000-0000-0000932D0000}"/>
    <cellStyle name="Normal 20 2 3 3 2" xfId="12693" xr:uid="{00000000-0005-0000-0000-0000942D0000}"/>
    <cellStyle name="Normal 20 2 3 4" xfId="12694" xr:uid="{00000000-0005-0000-0000-0000952D0000}"/>
    <cellStyle name="Normal 20 2 4" xfId="12695" xr:uid="{00000000-0005-0000-0000-0000962D0000}"/>
    <cellStyle name="Normal 20 2 4 2" xfId="12696" xr:uid="{00000000-0005-0000-0000-0000972D0000}"/>
    <cellStyle name="Normal 20 2 4 2 2" xfId="12697" xr:uid="{00000000-0005-0000-0000-0000982D0000}"/>
    <cellStyle name="Normal 20 2 4 2 2 2" xfId="12698" xr:uid="{00000000-0005-0000-0000-0000992D0000}"/>
    <cellStyle name="Normal 20 2 4 2 3" xfId="12699" xr:uid="{00000000-0005-0000-0000-00009A2D0000}"/>
    <cellStyle name="Normal 20 2 4 3" xfId="12700" xr:uid="{00000000-0005-0000-0000-00009B2D0000}"/>
    <cellStyle name="Normal 20 2 4 3 2" xfId="12701" xr:uid="{00000000-0005-0000-0000-00009C2D0000}"/>
    <cellStyle name="Normal 20 2 4 4" xfId="12702" xr:uid="{00000000-0005-0000-0000-00009D2D0000}"/>
    <cellStyle name="Normal 20 2 5" xfId="12703" xr:uid="{00000000-0005-0000-0000-00009E2D0000}"/>
    <cellStyle name="Normal 20 2 5 2" xfId="12704" xr:uid="{00000000-0005-0000-0000-00009F2D0000}"/>
    <cellStyle name="Normal 20 2 5 2 2" xfId="12705" xr:uid="{00000000-0005-0000-0000-0000A02D0000}"/>
    <cellStyle name="Normal 20 2 5 3" xfId="12706" xr:uid="{00000000-0005-0000-0000-0000A12D0000}"/>
    <cellStyle name="Normal 20 2 6" xfId="12707" xr:uid="{00000000-0005-0000-0000-0000A22D0000}"/>
    <cellStyle name="Normal 20 2 6 2" xfId="12708" xr:uid="{00000000-0005-0000-0000-0000A32D0000}"/>
    <cellStyle name="Normal 20 2 7" xfId="12709" xr:uid="{00000000-0005-0000-0000-0000A42D0000}"/>
    <cellStyle name="Normal 20 2 7 2" xfId="12710" xr:uid="{00000000-0005-0000-0000-0000A52D0000}"/>
    <cellStyle name="Normal 20 2 8" xfId="12711" xr:uid="{00000000-0005-0000-0000-0000A62D0000}"/>
    <cellStyle name="Normal 20 2 9" xfId="12712" xr:uid="{00000000-0005-0000-0000-0000A72D0000}"/>
    <cellStyle name="Normal 20 3" xfId="12713" xr:uid="{00000000-0005-0000-0000-0000A82D0000}"/>
    <cellStyle name="Normal 20 3 2" xfId="12714" xr:uid="{00000000-0005-0000-0000-0000A92D0000}"/>
    <cellStyle name="Normal 20 3 2 2" xfId="12715" xr:uid="{00000000-0005-0000-0000-0000AA2D0000}"/>
    <cellStyle name="Normal 20 3 2 2 2" xfId="12716" xr:uid="{00000000-0005-0000-0000-0000AB2D0000}"/>
    <cellStyle name="Normal 20 3 2 2 2 2" xfId="12717" xr:uid="{00000000-0005-0000-0000-0000AC2D0000}"/>
    <cellStyle name="Normal 20 3 2 2 2 2 2" xfId="12718" xr:uid="{00000000-0005-0000-0000-0000AD2D0000}"/>
    <cellStyle name="Normal 20 3 2 2 2 3" xfId="12719" xr:uid="{00000000-0005-0000-0000-0000AE2D0000}"/>
    <cellStyle name="Normal 20 3 2 2 3" xfId="12720" xr:uid="{00000000-0005-0000-0000-0000AF2D0000}"/>
    <cellStyle name="Normal 20 3 2 2 3 2" xfId="12721" xr:uid="{00000000-0005-0000-0000-0000B02D0000}"/>
    <cellStyle name="Normal 20 3 2 2 4" xfId="12722" xr:uid="{00000000-0005-0000-0000-0000B12D0000}"/>
    <cellStyle name="Normal 20 3 2 3" xfId="12723" xr:uid="{00000000-0005-0000-0000-0000B22D0000}"/>
    <cellStyle name="Normal 20 3 2 3 2" xfId="12724" xr:uid="{00000000-0005-0000-0000-0000B32D0000}"/>
    <cellStyle name="Normal 20 3 2 3 2 2" xfId="12725" xr:uid="{00000000-0005-0000-0000-0000B42D0000}"/>
    <cellStyle name="Normal 20 3 2 3 3" xfId="12726" xr:uid="{00000000-0005-0000-0000-0000B52D0000}"/>
    <cellStyle name="Normal 20 3 2 4" xfId="12727" xr:uid="{00000000-0005-0000-0000-0000B62D0000}"/>
    <cellStyle name="Normal 20 3 2 4 2" xfId="12728" xr:uid="{00000000-0005-0000-0000-0000B72D0000}"/>
    <cellStyle name="Normal 20 3 2 5" xfId="12729" xr:uid="{00000000-0005-0000-0000-0000B82D0000}"/>
    <cellStyle name="Normal 20 3 3" xfId="12730" xr:uid="{00000000-0005-0000-0000-0000B92D0000}"/>
    <cellStyle name="Normal 20 3 3 2" xfId="12731" xr:uid="{00000000-0005-0000-0000-0000BA2D0000}"/>
    <cellStyle name="Normal 20 3 3 2 2" xfId="12732" xr:uid="{00000000-0005-0000-0000-0000BB2D0000}"/>
    <cellStyle name="Normal 20 3 3 2 2 2" xfId="12733" xr:uid="{00000000-0005-0000-0000-0000BC2D0000}"/>
    <cellStyle name="Normal 20 3 3 2 3" xfId="12734" xr:uid="{00000000-0005-0000-0000-0000BD2D0000}"/>
    <cellStyle name="Normal 20 3 3 3" xfId="12735" xr:uid="{00000000-0005-0000-0000-0000BE2D0000}"/>
    <cellStyle name="Normal 20 3 3 3 2" xfId="12736" xr:uid="{00000000-0005-0000-0000-0000BF2D0000}"/>
    <cellStyle name="Normal 20 3 3 4" xfId="12737" xr:uid="{00000000-0005-0000-0000-0000C02D0000}"/>
    <cellStyle name="Normal 20 3 4" xfId="12738" xr:uid="{00000000-0005-0000-0000-0000C12D0000}"/>
    <cellStyle name="Normal 20 3 4 2" xfId="12739" xr:uid="{00000000-0005-0000-0000-0000C22D0000}"/>
    <cellStyle name="Normal 20 3 4 2 2" xfId="12740" xr:uid="{00000000-0005-0000-0000-0000C32D0000}"/>
    <cellStyle name="Normal 20 3 4 3" xfId="12741" xr:uid="{00000000-0005-0000-0000-0000C42D0000}"/>
    <cellStyle name="Normal 20 3 5" xfId="12742" xr:uid="{00000000-0005-0000-0000-0000C52D0000}"/>
    <cellStyle name="Normal 20 3 5 2" xfId="12743" xr:uid="{00000000-0005-0000-0000-0000C62D0000}"/>
    <cellStyle name="Normal 20 3 6" xfId="12744" xr:uid="{00000000-0005-0000-0000-0000C72D0000}"/>
    <cellStyle name="Normal 20 4" xfId="12745" xr:uid="{00000000-0005-0000-0000-0000C82D0000}"/>
    <cellStyle name="Normal 20 4 2" xfId="12746" xr:uid="{00000000-0005-0000-0000-0000C92D0000}"/>
    <cellStyle name="Normal 20 4 2 2" xfId="12747" xr:uid="{00000000-0005-0000-0000-0000CA2D0000}"/>
    <cellStyle name="Normal 20 4 2 2 2" xfId="12748" xr:uid="{00000000-0005-0000-0000-0000CB2D0000}"/>
    <cellStyle name="Normal 20 4 2 2 2 2" xfId="12749" xr:uid="{00000000-0005-0000-0000-0000CC2D0000}"/>
    <cellStyle name="Normal 20 4 2 2 3" xfId="12750" xr:uid="{00000000-0005-0000-0000-0000CD2D0000}"/>
    <cellStyle name="Normal 20 4 2 3" xfId="12751" xr:uid="{00000000-0005-0000-0000-0000CE2D0000}"/>
    <cellStyle name="Normal 20 4 2 3 2" xfId="12752" xr:uid="{00000000-0005-0000-0000-0000CF2D0000}"/>
    <cellStyle name="Normal 20 4 2 4" xfId="12753" xr:uid="{00000000-0005-0000-0000-0000D02D0000}"/>
    <cellStyle name="Normal 20 4 3" xfId="12754" xr:uid="{00000000-0005-0000-0000-0000D12D0000}"/>
    <cellStyle name="Normal 20 4 3 2" xfId="12755" xr:uid="{00000000-0005-0000-0000-0000D22D0000}"/>
    <cellStyle name="Normal 20 4 3 2 2" xfId="12756" xr:uid="{00000000-0005-0000-0000-0000D32D0000}"/>
    <cellStyle name="Normal 20 4 3 3" xfId="12757" xr:uid="{00000000-0005-0000-0000-0000D42D0000}"/>
    <cellStyle name="Normal 20 4 4" xfId="12758" xr:uid="{00000000-0005-0000-0000-0000D52D0000}"/>
    <cellStyle name="Normal 20 4 4 2" xfId="12759" xr:uid="{00000000-0005-0000-0000-0000D62D0000}"/>
    <cellStyle name="Normal 20 4 5" xfId="12760" xr:uid="{00000000-0005-0000-0000-0000D72D0000}"/>
    <cellStyle name="Normal 20 5" xfId="12761" xr:uid="{00000000-0005-0000-0000-0000D82D0000}"/>
    <cellStyle name="Normal 20 5 2" xfId="12762" xr:uid="{00000000-0005-0000-0000-0000D92D0000}"/>
    <cellStyle name="Normal 20 5 2 2" xfId="12763" xr:uid="{00000000-0005-0000-0000-0000DA2D0000}"/>
    <cellStyle name="Normal 20 5 2 2 2" xfId="12764" xr:uid="{00000000-0005-0000-0000-0000DB2D0000}"/>
    <cellStyle name="Normal 20 5 2 3" xfId="12765" xr:uid="{00000000-0005-0000-0000-0000DC2D0000}"/>
    <cellStyle name="Normal 20 5 3" xfId="12766" xr:uid="{00000000-0005-0000-0000-0000DD2D0000}"/>
    <cellStyle name="Normal 20 5 3 2" xfId="12767" xr:uid="{00000000-0005-0000-0000-0000DE2D0000}"/>
    <cellStyle name="Normal 20 5 4" xfId="12768" xr:uid="{00000000-0005-0000-0000-0000DF2D0000}"/>
    <cellStyle name="Normal 20 6" xfId="12769" xr:uid="{00000000-0005-0000-0000-0000E02D0000}"/>
    <cellStyle name="Normal 20 6 2" xfId="12770" xr:uid="{00000000-0005-0000-0000-0000E12D0000}"/>
    <cellStyle name="Normal 20 6 2 2" xfId="12771" xr:uid="{00000000-0005-0000-0000-0000E22D0000}"/>
    <cellStyle name="Normal 20 6 2 2 2" xfId="12772" xr:uid="{00000000-0005-0000-0000-0000E32D0000}"/>
    <cellStyle name="Normal 20 6 2 3" xfId="12773" xr:uid="{00000000-0005-0000-0000-0000E42D0000}"/>
    <cellStyle name="Normal 20 6 3" xfId="12774" xr:uid="{00000000-0005-0000-0000-0000E52D0000}"/>
    <cellStyle name="Normal 20 6 3 2" xfId="12775" xr:uid="{00000000-0005-0000-0000-0000E62D0000}"/>
    <cellStyle name="Normal 20 6 4" xfId="12776" xr:uid="{00000000-0005-0000-0000-0000E72D0000}"/>
    <cellStyle name="Normal 20 7" xfId="12777" xr:uid="{00000000-0005-0000-0000-0000E82D0000}"/>
    <cellStyle name="Normal 20 7 2" xfId="12778" xr:uid="{00000000-0005-0000-0000-0000E92D0000}"/>
    <cellStyle name="Normal 20 7 2 2" xfId="12779" xr:uid="{00000000-0005-0000-0000-0000EA2D0000}"/>
    <cellStyle name="Normal 20 7 2 2 2" xfId="12780" xr:uid="{00000000-0005-0000-0000-0000EB2D0000}"/>
    <cellStyle name="Normal 20 7 2 3" xfId="12781" xr:uid="{00000000-0005-0000-0000-0000EC2D0000}"/>
    <cellStyle name="Normal 20 7 3" xfId="12782" xr:uid="{00000000-0005-0000-0000-0000ED2D0000}"/>
    <cellStyle name="Normal 20 7 3 2" xfId="12783" xr:uid="{00000000-0005-0000-0000-0000EE2D0000}"/>
    <cellStyle name="Normal 20 7 4" xfId="12784" xr:uid="{00000000-0005-0000-0000-0000EF2D0000}"/>
    <cellStyle name="Normal 20 8" xfId="12785" xr:uid="{00000000-0005-0000-0000-0000F02D0000}"/>
    <cellStyle name="Normal 20 8 2" xfId="12786" xr:uid="{00000000-0005-0000-0000-0000F12D0000}"/>
    <cellStyle name="Normal 20 8 2 2" xfId="12787" xr:uid="{00000000-0005-0000-0000-0000F22D0000}"/>
    <cellStyle name="Normal 20 8 3" xfId="12788" xr:uid="{00000000-0005-0000-0000-0000F32D0000}"/>
    <cellStyle name="Normal 20 9" xfId="12789" xr:uid="{00000000-0005-0000-0000-0000F42D0000}"/>
    <cellStyle name="Normal 20 9 2" xfId="12790" xr:uid="{00000000-0005-0000-0000-0000F52D0000}"/>
    <cellStyle name="Normal 21" xfId="1251" xr:uid="{00000000-0005-0000-0000-0000F62D0000}"/>
    <cellStyle name="Normal 21 2" xfId="12791" xr:uid="{00000000-0005-0000-0000-0000F72D0000}"/>
    <cellStyle name="Normal 21 2 2" xfId="12792" xr:uid="{00000000-0005-0000-0000-0000F82D0000}"/>
    <cellStyle name="Normal 21 2 2 2" xfId="12793" xr:uid="{00000000-0005-0000-0000-0000F92D0000}"/>
    <cellStyle name="Normal 21 2 2 2 2" xfId="12794" xr:uid="{00000000-0005-0000-0000-0000FA2D0000}"/>
    <cellStyle name="Normal 21 2 2 2 2 2" xfId="12795" xr:uid="{00000000-0005-0000-0000-0000FB2D0000}"/>
    <cellStyle name="Normal 21 2 2 2 2 2 2" xfId="12796" xr:uid="{00000000-0005-0000-0000-0000FC2D0000}"/>
    <cellStyle name="Normal 21 2 2 2 2 3" xfId="12797" xr:uid="{00000000-0005-0000-0000-0000FD2D0000}"/>
    <cellStyle name="Normal 21 2 2 2 3" xfId="12798" xr:uid="{00000000-0005-0000-0000-0000FE2D0000}"/>
    <cellStyle name="Normal 21 2 2 2 3 2" xfId="12799" xr:uid="{00000000-0005-0000-0000-0000FF2D0000}"/>
    <cellStyle name="Normal 21 2 2 2 4" xfId="12800" xr:uid="{00000000-0005-0000-0000-0000002E0000}"/>
    <cellStyle name="Normal 21 2 2 3" xfId="12801" xr:uid="{00000000-0005-0000-0000-0000012E0000}"/>
    <cellStyle name="Normal 21 2 2 3 2" xfId="12802" xr:uid="{00000000-0005-0000-0000-0000022E0000}"/>
    <cellStyle name="Normal 21 2 2 3 2 2" xfId="12803" xr:uid="{00000000-0005-0000-0000-0000032E0000}"/>
    <cellStyle name="Normal 21 2 2 3 3" xfId="12804" xr:uid="{00000000-0005-0000-0000-0000042E0000}"/>
    <cellStyle name="Normal 21 2 2 4" xfId="12805" xr:uid="{00000000-0005-0000-0000-0000052E0000}"/>
    <cellStyle name="Normal 21 2 2 4 2" xfId="12806" xr:uid="{00000000-0005-0000-0000-0000062E0000}"/>
    <cellStyle name="Normal 21 2 2 5" xfId="12807" xr:uid="{00000000-0005-0000-0000-0000072E0000}"/>
    <cellStyle name="Normal 21 2 3" xfId="12808" xr:uid="{00000000-0005-0000-0000-0000082E0000}"/>
    <cellStyle name="Normal 21 2 3 2" xfId="12809" xr:uid="{00000000-0005-0000-0000-0000092E0000}"/>
    <cellStyle name="Normal 21 2 3 2 2" xfId="12810" xr:uid="{00000000-0005-0000-0000-00000A2E0000}"/>
    <cellStyle name="Normal 21 2 3 2 2 2" xfId="12811" xr:uid="{00000000-0005-0000-0000-00000B2E0000}"/>
    <cellStyle name="Normal 21 2 3 2 3" xfId="12812" xr:uid="{00000000-0005-0000-0000-00000C2E0000}"/>
    <cellStyle name="Normal 21 2 3 3" xfId="12813" xr:uid="{00000000-0005-0000-0000-00000D2E0000}"/>
    <cellStyle name="Normal 21 2 3 3 2" xfId="12814" xr:uid="{00000000-0005-0000-0000-00000E2E0000}"/>
    <cellStyle name="Normal 21 2 3 4" xfId="12815" xr:uid="{00000000-0005-0000-0000-00000F2E0000}"/>
    <cellStyle name="Normal 21 2 4" xfId="12816" xr:uid="{00000000-0005-0000-0000-0000102E0000}"/>
    <cellStyle name="Normal 21 2 4 2" xfId="12817" xr:uid="{00000000-0005-0000-0000-0000112E0000}"/>
    <cellStyle name="Normal 21 2 4 2 2" xfId="12818" xr:uid="{00000000-0005-0000-0000-0000122E0000}"/>
    <cellStyle name="Normal 21 2 4 2 2 2" xfId="12819" xr:uid="{00000000-0005-0000-0000-0000132E0000}"/>
    <cellStyle name="Normal 21 2 4 2 3" xfId="12820" xr:uid="{00000000-0005-0000-0000-0000142E0000}"/>
    <cellStyle name="Normal 21 2 4 3" xfId="12821" xr:uid="{00000000-0005-0000-0000-0000152E0000}"/>
    <cellStyle name="Normal 21 2 4 3 2" xfId="12822" xr:uid="{00000000-0005-0000-0000-0000162E0000}"/>
    <cellStyle name="Normal 21 2 4 4" xfId="12823" xr:uid="{00000000-0005-0000-0000-0000172E0000}"/>
    <cellStyle name="Normal 21 2 5" xfId="12824" xr:uid="{00000000-0005-0000-0000-0000182E0000}"/>
    <cellStyle name="Normal 21 2 5 2" xfId="12825" xr:uid="{00000000-0005-0000-0000-0000192E0000}"/>
    <cellStyle name="Normal 21 2 5 2 2" xfId="12826" xr:uid="{00000000-0005-0000-0000-00001A2E0000}"/>
    <cellStyle name="Normal 21 2 5 3" xfId="12827" xr:uid="{00000000-0005-0000-0000-00001B2E0000}"/>
    <cellStyle name="Normal 21 2 6" xfId="12828" xr:uid="{00000000-0005-0000-0000-00001C2E0000}"/>
    <cellStyle name="Normal 21 2 6 2" xfId="12829" xr:uid="{00000000-0005-0000-0000-00001D2E0000}"/>
    <cellStyle name="Normal 21 2 7" xfId="12830" xr:uid="{00000000-0005-0000-0000-00001E2E0000}"/>
    <cellStyle name="Normal 21 3" xfId="12831" xr:uid="{00000000-0005-0000-0000-00001F2E0000}"/>
    <cellStyle name="Normal 21 3 2" xfId="12832" xr:uid="{00000000-0005-0000-0000-0000202E0000}"/>
    <cellStyle name="Normal 21 3 2 2" xfId="12833" xr:uid="{00000000-0005-0000-0000-0000212E0000}"/>
    <cellStyle name="Normal 21 3 3" xfId="12834" xr:uid="{00000000-0005-0000-0000-0000222E0000}"/>
    <cellStyle name="Normal 21 3 3 2" xfId="12835" xr:uid="{00000000-0005-0000-0000-0000232E0000}"/>
    <cellStyle name="Normal 21 3 3 2 2" xfId="12836" xr:uid="{00000000-0005-0000-0000-0000242E0000}"/>
    <cellStyle name="Normal 21 3 3 3" xfId="12837" xr:uid="{00000000-0005-0000-0000-0000252E0000}"/>
    <cellStyle name="Normal 21 3 4" xfId="12838" xr:uid="{00000000-0005-0000-0000-0000262E0000}"/>
    <cellStyle name="Normal 21 3 4 2" xfId="12839" xr:uid="{00000000-0005-0000-0000-0000272E0000}"/>
    <cellStyle name="Normal 21 3 4 2 2" xfId="12840" xr:uid="{00000000-0005-0000-0000-0000282E0000}"/>
    <cellStyle name="Normal 21 3 4 3" xfId="12841" xr:uid="{00000000-0005-0000-0000-0000292E0000}"/>
    <cellStyle name="Normal 21 3 5" xfId="12842" xr:uid="{00000000-0005-0000-0000-00002A2E0000}"/>
    <cellStyle name="Normal 21 4" xfId="12843" xr:uid="{00000000-0005-0000-0000-00002B2E0000}"/>
    <cellStyle name="Normal 21 4 2" xfId="12844" xr:uid="{00000000-0005-0000-0000-00002C2E0000}"/>
    <cellStyle name="Normal 21 5" xfId="12845" xr:uid="{00000000-0005-0000-0000-00002D2E0000}"/>
    <cellStyle name="Normal 21 5 2" xfId="12846" xr:uid="{00000000-0005-0000-0000-00002E2E0000}"/>
    <cellStyle name="Normal 21 5 2 2" xfId="12847" xr:uid="{00000000-0005-0000-0000-00002F2E0000}"/>
    <cellStyle name="Normal 21 5 3" xfId="12848" xr:uid="{00000000-0005-0000-0000-0000302E0000}"/>
    <cellStyle name="Normal 21 6" xfId="12849" xr:uid="{00000000-0005-0000-0000-0000312E0000}"/>
    <cellStyle name="Normal 21 6 2" xfId="12850" xr:uid="{00000000-0005-0000-0000-0000322E0000}"/>
    <cellStyle name="Normal 21 6 2 2" xfId="12851" xr:uid="{00000000-0005-0000-0000-0000332E0000}"/>
    <cellStyle name="Normal 21 6 3" xfId="12852" xr:uid="{00000000-0005-0000-0000-0000342E0000}"/>
    <cellStyle name="Normal 21 7" xfId="12853" xr:uid="{00000000-0005-0000-0000-0000352E0000}"/>
    <cellStyle name="Normal 22" xfId="1252" xr:uid="{00000000-0005-0000-0000-0000362E0000}"/>
    <cellStyle name="Normal 22 2" xfId="12854" xr:uid="{00000000-0005-0000-0000-0000372E0000}"/>
    <cellStyle name="Normal 22 2 2" xfId="12855" xr:uid="{00000000-0005-0000-0000-0000382E0000}"/>
    <cellStyle name="Normal 22 2 2 2" xfId="12856" xr:uid="{00000000-0005-0000-0000-0000392E0000}"/>
    <cellStyle name="Normal 22 2 2 2 2" xfId="12857" xr:uid="{00000000-0005-0000-0000-00003A2E0000}"/>
    <cellStyle name="Normal 22 2 2 2 2 2" xfId="12858" xr:uid="{00000000-0005-0000-0000-00003B2E0000}"/>
    <cellStyle name="Normal 22 2 2 2 2 2 2" xfId="12859" xr:uid="{00000000-0005-0000-0000-00003C2E0000}"/>
    <cellStyle name="Normal 22 2 2 2 2 3" xfId="12860" xr:uid="{00000000-0005-0000-0000-00003D2E0000}"/>
    <cellStyle name="Normal 22 2 2 2 3" xfId="12861" xr:uid="{00000000-0005-0000-0000-00003E2E0000}"/>
    <cellStyle name="Normal 22 2 2 2 3 2" xfId="12862" xr:uid="{00000000-0005-0000-0000-00003F2E0000}"/>
    <cellStyle name="Normal 22 2 2 2 4" xfId="12863" xr:uid="{00000000-0005-0000-0000-0000402E0000}"/>
    <cellStyle name="Normal 22 2 2 3" xfId="12864" xr:uid="{00000000-0005-0000-0000-0000412E0000}"/>
    <cellStyle name="Normal 22 2 2 3 2" xfId="12865" xr:uid="{00000000-0005-0000-0000-0000422E0000}"/>
    <cellStyle name="Normal 22 2 2 3 2 2" xfId="12866" xr:uid="{00000000-0005-0000-0000-0000432E0000}"/>
    <cellStyle name="Normal 22 2 2 3 3" xfId="12867" xr:uid="{00000000-0005-0000-0000-0000442E0000}"/>
    <cellStyle name="Normal 22 2 2 4" xfId="12868" xr:uid="{00000000-0005-0000-0000-0000452E0000}"/>
    <cellStyle name="Normal 22 2 2 4 2" xfId="12869" xr:uid="{00000000-0005-0000-0000-0000462E0000}"/>
    <cellStyle name="Normal 22 2 2 5" xfId="12870" xr:uid="{00000000-0005-0000-0000-0000472E0000}"/>
    <cellStyle name="Normal 22 2 3" xfId="12871" xr:uid="{00000000-0005-0000-0000-0000482E0000}"/>
    <cellStyle name="Normal 22 2 3 2" xfId="12872" xr:uid="{00000000-0005-0000-0000-0000492E0000}"/>
    <cellStyle name="Normal 22 2 3 2 2" xfId="12873" xr:uid="{00000000-0005-0000-0000-00004A2E0000}"/>
    <cellStyle name="Normal 22 2 3 2 2 2" xfId="12874" xr:uid="{00000000-0005-0000-0000-00004B2E0000}"/>
    <cellStyle name="Normal 22 2 3 2 3" xfId="12875" xr:uid="{00000000-0005-0000-0000-00004C2E0000}"/>
    <cellStyle name="Normal 22 2 3 3" xfId="12876" xr:uid="{00000000-0005-0000-0000-00004D2E0000}"/>
    <cellStyle name="Normal 22 2 3 3 2" xfId="12877" xr:uid="{00000000-0005-0000-0000-00004E2E0000}"/>
    <cellStyle name="Normal 22 2 3 4" xfId="12878" xr:uid="{00000000-0005-0000-0000-00004F2E0000}"/>
    <cellStyle name="Normal 22 2 4" xfId="12879" xr:uid="{00000000-0005-0000-0000-0000502E0000}"/>
    <cellStyle name="Normal 22 2 4 2" xfId="12880" xr:uid="{00000000-0005-0000-0000-0000512E0000}"/>
    <cellStyle name="Normal 22 2 4 2 2" xfId="12881" xr:uid="{00000000-0005-0000-0000-0000522E0000}"/>
    <cellStyle name="Normal 22 2 4 3" xfId="12882" xr:uid="{00000000-0005-0000-0000-0000532E0000}"/>
    <cellStyle name="Normal 22 2 5" xfId="12883" xr:uid="{00000000-0005-0000-0000-0000542E0000}"/>
    <cellStyle name="Normal 22 2 5 2" xfId="12884" xr:uid="{00000000-0005-0000-0000-0000552E0000}"/>
    <cellStyle name="Normal 22 2 6" xfId="12885" xr:uid="{00000000-0005-0000-0000-0000562E0000}"/>
    <cellStyle name="Normal 22 3" xfId="12886" xr:uid="{00000000-0005-0000-0000-0000572E0000}"/>
    <cellStyle name="Normal 22 4" xfId="12887" xr:uid="{00000000-0005-0000-0000-0000582E0000}"/>
    <cellStyle name="Normal 22 4 2" xfId="12888" xr:uid="{00000000-0005-0000-0000-0000592E0000}"/>
    <cellStyle name="Normal 22 4 2 2" xfId="12889" xr:uid="{00000000-0005-0000-0000-00005A2E0000}"/>
    <cellStyle name="Normal 22 4 2 2 2" xfId="12890" xr:uid="{00000000-0005-0000-0000-00005B2E0000}"/>
    <cellStyle name="Normal 22 4 2 2 2 2" xfId="12891" xr:uid="{00000000-0005-0000-0000-00005C2E0000}"/>
    <cellStyle name="Normal 22 4 2 2 3" xfId="12892" xr:uid="{00000000-0005-0000-0000-00005D2E0000}"/>
    <cellStyle name="Normal 22 4 2 3" xfId="12893" xr:uid="{00000000-0005-0000-0000-00005E2E0000}"/>
    <cellStyle name="Normal 22 4 2 3 2" xfId="12894" xr:uid="{00000000-0005-0000-0000-00005F2E0000}"/>
    <cellStyle name="Normal 22 4 2 4" xfId="12895" xr:uid="{00000000-0005-0000-0000-0000602E0000}"/>
    <cellStyle name="Normal 22 4 3" xfId="12896" xr:uid="{00000000-0005-0000-0000-0000612E0000}"/>
    <cellStyle name="Normal 22 4 3 2" xfId="12897" xr:uid="{00000000-0005-0000-0000-0000622E0000}"/>
    <cellStyle name="Normal 22 4 3 2 2" xfId="12898" xr:uid="{00000000-0005-0000-0000-0000632E0000}"/>
    <cellStyle name="Normal 22 4 3 3" xfId="12899" xr:uid="{00000000-0005-0000-0000-0000642E0000}"/>
    <cellStyle name="Normal 22 4 4" xfId="12900" xr:uid="{00000000-0005-0000-0000-0000652E0000}"/>
    <cellStyle name="Normal 22 4 4 2" xfId="12901" xr:uid="{00000000-0005-0000-0000-0000662E0000}"/>
    <cellStyle name="Normal 22 4 5" xfId="12902" xr:uid="{00000000-0005-0000-0000-0000672E0000}"/>
    <cellStyle name="Normal 22 5" xfId="12903" xr:uid="{00000000-0005-0000-0000-0000682E0000}"/>
    <cellStyle name="Normal 22 5 2" xfId="12904" xr:uid="{00000000-0005-0000-0000-0000692E0000}"/>
    <cellStyle name="Normal 22 5 2 2" xfId="12905" xr:uid="{00000000-0005-0000-0000-00006A2E0000}"/>
    <cellStyle name="Normal 22 5 2 2 2" xfId="12906" xr:uid="{00000000-0005-0000-0000-00006B2E0000}"/>
    <cellStyle name="Normal 22 5 2 3" xfId="12907" xr:uid="{00000000-0005-0000-0000-00006C2E0000}"/>
    <cellStyle name="Normal 22 5 3" xfId="12908" xr:uid="{00000000-0005-0000-0000-00006D2E0000}"/>
    <cellStyle name="Normal 22 5 3 2" xfId="12909" xr:uid="{00000000-0005-0000-0000-00006E2E0000}"/>
    <cellStyle name="Normal 22 5 4" xfId="12910" xr:uid="{00000000-0005-0000-0000-00006F2E0000}"/>
    <cellStyle name="Normal 22 6" xfId="12911" xr:uid="{00000000-0005-0000-0000-0000702E0000}"/>
    <cellStyle name="Normal 22 7" xfId="12912" xr:uid="{00000000-0005-0000-0000-0000712E0000}"/>
    <cellStyle name="Normal 22 7 2" xfId="12913" xr:uid="{00000000-0005-0000-0000-0000722E0000}"/>
    <cellStyle name="Normal 22 7 2 2" xfId="12914" xr:uid="{00000000-0005-0000-0000-0000732E0000}"/>
    <cellStyle name="Normal 22 7 3" xfId="12915" xr:uid="{00000000-0005-0000-0000-0000742E0000}"/>
    <cellStyle name="Normal 22 8" xfId="12916" xr:uid="{00000000-0005-0000-0000-0000752E0000}"/>
    <cellStyle name="Normal 22 8 2" xfId="12917" xr:uid="{00000000-0005-0000-0000-0000762E0000}"/>
    <cellStyle name="Normal 22 9" xfId="12918" xr:uid="{00000000-0005-0000-0000-0000772E0000}"/>
    <cellStyle name="Normal 23" xfId="1253" xr:uid="{00000000-0005-0000-0000-0000782E0000}"/>
    <cellStyle name="Normal 23 2" xfId="12919" xr:uid="{00000000-0005-0000-0000-0000792E0000}"/>
    <cellStyle name="Normal 23 2 2" xfId="12920" xr:uid="{00000000-0005-0000-0000-00007A2E0000}"/>
    <cellStyle name="Normal 23 2 2 2" xfId="12921" xr:uid="{00000000-0005-0000-0000-00007B2E0000}"/>
    <cellStyle name="Normal 23 2 2 2 2" xfId="12922" xr:uid="{00000000-0005-0000-0000-00007C2E0000}"/>
    <cellStyle name="Normal 23 2 2 2 2 2" xfId="12923" xr:uid="{00000000-0005-0000-0000-00007D2E0000}"/>
    <cellStyle name="Normal 23 2 2 2 2 2 2" xfId="12924" xr:uid="{00000000-0005-0000-0000-00007E2E0000}"/>
    <cellStyle name="Normal 23 2 2 2 2 3" xfId="12925" xr:uid="{00000000-0005-0000-0000-00007F2E0000}"/>
    <cellStyle name="Normal 23 2 2 2 3" xfId="12926" xr:uid="{00000000-0005-0000-0000-0000802E0000}"/>
    <cellStyle name="Normal 23 2 2 2 3 2" xfId="12927" xr:uid="{00000000-0005-0000-0000-0000812E0000}"/>
    <cellStyle name="Normal 23 2 2 2 4" xfId="12928" xr:uid="{00000000-0005-0000-0000-0000822E0000}"/>
    <cellStyle name="Normal 23 2 2 3" xfId="12929" xr:uid="{00000000-0005-0000-0000-0000832E0000}"/>
    <cellStyle name="Normal 23 2 2 3 2" xfId="12930" xr:uid="{00000000-0005-0000-0000-0000842E0000}"/>
    <cellStyle name="Normal 23 2 2 3 2 2" xfId="12931" xr:uid="{00000000-0005-0000-0000-0000852E0000}"/>
    <cellStyle name="Normal 23 2 2 3 3" xfId="12932" xr:uid="{00000000-0005-0000-0000-0000862E0000}"/>
    <cellStyle name="Normal 23 2 2 4" xfId="12933" xr:uid="{00000000-0005-0000-0000-0000872E0000}"/>
    <cellStyle name="Normal 23 2 2 4 2" xfId="12934" xr:uid="{00000000-0005-0000-0000-0000882E0000}"/>
    <cellStyle name="Normal 23 2 2 5" xfId="12935" xr:uid="{00000000-0005-0000-0000-0000892E0000}"/>
    <cellStyle name="Normal 23 2 3" xfId="12936" xr:uid="{00000000-0005-0000-0000-00008A2E0000}"/>
    <cellStyle name="Normal 23 2 3 2" xfId="12937" xr:uid="{00000000-0005-0000-0000-00008B2E0000}"/>
    <cellStyle name="Normal 23 2 3 2 2" xfId="12938" xr:uid="{00000000-0005-0000-0000-00008C2E0000}"/>
    <cellStyle name="Normal 23 2 3 2 2 2" xfId="12939" xr:uid="{00000000-0005-0000-0000-00008D2E0000}"/>
    <cellStyle name="Normal 23 2 3 2 3" xfId="12940" xr:uid="{00000000-0005-0000-0000-00008E2E0000}"/>
    <cellStyle name="Normal 23 2 3 3" xfId="12941" xr:uid="{00000000-0005-0000-0000-00008F2E0000}"/>
    <cellStyle name="Normal 23 2 3 3 2" xfId="12942" xr:uid="{00000000-0005-0000-0000-0000902E0000}"/>
    <cellStyle name="Normal 23 2 3 4" xfId="12943" xr:uid="{00000000-0005-0000-0000-0000912E0000}"/>
    <cellStyle name="Normal 23 2 4" xfId="12944" xr:uid="{00000000-0005-0000-0000-0000922E0000}"/>
    <cellStyle name="Normal 23 2 4 2" xfId="12945" xr:uid="{00000000-0005-0000-0000-0000932E0000}"/>
    <cellStyle name="Normal 23 2 4 2 2" xfId="12946" xr:uid="{00000000-0005-0000-0000-0000942E0000}"/>
    <cellStyle name="Normal 23 2 4 3" xfId="12947" xr:uid="{00000000-0005-0000-0000-0000952E0000}"/>
    <cellStyle name="Normal 23 2 5" xfId="12948" xr:uid="{00000000-0005-0000-0000-0000962E0000}"/>
    <cellStyle name="Normal 23 2 5 2" xfId="12949" xr:uid="{00000000-0005-0000-0000-0000972E0000}"/>
    <cellStyle name="Normal 23 2 6" xfId="12950" xr:uid="{00000000-0005-0000-0000-0000982E0000}"/>
    <cellStyle name="Normal 23 3" xfId="12951" xr:uid="{00000000-0005-0000-0000-0000992E0000}"/>
    <cellStyle name="Normal 23 4" xfId="12952" xr:uid="{00000000-0005-0000-0000-00009A2E0000}"/>
    <cellStyle name="Normal 23 4 2" xfId="12953" xr:uid="{00000000-0005-0000-0000-00009B2E0000}"/>
    <cellStyle name="Normal 23 4 2 2" xfId="12954" xr:uid="{00000000-0005-0000-0000-00009C2E0000}"/>
    <cellStyle name="Normal 23 4 2 2 2" xfId="12955" xr:uid="{00000000-0005-0000-0000-00009D2E0000}"/>
    <cellStyle name="Normal 23 4 2 2 2 2" xfId="12956" xr:uid="{00000000-0005-0000-0000-00009E2E0000}"/>
    <cellStyle name="Normal 23 4 2 2 3" xfId="12957" xr:uid="{00000000-0005-0000-0000-00009F2E0000}"/>
    <cellStyle name="Normal 23 4 2 3" xfId="12958" xr:uid="{00000000-0005-0000-0000-0000A02E0000}"/>
    <cellStyle name="Normal 23 4 2 3 2" xfId="12959" xr:uid="{00000000-0005-0000-0000-0000A12E0000}"/>
    <cellStyle name="Normal 23 4 2 4" xfId="12960" xr:uid="{00000000-0005-0000-0000-0000A22E0000}"/>
    <cellStyle name="Normal 23 4 3" xfId="12961" xr:uid="{00000000-0005-0000-0000-0000A32E0000}"/>
    <cellStyle name="Normal 23 4 3 2" xfId="12962" xr:uid="{00000000-0005-0000-0000-0000A42E0000}"/>
    <cellStyle name="Normal 23 4 3 2 2" xfId="12963" xr:uid="{00000000-0005-0000-0000-0000A52E0000}"/>
    <cellStyle name="Normal 23 4 3 3" xfId="12964" xr:uid="{00000000-0005-0000-0000-0000A62E0000}"/>
    <cellStyle name="Normal 23 4 4" xfId="12965" xr:uid="{00000000-0005-0000-0000-0000A72E0000}"/>
    <cellStyle name="Normal 23 4 4 2" xfId="12966" xr:uid="{00000000-0005-0000-0000-0000A82E0000}"/>
    <cellStyle name="Normal 23 4 5" xfId="12967" xr:uid="{00000000-0005-0000-0000-0000A92E0000}"/>
    <cellStyle name="Normal 23 5" xfId="12968" xr:uid="{00000000-0005-0000-0000-0000AA2E0000}"/>
    <cellStyle name="Normal 23 5 2" xfId="12969" xr:uid="{00000000-0005-0000-0000-0000AB2E0000}"/>
    <cellStyle name="Normal 23 5 2 2" xfId="12970" xr:uid="{00000000-0005-0000-0000-0000AC2E0000}"/>
    <cellStyle name="Normal 23 5 2 2 2" xfId="12971" xr:uid="{00000000-0005-0000-0000-0000AD2E0000}"/>
    <cellStyle name="Normal 23 5 2 3" xfId="12972" xr:uid="{00000000-0005-0000-0000-0000AE2E0000}"/>
    <cellStyle name="Normal 23 5 3" xfId="12973" xr:uid="{00000000-0005-0000-0000-0000AF2E0000}"/>
    <cellStyle name="Normal 23 5 3 2" xfId="12974" xr:uid="{00000000-0005-0000-0000-0000B02E0000}"/>
    <cellStyle name="Normal 23 5 4" xfId="12975" xr:uid="{00000000-0005-0000-0000-0000B12E0000}"/>
    <cellStyle name="Normal 23 6" xfId="12976" xr:uid="{00000000-0005-0000-0000-0000B22E0000}"/>
    <cellStyle name="Normal 23 7" xfId="12977" xr:uid="{00000000-0005-0000-0000-0000B32E0000}"/>
    <cellStyle name="Normal 23 7 2" xfId="12978" xr:uid="{00000000-0005-0000-0000-0000B42E0000}"/>
    <cellStyle name="Normal 23 7 2 2" xfId="12979" xr:uid="{00000000-0005-0000-0000-0000B52E0000}"/>
    <cellStyle name="Normal 23 7 3" xfId="12980" xr:uid="{00000000-0005-0000-0000-0000B62E0000}"/>
    <cellStyle name="Normal 23 8" xfId="12981" xr:uid="{00000000-0005-0000-0000-0000B72E0000}"/>
    <cellStyle name="Normal 23 8 2" xfId="12982" xr:uid="{00000000-0005-0000-0000-0000B82E0000}"/>
    <cellStyle name="Normal 23 9" xfId="12983" xr:uid="{00000000-0005-0000-0000-0000B92E0000}"/>
    <cellStyle name="Normal 24" xfId="1254" xr:uid="{00000000-0005-0000-0000-0000BA2E0000}"/>
    <cellStyle name="Normal 24 2" xfId="12984" xr:uid="{00000000-0005-0000-0000-0000BB2E0000}"/>
    <cellStyle name="Normal 24 2 2" xfId="12985" xr:uid="{00000000-0005-0000-0000-0000BC2E0000}"/>
    <cellStyle name="Normal 24 2 2 2" xfId="12986" xr:uid="{00000000-0005-0000-0000-0000BD2E0000}"/>
    <cellStyle name="Normal 24 2 2 2 2" xfId="12987" xr:uid="{00000000-0005-0000-0000-0000BE2E0000}"/>
    <cellStyle name="Normal 24 2 2 2 2 2" xfId="12988" xr:uid="{00000000-0005-0000-0000-0000BF2E0000}"/>
    <cellStyle name="Normal 24 2 2 2 2 2 2" xfId="12989" xr:uid="{00000000-0005-0000-0000-0000C02E0000}"/>
    <cellStyle name="Normal 24 2 2 2 2 3" xfId="12990" xr:uid="{00000000-0005-0000-0000-0000C12E0000}"/>
    <cellStyle name="Normal 24 2 2 2 3" xfId="12991" xr:uid="{00000000-0005-0000-0000-0000C22E0000}"/>
    <cellStyle name="Normal 24 2 2 2 3 2" xfId="12992" xr:uid="{00000000-0005-0000-0000-0000C32E0000}"/>
    <cellStyle name="Normal 24 2 2 2 4" xfId="12993" xr:uid="{00000000-0005-0000-0000-0000C42E0000}"/>
    <cellStyle name="Normal 24 2 2 3" xfId="12994" xr:uid="{00000000-0005-0000-0000-0000C52E0000}"/>
    <cellStyle name="Normal 24 2 2 3 2" xfId="12995" xr:uid="{00000000-0005-0000-0000-0000C62E0000}"/>
    <cellStyle name="Normal 24 2 2 3 2 2" xfId="12996" xr:uid="{00000000-0005-0000-0000-0000C72E0000}"/>
    <cellStyle name="Normal 24 2 2 3 3" xfId="12997" xr:uid="{00000000-0005-0000-0000-0000C82E0000}"/>
    <cellStyle name="Normal 24 2 2 4" xfId="12998" xr:uid="{00000000-0005-0000-0000-0000C92E0000}"/>
    <cellStyle name="Normal 24 2 2 4 2" xfId="12999" xr:uid="{00000000-0005-0000-0000-0000CA2E0000}"/>
    <cellStyle name="Normal 24 2 2 5" xfId="13000" xr:uid="{00000000-0005-0000-0000-0000CB2E0000}"/>
    <cellStyle name="Normal 24 2 3" xfId="13001" xr:uid="{00000000-0005-0000-0000-0000CC2E0000}"/>
    <cellStyle name="Normal 24 2 3 2" xfId="13002" xr:uid="{00000000-0005-0000-0000-0000CD2E0000}"/>
    <cellStyle name="Normal 24 2 3 2 2" xfId="13003" xr:uid="{00000000-0005-0000-0000-0000CE2E0000}"/>
    <cellStyle name="Normal 24 2 3 2 2 2" xfId="13004" xr:uid="{00000000-0005-0000-0000-0000CF2E0000}"/>
    <cellStyle name="Normal 24 2 3 2 3" xfId="13005" xr:uid="{00000000-0005-0000-0000-0000D02E0000}"/>
    <cellStyle name="Normal 24 2 3 3" xfId="13006" xr:uid="{00000000-0005-0000-0000-0000D12E0000}"/>
    <cellStyle name="Normal 24 2 3 3 2" xfId="13007" xr:uid="{00000000-0005-0000-0000-0000D22E0000}"/>
    <cellStyle name="Normal 24 2 3 4" xfId="13008" xr:uid="{00000000-0005-0000-0000-0000D32E0000}"/>
    <cellStyle name="Normal 24 2 4" xfId="13009" xr:uid="{00000000-0005-0000-0000-0000D42E0000}"/>
    <cellStyle name="Normal 24 2 4 2" xfId="13010" xr:uid="{00000000-0005-0000-0000-0000D52E0000}"/>
    <cellStyle name="Normal 24 2 4 2 2" xfId="13011" xr:uid="{00000000-0005-0000-0000-0000D62E0000}"/>
    <cellStyle name="Normal 24 2 4 3" xfId="13012" xr:uid="{00000000-0005-0000-0000-0000D72E0000}"/>
    <cellStyle name="Normal 24 2 5" xfId="13013" xr:uid="{00000000-0005-0000-0000-0000D82E0000}"/>
    <cellStyle name="Normal 24 2 5 2" xfId="13014" xr:uid="{00000000-0005-0000-0000-0000D92E0000}"/>
    <cellStyle name="Normal 24 2 6" xfId="13015" xr:uid="{00000000-0005-0000-0000-0000DA2E0000}"/>
    <cellStyle name="Normal 24 3" xfId="13016" xr:uid="{00000000-0005-0000-0000-0000DB2E0000}"/>
    <cellStyle name="Normal 24 4" xfId="13017" xr:uid="{00000000-0005-0000-0000-0000DC2E0000}"/>
    <cellStyle name="Normal 24 4 2" xfId="13018" xr:uid="{00000000-0005-0000-0000-0000DD2E0000}"/>
    <cellStyle name="Normal 24 4 2 2" xfId="13019" xr:uid="{00000000-0005-0000-0000-0000DE2E0000}"/>
    <cellStyle name="Normal 24 4 2 2 2" xfId="13020" xr:uid="{00000000-0005-0000-0000-0000DF2E0000}"/>
    <cellStyle name="Normal 24 4 2 2 2 2" xfId="13021" xr:uid="{00000000-0005-0000-0000-0000E02E0000}"/>
    <cellStyle name="Normal 24 4 2 2 3" xfId="13022" xr:uid="{00000000-0005-0000-0000-0000E12E0000}"/>
    <cellStyle name="Normal 24 4 2 3" xfId="13023" xr:uid="{00000000-0005-0000-0000-0000E22E0000}"/>
    <cellStyle name="Normal 24 4 2 3 2" xfId="13024" xr:uid="{00000000-0005-0000-0000-0000E32E0000}"/>
    <cellStyle name="Normal 24 4 2 4" xfId="13025" xr:uid="{00000000-0005-0000-0000-0000E42E0000}"/>
    <cellStyle name="Normal 24 4 3" xfId="13026" xr:uid="{00000000-0005-0000-0000-0000E52E0000}"/>
    <cellStyle name="Normal 24 4 3 2" xfId="13027" xr:uid="{00000000-0005-0000-0000-0000E62E0000}"/>
    <cellStyle name="Normal 24 4 3 2 2" xfId="13028" xr:uid="{00000000-0005-0000-0000-0000E72E0000}"/>
    <cellStyle name="Normal 24 4 3 3" xfId="13029" xr:uid="{00000000-0005-0000-0000-0000E82E0000}"/>
    <cellStyle name="Normal 24 4 4" xfId="13030" xr:uid="{00000000-0005-0000-0000-0000E92E0000}"/>
    <cellStyle name="Normal 24 4 4 2" xfId="13031" xr:uid="{00000000-0005-0000-0000-0000EA2E0000}"/>
    <cellStyle name="Normal 24 4 5" xfId="13032" xr:uid="{00000000-0005-0000-0000-0000EB2E0000}"/>
    <cellStyle name="Normal 24 5" xfId="13033" xr:uid="{00000000-0005-0000-0000-0000EC2E0000}"/>
    <cellStyle name="Normal 24 5 2" xfId="13034" xr:uid="{00000000-0005-0000-0000-0000ED2E0000}"/>
    <cellStyle name="Normal 24 5 2 2" xfId="13035" xr:uid="{00000000-0005-0000-0000-0000EE2E0000}"/>
    <cellStyle name="Normal 24 5 2 2 2" xfId="13036" xr:uid="{00000000-0005-0000-0000-0000EF2E0000}"/>
    <cellStyle name="Normal 24 5 2 3" xfId="13037" xr:uid="{00000000-0005-0000-0000-0000F02E0000}"/>
    <cellStyle name="Normal 24 5 3" xfId="13038" xr:uid="{00000000-0005-0000-0000-0000F12E0000}"/>
    <cellStyle name="Normal 24 5 3 2" xfId="13039" xr:uid="{00000000-0005-0000-0000-0000F22E0000}"/>
    <cellStyle name="Normal 24 5 4" xfId="13040" xr:uid="{00000000-0005-0000-0000-0000F32E0000}"/>
    <cellStyle name="Normal 24 6" xfId="13041" xr:uid="{00000000-0005-0000-0000-0000F42E0000}"/>
    <cellStyle name="Normal 24 7" xfId="13042" xr:uid="{00000000-0005-0000-0000-0000F52E0000}"/>
    <cellStyle name="Normal 24 7 2" xfId="13043" xr:uid="{00000000-0005-0000-0000-0000F62E0000}"/>
    <cellStyle name="Normal 24 7 2 2" xfId="13044" xr:uid="{00000000-0005-0000-0000-0000F72E0000}"/>
    <cellStyle name="Normal 24 7 3" xfId="13045" xr:uid="{00000000-0005-0000-0000-0000F82E0000}"/>
    <cellStyle name="Normal 24 8" xfId="13046" xr:uid="{00000000-0005-0000-0000-0000F92E0000}"/>
    <cellStyle name="Normal 24 8 2" xfId="13047" xr:uid="{00000000-0005-0000-0000-0000FA2E0000}"/>
    <cellStyle name="Normal 24 9" xfId="13048" xr:uid="{00000000-0005-0000-0000-0000FB2E0000}"/>
    <cellStyle name="Normal 25" xfId="1255" xr:uid="{00000000-0005-0000-0000-0000FC2E0000}"/>
    <cellStyle name="Normal 25 2" xfId="13049" xr:uid="{00000000-0005-0000-0000-0000FD2E0000}"/>
    <cellStyle name="Normal 25 2 2" xfId="13050" xr:uid="{00000000-0005-0000-0000-0000FE2E0000}"/>
    <cellStyle name="Normal 25 2 2 2" xfId="13051" xr:uid="{00000000-0005-0000-0000-0000FF2E0000}"/>
    <cellStyle name="Normal 25 2 2 2 2" xfId="13052" xr:uid="{00000000-0005-0000-0000-0000002F0000}"/>
    <cellStyle name="Normal 25 2 2 2 2 2" xfId="13053" xr:uid="{00000000-0005-0000-0000-0000012F0000}"/>
    <cellStyle name="Normal 25 2 2 2 3" xfId="13054" xr:uid="{00000000-0005-0000-0000-0000022F0000}"/>
    <cellStyle name="Normal 25 2 2 3" xfId="13055" xr:uid="{00000000-0005-0000-0000-0000032F0000}"/>
    <cellStyle name="Normal 25 2 2 3 2" xfId="13056" xr:uid="{00000000-0005-0000-0000-0000042F0000}"/>
    <cellStyle name="Normal 25 2 2 4" xfId="13057" xr:uid="{00000000-0005-0000-0000-0000052F0000}"/>
    <cellStyle name="Normal 25 2 3" xfId="13058" xr:uid="{00000000-0005-0000-0000-0000062F0000}"/>
    <cellStyle name="Normal 25 2 3 2" xfId="13059" xr:uid="{00000000-0005-0000-0000-0000072F0000}"/>
    <cellStyle name="Normal 25 2 3 2 2" xfId="13060" xr:uid="{00000000-0005-0000-0000-0000082F0000}"/>
    <cellStyle name="Normal 25 2 3 3" xfId="13061" xr:uid="{00000000-0005-0000-0000-0000092F0000}"/>
    <cellStyle name="Normal 25 2 4" xfId="13062" xr:uid="{00000000-0005-0000-0000-00000A2F0000}"/>
    <cellStyle name="Normal 25 2 4 2" xfId="13063" xr:uid="{00000000-0005-0000-0000-00000B2F0000}"/>
    <cellStyle name="Normal 25 2 5" xfId="13064" xr:uid="{00000000-0005-0000-0000-00000C2F0000}"/>
    <cellStyle name="Normal 25 3" xfId="13065" xr:uid="{00000000-0005-0000-0000-00000D2F0000}"/>
    <cellStyle name="Normal 25 3 2" xfId="13066" xr:uid="{00000000-0005-0000-0000-00000E2F0000}"/>
    <cellStyle name="Normal 25 3 2 2" xfId="13067" xr:uid="{00000000-0005-0000-0000-00000F2F0000}"/>
    <cellStyle name="Normal 25 3 2 2 2" xfId="13068" xr:uid="{00000000-0005-0000-0000-0000102F0000}"/>
    <cellStyle name="Normal 25 3 2 3" xfId="13069" xr:uid="{00000000-0005-0000-0000-0000112F0000}"/>
    <cellStyle name="Normal 25 3 3" xfId="13070" xr:uid="{00000000-0005-0000-0000-0000122F0000}"/>
    <cellStyle name="Normal 25 3 3 2" xfId="13071" xr:uid="{00000000-0005-0000-0000-0000132F0000}"/>
    <cellStyle name="Normal 25 3 4" xfId="13072" xr:uid="{00000000-0005-0000-0000-0000142F0000}"/>
    <cellStyle name="Normal 25 4" xfId="13073" xr:uid="{00000000-0005-0000-0000-0000152F0000}"/>
    <cellStyle name="Normal 25 4 2" xfId="13074" xr:uid="{00000000-0005-0000-0000-0000162F0000}"/>
    <cellStyle name="Normal 25 4 2 2" xfId="13075" xr:uid="{00000000-0005-0000-0000-0000172F0000}"/>
    <cellStyle name="Normal 25 4 2 2 2" xfId="13076" xr:uid="{00000000-0005-0000-0000-0000182F0000}"/>
    <cellStyle name="Normal 25 4 2 3" xfId="13077" xr:uid="{00000000-0005-0000-0000-0000192F0000}"/>
    <cellStyle name="Normal 25 4 3" xfId="13078" xr:uid="{00000000-0005-0000-0000-00001A2F0000}"/>
    <cellStyle name="Normal 25 4 3 2" xfId="13079" xr:uid="{00000000-0005-0000-0000-00001B2F0000}"/>
    <cellStyle name="Normal 25 4 4" xfId="13080" xr:uid="{00000000-0005-0000-0000-00001C2F0000}"/>
    <cellStyle name="Normal 25 5" xfId="13081" xr:uid="{00000000-0005-0000-0000-00001D2F0000}"/>
    <cellStyle name="Normal 25 5 2" xfId="13082" xr:uid="{00000000-0005-0000-0000-00001E2F0000}"/>
    <cellStyle name="Normal 25 6" xfId="13083" xr:uid="{00000000-0005-0000-0000-00001F2F0000}"/>
    <cellStyle name="Normal 25 6 2" xfId="13084" xr:uid="{00000000-0005-0000-0000-0000202F0000}"/>
    <cellStyle name="Normal 25 6 2 2" xfId="13085" xr:uid="{00000000-0005-0000-0000-0000212F0000}"/>
    <cellStyle name="Normal 25 6 3" xfId="13086" xr:uid="{00000000-0005-0000-0000-0000222F0000}"/>
    <cellStyle name="Normal 25 7" xfId="13087" xr:uid="{00000000-0005-0000-0000-0000232F0000}"/>
    <cellStyle name="Normal 25 7 2" xfId="13088" xr:uid="{00000000-0005-0000-0000-0000242F0000}"/>
    <cellStyle name="Normal 25 8" xfId="13089" xr:uid="{00000000-0005-0000-0000-0000252F0000}"/>
    <cellStyle name="Normal 26" xfId="1256" xr:uid="{00000000-0005-0000-0000-0000262F0000}"/>
    <cellStyle name="Normal 26 2" xfId="13090" xr:uid="{00000000-0005-0000-0000-0000272F0000}"/>
    <cellStyle name="Normal 26 2 2" xfId="13091" xr:uid="{00000000-0005-0000-0000-0000282F0000}"/>
    <cellStyle name="Normal 26 2 2 2" xfId="13092" xr:uid="{00000000-0005-0000-0000-0000292F0000}"/>
    <cellStyle name="Normal 26 2 2 2 2" xfId="13093" xr:uid="{00000000-0005-0000-0000-00002A2F0000}"/>
    <cellStyle name="Normal 26 2 2 3" xfId="13094" xr:uid="{00000000-0005-0000-0000-00002B2F0000}"/>
    <cellStyle name="Normal 26 2 3" xfId="13095" xr:uid="{00000000-0005-0000-0000-00002C2F0000}"/>
    <cellStyle name="Normal 26 2 3 2" xfId="13096" xr:uid="{00000000-0005-0000-0000-00002D2F0000}"/>
    <cellStyle name="Normal 26 2 4" xfId="13097" xr:uid="{00000000-0005-0000-0000-00002E2F0000}"/>
    <cellStyle name="Normal 26 3" xfId="13098" xr:uid="{00000000-0005-0000-0000-00002F2F0000}"/>
    <cellStyle name="Normal 26 3 2" xfId="13099" xr:uid="{00000000-0005-0000-0000-0000302F0000}"/>
    <cellStyle name="Normal 26 3 2 2" xfId="13100" xr:uid="{00000000-0005-0000-0000-0000312F0000}"/>
    <cellStyle name="Normal 26 3 2 2 2" xfId="13101" xr:uid="{00000000-0005-0000-0000-0000322F0000}"/>
    <cellStyle name="Normal 26 3 2 3" xfId="13102" xr:uid="{00000000-0005-0000-0000-0000332F0000}"/>
    <cellStyle name="Normal 26 3 3" xfId="13103" xr:uid="{00000000-0005-0000-0000-0000342F0000}"/>
    <cellStyle name="Normal 26 3 3 2" xfId="13104" xr:uid="{00000000-0005-0000-0000-0000352F0000}"/>
    <cellStyle name="Normal 26 3 4" xfId="13105" xr:uid="{00000000-0005-0000-0000-0000362F0000}"/>
    <cellStyle name="Normal 26 4" xfId="13106" xr:uid="{00000000-0005-0000-0000-0000372F0000}"/>
    <cellStyle name="Normal 26 4 2" xfId="13107" xr:uid="{00000000-0005-0000-0000-0000382F0000}"/>
    <cellStyle name="Normal 26 4 2 2" xfId="13108" xr:uid="{00000000-0005-0000-0000-0000392F0000}"/>
    <cellStyle name="Normal 26 4 3" xfId="13109" xr:uid="{00000000-0005-0000-0000-00003A2F0000}"/>
    <cellStyle name="Normal 26 5" xfId="13110" xr:uid="{00000000-0005-0000-0000-00003B2F0000}"/>
    <cellStyle name="Normal 26 5 2" xfId="13111" xr:uid="{00000000-0005-0000-0000-00003C2F0000}"/>
    <cellStyle name="Normal 26 6" xfId="13112" xr:uid="{00000000-0005-0000-0000-00003D2F0000}"/>
    <cellStyle name="Normal 27" xfId="1257" xr:uid="{00000000-0005-0000-0000-00003E2F0000}"/>
    <cellStyle name="Normal 27 2" xfId="13113" xr:uid="{00000000-0005-0000-0000-00003F2F0000}"/>
    <cellStyle name="Normal 27 2 2" xfId="13114" xr:uid="{00000000-0005-0000-0000-0000402F0000}"/>
    <cellStyle name="Normal 27 2 2 2" xfId="13115" xr:uid="{00000000-0005-0000-0000-0000412F0000}"/>
    <cellStyle name="Normal 27 2 3" xfId="13116" xr:uid="{00000000-0005-0000-0000-0000422F0000}"/>
    <cellStyle name="Normal 27 3" xfId="13117" xr:uid="{00000000-0005-0000-0000-0000432F0000}"/>
    <cellStyle name="Normal 27 3 2" xfId="13118" xr:uid="{00000000-0005-0000-0000-0000442F0000}"/>
    <cellStyle name="Normal 27 4" xfId="13119" xr:uid="{00000000-0005-0000-0000-0000452F0000}"/>
    <cellStyle name="Normal 28" xfId="1258" xr:uid="{00000000-0005-0000-0000-0000462F0000}"/>
    <cellStyle name="Normal 28 2" xfId="13120" xr:uid="{00000000-0005-0000-0000-0000472F0000}"/>
    <cellStyle name="Normal 28 2 2" xfId="13121" xr:uid="{00000000-0005-0000-0000-0000482F0000}"/>
    <cellStyle name="Normal 28 2 2 2" xfId="13122" xr:uid="{00000000-0005-0000-0000-0000492F0000}"/>
    <cellStyle name="Normal 28 2 3" xfId="13123" xr:uid="{00000000-0005-0000-0000-00004A2F0000}"/>
    <cellStyle name="Normal 28 3" xfId="13124" xr:uid="{00000000-0005-0000-0000-00004B2F0000}"/>
    <cellStyle name="Normal 28 3 2" xfId="13125" xr:uid="{00000000-0005-0000-0000-00004C2F0000}"/>
    <cellStyle name="Normal 28 4" xfId="13126" xr:uid="{00000000-0005-0000-0000-00004D2F0000}"/>
    <cellStyle name="Normal 29" xfId="1259" xr:uid="{00000000-0005-0000-0000-00004E2F0000}"/>
    <cellStyle name="Normal 29 2" xfId="13127" xr:uid="{00000000-0005-0000-0000-00004F2F0000}"/>
    <cellStyle name="Normal 29 2 2" xfId="13128" xr:uid="{00000000-0005-0000-0000-0000502F0000}"/>
    <cellStyle name="Normal 29 2 2 2" xfId="13129" xr:uid="{00000000-0005-0000-0000-0000512F0000}"/>
    <cellStyle name="Normal 29 2 3" xfId="13130" xr:uid="{00000000-0005-0000-0000-0000522F0000}"/>
    <cellStyle name="Normal 29 3" xfId="13131" xr:uid="{00000000-0005-0000-0000-0000532F0000}"/>
    <cellStyle name="Normal 29 3 2" xfId="13132" xr:uid="{00000000-0005-0000-0000-0000542F0000}"/>
    <cellStyle name="Normal 29 4" xfId="13133" xr:uid="{00000000-0005-0000-0000-0000552F0000}"/>
    <cellStyle name="Normal 3" xfId="1260" xr:uid="{00000000-0005-0000-0000-0000562F0000}"/>
    <cellStyle name="Normal 3 10" xfId="1261" xr:uid="{00000000-0005-0000-0000-0000572F0000}"/>
    <cellStyle name="Normal 3 10 2" xfId="1262" xr:uid="{00000000-0005-0000-0000-0000582F0000}"/>
    <cellStyle name="Normal 3 10 2 2" xfId="13134" xr:uid="{00000000-0005-0000-0000-0000592F0000}"/>
    <cellStyle name="Normal 3 10 2 2 2" xfId="13135" xr:uid="{00000000-0005-0000-0000-00005A2F0000}"/>
    <cellStyle name="Normal 3 10 2 2 2 2" xfId="13136" xr:uid="{00000000-0005-0000-0000-00005B2F0000}"/>
    <cellStyle name="Normal 3 10 2 2 2 2 2" xfId="13137" xr:uid="{00000000-0005-0000-0000-00005C2F0000}"/>
    <cellStyle name="Normal 3 10 2 2 2 2 2 2" xfId="13138" xr:uid="{00000000-0005-0000-0000-00005D2F0000}"/>
    <cellStyle name="Normal 3 10 2 2 2 2 3" xfId="13139" xr:uid="{00000000-0005-0000-0000-00005E2F0000}"/>
    <cellStyle name="Normal 3 10 2 2 2 3" xfId="13140" xr:uid="{00000000-0005-0000-0000-00005F2F0000}"/>
    <cellStyle name="Normal 3 10 2 2 2 3 2" xfId="13141" xr:uid="{00000000-0005-0000-0000-0000602F0000}"/>
    <cellStyle name="Normal 3 10 2 2 2 4" xfId="13142" xr:uid="{00000000-0005-0000-0000-0000612F0000}"/>
    <cellStyle name="Normal 3 10 2 2 3" xfId="13143" xr:uid="{00000000-0005-0000-0000-0000622F0000}"/>
    <cellStyle name="Normal 3 10 2 2 3 2" xfId="13144" xr:uid="{00000000-0005-0000-0000-0000632F0000}"/>
    <cellStyle name="Normal 3 10 2 2 3 2 2" xfId="13145" xr:uid="{00000000-0005-0000-0000-0000642F0000}"/>
    <cellStyle name="Normal 3 10 2 2 3 3" xfId="13146" xr:uid="{00000000-0005-0000-0000-0000652F0000}"/>
    <cellStyle name="Normal 3 10 2 2 4" xfId="13147" xr:uid="{00000000-0005-0000-0000-0000662F0000}"/>
    <cellStyle name="Normal 3 10 2 2 4 2" xfId="13148" xr:uid="{00000000-0005-0000-0000-0000672F0000}"/>
    <cellStyle name="Normal 3 10 2 2 5" xfId="13149" xr:uid="{00000000-0005-0000-0000-0000682F0000}"/>
    <cellStyle name="Normal 3 10 2 3" xfId="13150" xr:uid="{00000000-0005-0000-0000-0000692F0000}"/>
    <cellStyle name="Normal 3 10 2 3 2" xfId="13151" xr:uid="{00000000-0005-0000-0000-00006A2F0000}"/>
    <cellStyle name="Normal 3 10 2 3 2 2" xfId="13152" xr:uid="{00000000-0005-0000-0000-00006B2F0000}"/>
    <cellStyle name="Normal 3 10 2 3 2 2 2" xfId="13153" xr:uid="{00000000-0005-0000-0000-00006C2F0000}"/>
    <cellStyle name="Normal 3 10 2 3 2 3" xfId="13154" xr:uid="{00000000-0005-0000-0000-00006D2F0000}"/>
    <cellStyle name="Normal 3 10 2 3 3" xfId="13155" xr:uid="{00000000-0005-0000-0000-00006E2F0000}"/>
    <cellStyle name="Normal 3 10 2 3 3 2" xfId="13156" xr:uid="{00000000-0005-0000-0000-00006F2F0000}"/>
    <cellStyle name="Normal 3 10 2 3 4" xfId="13157" xr:uid="{00000000-0005-0000-0000-0000702F0000}"/>
    <cellStyle name="Normal 3 10 2 4" xfId="13158" xr:uid="{00000000-0005-0000-0000-0000712F0000}"/>
    <cellStyle name="Normal 3 10 2 4 2" xfId="13159" xr:uid="{00000000-0005-0000-0000-0000722F0000}"/>
    <cellStyle name="Normal 3 10 2 4 2 2" xfId="13160" xr:uid="{00000000-0005-0000-0000-0000732F0000}"/>
    <cellStyle name="Normal 3 10 2 4 2 2 2" xfId="13161" xr:uid="{00000000-0005-0000-0000-0000742F0000}"/>
    <cellStyle name="Normal 3 10 2 4 2 3" xfId="13162" xr:uid="{00000000-0005-0000-0000-0000752F0000}"/>
    <cellStyle name="Normal 3 10 2 4 3" xfId="13163" xr:uid="{00000000-0005-0000-0000-0000762F0000}"/>
    <cellStyle name="Normal 3 10 2 4 3 2" xfId="13164" xr:uid="{00000000-0005-0000-0000-0000772F0000}"/>
    <cellStyle name="Normal 3 10 2 4 4" xfId="13165" xr:uid="{00000000-0005-0000-0000-0000782F0000}"/>
    <cellStyle name="Normal 3 10 2 5" xfId="13166" xr:uid="{00000000-0005-0000-0000-0000792F0000}"/>
    <cellStyle name="Normal 3 10 2 5 2" xfId="13167" xr:uid="{00000000-0005-0000-0000-00007A2F0000}"/>
    <cellStyle name="Normal 3 10 2 5 2 2" xfId="13168" xr:uid="{00000000-0005-0000-0000-00007B2F0000}"/>
    <cellStyle name="Normal 3 10 2 5 3" xfId="13169" xr:uid="{00000000-0005-0000-0000-00007C2F0000}"/>
    <cellStyle name="Normal 3 10 2 6" xfId="13170" xr:uid="{00000000-0005-0000-0000-00007D2F0000}"/>
    <cellStyle name="Normal 3 10 2 6 2" xfId="13171" xr:uid="{00000000-0005-0000-0000-00007E2F0000}"/>
    <cellStyle name="Normal 3 10 2 7" xfId="13172" xr:uid="{00000000-0005-0000-0000-00007F2F0000}"/>
    <cellStyle name="Normal 3 10 2 7 2" xfId="13173" xr:uid="{00000000-0005-0000-0000-0000802F0000}"/>
    <cellStyle name="Normal 3 10 2 8" xfId="13174" xr:uid="{00000000-0005-0000-0000-0000812F0000}"/>
    <cellStyle name="Normal 3 10 3" xfId="1263" xr:uid="{00000000-0005-0000-0000-0000822F0000}"/>
    <cellStyle name="Normal 3 10 3 2" xfId="13175" xr:uid="{00000000-0005-0000-0000-0000832F0000}"/>
    <cellStyle name="Normal 3 10 3 2 2" xfId="13176" xr:uid="{00000000-0005-0000-0000-0000842F0000}"/>
    <cellStyle name="Normal 3 10 3 2 2 2" xfId="13177" xr:uid="{00000000-0005-0000-0000-0000852F0000}"/>
    <cellStyle name="Normal 3 10 3 2 2 2 2" xfId="13178" xr:uid="{00000000-0005-0000-0000-0000862F0000}"/>
    <cellStyle name="Normal 3 10 3 2 2 3" xfId="13179" xr:uid="{00000000-0005-0000-0000-0000872F0000}"/>
    <cellStyle name="Normal 3 10 3 2 3" xfId="13180" xr:uid="{00000000-0005-0000-0000-0000882F0000}"/>
    <cellStyle name="Normal 3 10 3 2 3 2" xfId="13181" xr:uid="{00000000-0005-0000-0000-0000892F0000}"/>
    <cellStyle name="Normal 3 10 3 2 4" xfId="13182" xr:uid="{00000000-0005-0000-0000-00008A2F0000}"/>
    <cellStyle name="Normal 3 10 3 3" xfId="13183" xr:uid="{00000000-0005-0000-0000-00008B2F0000}"/>
    <cellStyle name="Normal 3 10 3 3 2" xfId="13184" xr:uid="{00000000-0005-0000-0000-00008C2F0000}"/>
    <cellStyle name="Normal 3 10 3 3 2 2" xfId="13185" xr:uid="{00000000-0005-0000-0000-00008D2F0000}"/>
    <cellStyle name="Normal 3 10 3 3 3" xfId="13186" xr:uid="{00000000-0005-0000-0000-00008E2F0000}"/>
    <cellStyle name="Normal 3 10 3 4" xfId="13187" xr:uid="{00000000-0005-0000-0000-00008F2F0000}"/>
    <cellStyle name="Normal 3 10 3 4 2" xfId="13188" xr:uid="{00000000-0005-0000-0000-0000902F0000}"/>
    <cellStyle name="Normal 3 10 3 5" xfId="13189" xr:uid="{00000000-0005-0000-0000-0000912F0000}"/>
    <cellStyle name="Normal 3 10 4" xfId="13190" xr:uid="{00000000-0005-0000-0000-0000922F0000}"/>
    <cellStyle name="Normal 3 10 4 2" xfId="13191" xr:uid="{00000000-0005-0000-0000-0000932F0000}"/>
    <cellStyle name="Normal 3 10 4 2 2" xfId="13192" xr:uid="{00000000-0005-0000-0000-0000942F0000}"/>
    <cellStyle name="Normal 3 10 4 2 2 2" xfId="13193" xr:uid="{00000000-0005-0000-0000-0000952F0000}"/>
    <cellStyle name="Normal 3 10 4 2 3" xfId="13194" xr:uid="{00000000-0005-0000-0000-0000962F0000}"/>
    <cellStyle name="Normal 3 10 4 3" xfId="13195" xr:uid="{00000000-0005-0000-0000-0000972F0000}"/>
    <cellStyle name="Normal 3 10 4 3 2" xfId="13196" xr:uid="{00000000-0005-0000-0000-0000982F0000}"/>
    <cellStyle name="Normal 3 10 4 4" xfId="13197" xr:uid="{00000000-0005-0000-0000-0000992F0000}"/>
    <cellStyle name="Normal 3 10 5" xfId="13198" xr:uid="{00000000-0005-0000-0000-00009A2F0000}"/>
    <cellStyle name="Normal 3 10 5 2" xfId="13199" xr:uid="{00000000-0005-0000-0000-00009B2F0000}"/>
    <cellStyle name="Normal 3 10 5 2 2" xfId="13200" xr:uid="{00000000-0005-0000-0000-00009C2F0000}"/>
    <cellStyle name="Normal 3 10 5 2 2 2" xfId="13201" xr:uid="{00000000-0005-0000-0000-00009D2F0000}"/>
    <cellStyle name="Normal 3 10 5 2 3" xfId="13202" xr:uid="{00000000-0005-0000-0000-00009E2F0000}"/>
    <cellStyle name="Normal 3 10 5 3" xfId="13203" xr:uid="{00000000-0005-0000-0000-00009F2F0000}"/>
    <cellStyle name="Normal 3 10 5 3 2" xfId="13204" xr:uid="{00000000-0005-0000-0000-0000A02F0000}"/>
    <cellStyle name="Normal 3 10 5 4" xfId="13205" xr:uid="{00000000-0005-0000-0000-0000A12F0000}"/>
    <cellStyle name="Normal 3 10 6" xfId="13206" xr:uid="{00000000-0005-0000-0000-0000A22F0000}"/>
    <cellStyle name="Normal 3 10 6 2" xfId="13207" xr:uid="{00000000-0005-0000-0000-0000A32F0000}"/>
    <cellStyle name="Normal 3 10 6 2 2" xfId="13208" xr:uid="{00000000-0005-0000-0000-0000A42F0000}"/>
    <cellStyle name="Normal 3 10 6 3" xfId="13209" xr:uid="{00000000-0005-0000-0000-0000A52F0000}"/>
    <cellStyle name="Normal 3 10 7" xfId="13210" xr:uid="{00000000-0005-0000-0000-0000A62F0000}"/>
    <cellStyle name="Normal 3 10 7 2" xfId="13211" xr:uid="{00000000-0005-0000-0000-0000A72F0000}"/>
    <cellStyle name="Normal 3 10 8" xfId="13212" xr:uid="{00000000-0005-0000-0000-0000A82F0000}"/>
    <cellStyle name="Normal 3 10 8 2" xfId="13213" xr:uid="{00000000-0005-0000-0000-0000A92F0000}"/>
    <cellStyle name="Normal 3 10 9" xfId="13214" xr:uid="{00000000-0005-0000-0000-0000AA2F0000}"/>
    <cellStyle name="Normal 3 10_T-straight with PEDs adjustor" xfId="13215" xr:uid="{00000000-0005-0000-0000-0000AB2F0000}"/>
    <cellStyle name="Normal 3 11" xfId="1264" xr:uid="{00000000-0005-0000-0000-0000AC2F0000}"/>
    <cellStyle name="Normal 3 11 2" xfId="13216" xr:uid="{00000000-0005-0000-0000-0000AD2F0000}"/>
    <cellStyle name="Normal 3 11 2 2" xfId="13217" xr:uid="{00000000-0005-0000-0000-0000AE2F0000}"/>
    <cellStyle name="Normal 3 11 2 2 2" xfId="13218" xr:uid="{00000000-0005-0000-0000-0000AF2F0000}"/>
    <cellStyle name="Normal 3 11 2 2 2 2" xfId="13219" xr:uid="{00000000-0005-0000-0000-0000B02F0000}"/>
    <cellStyle name="Normal 3 11 2 2 2 2 2" xfId="13220" xr:uid="{00000000-0005-0000-0000-0000B12F0000}"/>
    <cellStyle name="Normal 3 11 2 2 2 3" xfId="13221" xr:uid="{00000000-0005-0000-0000-0000B22F0000}"/>
    <cellStyle name="Normal 3 11 2 2 3" xfId="13222" xr:uid="{00000000-0005-0000-0000-0000B32F0000}"/>
    <cellStyle name="Normal 3 11 2 2 3 2" xfId="13223" xr:uid="{00000000-0005-0000-0000-0000B42F0000}"/>
    <cellStyle name="Normal 3 11 2 2 4" xfId="13224" xr:uid="{00000000-0005-0000-0000-0000B52F0000}"/>
    <cellStyle name="Normal 3 11 2 3" xfId="13225" xr:uid="{00000000-0005-0000-0000-0000B62F0000}"/>
    <cellStyle name="Normal 3 11 2 3 2" xfId="13226" xr:uid="{00000000-0005-0000-0000-0000B72F0000}"/>
    <cellStyle name="Normal 3 11 2 3 2 2" xfId="13227" xr:uid="{00000000-0005-0000-0000-0000B82F0000}"/>
    <cellStyle name="Normal 3 11 2 3 3" xfId="13228" xr:uid="{00000000-0005-0000-0000-0000B92F0000}"/>
    <cellStyle name="Normal 3 11 2 4" xfId="13229" xr:uid="{00000000-0005-0000-0000-0000BA2F0000}"/>
    <cellStyle name="Normal 3 11 2 4 2" xfId="13230" xr:uid="{00000000-0005-0000-0000-0000BB2F0000}"/>
    <cellStyle name="Normal 3 11 2 5" xfId="13231" xr:uid="{00000000-0005-0000-0000-0000BC2F0000}"/>
    <cellStyle name="Normal 3 11 3" xfId="13232" xr:uid="{00000000-0005-0000-0000-0000BD2F0000}"/>
    <cellStyle name="Normal 3 11 3 2" xfId="13233" xr:uid="{00000000-0005-0000-0000-0000BE2F0000}"/>
    <cellStyle name="Normal 3 11 3 2 2" xfId="13234" xr:uid="{00000000-0005-0000-0000-0000BF2F0000}"/>
    <cellStyle name="Normal 3 11 3 2 2 2" xfId="13235" xr:uid="{00000000-0005-0000-0000-0000C02F0000}"/>
    <cellStyle name="Normal 3 11 3 2 3" xfId="13236" xr:uid="{00000000-0005-0000-0000-0000C12F0000}"/>
    <cellStyle name="Normal 3 11 3 3" xfId="13237" xr:uid="{00000000-0005-0000-0000-0000C22F0000}"/>
    <cellStyle name="Normal 3 11 3 3 2" xfId="13238" xr:uid="{00000000-0005-0000-0000-0000C32F0000}"/>
    <cellStyle name="Normal 3 11 3 4" xfId="13239" xr:uid="{00000000-0005-0000-0000-0000C42F0000}"/>
    <cellStyle name="Normal 3 11 4" xfId="13240" xr:uid="{00000000-0005-0000-0000-0000C52F0000}"/>
    <cellStyle name="Normal 3 11 4 2" xfId="13241" xr:uid="{00000000-0005-0000-0000-0000C62F0000}"/>
    <cellStyle name="Normal 3 11 4 2 2" xfId="13242" xr:uid="{00000000-0005-0000-0000-0000C72F0000}"/>
    <cellStyle name="Normal 3 11 4 2 2 2" xfId="13243" xr:uid="{00000000-0005-0000-0000-0000C82F0000}"/>
    <cellStyle name="Normal 3 11 4 2 3" xfId="13244" xr:uid="{00000000-0005-0000-0000-0000C92F0000}"/>
    <cellStyle name="Normal 3 11 4 3" xfId="13245" xr:uid="{00000000-0005-0000-0000-0000CA2F0000}"/>
    <cellStyle name="Normal 3 11 4 3 2" xfId="13246" xr:uid="{00000000-0005-0000-0000-0000CB2F0000}"/>
    <cellStyle name="Normal 3 11 4 4" xfId="13247" xr:uid="{00000000-0005-0000-0000-0000CC2F0000}"/>
    <cellStyle name="Normal 3 11 5" xfId="13248" xr:uid="{00000000-0005-0000-0000-0000CD2F0000}"/>
    <cellStyle name="Normal 3 11 5 2" xfId="13249" xr:uid="{00000000-0005-0000-0000-0000CE2F0000}"/>
    <cellStyle name="Normal 3 11 5 2 2" xfId="13250" xr:uid="{00000000-0005-0000-0000-0000CF2F0000}"/>
    <cellStyle name="Normal 3 11 5 3" xfId="13251" xr:uid="{00000000-0005-0000-0000-0000D02F0000}"/>
    <cellStyle name="Normal 3 11 6" xfId="13252" xr:uid="{00000000-0005-0000-0000-0000D12F0000}"/>
    <cellStyle name="Normal 3 11 6 2" xfId="13253" xr:uid="{00000000-0005-0000-0000-0000D22F0000}"/>
    <cellStyle name="Normal 3 11 7" xfId="13254" xr:uid="{00000000-0005-0000-0000-0000D32F0000}"/>
    <cellStyle name="Normal 3 11 7 2" xfId="13255" xr:uid="{00000000-0005-0000-0000-0000D42F0000}"/>
    <cellStyle name="Normal 3 11 8" xfId="13256" xr:uid="{00000000-0005-0000-0000-0000D52F0000}"/>
    <cellStyle name="Normal 3 12" xfId="1265" xr:uid="{00000000-0005-0000-0000-0000D62F0000}"/>
    <cellStyle name="Normal 3 12 2" xfId="13257" xr:uid="{00000000-0005-0000-0000-0000D72F0000}"/>
    <cellStyle name="Normal 3 12 2 2" xfId="13258" xr:uid="{00000000-0005-0000-0000-0000D82F0000}"/>
    <cellStyle name="Normal 3 12 2 2 2" xfId="13259" xr:uid="{00000000-0005-0000-0000-0000D92F0000}"/>
    <cellStyle name="Normal 3 12 2 2 2 2" xfId="13260" xr:uid="{00000000-0005-0000-0000-0000DA2F0000}"/>
    <cellStyle name="Normal 3 12 2 2 2 2 2" xfId="13261" xr:uid="{00000000-0005-0000-0000-0000DB2F0000}"/>
    <cellStyle name="Normal 3 12 2 2 2 3" xfId="13262" xr:uid="{00000000-0005-0000-0000-0000DC2F0000}"/>
    <cellStyle name="Normal 3 12 2 2 3" xfId="13263" xr:uid="{00000000-0005-0000-0000-0000DD2F0000}"/>
    <cellStyle name="Normal 3 12 2 2 3 2" xfId="13264" xr:uid="{00000000-0005-0000-0000-0000DE2F0000}"/>
    <cellStyle name="Normal 3 12 2 2 4" xfId="13265" xr:uid="{00000000-0005-0000-0000-0000DF2F0000}"/>
    <cellStyle name="Normal 3 12 2 3" xfId="13266" xr:uid="{00000000-0005-0000-0000-0000E02F0000}"/>
    <cellStyle name="Normal 3 12 2 3 2" xfId="13267" xr:uid="{00000000-0005-0000-0000-0000E12F0000}"/>
    <cellStyle name="Normal 3 12 2 3 2 2" xfId="13268" xr:uid="{00000000-0005-0000-0000-0000E22F0000}"/>
    <cellStyle name="Normal 3 12 2 3 3" xfId="13269" xr:uid="{00000000-0005-0000-0000-0000E32F0000}"/>
    <cellStyle name="Normal 3 12 2 4" xfId="13270" xr:uid="{00000000-0005-0000-0000-0000E42F0000}"/>
    <cellStyle name="Normal 3 12 2 4 2" xfId="13271" xr:uid="{00000000-0005-0000-0000-0000E52F0000}"/>
    <cellStyle name="Normal 3 12 2 5" xfId="13272" xr:uid="{00000000-0005-0000-0000-0000E62F0000}"/>
    <cellStyle name="Normal 3 12 2 6" xfId="13273" xr:uid="{00000000-0005-0000-0000-0000E72F0000}"/>
    <cellStyle name="Normal 3 12 3" xfId="13274" xr:uid="{00000000-0005-0000-0000-0000E82F0000}"/>
    <cellStyle name="Normal 3 12 3 2" xfId="13275" xr:uid="{00000000-0005-0000-0000-0000E92F0000}"/>
    <cellStyle name="Normal 3 12 3 2 2" xfId="13276" xr:uid="{00000000-0005-0000-0000-0000EA2F0000}"/>
    <cellStyle name="Normal 3 12 3 2 2 2" xfId="13277" xr:uid="{00000000-0005-0000-0000-0000EB2F0000}"/>
    <cellStyle name="Normal 3 12 3 2 3" xfId="13278" xr:uid="{00000000-0005-0000-0000-0000EC2F0000}"/>
    <cellStyle name="Normal 3 12 3 3" xfId="13279" xr:uid="{00000000-0005-0000-0000-0000ED2F0000}"/>
    <cellStyle name="Normal 3 12 3 3 2" xfId="13280" xr:uid="{00000000-0005-0000-0000-0000EE2F0000}"/>
    <cellStyle name="Normal 3 12 3 4" xfId="13281" xr:uid="{00000000-0005-0000-0000-0000EF2F0000}"/>
    <cellStyle name="Normal 3 12 4" xfId="13282" xr:uid="{00000000-0005-0000-0000-0000F02F0000}"/>
    <cellStyle name="Normal 3 12 4 2" xfId="13283" xr:uid="{00000000-0005-0000-0000-0000F12F0000}"/>
    <cellStyle name="Normal 3 12 4 2 2" xfId="13284" xr:uid="{00000000-0005-0000-0000-0000F22F0000}"/>
    <cellStyle name="Normal 3 12 4 2 2 2" xfId="13285" xr:uid="{00000000-0005-0000-0000-0000F32F0000}"/>
    <cellStyle name="Normal 3 12 4 2 3" xfId="13286" xr:uid="{00000000-0005-0000-0000-0000F42F0000}"/>
    <cellStyle name="Normal 3 12 4 3" xfId="13287" xr:uid="{00000000-0005-0000-0000-0000F52F0000}"/>
    <cellStyle name="Normal 3 12 4 3 2" xfId="13288" xr:uid="{00000000-0005-0000-0000-0000F62F0000}"/>
    <cellStyle name="Normal 3 12 4 4" xfId="13289" xr:uid="{00000000-0005-0000-0000-0000F72F0000}"/>
    <cellStyle name="Normal 3 12 5" xfId="13290" xr:uid="{00000000-0005-0000-0000-0000F82F0000}"/>
    <cellStyle name="Normal 3 12 5 2" xfId="13291" xr:uid="{00000000-0005-0000-0000-0000F92F0000}"/>
    <cellStyle name="Normal 3 12 5 2 2" xfId="13292" xr:uid="{00000000-0005-0000-0000-0000FA2F0000}"/>
    <cellStyle name="Normal 3 12 5 3" xfId="13293" xr:uid="{00000000-0005-0000-0000-0000FB2F0000}"/>
    <cellStyle name="Normal 3 12 6" xfId="13294" xr:uid="{00000000-0005-0000-0000-0000FC2F0000}"/>
    <cellStyle name="Normal 3 12 6 2" xfId="13295" xr:uid="{00000000-0005-0000-0000-0000FD2F0000}"/>
    <cellStyle name="Normal 3 12 7" xfId="13296" xr:uid="{00000000-0005-0000-0000-0000FE2F0000}"/>
    <cellStyle name="Normal 3 12 7 2" xfId="13297" xr:uid="{00000000-0005-0000-0000-0000FF2F0000}"/>
    <cellStyle name="Normal 3 12 8" xfId="13298" xr:uid="{00000000-0005-0000-0000-000000300000}"/>
    <cellStyle name="Normal 3 12 9" xfId="13299" xr:uid="{00000000-0005-0000-0000-000001300000}"/>
    <cellStyle name="Normal 3 13" xfId="1266" xr:uid="{00000000-0005-0000-0000-000002300000}"/>
    <cellStyle name="Normal 3 13 2" xfId="13300" xr:uid="{00000000-0005-0000-0000-000003300000}"/>
    <cellStyle name="Normal 3 13 2 2" xfId="13301" xr:uid="{00000000-0005-0000-0000-000004300000}"/>
    <cellStyle name="Normal 3 13 2 2 2" xfId="13302" xr:uid="{00000000-0005-0000-0000-000005300000}"/>
    <cellStyle name="Normal 3 13 2 2 2 2" xfId="13303" xr:uid="{00000000-0005-0000-0000-000006300000}"/>
    <cellStyle name="Normal 3 13 2 2 2 2 2" xfId="13304" xr:uid="{00000000-0005-0000-0000-000007300000}"/>
    <cellStyle name="Normal 3 13 2 2 2 3" xfId="13305" xr:uid="{00000000-0005-0000-0000-000008300000}"/>
    <cellStyle name="Normal 3 13 2 2 3" xfId="13306" xr:uid="{00000000-0005-0000-0000-000009300000}"/>
    <cellStyle name="Normal 3 13 2 2 3 2" xfId="13307" xr:uid="{00000000-0005-0000-0000-00000A300000}"/>
    <cellStyle name="Normal 3 13 2 2 4" xfId="13308" xr:uid="{00000000-0005-0000-0000-00000B300000}"/>
    <cellStyle name="Normal 3 13 2 3" xfId="13309" xr:uid="{00000000-0005-0000-0000-00000C300000}"/>
    <cellStyle name="Normal 3 13 2 3 2" xfId="13310" xr:uid="{00000000-0005-0000-0000-00000D300000}"/>
    <cellStyle name="Normal 3 13 2 3 2 2" xfId="13311" xr:uid="{00000000-0005-0000-0000-00000E300000}"/>
    <cellStyle name="Normal 3 13 2 3 3" xfId="13312" xr:uid="{00000000-0005-0000-0000-00000F300000}"/>
    <cellStyle name="Normal 3 13 2 4" xfId="13313" xr:uid="{00000000-0005-0000-0000-000010300000}"/>
    <cellStyle name="Normal 3 13 2 4 2" xfId="13314" xr:uid="{00000000-0005-0000-0000-000011300000}"/>
    <cellStyle name="Normal 3 13 2 5" xfId="13315" xr:uid="{00000000-0005-0000-0000-000012300000}"/>
    <cellStyle name="Normal 3 13 2 6" xfId="13316" xr:uid="{00000000-0005-0000-0000-000013300000}"/>
    <cellStyle name="Normal 3 13 3" xfId="13317" xr:uid="{00000000-0005-0000-0000-000014300000}"/>
    <cellStyle name="Normal 3 13 3 2" xfId="13318" xr:uid="{00000000-0005-0000-0000-000015300000}"/>
    <cellStyle name="Normal 3 13 3 2 2" xfId="13319" xr:uid="{00000000-0005-0000-0000-000016300000}"/>
    <cellStyle name="Normal 3 13 3 2 2 2" xfId="13320" xr:uid="{00000000-0005-0000-0000-000017300000}"/>
    <cellStyle name="Normal 3 13 3 2 3" xfId="13321" xr:uid="{00000000-0005-0000-0000-000018300000}"/>
    <cellStyle name="Normal 3 13 3 3" xfId="13322" xr:uid="{00000000-0005-0000-0000-000019300000}"/>
    <cellStyle name="Normal 3 13 3 3 2" xfId="13323" xr:uid="{00000000-0005-0000-0000-00001A300000}"/>
    <cellStyle name="Normal 3 13 3 4" xfId="13324" xr:uid="{00000000-0005-0000-0000-00001B300000}"/>
    <cellStyle name="Normal 3 13 4" xfId="13325" xr:uid="{00000000-0005-0000-0000-00001C300000}"/>
    <cellStyle name="Normal 3 13 4 2" xfId="13326" xr:uid="{00000000-0005-0000-0000-00001D300000}"/>
    <cellStyle name="Normal 3 13 4 2 2" xfId="13327" xr:uid="{00000000-0005-0000-0000-00001E300000}"/>
    <cellStyle name="Normal 3 13 4 3" xfId="13328" xr:uid="{00000000-0005-0000-0000-00001F300000}"/>
    <cellStyle name="Normal 3 13 5" xfId="13329" xr:uid="{00000000-0005-0000-0000-000020300000}"/>
    <cellStyle name="Normal 3 13 5 2" xfId="13330" xr:uid="{00000000-0005-0000-0000-000021300000}"/>
    <cellStyle name="Normal 3 13 6" xfId="13331" xr:uid="{00000000-0005-0000-0000-000022300000}"/>
    <cellStyle name="Normal 3 13 7" xfId="13332" xr:uid="{00000000-0005-0000-0000-000023300000}"/>
    <cellStyle name="Normal 3 14" xfId="1267" xr:uid="{00000000-0005-0000-0000-000024300000}"/>
    <cellStyle name="Normal 3 14 2" xfId="13333" xr:uid="{00000000-0005-0000-0000-000025300000}"/>
    <cellStyle name="Normal 3 14 2 2" xfId="13334" xr:uid="{00000000-0005-0000-0000-000026300000}"/>
    <cellStyle name="Normal 3 14 2 2 2" xfId="13335" xr:uid="{00000000-0005-0000-0000-000027300000}"/>
    <cellStyle name="Normal 3 14 2 2 2 2" xfId="13336" xr:uid="{00000000-0005-0000-0000-000028300000}"/>
    <cellStyle name="Normal 3 14 2 2 2 2 2" xfId="13337" xr:uid="{00000000-0005-0000-0000-000029300000}"/>
    <cellStyle name="Normal 3 14 2 2 2 3" xfId="13338" xr:uid="{00000000-0005-0000-0000-00002A300000}"/>
    <cellStyle name="Normal 3 14 2 2 3" xfId="13339" xr:uid="{00000000-0005-0000-0000-00002B300000}"/>
    <cellStyle name="Normal 3 14 2 2 3 2" xfId="13340" xr:uid="{00000000-0005-0000-0000-00002C300000}"/>
    <cellStyle name="Normal 3 14 2 2 4" xfId="13341" xr:uid="{00000000-0005-0000-0000-00002D300000}"/>
    <cellStyle name="Normal 3 14 2 3" xfId="13342" xr:uid="{00000000-0005-0000-0000-00002E300000}"/>
    <cellStyle name="Normal 3 14 2 3 2" xfId="13343" xr:uid="{00000000-0005-0000-0000-00002F300000}"/>
    <cellStyle name="Normal 3 14 2 3 2 2" xfId="13344" xr:uid="{00000000-0005-0000-0000-000030300000}"/>
    <cellStyle name="Normal 3 14 2 3 3" xfId="13345" xr:uid="{00000000-0005-0000-0000-000031300000}"/>
    <cellStyle name="Normal 3 14 2 4" xfId="13346" xr:uid="{00000000-0005-0000-0000-000032300000}"/>
    <cellStyle name="Normal 3 14 2 4 2" xfId="13347" xr:uid="{00000000-0005-0000-0000-000033300000}"/>
    <cellStyle name="Normal 3 14 2 5" xfId="13348" xr:uid="{00000000-0005-0000-0000-000034300000}"/>
    <cellStyle name="Normal 3 14 3" xfId="13349" xr:uid="{00000000-0005-0000-0000-000035300000}"/>
    <cellStyle name="Normal 3 14 3 2" xfId="13350" xr:uid="{00000000-0005-0000-0000-000036300000}"/>
    <cellStyle name="Normal 3 14 3 2 2" xfId="13351" xr:uid="{00000000-0005-0000-0000-000037300000}"/>
    <cellStyle name="Normal 3 14 3 2 2 2" xfId="13352" xr:uid="{00000000-0005-0000-0000-000038300000}"/>
    <cellStyle name="Normal 3 14 3 2 3" xfId="13353" xr:uid="{00000000-0005-0000-0000-000039300000}"/>
    <cellStyle name="Normal 3 14 3 3" xfId="13354" xr:uid="{00000000-0005-0000-0000-00003A300000}"/>
    <cellStyle name="Normal 3 14 3 3 2" xfId="13355" xr:uid="{00000000-0005-0000-0000-00003B300000}"/>
    <cellStyle name="Normal 3 14 3 4" xfId="13356" xr:uid="{00000000-0005-0000-0000-00003C300000}"/>
    <cellStyle name="Normal 3 14 4" xfId="13357" xr:uid="{00000000-0005-0000-0000-00003D300000}"/>
    <cellStyle name="Normal 3 14 4 2" xfId="13358" xr:uid="{00000000-0005-0000-0000-00003E300000}"/>
    <cellStyle name="Normal 3 14 4 2 2" xfId="13359" xr:uid="{00000000-0005-0000-0000-00003F300000}"/>
    <cellStyle name="Normal 3 14 4 3" xfId="13360" xr:uid="{00000000-0005-0000-0000-000040300000}"/>
    <cellStyle name="Normal 3 14 5" xfId="13361" xr:uid="{00000000-0005-0000-0000-000041300000}"/>
    <cellStyle name="Normal 3 14 5 2" xfId="13362" xr:uid="{00000000-0005-0000-0000-000042300000}"/>
    <cellStyle name="Normal 3 14 6" xfId="13363" xr:uid="{00000000-0005-0000-0000-000043300000}"/>
    <cellStyle name="Normal 3 14 7" xfId="13364" xr:uid="{00000000-0005-0000-0000-000044300000}"/>
    <cellStyle name="Normal 3 15" xfId="13365" xr:uid="{00000000-0005-0000-0000-000045300000}"/>
    <cellStyle name="Normal 3 15 2" xfId="13366" xr:uid="{00000000-0005-0000-0000-000046300000}"/>
    <cellStyle name="Normal 3 15 2 2" xfId="13367" xr:uid="{00000000-0005-0000-0000-000047300000}"/>
    <cellStyle name="Normal 3 15 2 2 2" xfId="13368" xr:uid="{00000000-0005-0000-0000-000048300000}"/>
    <cellStyle name="Normal 3 15 2 2 2 2" xfId="13369" xr:uid="{00000000-0005-0000-0000-000049300000}"/>
    <cellStyle name="Normal 3 15 2 2 3" xfId="13370" xr:uid="{00000000-0005-0000-0000-00004A300000}"/>
    <cellStyle name="Normal 3 15 2 3" xfId="13371" xr:uid="{00000000-0005-0000-0000-00004B300000}"/>
    <cellStyle name="Normal 3 15 2 3 2" xfId="13372" xr:uid="{00000000-0005-0000-0000-00004C300000}"/>
    <cellStyle name="Normal 3 15 2 4" xfId="13373" xr:uid="{00000000-0005-0000-0000-00004D300000}"/>
    <cellStyle name="Normal 3 15 3" xfId="13374" xr:uid="{00000000-0005-0000-0000-00004E300000}"/>
    <cellStyle name="Normal 3 15 3 2" xfId="13375" xr:uid="{00000000-0005-0000-0000-00004F300000}"/>
    <cellStyle name="Normal 3 15 3 2 2" xfId="13376" xr:uid="{00000000-0005-0000-0000-000050300000}"/>
    <cellStyle name="Normal 3 15 3 3" xfId="13377" xr:uid="{00000000-0005-0000-0000-000051300000}"/>
    <cellStyle name="Normal 3 15 4" xfId="13378" xr:uid="{00000000-0005-0000-0000-000052300000}"/>
    <cellStyle name="Normal 3 15 4 2" xfId="13379" xr:uid="{00000000-0005-0000-0000-000053300000}"/>
    <cellStyle name="Normal 3 15 5" xfId="13380" xr:uid="{00000000-0005-0000-0000-000054300000}"/>
    <cellStyle name="Normal 3 16" xfId="13381" xr:uid="{00000000-0005-0000-0000-000055300000}"/>
    <cellStyle name="Normal 3 16 2" xfId="13382" xr:uid="{00000000-0005-0000-0000-000056300000}"/>
    <cellStyle name="Normal 3 16 2 2" xfId="13383" xr:uid="{00000000-0005-0000-0000-000057300000}"/>
    <cellStyle name="Normal 3 16 2 2 2" xfId="13384" xr:uid="{00000000-0005-0000-0000-000058300000}"/>
    <cellStyle name="Normal 3 16 2 3" xfId="13385" xr:uid="{00000000-0005-0000-0000-000059300000}"/>
    <cellStyle name="Normal 3 16 3" xfId="13386" xr:uid="{00000000-0005-0000-0000-00005A300000}"/>
    <cellStyle name="Normal 3 16 3 2" xfId="13387" xr:uid="{00000000-0005-0000-0000-00005B300000}"/>
    <cellStyle name="Normal 3 16 4" xfId="13388" xr:uid="{00000000-0005-0000-0000-00005C300000}"/>
    <cellStyle name="Normal 3 17" xfId="13389" xr:uid="{00000000-0005-0000-0000-00005D300000}"/>
    <cellStyle name="Normal 3 17 2" xfId="13390" xr:uid="{00000000-0005-0000-0000-00005E300000}"/>
    <cellStyle name="Normal 3 17 2 2" xfId="13391" xr:uid="{00000000-0005-0000-0000-00005F300000}"/>
    <cellStyle name="Normal 3 17 2 2 2" xfId="13392" xr:uid="{00000000-0005-0000-0000-000060300000}"/>
    <cellStyle name="Normal 3 17 2 3" xfId="13393" xr:uid="{00000000-0005-0000-0000-000061300000}"/>
    <cellStyle name="Normal 3 17 3" xfId="13394" xr:uid="{00000000-0005-0000-0000-000062300000}"/>
    <cellStyle name="Normal 3 17 3 2" xfId="13395" xr:uid="{00000000-0005-0000-0000-000063300000}"/>
    <cellStyle name="Normal 3 17 4" xfId="13396" xr:uid="{00000000-0005-0000-0000-000064300000}"/>
    <cellStyle name="Normal 3 18" xfId="13397" xr:uid="{00000000-0005-0000-0000-000065300000}"/>
    <cellStyle name="Normal 3 18 2" xfId="13398" xr:uid="{00000000-0005-0000-0000-000066300000}"/>
    <cellStyle name="Normal 3 18 2 2" xfId="13399" xr:uid="{00000000-0005-0000-0000-000067300000}"/>
    <cellStyle name="Normal 3 18 2 2 2" xfId="13400" xr:uid="{00000000-0005-0000-0000-000068300000}"/>
    <cellStyle name="Normal 3 18 2 3" xfId="13401" xr:uid="{00000000-0005-0000-0000-000069300000}"/>
    <cellStyle name="Normal 3 18 3" xfId="13402" xr:uid="{00000000-0005-0000-0000-00006A300000}"/>
    <cellStyle name="Normal 3 18 3 2" xfId="13403" xr:uid="{00000000-0005-0000-0000-00006B300000}"/>
    <cellStyle name="Normal 3 18 4" xfId="13404" xr:uid="{00000000-0005-0000-0000-00006C300000}"/>
    <cellStyle name="Normal 3 19" xfId="13405" xr:uid="{00000000-0005-0000-0000-00006D300000}"/>
    <cellStyle name="Normal 3 19 2" xfId="13406" xr:uid="{00000000-0005-0000-0000-00006E300000}"/>
    <cellStyle name="Normal 3 19 2 2" xfId="13407" xr:uid="{00000000-0005-0000-0000-00006F300000}"/>
    <cellStyle name="Normal 3 19 3" xfId="13408" xr:uid="{00000000-0005-0000-0000-000070300000}"/>
    <cellStyle name="Normal 3 2" xfId="1268" xr:uid="{00000000-0005-0000-0000-000071300000}"/>
    <cellStyle name="Normal 3 2 10" xfId="13409" xr:uid="{00000000-0005-0000-0000-000072300000}"/>
    <cellStyle name="Normal 3 2 10 2" xfId="13410" xr:uid="{00000000-0005-0000-0000-000073300000}"/>
    <cellStyle name="Normal 3 2 10 2 2" xfId="13411" xr:uid="{00000000-0005-0000-0000-000074300000}"/>
    <cellStyle name="Normal 3 2 10 2 2 2" xfId="13412" xr:uid="{00000000-0005-0000-0000-000075300000}"/>
    <cellStyle name="Normal 3 2 10 2 2 2 2" xfId="13413" xr:uid="{00000000-0005-0000-0000-000076300000}"/>
    <cellStyle name="Normal 3 2 10 2 2 2 2 2" xfId="13414" xr:uid="{00000000-0005-0000-0000-000077300000}"/>
    <cellStyle name="Normal 3 2 10 2 2 2 3" xfId="13415" xr:uid="{00000000-0005-0000-0000-000078300000}"/>
    <cellStyle name="Normal 3 2 10 2 2 3" xfId="13416" xr:uid="{00000000-0005-0000-0000-000079300000}"/>
    <cellStyle name="Normal 3 2 10 2 2 3 2" xfId="13417" xr:uid="{00000000-0005-0000-0000-00007A300000}"/>
    <cellStyle name="Normal 3 2 10 2 2 4" xfId="13418" xr:uid="{00000000-0005-0000-0000-00007B300000}"/>
    <cellStyle name="Normal 3 2 10 2 3" xfId="13419" xr:uid="{00000000-0005-0000-0000-00007C300000}"/>
    <cellStyle name="Normal 3 2 10 2 3 2" xfId="13420" xr:uid="{00000000-0005-0000-0000-00007D300000}"/>
    <cellStyle name="Normal 3 2 10 2 3 2 2" xfId="13421" xr:uid="{00000000-0005-0000-0000-00007E300000}"/>
    <cellStyle name="Normal 3 2 10 2 3 3" xfId="13422" xr:uid="{00000000-0005-0000-0000-00007F300000}"/>
    <cellStyle name="Normal 3 2 10 2 4" xfId="13423" xr:uid="{00000000-0005-0000-0000-000080300000}"/>
    <cellStyle name="Normal 3 2 10 2 4 2" xfId="13424" xr:uid="{00000000-0005-0000-0000-000081300000}"/>
    <cellStyle name="Normal 3 2 10 2 5" xfId="13425" xr:uid="{00000000-0005-0000-0000-000082300000}"/>
    <cellStyle name="Normal 3 2 10 3" xfId="13426" xr:uid="{00000000-0005-0000-0000-000083300000}"/>
    <cellStyle name="Normal 3 2 10 3 2" xfId="13427" xr:uid="{00000000-0005-0000-0000-000084300000}"/>
    <cellStyle name="Normal 3 2 10 3 2 2" xfId="13428" xr:uid="{00000000-0005-0000-0000-000085300000}"/>
    <cellStyle name="Normal 3 2 10 3 2 2 2" xfId="13429" xr:uid="{00000000-0005-0000-0000-000086300000}"/>
    <cellStyle name="Normal 3 2 10 3 2 3" xfId="13430" xr:uid="{00000000-0005-0000-0000-000087300000}"/>
    <cellStyle name="Normal 3 2 10 3 3" xfId="13431" xr:uid="{00000000-0005-0000-0000-000088300000}"/>
    <cellStyle name="Normal 3 2 10 3 3 2" xfId="13432" xr:uid="{00000000-0005-0000-0000-000089300000}"/>
    <cellStyle name="Normal 3 2 10 3 4" xfId="13433" xr:uid="{00000000-0005-0000-0000-00008A300000}"/>
    <cellStyle name="Normal 3 2 10 4" xfId="13434" xr:uid="{00000000-0005-0000-0000-00008B300000}"/>
    <cellStyle name="Normal 3 2 10 4 2" xfId="13435" xr:uid="{00000000-0005-0000-0000-00008C300000}"/>
    <cellStyle name="Normal 3 2 10 4 2 2" xfId="13436" xr:uid="{00000000-0005-0000-0000-00008D300000}"/>
    <cellStyle name="Normal 3 2 10 4 2 2 2" xfId="13437" xr:uid="{00000000-0005-0000-0000-00008E300000}"/>
    <cellStyle name="Normal 3 2 10 4 2 3" xfId="13438" xr:uid="{00000000-0005-0000-0000-00008F300000}"/>
    <cellStyle name="Normal 3 2 10 4 3" xfId="13439" xr:uid="{00000000-0005-0000-0000-000090300000}"/>
    <cellStyle name="Normal 3 2 10 4 3 2" xfId="13440" xr:uid="{00000000-0005-0000-0000-000091300000}"/>
    <cellStyle name="Normal 3 2 10 4 4" xfId="13441" xr:uid="{00000000-0005-0000-0000-000092300000}"/>
    <cellStyle name="Normal 3 2 10 5" xfId="13442" xr:uid="{00000000-0005-0000-0000-000093300000}"/>
    <cellStyle name="Normal 3 2 10 5 2" xfId="13443" xr:uid="{00000000-0005-0000-0000-000094300000}"/>
    <cellStyle name="Normal 3 2 10 5 2 2" xfId="13444" xr:uid="{00000000-0005-0000-0000-000095300000}"/>
    <cellStyle name="Normal 3 2 10 5 3" xfId="13445" xr:uid="{00000000-0005-0000-0000-000096300000}"/>
    <cellStyle name="Normal 3 2 10 6" xfId="13446" xr:uid="{00000000-0005-0000-0000-000097300000}"/>
    <cellStyle name="Normal 3 2 10 6 2" xfId="13447" xr:uid="{00000000-0005-0000-0000-000098300000}"/>
    <cellStyle name="Normal 3 2 10 7" xfId="13448" xr:uid="{00000000-0005-0000-0000-000099300000}"/>
    <cellStyle name="Normal 3 2 10 7 2" xfId="13449" xr:uid="{00000000-0005-0000-0000-00009A300000}"/>
    <cellStyle name="Normal 3 2 10 8" xfId="13450" xr:uid="{00000000-0005-0000-0000-00009B300000}"/>
    <cellStyle name="Normal 3 2 11" xfId="13451" xr:uid="{00000000-0005-0000-0000-00009C300000}"/>
    <cellStyle name="Normal 3 2 11 2" xfId="13452" xr:uid="{00000000-0005-0000-0000-00009D300000}"/>
    <cellStyle name="Normal 3 2 11 2 2" xfId="13453" xr:uid="{00000000-0005-0000-0000-00009E300000}"/>
    <cellStyle name="Normal 3 2 11 2 2 2" xfId="13454" xr:uid="{00000000-0005-0000-0000-00009F300000}"/>
    <cellStyle name="Normal 3 2 11 2 2 2 2" xfId="13455" xr:uid="{00000000-0005-0000-0000-0000A0300000}"/>
    <cellStyle name="Normal 3 2 11 2 2 2 2 2" xfId="13456" xr:uid="{00000000-0005-0000-0000-0000A1300000}"/>
    <cellStyle name="Normal 3 2 11 2 2 2 3" xfId="13457" xr:uid="{00000000-0005-0000-0000-0000A2300000}"/>
    <cellStyle name="Normal 3 2 11 2 2 3" xfId="13458" xr:uid="{00000000-0005-0000-0000-0000A3300000}"/>
    <cellStyle name="Normal 3 2 11 2 2 3 2" xfId="13459" xr:uid="{00000000-0005-0000-0000-0000A4300000}"/>
    <cellStyle name="Normal 3 2 11 2 2 4" xfId="13460" xr:uid="{00000000-0005-0000-0000-0000A5300000}"/>
    <cellStyle name="Normal 3 2 11 2 3" xfId="13461" xr:uid="{00000000-0005-0000-0000-0000A6300000}"/>
    <cellStyle name="Normal 3 2 11 2 3 2" xfId="13462" xr:uid="{00000000-0005-0000-0000-0000A7300000}"/>
    <cellStyle name="Normal 3 2 11 2 3 2 2" xfId="13463" xr:uid="{00000000-0005-0000-0000-0000A8300000}"/>
    <cellStyle name="Normal 3 2 11 2 3 3" xfId="13464" xr:uid="{00000000-0005-0000-0000-0000A9300000}"/>
    <cellStyle name="Normal 3 2 11 2 4" xfId="13465" xr:uid="{00000000-0005-0000-0000-0000AA300000}"/>
    <cellStyle name="Normal 3 2 11 2 4 2" xfId="13466" xr:uid="{00000000-0005-0000-0000-0000AB300000}"/>
    <cellStyle name="Normal 3 2 11 2 5" xfId="13467" xr:uid="{00000000-0005-0000-0000-0000AC300000}"/>
    <cellStyle name="Normal 3 2 11 3" xfId="13468" xr:uid="{00000000-0005-0000-0000-0000AD300000}"/>
    <cellStyle name="Normal 3 2 11 3 2" xfId="13469" xr:uid="{00000000-0005-0000-0000-0000AE300000}"/>
    <cellStyle name="Normal 3 2 11 3 2 2" xfId="13470" xr:uid="{00000000-0005-0000-0000-0000AF300000}"/>
    <cellStyle name="Normal 3 2 11 3 2 2 2" xfId="13471" xr:uid="{00000000-0005-0000-0000-0000B0300000}"/>
    <cellStyle name="Normal 3 2 11 3 2 3" xfId="13472" xr:uid="{00000000-0005-0000-0000-0000B1300000}"/>
    <cellStyle name="Normal 3 2 11 3 3" xfId="13473" xr:uid="{00000000-0005-0000-0000-0000B2300000}"/>
    <cellStyle name="Normal 3 2 11 3 3 2" xfId="13474" xr:uid="{00000000-0005-0000-0000-0000B3300000}"/>
    <cellStyle name="Normal 3 2 11 3 4" xfId="13475" xr:uid="{00000000-0005-0000-0000-0000B4300000}"/>
    <cellStyle name="Normal 3 2 11 4" xfId="13476" xr:uid="{00000000-0005-0000-0000-0000B5300000}"/>
    <cellStyle name="Normal 3 2 11 4 2" xfId="13477" xr:uid="{00000000-0005-0000-0000-0000B6300000}"/>
    <cellStyle name="Normal 3 2 11 4 2 2" xfId="13478" xr:uid="{00000000-0005-0000-0000-0000B7300000}"/>
    <cellStyle name="Normal 3 2 11 4 2 2 2" xfId="13479" xr:uid="{00000000-0005-0000-0000-0000B8300000}"/>
    <cellStyle name="Normal 3 2 11 4 2 3" xfId="13480" xr:uid="{00000000-0005-0000-0000-0000B9300000}"/>
    <cellStyle name="Normal 3 2 11 4 3" xfId="13481" xr:uid="{00000000-0005-0000-0000-0000BA300000}"/>
    <cellStyle name="Normal 3 2 11 4 3 2" xfId="13482" xr:uid="{00000000-0005-0000-0000-0000BB300000}"/>
    <cellStyle name="Normal 3 2 11 4 4" xfId="13483" xr:uid="{00000000-0005-0000-0000-0000BC300000}"/>
    <cellStyle name="Normal 3 2 11 5" xfId="13484" xr:uid="{00000000-0005-0000-0000-0000BD300000}"/>
    <cellStyle name="Normal 3 2 11 5 2" xfId="13485" xr:uid="{00000000-0005-0000-0000-0000BE300000}"/>
    <cellStyle name="Normal 3 2 11 5 2 2" xfId="13486" xr:uid="{00000000-0005-0000-0000-0000BF300000}"/>
    <cellStyle name="Normal 3 2 11 5 3" xfId="13487" xr:uid="{00000000-0005-0000-0000-0000C0300000}"/>
    <cellStyle name="Normal 3 2 11 6" xfId="13488" xr:uid="{00000000-0005-0000-0000-0000C1300000}"/>
    <cellStyle name="Normal 3 2 11 6 2" xfId="13489" xr:uid="{00000000-0005-0000-0000-0000C2300000}"/>
    <cellStyle name="Normal 3 2 11 7" xfId="13490" xr:uid="{00000000-0005-0000-0000-0000C3300000}"/>
    <cellStyle name="Normal 3 2 11 7 2" xfId="13491" xr:uid="{00000000-0005-0000-0000-0000C4300000}"/>
    <cellStyle name="Normal 3 2 11 8" xfId="13492" xr:uid="{00000000-0005-0000-0000-0000C5300000}"/>
    <cellStyle name="Normal 3 2 12" xfId="13493" xr:uid="{00000000-0005-0000-0000-0000C6300000}"/>
    <cellStyle name="Normal 3 2 12 2" xfId="13494" xr:uid="{00000000-0005-0000-0000-0000C7300000}"/>
    <cellStyle name="Normal 3 2 12 2 2" xfId="13495" xr:uid="{00000000-0005-0000-0000-0000C8300000}"/>
    <cellStyle name="Normal 3 2 12 2 2 2" xfId="13496" xr:uid="{00000000-0005-0000-0000-0000C9300000}"/>
    <cellStyle name="Normal 3 2 12 2 2 2 2" xfId="13497" xr:uid="{00000000-0005-0000-0000-0000CA300000}"/>
    <cellStyle name="Normal 3 2 12 2 2 2 2 2" xfId="13498" xr:uid="{00000000-0005-0000-0000-0000CB300000}"/>
    <cellStyle name="Normal 3 2 12 2 2 2 3" xfId="13499" xr:uid="{00000000-0005-0000-0000-0000CC300000}"/>
    <cellStyle name="Normal 3 2 12 2 2 3" xfId="13500" xr:uid="{00000000-0005-0000-0000-0000CD300000}"/>
    <cellStyle name="Normal 3 2 12 2 2 3 2" xfId="13501" xr:uid="{00000000-0005-0000-0000-0000CE300000}"/>
    <cellStyle name="Normal 3 2 12 2 2 4" xfId="13502" xr:uid="{00000000-0005-0000-0000-0000CF300000}"/>
    <cellStyle name="Normal 3 2 12 2 3" xfId="13503" xr:uid="{00000000-0005-0000-0000-0000D0300000}"/>
    <cellStyle name="Normal 3 2 12 2 3 2" xfId="13504" xr:uid="{00000000-0005-0000-0000-0000D1300000}"/>
    <cellStyle name="Normal 3 2 12 2 3 2 2" xfId="13505" xr:uid="{00000000-0005-0000-0000-0000D2300000}"/>
    <cellStyle name="Normal 3 2 12 2 3 3" xfId="13506" xr:uid="{00000000-0005-0000-0000-0000D3300000}"/>
    <cellStyle name="Normal 3 2 12 2 4" xfId="13507" xr:uid="{00000000-0005-0000-0000-0000D4300000}"/>
    <cellStyle name="Normal 3 2 12 2 4 2" xfId="13508" xr:uid="{00000000-0005-0000-0000-0000D5300000}"/>
    <cellStyle name="Normal 3 2 12 2 5" xfId="13509" xr:uid="{00000000-0005-0000-0000-0000D6300000}"/>
    <cellStyle name="Normal 3 2 12 3" xfId="13510" xr:uid="{00000000-0005-0000-0000-0000D7300000}"/>
    <cellStyle name="Normal 3 2 12 3 2" xfId="13511" xr:uid="{00000000-0005-0000-0000-0000D8300000}"/>
    <cellStyle name="Normal 3 2 12 3 2 2" xfId="13512" xr:uid="{00000000-0005-0000-0000-0000D9300000}"/>
    <cellStyle name="Normal 3 2 12 3 2 2 2" xfId="13513" xr:uid="{00000000-0005-0000-0000-0000DA300000}"/>
    <cellStyle name="Normal 3 2 12 3 2 3" xfId="13514" xr:uid="{00000000-0005-0000-0000-0000DB300000}"/>
    <cellStyle name="Normal 3 2 12 3 3" xfId="13515" xr:uid="{00000000-0005-0000-0000-0000DC300000}"/>
    <cellStyle name="Normal 3 2 12 3 3 2" xfId="13516" xr:uid="{00000000-0005-0000-0000-0000DD300000}"/>
    <cellStyle name="Normal 3 2 12 3 4" xfId="13517" xr:uid="{00000000-0005-0000-0000-0000DE300000}"/>
    <cellStyle name="Normal 3 2 12 4" xfId="13518" xr:uid="{00000000-0005-0000-0000-0000DF300000}"/>
    <cellStyle name="Normal 3 2 12 4 2" xfId="13519" xr:uid="{00000000-0005-0000-0000-0000E0300000}"/>
    <cellStyle name="Normal 3 2 12 4 2 2" xfId="13520" xr:uid="{00000000-0005-0000-0000-0000E1300000}"/>
    <cellStyle name="Normal 3 2 12 4 3" xfId="13521" xr:uid="{00000000-0005-0000-0000-0000E2300000}"/>
    <cellStyle name="Normal 3 2 12 5" xfId="13522" xr:uid="{00000000-0005-0000-0000-0000E3300000}"/>
    <cellStyle name="Normal 3 2 12 5 2" xfId="13523" xr:uid="{00000000-0005-0000-0000-0000E4300000}"/>
    <cellStyle name="Normal 3 2 12 6" xfId="13524" xr:uid="{00000000-0005-0000-0000-0000E5300000}"/>
    <cellStyle name="Normal 3 2 13" xfId="13525" xr:uid="{00000000-0005-0000-0000-0000E6300000}"/>
    <cellStyle name="Normal 3 2 13 2" xfId="13526" xr:uid="{00000000-0005-0000-0000-0000E7300000}"/>
    <cellStyle name="Normal 3 2 13 2 2" xfId="13527" xr:uid="{00000000-0005-0000-0000-0000E8300000}"/>
    <cellStyle name="Normal 3 2 13 2 2 2" xfId="13528" xr:uid="{00000000-0005-0000-0000-0000E9300000}"/>
    <cellStyle name="Normal 3 2 13 2 2 2 2" xfId="13529" xr:uid="{00000000-0005-0000-0000-0000EA300000}"/>
    <cellStyle name="Normal 3 2 13 2 2 2 2 2" xfId="13530" xr:uid="{00000000-0005-0000-0000-0000EB300000}"/>
    <cellStyle name="Normal 3 2 13 2 2 2 3" xfId="13531" xr:uid="{00000000-0005-0000-0000-0000EC300000}"/>
    <cellStyle name="Normal 3 2 13 2 2 3" xfId="13532" xr:uid="{00000000-0005-0000-0000-0000ED300000}"/>
    <cellStyle name="Normal 3 2 13 2 2 3 2" xfId="13533" xr:uid="{00000000-0005-0000-0000-0000EE300000}"/>
    <cellStyle name="Normal 3 2 13 2 2 4" xfId="13534" xr:uid="{00000000-0005-0000-0000-0000EF300000}"/>
    <cellStyle name="Normal 3 2 13 2 3" xfId="13535" xr:uid="{00000000-0005-0000-0000-0000F0300000}"/>
    <cellStyle name="Normal 3 2 13 2 3 2" xfId="13536" xr:uid="{00000000-0005-0000-0000-0000F1300000}"/>
    <cellStyle name="Normal 3 2 13 2 3 2 2" xfId="13537" xr:uid="{00000000-0005-0000-0000-0000F2300000}"/>
    <cellStyle name="Normal 3 2 13 2 3 3" xfId="13538" xr:uid="{00000000-0005-0000-0000-0000F3300000}"/>
    <cellStyle name="Normal 3 2 13 2 4" xfId="13539" xr:uid="{00000000-0005-0000-0000-0000F4300000}"/>
    <cellStyle name="Normal 3 2 13 2 4 2" xfId="13540" xr:uid="{00000000-0005-0000-0000-0000F5300000}"/>
    <cellStyle name="Normal 3 2 13 2 5" xfId="13541" xr:uid="{00000000-0005-0000-0000-0000F6300000}"/>
    <cellStyle name="Normal 3 2 13 3" xfId="13542" xr:uid="{00000000-0005-0000-0000-0000F7300000}"/>
    <cellStyle name="Normal 3 2 13 3 2" xfId="13543" xr:uid="{00000000-0005-0000-0000-0000F8300000}"/>
    <cellStyle name="Normal 3 2 13 3 2 2" xfId="13544" xr:uid="{00000000-0005-0000-0000-0000F9300000}"/>
    <cellStyle name="Normal 3 2 13 3 2 2 2" xfId="13545" xr:uid="{00000000-0005-0000-0000-0000FA300000}"/>
    <cellStyle name="Normal 3 2 13 3 2 3" xfId="13546" xr:uid="{00000000-0005-0000-0000-0000FB300000}"/>
    <cellStyle name="Normal 3 2 13 3 3" xfId="13547" xr:uid="{00000000-0005-0000-0000-0000FC300000}"/>
    <cellStyle name="Normal 3 2 13 3 3 2" xfId="13548" xr:uid="{00000000-0005-0000-0000-0000FD300000}"/>
    <cellStyle name="Normal 3 2 13 3 4" xfId="13549" xr:uid="{00000000-0005-0000-0000-0000FE300000}"/>
    <cellStyle name="Normal 3 2 13 4" xfId="13550" xr:uid="{00000000-0005-0000-0000-0000FF300000}"/>
    <cellStyle name="Normal 3 2 13 4 2" xfId="13551" xr:uid="{00000000-0005-0000-0000-000000310000}"/>
    <cellStyle name="Normal 3 2 13 4 2 2" xfId="13552" xr:uid="{00000000-0005-0000-0000-000001310000}"/>
    <cellStyle name="Normal 3 2 13 4 3" xfId="13553" xr:uid="{00000000-0005-0000-0000-000002310000}"/>
    <cellStyle name="Normal 3 2 13 5" xfId="13554" xr:uid="{00000000-0005-0000-0000-000003310000}"/>
    <cellStyle name="Normal 3 2 13 5 2" xfId="13555" xr:uid="{00000000-0005-0000-0000-000004310000}"/>
    <cellStyle name="Normal 3 2 13 6" xfId="13556" xr:uid="{00000000-0005-0000-0000-000005310000}"/>
    <cellStyle name="Normal 3 2 14" xfId="13557" xr:uid="{00000000-0005-0000-0000-000006310000}"/>
    <cellStyle name="Normal 3 2 14 2" xfId="13558" xr:uid="{00000000-0005-0000-0000-000007310000}"/>
    <cellStyle name="Normal 3 2 14 2 2" xfId="13559" xr:uid="{00000000-0005-0000-0000-000008310000}"/>
    <cellStyle name="Normal 3 2 14 2 2 2" xfId="13560" xr:uid="{00000000-0005-0000-0000-000009310000}"/>
    <cellStyle name="Normal 3 2 14 2 2 2 2" xfId="13561" xr:uid="{00000000-0005-0000-0000-00000A310000}"/>
    <cellStyle name="Normal 3 2 14 2 2 3" xfId="13562" xr:uid="{00000000-0005-0000-0000-00000B310000}"/>
    <cellStyle name="Normal 3 2 14 2 3" xfId="13563" xr:uid="{00000000-0005-0000-0000-00000C310000}"/>
    <cellStyle name="Normal 3 2 14 2 3 2" xfId="13564" xr:uid="{00000000-0005-0000-0000-00000D310000}"/>
    <cellStyle name="Normal 3 2 14 2 4" xfId="13565" xr:uid="{00000000-0005-0000-0000-00000E310000}"/>
    <cellStyle name="Normal 3 2 14 3" xfId="13566" xr:uid="{00000000-0005-0000-0000-00000F310000}"/>
    <cellStyle name="Normal 3 2 14 3 2" xfId="13567" xr:uid="{00000000-0005-0000-0000-000010310000}"/>
    <cellStyle name="Normal 3 2 14 3 2 2" xfId="13568" xr:uid="{00000000-0005-0000-0000-000011310000}"/>
    <cellStyle name="Normal 3 2 14 3 3" xfId="13569" xr:uid="{00000000-0005-0000-0000-000012310000}"/>
    <cellStyle name="Normal 3 2 14 4" xfId="13570" xr:uid="{00000000-0005-0000-0000-000013310000}"/>
    <cellStyle name="Normal 3 2 14 4 2" xfId="13571" xr:uid="{00000000-0005-0000-0000-000014310000}"/>
    <cellStyle name="Normal 3 2 14 5" xfId="13572" xr:uid="{00000000-0005-0000-0000-000015310000}"/>
    <cellStyle name="Normal 3 2 15" xfId="13573" xr:uid="{00000000-0005-0000-0000-000016310000}"/>
    <cellStyle name="Normal 3 2 15 2" xfId="13574" xr:uid="{00000000-0005-0000-0000-000017310000}"/>
    <cellStyle name="Normal 3 2 15 2 2" xfId="13575" xr:uid="{00000000-0005-0000-0000-000018310000}"/>
    <cellStyle name="Normal 3 2 15 2 2 2" xfId="13576" xr:uid="{00000000-0005-0000-0000-000019310000}"/>
    <cellStyle name="Normal 3 2 15 2 3" xfId="13577" xr:uid="{00000000-0005-0000-0000-00001A310000}"/>
    <cellStyle name="Normal 3 2 15 3" xfId="13578" xr:uid="{00000000-0005-0000-0000-00001B310000}"/>
    <cellStyle name="Normal 3 2 15 3 2" xfId="13579" xr:uid="{00000000-0005-0000-0000-00001C310000}"/>
    <cellStyle name="Normal 3 2 15 4" xfId="13580" xr:uid="{00000000-0005-0000-0000-00001D310000}"/>
    <cellStyle name="Normal 3 2 16" xfId="13581" xr:uid="{00000000-0005-0000-0000-00001E310000}"/>
    <cellStyle name="Normal 3 2 16 2" xfId="13582" xr:uid="{00000000-0005-0000-0000-00001F310000}"/>
    <cellStyle name="Normal 3 2 16 2 2" xfId="13583" xr:uid="{00000000-0005-0000-0000-000020310000}"/>
    <cellStyle name="Normal 3 2 16 2 2 2" xfId="13584" xr:uid="{00000000-0005-0000-0000-000021310000}"/>
    <cellStyle name="Normal 3 2 16 2 3" xfId="13585" xr:uid="{00000000-0005-0000-0000-000022310000}"/>
    <cellStyle name="Normal 3 2 16 3" xfId="13586" xr:uid="{00000000-0005-0000-0000-000023310000}"/>
    <cellStyle name="Normal 3 2 16 3 2" xfId="13587" xr:uid="{00000000-0005-0000-0000-000024310000}"/>
    <cellStyle name="Normal 3 2 16 4" xfId="13588" xr:uid="{00000000-0005-0000-0000-000025310000}"/>
    <cellStyle name="Normal 3 2 17" xfId="13589" xr:uid="{00000000-0005-0000-0000-000026310000}"/>
    <cellStyle name="Normal 3 2 17 2" xfId="13590" xr:uid="{00000000-0005-0000-0000-000027310000}"/>
    <cellStyle name="Normal 3 2 17 2 2" xfId="13591" xr:uid="{00000000-0005-0000-0000-000028310000}"/>
    <cellStyle name="Normal 3 2 17 2 2 2" xfId="13592" xr:uid="{00000000-0005-0000-0000-000029310000}"/>
    <cellStyle name="Normal 3 2 17 2 3" xfId="13593" xr:uid="{00000000-0005-0000-0000-00002A310000}"/>
    <cellStyle name="Normal 3 2 17 3" xfId="13594" xr:uid="{00000000-0005-0000-0000-00002B310000}"/>
    <cellStyle name="Normal 3 2 17 3 2" xfId="13595" xr:uid="{00000000-0005-0000-0000-00002C310000}"/>
    <cellStyle name="Normal 3 2 17 4" xfId="13596" xr:uid="{00000000-0005-0000-0000-00002D310000}"/>
    <cellStyle name="Normal 3 2 18" xfId="13597" xr:uid="{00000000-0005-0000-0000-00002E310000}"/>
    <cellStyle name="Normal 3 2 18 2" xfId="13598" xr:uid="{00000000-0005-0000-0000-00002F310000}"/>
    <cellStyle name="Normal 3 2 18 2 2" xfId="13599" xr:uid="{00000000-0005-0000-0000-000030310000}"/>
    <cellStyle name="Normal 3 2 18 3" xfId="13600" xr:uid="{00000000-0005-0000-0000-000031310000}"/>
    <cellStyle name="Normal 3 2 19" xfId="13601" xr:uid="{00000000-0005-0000-0000-000032310000}"/>
    <cellStyle name="Normal 3 2 19 2" xfId="13602" xr:uid="{00000000-0005-0000-0000-000033310000}"/>
    <cellStyle name="Normal 3 2 2" xfId="1269" xr:uid="{00000000-0005-0000-0000-000034310000}"/>
    <cellStyle name="Normal 3 2 2 10" xfId="13603" xr:uid="{00000000-0005-0000-0000-000035310000}"/>
    <cellStyle name="Normal 3 2 2 10 2" xfId="13604" xr:uid="{00000000-0005-0000-0000-000036310000}"/>
    <cellStyle name="Normal 3 2 2 10 2 2" xfId="13605" xr:uid="{00000000-0005-0000-0000-000037310000}"/>
    <cellStyle name="Normal 3 2 2 10 2 2 2" xfId="13606" xr:uid="{00000000-0005-0000-0000-000038310000}"/>
    <cellStyle name="Normal 3 2 2 10 2 2 2 2" xfId="13607" xr:uid="{00000000-0005-0000-0000-000039310000}"/>
    <cellStyle name="Normal 3 2 2 10 2 2 2 2 2" xfId="13608" xr:uid="{00000000-0005-0000-0000-00003A310000}"/>
    <cellStyle name="Normal 3 2 2 10 2 2 2 3" xfId="13609" xr:uid="{00000000-0005-0000-0000-00003B310000}"/>
    <cellStyle name="Normal 3 2 2 10 2 2 3" xfId="13610" xr:uid="{00000000-0005-0000-0000-00003C310000}"/>
    <cellStyle name="Normal 3 2 2 10 2 2 3 2" xfId="13611" xr:uid="{00000000-0005-0000-0000-00003D310000}"/>
    <cellStyle name="Normal 3 2 2 10 2 2 4" xfId="13612" xr:uid="{00000000-0005-0000-0000-00003E310000}"/>
    <cellStyle name="Normal 3 2 2 10 2 3" xfId="13613" xr:uid="{00000000-0005-0000-0000-00003F310000}"/>
    <cellStyle name="Normal 3 2 2 10 2 3 2" xfId="13614" xr:uid="{00000000-0005-0000-0000-000040310000}"/>
    <cellStyle name="Normal 3 2 2 10 2 3 2 2" xfId="13615" xr:uid="{00000000-0005-0000-0000-000041310000}"/>
    <cellStyle name="Normal 3 2 2 10 2 3 3" xfId="13616" xr:uid="{00000000-0005-0000-0000-000042310000}"/>
    <cellStyle name="Normal 3 2 2 10 2 4" xfId="13617" xr:uid="{00000000-0005-0000-0000-000043310000}"/>
    <cellStyle name="Normal 3 2 2 10 2 4 2" xfId="13618" xr:uid="{00000000-0005-0000-0000-000044310000}"/>
    <cellStyle name="Normal 3 2 2 10 2 5" xfId="13619" xr:uid="{00000000-0005-0000-0000-000045310000}"/>
    <cellStyle name="Normal 3 2 2 10 3" xfId="13620" xr:uid="{00000000-0005-0000-0000-000046310000}"/>
    <cellStyle name="Normal 3 2 2 10 3 2" xfId="13621" xr:uid="{00000000-0005-0000-0000-000047310000}"/>
    <cellStyle name="Normal 3 2 2 10 3 2 2" xfId="13622" xr:uid="{00000000-0005-0000-0000-000048310000}"/>
    <cellStyle name="Normal 3 2 2 10 3 2 2 2" xfId="13623" xr:uid="{00000000-0005-0000-0000-000049310000}"/>
    <cellStyle name="Normal 3 2 2 10 3 2 3" xfId="13624" xr:uid="{00000000-0005-0000-0000-00004A310000}"/>
    <cellStyle name="Normal 3 2 2 10 3 3" xfId="13625" xr:uid="{00000000-0005-0000-0000-00004B310000}"/>
    <cellStyle name="Normal 3 2 2 10 3 3 2" xfId="13626" xr:uid="{00000000-0005-0000-0000-00004C310000}"/>
    <cellStyle name="Normal 3 2 2 10 3 4" xfId="13627" xr:uid="{00000000-0005-0000-0000-00004D310000}"/>
    <cellStyle name="Normal 3 2 2 10 4" xfId="13628" xr:uid="{00000000-0005-0000-0000-00004E310000}"/>
    <cellStyle name="Normal 3 2 2 10 4 2" xfId="13629" xr:uid="{00000000-0005-0000-0000-00004F310000}"/>
    <cellStyle name="Normal 3 2 2 10 4 2 2" xfId="13630" xr:uid="{00000000-0005-0000-0000-000050310000}"/>
    <cellStyle name="Normal 3 2 2 10 4 2 2 2" xfId="13631" xr:uid="{00000000-0005-0000-0000-000051310000}"/>
    <cellStyle name="Normal 3 2 2 10 4 2 3" xfId="13632" xr:uid="{00000000-0005-0000-0000-000052310000}"/>
    <cellStyle name="Normal 3 2 2 10 4 3" xfId="13633" xr:uid="{00000000-0005-0000-0000-000053310000}"/>
    <cellStyle name="Normal 3 2 2 10 4 3 2" xfId="13634" xr:uid="{00000000-0005-0000-0000-000054310000}"/>
    <cellStyle name="Normal 3 2 2 10 4 4" xfId="13635" xr:uid="{00000000-0005-0000-0000-000055310000}"/>
    <cellStyle name="Normal 3 2 2 10 5" xfId="13636" xr:uid="{00000000-0005-0000-0000-000056310000}"/>
    <cellStyle name="Normal 3 2 2 10 5 2" xfId="13637" xr:uid="{00000000-0005-0000-0000-000057310000}"/>
    <cellStyle name="Normal 3 2 2 10 5 2 2" xfId="13638" xr:uid="{00000000-0005-0000-0000-000058310000}"/>
    <cellStyle name="Normal 3 2 2 10 5 3" xfId="13639" xr:uid="{00000000-0005-0000-0000-000059310000}"/>
    <cellStyle name="Normal 3 2 2 10 6" xfId="13640" xr:uid="{00000000-0005-0000-0000-00005A310000}"/>
    <cellStyle name="Normal 3 2 2 10 6 2" xfId="13641" xr:uid="{00000000-0005-0000-0000-00005B310000}"/>
    <cellStyle name="Normal 3 2 2 10 7" xfId="13642" xr:uid="{00000000-0005-0000-0000-00005C310000}"/>
    <cellStyle name="Normal 3 2 2 10 7 2" xfId="13643" xr:uid="{00000000-0005-0000-0000-00005D310000}"/>
    <cellStyle name="Normal 3 2 2 10 8" xfId="13644" xr:uid="{00000000-0005-0000-0000-00005E310000}"/>
    <cellStyle name="Normal 3 2 2 11" xfId="13645" xr:uid="{00000000-0005-0000-0000-00005F310000}"/>
    <cellStyle name="Normal 3 2 2 11 2" xfId="13646" xr:uid="{00000000-0005-0000-0000-000060310000}"/>
    <cellStyle name="Normal 3 2 2 11 2 2" xfId="13647" xr:uid="{00000000-0005-0000-0000-000061310000}"/>
    <cellStyle name="Normal 3 2 2 11 2 2 2" xfId="13648" xr:uid="{00000000-0005-0000-0000-000062310000}"/>
    <cellStyle name="Normal 3 2 2 11 2 2 2 2" xfId="13649" xr:uid="{00000000-0005-0000-0000-000063310000}"/>
    <cellStyle name="Normal 3 2 2 11 2 2 2 2 2" xfId="13650" xr:uid="{00000000-0005-0000-0000-000064310000}"/>
    <cellStyle name="Normal 3 2 2 11 2 2 2 3" xfId="13651" xr:uid="{00000000-0005-0000-0000-000065310000}"/>
    <cellStyle name="Normal 3 2 2 11 2 2 3" xfId="13652" xr:uid="{00000000-0005-0000-0000-000066310000}"/>
    <cellStyle name="Normal 3 2 2 11 2 2 3 2" xfId="13653" xr:uid="{00000000-0005-0000-0000-000067310000}"/>
    <cellStyle name="Normal 3 2 2 11 2 2 4" xfId="13654" xr:uid="{00000000-0005-0000-0000-000068310000}"/>
    <cellStyle name="Normal 3 2 2 11 2 3" xfId="13655" xr:uid="{00000000-0005-0000-0000-000069310000}"/>
    <cellStyle name="Normal 3 2 2 11 2 3 2" xfId="13656" xr:uid="{00000000-0005-0000-0000-00006A310000}"/>
    <cellStyle name="Normal 3 2 2 11 2 3 2 2" xfId="13657" xr:uid="{00000000-0005-0000-0000-00006B310000}"/>
    <cellStyle name="Normal 3 2 2 11 2 3 3" xfId="13658" xr:uid="{00000000-0005-0000-0000-00006C310000}"/>
    <cellStyle name="Normal 3 2 2 11 2 4" xfId="13659" xr:uid="{00000000-0005-0000-0000-00006D310000}"/>
    <cellStyle name="Normal 3 2 2 11 2 4 2" xfId="13660" xr:uid="{00000000-0005-0000-0000-00006E310000}"/>
    <cellStyle name="Normal 3 2 2 11 2 5" xfId="13661" xr:uid="{00000000-0005-0000-0000-00006F310000}"/>
    <cellStyle name="Normal 3 2 2 11 3" xfId="13662" xr:uid="{00000000-0005-0000-0000-000070310000}"/>
    <cellStyle name="Normal 3 2 2 11 3 2" xfId="13663" xr:uid="{00000000-0005-0000-0000-000071310000}"/>
    <cellStyle name="Normal 3 2 2 11 3 2 2" xfId="13664" xr:uid="{00000000-0005-0000-0000-000072310000}"/>
    <cellStyle name="Normal 3 2 2 11 3 2 2 2" xfId="13665" xr:uid="{00000000-0005-0000-0000-000073310000}"/>
    <cellStyle name="Normal 3 2 2 11 3 2 3" xfId="13666" xr:uid="{00000000-0005-0000-0000-000074310000}"/>
    <cellStyle name="Normal 3 2 2 11 3 3" xfId="13667" xr:uid="{00000000-0005-0000-0000-000075310000}"/>
    <cellStyle name="Normal 3 2 2 11 3 3 2" xfId="13668" xr:uid="{00000000-0005-0000-0000-000076310000}"/>
    <cellStyle name="Normal 3 2 2 11 3 4" xfId="13669" xr:uid="{00000000-0005-0000-0000-000077310000}"/>
    <cellStyle name="Normal 3 2 2 11 4" xfId="13670" xr:uid="{00000000-0005-0000-0000-000078310000}"/>
    <cellStyle name="Normal 3 2 2 11 4 2" xfId="13671" xr:uid="{00000000-0005-0000-0000-000079310000}"/>
    <cellStyle name="Normal 3 2 2 11 4 2 2" xfId="13672" xr:uid="{00000000-0005-0000-0000-00007A310000}"/>
    <cellStyle name="Normal 3 2 2 11 4 3" xfId="13673" xr:uid="{00000000-0005-0000-0000-00007B310000}"/>
    <cellStyle name="Normal 3 2 2 11 5" xfId="13674" xr:uid="{00000000-0005-0000-0000-00007C310000}"/>
    <cellStyle name="Normal 3 2 2 11 5 2" xfId="13675" xr:uid="{00000000-0005-0000-0000-00007D310000}"/>
    <cellStyle name="Normal 3 2 2 11 6" xfId="13676" xr:uid="{00000000-0005-0000-0000-00007E310000}"/>
    <cellStyle name="Normal 3 2 2 12" xfId="13677" xr:uid="{00000000-0005-0000-0000-00007F310000}"/>
    <cellStyle name="Normal 3 2 2 12 2" xfId="13678" xr:uid="{00000000-0005-0000-0000-000080310000}"/>
    <cellStyle name="Normal 3 2 2 12 2 2" xfId="13679" xr:uid="{00000000-0005-0000-0000-000081310000}"/>
    <cellStyle name="Normal 3 2 2 12 2 2 2" xfId="13680" xr:uid="{00000000-0005-0000-0000-000082310000}"/>
    <cellStyle name="Normal 3 2 2 12 2 2 2 2" xfId="13681" xr:uid="{00000000-0005-0000-0000-000083310000}"/>
    <cellStyle name="Normal 3 2 2 12 2 2 2 2 2" xfId="13682" xr:uid="{00000000-0005-0000-0000-000084310000}"/>
    <cellStyle name="Normal 3 2 2 12 2 2 2 3" xfId="13683" xr:uid="{00000000-0005-0000-0000-000085310000}"/>
    <cellStyle name="Normal 3 2 2 12 2 2 3" xfId="13684" xr:uid="{00000000-0005-0000-0000-000086310000}"/>
    <cellStyle name="Normal 3 2 2 12 2 2 3 2" xfId="13685" xr:uid="{00000000-0005-0000-0000-000087310000}"/>
    <cellStyle name="Normal 3 2 2 12 2 2 4" xfId="13686" xr:uid="{00000000-0005-0000-0000-000088310000}"/>
    <cellStyle name="Normal 3 2 2 12 2 3" xfId="13687" xr:uid="{00000000-0005-0000-0000-000089310000}"/>
    <cellStyle name="Normal 3 2 2 12 2 3 2" xfId="13688" xr:uid="{00000000-0005-0000-0000-00008A310000}"/>
    <cellStyle name="Normal 3 2 2 12 2 3 2 2" xfId="13689" xr:uid="{00000000-0005-0000-0000-00008B310000}"/>
    <cellStyle name="Normal 3 2 2 12 2 3 3" xfId="13690" xr:uid="{00000000-0005-0000-0000-00008C310000}"/>
    <cellStyle name="Normal 3 2 2 12 2 4" xfId="13691" xr:uid="{00000000-0005-0000-0000-00008D310000}"/>
    <cellStyle name="Normal 3 2 2 12 2 4 2" xfId="13692" xr:uid="{00000000-0005-0000-0000-00008E310000}"/>
    <cellStyle name="Normal 3 2 2 12 2 5" xfId="13693" xr:uid="{00000000-0005-0000-0000-00008F310000}"/>
    <cellStyle name="Normal 3 2 2 12 3" xfId="13694" xr:uid="{00000000-0005-0000-0000-000090310000}"/>
    <cellStyle name="Normal 3 2 2 12 3 2" xfId="13695" xr:uid="{00000000-0005-0000-0000-000091310000}"/>
    <cellStyle name="Normal 3 2 2 12 3 2 2" xfId="13696" xr:uid="{00000000-0005-0000-0000-000092310000}"/>
    <cellStyle name="Normal 3 2 2 12 3 2 2 2" xfId="13697" xr:uid="{00000000-0005-0000-0000-000093310000}"/>
    <cellStyle name="Normal 3 2 2 12 3 2 3" xfId="13698" xr:uid="{00000000-0005-0000-0000-000094310000}"/>
    <cellStyle name="Normal 3 2 2 12 3 3" xfId="13699" xr:uid="{00000000-0005-0000-0000-000095310000}"/>
    <cellStyle name="Normal 3 2 2 12 3 3 2" xfId="13700" xr:uid="{00000000-0005-0000-0000-000096310000}"/>
    <cellStyle name="Normal 3 2 2 12 3 4" xfId="13701" xr:uid="{00000000-0005-0000-0000-000097310000}"/>
    <cellStyle name="Normal 3 2 2 12 4" xfId="13702" xr:uid="{00000000-0005-0000-0000-000098310000}"/>
    <cellStyle name="Normal 3 2 2 12 4 2" xfId="13703" xr:uid="{00000000-0005-0000-0000-000099310000}"/>
    <cellStyle name="Normal 3 2 2 12 4 2 2" xfId="13704" xr:uid="{00000000-0005-0000-0000-00009A310000}"/>
    <cellStyle name="Normal 3 2 2 12 4 3" xfId="13705" xr:uid="{00000000-0005-0000-0000-00009B310000}"/>
    <cellStyle name="Normal 3 2 2 12 5" xfId="13706" xr:uid="{00000000-0005-0000-0000-00009C310000}"/>
    <cellStyle name="Normal 3 2 2 12 5 2" xfId="13707" xr:uid="{00000000-0005-0000-0000-00009D310000}"/>
    <cellStyle name="Normal 3 2 2 12 6" xfId="13708" xr:uid="{00000000-0005-0000-0000-00009E310000}"/>
    <cellStyle name="Normal 3 2 2 13" xfId="13709" xr:uid="{00000000-0005-0000-0000-00009F310000}"/>
    <cellStyle name="Normal 3 2 2 13 2" xfId="13710" xr:uid="{00000000-0005-0000-0000-0000A0310000}"/>
    <cellStyle name="Normal 3 2 2 13 2 2" xfId="13711" xr:uid="{00000000-0005-0000-0000-0000A1310000}"/>
    <cellStyle name="Normal 3 2 2 13 2 2 2" xfId="13712" xr:uid="{00000000-0005-0000-0000-0000A2310000}"/>
    <cellStyle name="Normal 3 2 2 13 2 2 2 2" xfId="13713" xr:uid="{00000000-0005-0000-0000-0000A3310000}"/>
    <cellStyle name="Normal 3 2 2 13 2 2 3" xfId="13714" xr:uid="{00000000-0005-0000-0000-0000A4310000}"/>
    <cellStyle name="Normal 3 2 2 13 2 3" xfId="13715" xr:uid="{00000000-0005-0000-0000-0000A5310000}"/>
    <cellStyle name="Normal 3 2 2 13 2 3 2" xfId="13716" xr:uid="{00000000-0005-0000-0000-0000A6310000}"/>
    <cellStyle name="Normal 3 2 2 13 2 4" xfId="13717" xr:uid="{00000000-0005-0000-0000-0000A7310000}"/>
    <cellStyle name="Normal 3 2 2 13 3" xfId="13718" xr:uid="{00000000-0005-0000-0000-0000A8310000}"/>
    <cellStyle name="Normal 3 2 2 13 3 2" xfId="13719" xr:uid="{00000000-0005-0000-0000-0000A9310000}"/>
    <cellStyle name="Normal 3 2 2 13 3 2 2" xfId="13720" xr:uid="{00000000-0005-0000-0000-0000AA310000}"/>
    <cellStyle name="Normal 3 2 2 13 3 3" xfId="13721" xr:uid="{00000000-0005-0000-0000-0000AB310000}"/>
    <cellStyle name="Normal 3 2 2 13 4" xfId="13722" xr:uid="{00000000-0005-0000-0000-0000AC310000}"/>
    <cellStyle name="Normal 3 2 2 13 4 2" xfId="13723" xr:uid="{00000000-0005-0000-0000-0000AD310000}"/>
    <cellStyle name="Normal 3 2 2 13 5" xfId="13724" xr:uid="{00000000-0005-0000-0000-0000AE310000}"/>
    <cellStyle name="Normal 3 2 2 14" xfId="13725" xr:uid="{00000000-0005-0000-0000-0000AF310000}"/>
    <cellStyle name="Normal 3 2 2 14 2" xfId="13726" xr:uid="{00000000-0005-0000-0000-0000B0310000}"/>
    <cellStyle name="Normal 3 2 2 14 2 2" xfId="13727" xr:uid="{00000000-0005-0000-0000-0000B1310000}"/>
    <cellStyle name="Normal 3 2 2 14 2 2 2" xfId="13728" xr:uid="{00000000-0005-0000-0000-0000B2310000}"/>
    <cellStyle name="Normal 3 2 2 14 2 3" xfId="13729" xr:uid="{00000000-0005-0000-0000-0000B3310000}"/>
    <cellStyle name="Normal 3 2 2 14 3" xfId="13730" xr:uid="{00000000-0005-0000-0000-0000B4310000}"/>
    <cellStyle name="Normal 3 2 2 14 3 2" xfId="13731" xr:uid="{00000000-0005-0000-0000-0000B5310000}"/>
    <cellStyle name="Normal 3 2 2 14 4" xfId="13732" xr:uid="{00000000-0005-0000-0000-0000B6310000}"/>
    <cellStyle name="Normal 3 2 2 15" xfId="13733" xr:uid="{00000000-0005-0000-0000-0000B7310000}"/>
    <cellStyle name="Normal 3 2 2 15 2" xfId="13734" xr:uid="{00000000-0005-0000-0000-0000B8310000}"/>
    <cellStyle name="Normal 3 2 2 15 2 2" xfId="13735" xr:uid="{00000000-0005-0000-0000-0000B9310000}"/>
    <cellStyle name="Normal 3 2 2 15 2 2 2" xfId="13736" xr:uid="{00000000-0005-0000-0000-0000BA310000}"/>
    <cellStyle name="Normal 3 2 2 15 2 3" xfId="13737" xr:uid="{00000000-0005-0000-0000-0000BB310000}"/>
    <cellStyle name="Normal 3 2 2 15 3" xfId="13738" xr:uid="{00000000-0005-0000-0000-0000BC310000}"/>
    <cellStyle name="Normal 3 2 2 15 3 2" xfId="13739" xr:uid="{00000000-0005-0000-0000-0000BD310000}"/>
    <cellStyle name="Normal 3 2 2 15 4" xfId="13740" xr:uid="{00000000-0005-0000-0000-0000BE310000}"/>
    <cellStyle name="Normal 3 2 2 16" xfId="13741" xr:uid="{00000000-0005-0000-0000-0000BF310000}"/>
    <cellStyle name="Normal 3 2 2 16 2" xfId="13742" xr:uid="{00000000-0005-0000-0000-0000C0310000}"/>
    <cellStyle name="Normal 3 2 2 16 2 2" xfId="13743" xr:uid="{00000000-0005-0000-0000-0000C1310000}"/>
    <cellStyle name="Normal 3 2 2 16 2 2 2" xfId="13744" xr:uid="{00000000-0005-0000-0000-0000C2310000}"/>
    <cellStyle name="Normal 3 2 2 16 2 3" xfId="13745" xr:uid="{00000000-0005-0000-0000-0000C3310000}"/>
    <cellStyle name="Normal 3 2 2 16 3" xfId="13746" xr:uid="{00000000-0005-0000-0000-0000C4310000}"/>
    <cellStyle name="Normal 3 2 2 16 3 2" xfId="13747" xr:uid="{00000000-0005-0000-0000-0000C5310000}"/>
    <cellStyle name="Normal 3 2 2 16 4" xfId="13748" xr:uid="{00000000-0005-0000-0000-0000C6310000}"/>
    <cellStyle name="Normal 3 2 2 17" xfId="13749" xr:uid="{00000000-0005-0000-0000-0000C7310000}"/>
    <cellStyle name="Normal 3 2 2 17 2" xfId="13750" xr:uid="{00000000-0005-0000-0000-0000C8310000}"/>
    <cellStyle name="Normal 3 2 2 17 2 2" xfId="13751" xr:uid="{00000000-0005-0000-0000-0000C9310000}"/>
    <cellStyle name="Normal 3 2 2 17 3" xfId="13752" xr:uid="{00000000-0005-0000-0000-0000CA310000}"/>
    <cellStyle name="Normal 3 2 2 18" xfId="13753" xr:uid="{00000000-0005-0000-0000-0000CB310000}"/>
    <cellStyle name="Normal 3 2 2 18 2" xfId="13754" xr:uid="{00000000-0005-0000-0000-0000CC310000}"/>
    <cellStyle name="Normal 3 2 2 19" xfId="13755" xr:uid="{00000000-0005-0000-0000-0000CD310000}"/>
    <cellStyle name="Normal 3 2 2 19 2" xfId="13756" xr:uid="{00000000-0005-0000-0000-0000CE310000}"/>
    <cellStyle name="Normal 3 2 2 2" xfId="1270" xr:uid="{00000000-0005-0000-0000-0000CF310000}"/>
    <cellStyle name="Normal 3 2 2 2 10" xfId="13757" xr:uid="{00000000-0005-0000-0000-0000D0310000}"/>
    <cellStyle name="Normal 3 2 2 2 10 2" xfId="13758" xr:uid="{00000000-0005-0000-0000-0000D1310000}"/>
    <cellStyle name="Normal 3 2 2 2 10 2 2" xfId="13759" xr:uid="{00000000-0005-0000-0000-0000D2310000}"/>
    <cellStyle name="Normal 3 2 2 2 10 2 2 2" xfId="13760" xr:uid="{00000000-0005-0000-0000-0000D3310000}"/>
    <cellStyle name="Normal 3 2 2 2 10 2 2 2 2" xfId="13761" xr:uid="{00000000-0005-0000-0000-0000D4310000}"/>
    <cellStyle name="Normal 3 2 2 2 10 2 2 2 2 2" xfId="13762" xr:uid="{00000000-0005-0000-0000-0000D5310000}"/>
    <cellStyle name="Normal 3 2 2 2 10 2 2 2 3" xfId="13763" xr:uid="{00000000-0005-0000-0000-0000D6310000}"/>
    <cellStyle name="Normal 3 2 2 2 10 2 2 3" xfId="13764" xr:uid="{00000000-0005-0000-0000-0000D7310000}"/>
    <cellStyle name="Normal 3 2 2 2 10 2 2 3 2" xfId="13765" xr:uid="{00000000-0005-0000-0000-0000D8310000}"/>
    <cellStyle name="Normal 3 2 2 2 10 2 2 4" xfId="13766" xr:uid="{00000000-0005-0000-0000-0000D9310000}"/>
    <cellStyle name="Normal 3 2 2 2 10 2 3" xfId="13767" xr:uid="{00000000-0005-0000-0000-0000DA310000}"/>
    <cellStyle name="Normal 3 2 2 2 10 2 3 2" xfId="13768" xr:uid="{00000000-0005-0000-0000-0000DB310000}"/>
    <cellStyle name="Normal 3 2 2 2 10 2 3 2 2" xfId="13769" xr:uid="{00000000-0005-0000-0000-0000DC310000}"/>
    <cellStyle name="Normal 3 2 2 2 10 2 3 3" xfId="13770" xr:uid="{00000000-0005-0000-0000-0000DD310000}"/>
    <cellStyle name="Normal 3 2 2 2 10 2 4" xfId="13771" xr:uid="{00000000-0005-0000-0000-0000DE310000}"/>
    <cellStyle name="Normal 3 2 2 2 10 2 4 2" xfId="13772" xr:uid="{00000000-0005-0000-0000-0000DF310000}"/>
    <cellStyle name="Normal 3 2 2 2 10 2 5" xfId="13773" xr:uid="{00000000-0005-0000-0000-0000E0310000}"/>
    <cellStyle name="Normal 3 2 2 2 10 3" xfId="13774" xr:uid="{00000000-0005-0000-0000-0000E1310000}"/>
    <cellStyle name="Normal 3 2 2 2 10 3 2" xfId="13775" xr:uid="{00000000-0005-0000-0000-0000E2310000}"/>
    <cellStyle name="Normal 3 2 2 2 10 3 2 2" xfId="13776" xr:uid="{00000000-0005-0000-0000-0000E3310000}"/>
    <cellStyle name="Normal 3 2 2 2 10 3 2 2 2" xfId="13777" xr:uid="{00000000-0005-0000-0000-0000E4310000}"/>
    <cellStyle name="Normal 3 2 2 2 10 3 2 3" xfId="13778" xr:uid="{00000000-0005-0000-0000-0000E5310000}"/>
    <cellStyle name="Normal 3 2 2 2 10 3 3" xfId="13779" xr:uid="{00000000-0005-0000-0000-0000E6310000}"/>
    <cellStyle name="Normal 3 2 2 2 10 3 3 2" xfId="13780" xr:uid="{00000000-0005-0000-0000-0000E7310000}"/>
    <cellStyle name="Normal 3 2 2 2 10 3 4" xfId="13781" xr:uid="{00000000-0005-0000-0000-0000E8310000}"/>
    <cellStyle name="Normal 3 2 2 2 10 4" xfId="13782" xr:uid="{00000000-0005-0000-0000-0000E9310000}"/>
    <cellStyle name="Normal 3 2 2 2 10 4 2" xfId="13783" xr:uid="{00000000-0005-0000-0000-0000EA310000}"/>
    <cellStyle name="Normal 3 2 2 2 10 4 2 2" xfId="13784" xr:uid="{00000000-0005-0000-0000-0000EB310000}"/>
    <cellStyle name="Normal 3 2 2 2 10 4 3" xfId="13785" xr:uid="{00000000-0005-0000-0000-0000EC310000}"/>
    <cellStyle name="Normal 3 2 2 2 10 5" xfId="13786" xr:uid="{00000000-0005-0000-0000-0000ED310000}"/>
    <cellStyle name="Normal 3 2 2 2 10 5 2" xfId="13787" xr:uid="{00000000-0005-0000-0000-0000EE310000}"/>
    <cellStyle name="Normal 3 2 2 2 10 6" xfId="13788" xr:uid="{00000000-0005-0000-0000-0000EF310000}"/>
    <cellStyle name="Normal 3 2 2 2 11" xfId="13789" xr:uid="{00000000-0005-0000-0000-0000F0310000}"/>
    <cellStyle name="Normal 3 2 2 2 11 2" xfId="13790" xr:uid="{00000000-0005-0000-0000-0000F1310000}"/>
    <cellStyle name="Normal 3 2 2 2 11 2 2" xfId="13791" xr:uid="{00000000-0005-0000-0000-0000F2310000}"/>
    <cellStyle name="Normal 3 2 2 2 11 2 2 2" xfId="13792" xr:uid="{00000000-0005-0000-0000-0000F3310000}"/>
    <cellStyle name="Normal 3 2 2 2 11 2 2 2 2" xfId="13793" xr:uid="{00000000-0005-0000-0000-0000F4310000}"/>
    <cellStyle name="Normal 3 2 2 2 11 2 2 2 2 2" xfId="13794" xr:uid="{00000000-0005-0000-0000-0000F5310000}"/>
    <cellStyle name="Normal 3 2 2 2 11 2 2 2 3" xfId="13795" xr:uid="{00000000-0005-0000-0000-0000F6310000}"/>
    <cellStyle name="Normal 3 2 2 2 11 2 2 3" xfId="13796" xr:uid="{00000000-0005-0000-0000-0000F7310000}"/>
    <cellStyle name="Normal 3 2 2 2 11 2 2 3 2" xfId="13797" xr:uid="{00000000-0005-0000-0000-0000F8310000}"/>
    <cellStyle name="Normal 3 2 2 2 11 2 2 4" xfId="13798" xr:uid="{00000000-0005-0000-0000-0000F9310000}"/>
    <cellStyle name="Normal 3 2 2 2 11 2 3" xfId="13799" xr:uid="{00000000-0005-0000-0000-0000FA310000}"/>
    <cellStyle name="Normal 3 2 2 2 11 2 3 2" xfId="13800" xr:uid="{00000000-0005-0000-0000-0000FB310000}"/>
    <cellStyle name="Normal 3 2 2 2 11 2 3 2 2" xfId="13801" xr:uid="{00000000-0005-0000-0000-0000FC310000}"/>
    <cellStyle name="Normal 3 2 2 2 11 2 3 3" xfId="13802" xr:uid="{00000000-0005-0000-0000-0000FD310000}"/>
    <cellStyle name="Normal 3 2 2 2 11 2 4" xfId="13803" xr:uid="{00000000-0005-0000-0000-0000FE310000}"/>
    <cellStyle name="Normal 3 2 2 2 11 2 4 2" xfId="13804" xr:uid="{00000000-0005-0000-0000-0000FF310000}"/>
    <cellStyle name="Normal 3 2 2 2 11 2 5" xfId="13805" xr:uid="{00000000-0005-0000-0000-000000320000}"/>
    <cellStyle name="Normal 3 2 2 2 11 3" xfId="13806" xr:uid="{00000000-0005-0000-0000-000001320000}"/>
    <cellStyle name="Normal 3 2 2 2 11 3 2" xfId="13807" xr:uid="{00000000-0005-0000-0000-000002320000}"/>
    <cellStyle name="Normal 3 2 2 2 11 3 2 2" xfId="13808" xr:uid="{00000000-0005-0000-0000-000003320000}"/>
    <cellStyle name="Normal 3 2 2 2 11 3 2 2 2" xfId="13809" xr:uid="{00000000-0005-0000-0000-000004320000}"/>
    <cellStyle name="Normal 3 2 2 2 11 3 2 3" xfId="13810" xr:uid="{00000000-0005-0000-0000-000005320000}"/>
    <cellStyle name="Normal 3 2 2 2 11 3 3" xfId="13811" xr:uid="{00000000-0005-0000-0000-000006320000}"/>
    <cellStyle name="Normal 3 2 2 2 11 3 3 2" xfId="13812" xr:uid="{00000000-0005-0000-0000-000007320000}"/>
    <cellStyle name="Normal 3 2 2 2 11 3 4" xfId="13813" xr:uid="{00000000-0005-0000-0000-000008320000}"/>
    <cellStyle name="Normal 3 2 2 2 11 4" xfId="13814" xr:uid="{00000000-0005-0000-0000-000009320000}"/>
    <cellStyle name="Normal 3 2 2 2 11 4 2" xfId="13815" xr:uid="{00000000-0005-0000-0000-00000A320000}"/>
    <cellStyle name="Normal 3 2 2 2 11 4 2 2" xfId="13816" xr:uid="{00000000-0005-0000-0000-00000B320000}"/>
    <cellStyle name="Normal 3 2 2 2 11 4 3" xfId="13817" xr:uid="{00000000-0005-0000-0000-00000C320000}"/>
    <cellStyle name="Normal 3 2 2 2 11 5" xfId="13818" xr:uid="{00000000-0005-0000-0000-00000D320000}"/>
    <cellStyle name="Normal 3 2 2 2 11 5 2" xfId="13819" xr:uid="{00000000-0005-0000-0000-00000E320000}"/>
    <cellStyle name="Normal 3 2 2 2 11 6" xfId="13820" xr:uid="{00000000-0005-0000-0000-00000F320000}"/>
    <cellStyle name="Normal 3 2 2 2 12" xfId="13821" xr:uid="{00000000-0005-0000-0000-000010320000}"/>
    <cellStyle name="Normal 3 2 2 2 12 2" xfId="13822" xr:uid="{00000000-0005-0000-0000-000011320000}"/>
    <cellStyle name="Normal 3 2 2 2 12 2 2" xfId="13823" xr:uid="{00000000-0005-0000-0000-000012320000}"/>
    <cellStyle name="Normal 3 2 2 2 12 2 2 2" xfId="13824" xr:uid="{00000000-0005-0000-0000-000013320000}"/>
    <cellStyle name="Normal 3 2 2 2 12 2 2 2 2" xfId="13825" xr:uid="{00000000-0005-0000-0000-000014320000}"/>
    <cellStyle name="Normal 3 2 2 2 12 2 2 3" xfId="13826" xr:uid="{00000000-0005-0000-0000-000015320000}"/>
    <cellStyle name="Normal 3 2 2 2 12 2 3" xfId="13827" xr:uid="{00000000-0005-0000-0000-000016320000}"/>
    <cellStyle name="Normal 3 2 2 2 12 2 3 2" xfId="13828" xr:uid="{00000000-0005-0000-0000-000017320000}"/>
    <cellStyle name="Normal 3 2 2 2 12 2 4" xfId="13829" xr:uid="{00000000-0005-0000-0000-000018320000}"/>
    <cellStyle name="Normal 3 2 2 2 12 3" xfId="13830" xr:uid="{00000000-0005-0000-0000-000019320000}"/>
    <cellStyle name="Normal 3 2 2 2 12 3 2" xfId="13831" xr:uid="{00000000-0005-0000-0000-00001A320000}"/>
    <cellStyle name="Normal 3 2 2 2 12 3 2 2" xfId="13832" xr:uid="{00000000-0005-0000-0000-00001B320000}"/>
    <cellStyle name="Normal 3 2 2 2 12 3 3" xfId="13833" xr:uid="{00000000-0005-0000-0000-00001C320000}"/>
    <cellStyle name="Normal 3 2 2 2 12 4" xfId="13834" xr:uid="{00000000-0005-0000-0000-00001D320000}"/>
    <cellStyle name="Normal 3 2 2 2 12 4 2" xfId="13835" xr:uid="{00000000-0005-0000-0000-00001E320000}"/>
    <cellStyle name="Normal 3 2 2 2 12 5" xfId="13836" xr:uid="{00000000-0005-0000-0000-00001F320000}"/>
    <cellStyle name="Normal 3 2 2 2 13" xfId="13837" xr:uid="{00000000-0005-0000-0000-000020320000}"/>
    <cellStyle name="Normal 3 2 2 2 13 2" xfId="13838" xr:uid="{00000000-0005-0000-0000-000021320000}"/>
    <cellStyle name="Normal 3 2 2 2 13 2 2" xfId="13839" xr:uid="{00000000-0005-0000-0000-000022320000}"/>
    <cellStyle name="Normal 3 2 2 2 13 2 2 2" xfId="13840" xr:uid="{00000000-0005-0000-0000-000023320000}"/>
    <cellStyle name="Normal 3 2 2 2 13 2 3" xfId="13841" xr:uid="{00000000-0005-0000-0000-000024320000}"/>
    <cellStyle name="Normal 3 2 2 2 13 3" xfId="13842" xr:uid="{00000000-0005-0000-0000-000025320000}"/>
    <cellStyle name="Normal 3 2 2 2 13 3 2" xfId="13843" xr:uid="{00000000-0005-0000-0000-000026320000}"/>
    <cellStyle name="Normal 3 2 2 2 13 4" xfId="13844" xr:uid="{00000000-0005-0000-0000-000027320000}"/>
    <cellStyle name="Normal 3 2 2 2 14" xfId="13845" xr:uid="{00000000-0005-0000-0000-000028320000}"/>
    <cellStyle name="Normal 3 2 2 2 14 2" xfId="13846" xr:uid="{00000000-0005-0000-0000-000029320000}"/>
    <cellStyle name="Normal 3 2 2 2 14 2 2" xfId="13847" xr:uid="{00000000-0005-0000-0000-00002A320000}"/>
    <cellStyle name="Normal 3 2 2 2 14 2 2 2" xfId="13848" xr:uid="{00000000-0005-0000-0000-00002B320000}"/>
    <cellStyle name="Normal 3 2 2 2 14 2 3" xfId="13849" xr:uid="{00000000-0005-0000-0000-00002C320000}"/>
    <cellStyle name="Normal 3 2 2 2 14 3" xfId="13850" xr:uid="{00000000-0005-0000-0000-00002D320000}"/>
    <cellStyle name="Normal 3 2 2 2 14 3 2" xfId="13851" xr:uid="{00000000-0005-0000-0000-00002E320000}"/>
    <cellStyle name="Normal 3 2 2 2 14 4" xfId="13852" xr:uid="{00000000-0005-0000-0000-00002F320000}"/>
    <cellStyle name="Normal 3 2 2 2 15" xfId="13853" xr:uid="{00000000-0005-0000-0000-000030320000}"/>
    <cellStyle name="Normal 3 2 2 2 15 2" xfId="13854" xr:uid="{00000000-0005-0000-0000-000031320000}"/>
    <cellStyle name="Normal 3 2 2 2 15 2 2" xfId="13855" xr:uid="{00000000-0005-0000-0000-000032320000}"/>
    <cellStyle name="Normal 3 2 2 2 15 2 2 2" xfId="13856" xr:uid="{00000000-0005-0000-0000-000033320000}"/>
    <cellStyle name="Normal 3 2 2 2 15 2 3" xfId="13857" xr:uid="{00000000-0005-0000-0000-000034320000}"/>
    <cellStyle name="Normal 3 2 2 2 15 3" xfId="13858" xr:uid="{00000000-0005-0000-0000-000035320000}"/>
    <cellStyle name="Normal 3 2 2 2 15 3 2" xfId="13859" xr:uid="{00000000-0005-0000-0000-000036320000}"/>
    <cellStyle name="Normal 3 2 2 2 15 4" xfId="13860" xr:uid="{00000000-0005-0000-0000-000037320000}"/>
    <cellStyle name="Normal 3 2 2 2 16" xfId="13861" xr:uid="{00000000-0005-0000-0000-000038320000}"/>
    <cellStyle name="Normal 3 2 2 2 16 2" xfId="13862" xr:uid="{00000000-0005-0000-0000-000039320000}"/>
    <cellStyle name="Normal 3 2 2 2 16 2 2" xfId="13863" xr:uid="{00000000-0005-0000-0000-00003A320000}"/>
    <cellStyle name="Normal 3 2 2 2 16 3" xfId="13864" xr:uid="{00000000-0005-0000-0000-00003B320000}"/>
    <cellStyle name="Normal 3 2 2 2 17" xfId="13865" xr:uid="{00000000-0005-0000-0000-00003C320000}"/>
    <cellStyle name="Normal 3 2 2 2 17 2" xfId="13866" xr:uid="{00000000-0005-0000-0000-00003D320000}"/>
    <cellStyle name="Normal 3 2 2 2 18" xfId="13867" xr:uid="{00000000-0005-0000-0000-00003E320000}"/>
    <cellStyle name="Normal 3 2 2 2 18 2" xfId="13868" xr:uid="{00000000-0005-0000-0000-00003F320000}"/>
    <cellStyle name="Normal 3 2 2 2 19" xfId="13869" xr:uid="{00000000-0005-0000-0000-000040320000}"/>
    <cellStyle name="Normal 3 2 2 2 2" xfId="13870" xr:uid="{00000000-0005-0000-0000-000041320000}"/>
    <cellStyle name="Normal 3 2 2 2 2 10" xfId="13871" xr:uid="{00000000-0005-0000-0000-000042320000}"/>
    <cellStyle name="Normal 3 2 2 2 2 10 2" xfId="13872" xr:uid="{00000000-0005-0000-0000-000043320000}"/>
    <cellStyle name="Normal 3 2 2 2 2 10 2 2" xfId="13873" xr:uid="{00000000-0005-0000-0000-000044320000}"/>
    <cellStyle name="Normal 3 2 2 2 2 10 2 2 2" xfId="13874" xr:uid="{00000000-0005-0000-0000-000045320000}"/>
    <cellStyle name="Normal 3 2 2 2 2 10 2 2 2 2" xfId="13875" xr:uid="{00000000-0005-0000-0000-000046320000}"/>
    <cellStyle name="Normal 3 2 2 2 2 10 2 2 2 2 2" xfId="13876" xr:uid="{00000000-0005-0000-0000-000047320000}"/>
    <cellStyle name="Normal 3 2 2 2 2 10 2 2 2 3" xfId="13877" xr:uid="{00000000-0005-0000-0000-000048320000}"/>
    <cellStyle name="Normal 3 2 2 2 2 10 2 2 3" xfId="13878" xr:uid="{00000000-0005-0000-0000-000049320000}"/>
    <cellStyle name="Normal 3 2 2 2 2 10 2 2 3 2" xfId="13879" xr:uid="{00000000-0005-0000-0000-00004A320000}"/>
    <cellStyle name="Normal 3 2 2 2 2 10 2 2 4" xfId="13880" xr:uid="{00000000-0005-0000-0000-00004B320000}"/>
    <cellStyle name="Normal 3 2 2 2 2 10 2 3" xfId="13881" xr:uid="{00000000-0005-0000-0000-00004C320000}"/>
    <cellStyle name="Normal 3 2 2 2 2 10 2 3 2" xfId="13882" xr:uid="{00000000-0005-0000-0000-00004D320000}"/>
    <cellStyle name="Normal 3 2 2 2 2 10 2 3 2 2" xfId="13883" xr:uid="{00000000-0005-0000-0000-00004E320000}"/>
    <cellStyle name="Normal 3 2 2 2 2 10 2 3 3" xfId="13884" xr:uid="{00000000-0005-0000-0000-00004F320000}"/>
    <cellStyle name="Normal 3 2 2 2 2 10 2 4" xfId="13885" xr:uid="{00000000-0005-0000-0000-000050320000}"/>
    <cellStyle name="Normal 3 2 2 2 2 10 2 4 2" xfId="13886" xr:uid="{00000000-0005-0000-0000-000051320000}"/>
    <cellStyle name="Normal 3 2 2 2 2 10 2 5" xfId="13887" xr:uid="{00000000-0005-0000-0000-000052320000}"/>
    <cellStyle name="Normal 3 2 2 2 2 10 3" xfId="13888" xr:uid="{00000000-0005-0000-0000-000053320000}"/>
    <cellStyle name="Normal 3 2 2 2 2 10 3 2" xfId="13889" xr:uid="{00000000-0005-0000-0000-000054320000}"/>
    <cellStyle name="Normal 3 2 2 2 2 10 3 2 2" xfId="13890" xr:uid="{00000000-0005-0000-0000-000055320000}"/>
    <cellStyle name="Normal 3 2 2 2 2 10 3 2 2 2" xfId="13891" xr:uid="{00000000-0005-0000-0000-000056320000}"/>
    <cellStyle name="Normal 3 2 2 2 2 10 3 2 3" xfId="13892" xr:uid="{00000000-0005-0000-0000-000057320000}"/>
    <cellStyle name="Normal 3 2 2 2 2 10 3 3" xfId="13893" xr:uid="{00000000-0005-0000-0000-000058320000}"/>
    <cellStyle name="Normal 3 2 2 2 2 10 3 3 2" xfId="13894" xr:uid="{00000000-0005-0000-0000-000059320000}"/>
    <cellStyle name="Normal 3 2 2 2 2 10 3 4" xfId="13895" xr:uid="{00000000-0005-0000-0000-00005A320000}"/>
    <cellStyle name="Normal 3 2 2 2 2 10 4" xfId="13896" xr:uid="{00000000-0005-0000-0000-00005B320000}"/>
    <cellStyle name="Normal 3 2 2 2 2 10 4 2" xfId="13897" xr:uid="{00000000-0005-0000-0000-00005C320000}"/>
    <cellStyle name="Normal 3 2 2 2 2 10 4 2 2" xfId="13898" xr:uid="{00000000-0005-0000-0000-00005D320000}"/>
    <cellStyle name="Normal 3 2 2 2 2 10 4 3" xfId="13899" xr:uid="{00000000-0005-0000-0000-00005E320000}"/>
    <cellStyle name="Normal 3 2 2 2 2 10 5" xfId="13900" xr:uid="{00000000-0005-0000-0000-00005F320000}"/>
    <cellStyle name="Normal 3 2 2 2 2 10 5 2" xfId="13901" xr:uid="{00000000-0005-0000-0000-000060320000}"/>
    <cellStyle name="Normal 3 2 2 2 2 10 6" xfId="13902" xr:uid="{00000000-0005-0000-0000-000061320000}"/>
    <cellStyle name="Normal 3 2 2 2 2 11" xfId="13903" xr:uid="{00000000-0005-0000-0000-000062320000}"/>
    <cellStyle name="Normal 3 2 2 2 2 11 2" xfId="13904" xr:uid="{00000000-0005-0000-0000-000063320000}"/>
    <cellStyle name="Normal 3 2 2 2 2 11 2 2" xfId="13905" xr:uid="{00000000-0005-0000-0000-000064320000}"/>
    <cellStyle name="Normal 3 2 2 2 2 11 2 2 2" xfId="13906" xr:uid="{00000000-0005-0000-0000-000065320000}"/>
    <cellStyle name="Normal 3 2 2 2 2 11 2 2 2 2" xfId="13907" xr:uid="{00000000-0005-0000-0000-000066320000}"/>
    <cellStyle name="Normal 3 2 2 2 2 11 2 2 3" xfId="13908" xr:uid="{00000000-0005-0000-0000-000067320000}"/>
    <cellStyle name="Normal 3 2 2 2 2 11 2 3" xfId="13909" xr:uid="{00000000-0005-0000-0000-000068320000}"/>
    <cellStyle name="Normal 3 2 2 2 2 11 2 3 2" xfId="13910" xr:uid="{00000000-0005-0000-0000-000069320000}"/>
    <cellStyle name="Normal 3 2 2 2 2 11 2 4" xfId="13911" xr:uid="{00000000-0005-0000-0000-00006A320000}"/>
    <cellStyle name="Normal 3 2 2 2 2 11 3" xfId="13912" xr:uid="{00000000-0005-0000-0000-00006B320000}"/>
    <cellStyle name="Normal 3 2 2 2 2 11 3 2" xfId="13913" xr:uid="{00000000-0005-0000-0000-00006C320000}"/>
    <cellStyle name="Normal 3 2 2 2 2 11 3 2 2" xfId="13914" xr:uid="{00000000-0005-0000-0000-00006D320000}"/>
    <cellStyle name="Normal 3 2 2 2 2 11 3 3" xfId="13915" xr:uid="{00000000-0005-0000-0000-00006E320000}"/>
    <cellStyle name="Normal 3 2 2 2 2 11 4" xfId="13916" xr:uid="{00000000-0005-0000-0000-00006F320000}"/>
    <cellStyle name="Normal 3 2 2 2 2 11 4 2" xfId="13917" xr:uid="{00000000-0005-0000-0000-000070320000}"/>
    <cellStyle name="Normal 3 2 2 2 2 11 5" xfId="13918" xr:uid="{00000000-0005-0000-0000-000071320000}"/>
    <cellStyle name="Normal 3 2 2 2 2 12" xfId="13919" xr:uid="{00000000-0005-0000-0000-000072320000}"/>
    <cellStyle name="Normal 3 2 2 2 2 12 2" xfId="13920" xr:uid="{00000000-0005-0000-0000-000073320000}"/>
    <cellStyle name="Normal 3 2 2 2 2 12 2 2" xfId="13921" xr:uid="{00000000-0005-0000-0000-000074320000}"/>
    <cellStyle name="Normal 3 2 2 2 2 12 2 2 2" xfId="13922" xr:uid="{00000000-0005-0000-0000-000075320000}"/>
    <cellStyle name="Normal 3 2 2 2 2 12 2 3" xfId="13923" xr:uid="{00000000-0005-0000-0000-000076320000}"/>
    <cellStyle name="Normal 3 2 2 2 2 12 3" xfId="13924" xr:uid="{00000000-0005-0000-0000-000077320000}"/>
    <cellStyle name="Normal 3 2 2 2 2 12 3 2" xfId="13925" xr:uid="{00000000-0005-0000-0000-000078320000}"/>
    <cellStyle name="Normal 3 2 2 2 2 12 4" xfId="13926" xr:uid="{00000000-0005-0000-0000-000079320000}"/>
    <cellStyle name="Normal 3 2 2 2 2 13" xfId="13927" xr:uid="{00000000-0005-0000-0000-00007A320000}"/>
    <cellStyle name="Normal 3 2 2 2 2 13 2" xfId="13928" xr:uid="{00000000-0005-0000-0000-00007B320000}"/>
    <cellStyle name="Normal 3 2 2 2 2 13 2 2" xfId="13929" xr:uid="{00000000-0005-0000-0000-00007C320000}"/>
    <cellStyle name="Normal 3 2 2 2 2 13 2 2 2" xfId="13930" xr:uid="{00000000-0005-0000-0000-00007D320000}"/>
    <cellStyle name="Normal 3 2 2 2 2 13 2 3" xfId="13931" xr:uid="{00000000-0005-0000-0000-00007E320000}"/>
    <cellStyle name="Normal 3 2 2 2 2 13 3" xfId="13932" xr:uid="{00000000-0005-0000-0000-00007F320000}"/>
    <cellStyle name="Normal 3 2 2 2 2 13 3 2" xfId="13933" xr:uid="{00000000-0005-0000-0000-000080320000}"/>
    <cellStyle name="Normal 3 2 2 2 2 13 4" xfId="13934" xr:uid="{00000000-0005-0000-0000-000081320000}"/>
    <cellStyle name="Normal 3 2 2 2 2 14" xfId="13935" xr:uid="{00000000-0005-0000-0000-000082320000}"/>
    <cellStyle name="Normal 3 2 2 2 2 14 2" xfId="13936" xr:uid="{00000000-0005-0000-0000-000083320000}"/>
    <cellStyle name="Normal 3 2 2 2 2 14 2 2" xfId="13937" xr:uid="{00000000-0005-0000-0000-000084320000}"/>
    <cellStyle name="Normal 3 2 2 2 2 14 2 2 2" xfId="13938" xr:uid="{00000000-0005-0000-0000-000085320000}"/>
    <cellStyle name="Normal 3 2 2 2 2 14 2 3" xfId="13939" xr:uid="{00000000-0005-0000-0000-000086320000}"/>
    <cellStyle name="Normal 3 2 2 2 2 14 3" xfId="13940" xr:uid="{00000000-0005-0000-0000-000087320000}"/>
    <cellStyle name="Normal 3 2 2 2 2 14 3 2" xfId="13941" xr:uid="{00000000-0005-0000-0000-000088320000}"/>
    <cellStyle name="Normal 3 2 2 2 2 14 4" xfId="13942" xr:uid="{00000000-0005-0000-0000-000089320000}"/>
    <cellStyle name="Normal 3 2 2 2 2 15" xfId="13943" xr:uid="{00000000-0005-0000-0000-00008A320000}"/>
    <cellStyle name="Normal 3 2 2 2 2 15 2" xfId="13944" xr:uid="{00000000-0005-0000-0000-00008B320000}"/>
    <cellStyle name="Normal 3 2 2 2 2 15 2 2" xfId="13945" xr:uid="{00000000-0005-0000-0000-00008C320000}"/>
    <cellStyle name="Normal 3 2 2 2 2 15 3" xfId="13946" xr:uid="{00000000-0005-0000-0000-00008D320000}"/>
    <cellStyle name="Normal 3 2 2 2 2 16" xfId="13947" xr:uid="{00000000-0005-0000-0000-00008E320000}"/>
    <cellStyle name="Normal 3 2 2 2 2 16 2" xfId="13948" xr:uid="{00000000-0005-0000-0000-00008F320000}"/>
    <cellStyle name="Normal 3 2 2 2 2 17" xfId="13949" xr:uid="{00000000-0005-0000-0000-000090320000}"/>
    <cellStyle name="Normal 3 2 2 2 2 17 2" xfId="13950" xr:uid="{00000000-0005-0000-0000-000091320000}"/>
    <cellStyle name="Normal 3 2 2 2 2 18" xfId="13951" xr:uid="{00000000-0005-0000-0000-000092320000}"/>
    <cellStyle name="Normal 3 2 2 2 2 2" xfId="13952" xr:uid="{00000000-0005-0000-0000-000093320000}"/>
    <cellStyle name="Normal 3 2 2 2 2 2 10" xfId="13953" xr:uid="{00000000-0005-0000-0000-000094320000}"/>
    <cellStyle name="Normal 3 2 2 2 2 2 10 2" xfId="13954" xr:uid="{00000000-0005-0000-0000-000095320000}"/>
    <cellStyle name="Normal 3 2 2 2 2 2 10 2 2" xfId="13955" xr:uid="{00000000-0005-0000-0000-000096320000}"/>
    <cellStyle name="Normal 3 2 2 2 2 2 10 2 2 2" xfId="13956" xr:uid="{00000000-0005-0000-0000-000097320000}"/>
    <cellStyle name="Normal 3 2 2 2 2 2 10 2 3" xfId="13957" xr:uid="{00000000-0005-0000-0000-000098320000}"/>
    <cellStyle name="Normal 3 2 2 2 2 2 10 3" xfId="13958" xr:uid="{00000000-0005-0000-0000-000099320000}"/>
    <cellStyle name="Normal 3 2 2 2 2 2 10 3 2" xfId="13959" xr:uid="{00000000-0005-0000-0000-00009A320000}"/>
    <cellStyle name="Normal 3 2 2 2 2 2 10 4" xfId="13960" xr:uid="{00000000-0005-0000-0000-00009B320000}"/>
    <cellStyle name="Normal 3 2 2 2 2 2 11" xfId="13961" xr:uid="{00000000-0005-0000-0000-00009C320000}"/>
    <cellStyle name="Normal 3 2 2 2 2 2 11 2" xfId="13962" xr:uid="{00000000-0005-0000-0000-00009D320000}"/>
    <cellStyle name="Normal 3 2 2 2 2 2 11 2 2" xfId="13963" xr:uid="{00000000-0005-0000-0000-00009E320000}"/>
    <cellStyle name="Normal 3 2 2 2 2 2 11 2 2 2" xfId="13964" xr:uid="{00000000-0005-0000-0000-00009F320000}"/>
    <cellStyle name="Normal 3 2 2 2 2 2 11 2 3" xfId="13965" xr:uid="{00000000-0005-0000-0000-0000A0320000}"/>
    <cellStyle name="Normal 3 2 2 2 2 2 11 3" xfId="13966" xr:uid="{00000000-0005-0000-0000-0000A1320000}"/>
    <cellStyle name="Normal 3 2 2 2 2 2 11 3 2" xfId="13967" xr:uid="{00000000-0005-0000-0000-0000A2320000}"/>
    <cellStyle name="Normal 3 2 2 2 2 2 11 4" xfId="13968" xr:uid="{00000000-0005-0000-0000-0000A3320000}"/>
    <cellStyle name="Normal 3 2 2 2 2 2 12" xfId="13969" xr:uid="{00000000-0005-0000-0000-0000A4320000}"/>
    <cellStyle name="Normal 3 2 2 2 2 2 12 2" xfId="13970" xr:uid="{00000000-0005-0000-0000-0000A5320000}"/>
    <cellStyle name="Normal 3 2 2 2 2 2 12 2 2" xfId="13971" xr:uid="{00000000-0005-0000-0000-0000A6320000}"/>
    <cellStyle name="Normal 3 2 2 2 2 2 12 2 2 2" xfId="13972" xr:uid="{00000000-0005-0000-0000-0000A7320000}"/>
    <cellStyle name="Normal 3 2 2 2 2 2 12 2 3" xfId="13973" xr:uid="{00000000-0005-0000-0000-0000A8320000}"/>
    <cellStyle name="Normal 3 2 2 2 2 2 12 3" xfId="13974" xr:uid="{00000000-0005-0000-0000-0000A9320000}"/>
    <cellStyle name="Normal 3 2 2 2 2 2 12 3 2" xfId="13975" xr:uid="{00000000-0005-0000-0000-0000AA320000}"/>
    <cellStyle name="Normal 3 2 2 2 2 2 12 4" xfId="13976" xr:uid="{00000000-0005-0000-0000-0000AB320000}"/>
    <cellStyle name="Normal 3 2 2 2 2 2 13" xfId="13977" xr:uid="{00000000-0005-0000-0000-0000AC320000}"/>
    <cellStyle name="Normal 3 2 2 2 2 2 13 2" xfId="13978" xr:uid="{00000000-0005-0000-0000-0000AD320000}"/>
    <cellStyle name="Normal 3 2 2 2 2 2 13 2 2" xfId="13979" xr:uid="{00000000-0005-0000-0000-0000AE320000}"/>
    <cellStyle name="Normal 3 2 2 2 2 2 13 3" xfId="13980" xr:uid="{00000000-0005-0000-0000-0000AF320000}"/>
    <cellStyle name="Normal 3 2 2 2 2 2 14" xfId="13981" xr:uid="{00000000-0005-0000-0000-0000B0320000}"/>
    <cellStyle name="Normal 3 2 2 2 2 2 14 2" xfId="13982" xr:uid="{00000000-0005-0000-0000-0000B1320000}"/>
    <cellStyle name="Normal 3 2 2 2 2 2 15" xfId="13983" xr:uid="{00000000-0005-0000-0000-0000B2320000}"/>
    <cellStyle name="Normal 3 2 2 2 2 2 15 2" xfId="13984" xr:uid="{00000000-0005-0000-0000-0000B3320000}"/>
    <cellStyle name="Normal 3 2 2 2 2 2 16" xfId="13985" xr:uid="{00000000-0005-0000-0000-0000B4320000}"/>
    <cellStyle name="Normal 3 2 2 2 2 2 2" xfId="13986" xr:uid="{00000000-0005-0000-0000-0000B5320000}"/>
    <cellStyle name="Normal 3 2 2 2 2 2 2 10" xfId="13987" xr:uid="{00000000-0005-0000-0000-0000B6320000}"/>
    <cellStyle name="Normal 3 2 2 2 2 2 2 2" xfId="13988" xr:uid="{00000000-0005-0000-0000-0000B7320000}"/>
    <cellStyle name="Normal 3 2 2 2 2 2 2 2 2" xfId="13989" xr:uid="{00000000-0005-0000-0000-0000B8320000}"/>
    <cellStyle name="Normal 3 2 2 2 2 2 2 2 2 2" xfId="13990" xr:uid="{00000000-0005-0000-0000-0000B9320000}"/>
    <cellStyle name="Normal 3 2 2 2 2 2 2 2 2 2 2" xfId="13991" xr:uid="{00000000-0005-0000-0000-0000BA320000}"/>
    <cellStyle name="Normal 3 2 2 2 2 2 2 2 2 2 2 2" xfId="13992" xr:uid="{00000000-0005-0000-0000-0000BB320000}"/>
    <cellStyle name="Normal 3 2 2 2 2 2 2 2 2 2 2 2 2" xfId="13993" xr:uid="{00000000-0005-0000-0000-0000BC320000}"/>
    <cellStyle name="Normal 3 2 2 2 2 2 2 2 2 2 2 2 2 2" xfId="13994" xr:uid="{00000000-0005-0000-0000-0000BD320000}"/>
    <cellStyle name="Normal 3 2 2 2 2 2 2 2 2 2 2 2 3" xfId="13995" xr:uid="{00000000-0005-0000-0000-0000BE320000}"/>
    <cellStyle name="Normal 3 2 2 2 2 2 2 2 2 2 2 3" xfId="13996" xr:uid="{00000000-0005-0000-0000-0000BF320000}"/>
    <cellStyle name="Normal 3 2 2 2 2 2 2 2 2 2 2 3 2" xfId="13997" xr:uid="{00000000-0005-0000-0000-0000C0320000}"/>
    <cellStyle name="Normal 3 2 2 2 2 2 2 2 2 2 2 4" xfId="13998" xr:uid="{00000000-0005-0000-0000-0000C1320000}"/>
    <cellStyle name="Normal 3 2 2 2 2 2 2 2 2 2 3" xfId="13999" xr:uid="{00000000-0005-0000-0000-0000C2320000}"/>
    <cellStyle name="Normal 3 2 2 2 2 2 2 2 2 2 3 2" xfId="14000" xr:uid="{00000000-0005-0000-0000-0000C3320000}"/>
    <cellStyle name="Normal 3 2 2 2 2 2 2 2 2 2 3 2 2" xfId="14001" xr:uid="{00000000-0005-0000-0000-0000C4320000}"/>
    <cellStyle name="Normal 3 2 2 2 2 2 2 2 2 2 3 3" xfId="14002" xr:uid="{00000000-0005-0000-0000-0000C5320000}"/>
    <cellStyle name="Normal 3 2 2 2 2 2 2 2 2 2 4" xfId="14003" xr:uid="{00000000-0005-0000-0000-0000C6320000}"/>
    <cellStyle name="Normal 3 2 2 2 2 2 2 2 2 2 4 2" xfId="14004" xr:uid="{00000000-0005-0000-0000-0000C7320000}"/>
    <cellStyle name="Normal 3 2 2 2 2 2 2 2 2 2 5" xfId="14005" xr:uid="{00000000-0005-0000-0000-0000C8320000}"/>
    <cellStyle name="Normal 3 2 2 2 2 2 2 2 2 3" xfId="14006" xr:uid="{00000000-0005-0000-0000-0000C9320000}"/>
    <cellStyle name="Normal 3 2 2 2 2 2 2 2 2 3 2" xfId="14007" xr:uid="{00000000-0005-0000-0000-0000CA320000}"/>
    <cellStyle name="Normal 3 2 2 2 2 2 2 2 2 3 2 2" xfId="14008" xr:uid="{00000000-0005-0000-0000-0000CB320000}"/>
    <cellStyle name="Normal 3 2 2 2 2 2 2 2 2 3 2 2 2" xfId="14009" xr:uid="{00000000-0005-0000-0000-0000CC320000}"/>
    <cellStyle name="Normal 3 2 2 2 2 2 2 2 2 3 2 3" xfId="14010" xr:uid="{00000000-0005-0000-0000-0000CD320000}"/>
    <cellStyle name="Normal 3 2 2 2 2 2 2 2 2 3 3" xfId="14011" xr:uid="{00000000-0005-0000-0000-0000CE320000}"/>
    <cellStyle name="Normal 3 2 2 2 2 2 2 2 2 3 3 2" xfId="14012" xr:uid="{00000000-0005-0000-0000-0000CF320000}"/>
    <cellStyle name="Normal 3 2 2 2 2 2 2 2 2 3 4" xfId="14013" xr:uid="{00000000-0005-0000-0000-0000D0320000}"/>
    <cellStyle name="Normal 3 2 2 2 2 2 2 2 2 4" xfId="14014" xr:uid="{00000000-0005-0000-0000-0000D1320000}"/>
    <cellStyle name="Normal 3 2 2 2 2 2 2 2 2 4 2" xfId="14015" xr:uid="{00000000-0005-0000-0000-0000D2320000}"/>
    <cellStyle name="Normal 3 2 2 2 2 2 2 2 2 4 2 2" xfId="14016" xr:uid="{00000000-0005-0000-0000-0000D3320000}"/>
    <cellStyle name="Normal 3 2 2 2 2 2 2 2 2 4 2 2 2" xfId="14017" xr:uid="{00000000-0005-0000-0000-0000D4320000}"/>
    <cellStyle name="Normal 3 2 2 2 2 2 2 2 2 4 2 3" xfId="14018" xr:uid="{00000000-0005-0000-0000-0000D5320000}"/>
    <cellStyle name="Normal 3 2 2 2 2 2 2 2 2 4 3" xfId="14019" xr:uid="{00000000-0005-0000-0000-0000D6320000}"/>
    <cellStyle name="Normal 3 2 2 2 2 2 2 2 2 4 3 2" xfId="14020" xr:uid="{00000000-0005-0000-0000-0000D7320000}"/>
    <cellStyle name="Normal 3 2 2 2 2 2 2 2 2 4 4" xfId="14021" xr:uid="{00000000-0005-0000-0000-0000D8320000}"/>
    <cellStyle name="Normal 3 2 2 2 2 2 2 2 2 5" xfId="14022" xr:uid="{00000000-0005-0000-0000-0000D9320000}"/>
    <cellStyle name="Normal 3 2 2 2 2 2 2 2 2 5 2" xfId="14023" xr:uid="{00000000-0005-0000-0000-0000DA320000}"/>
    <cellStyle name="Normal 3 2 2 2 2 2 2 2 2 5 2 2" xfId="14024" xr:uid="{00000000-0005-0000-0000-0000DB320000}"/>
    <cellStyle name="Normal 3 2 2 2 2 2 2 2 2 5 3" xfId="14025" xr:uid="{00000000-0005-0000-0000-0000DC320000}"/>
    <cellStyle name="Normal 3 2 2 2 2 2 2 2 2 6" xfId="14026" xr:uid="{00000000-0005-0000-0000-0000DD320000}"/>
    <cellStyle name="Normal 3 2 2 2 2 2 2 2 2 6 2" xfId="14027" xr:uid="{00000000-0005-0000-0000-0000DE320000}"/>
    <cellStyle name="Normal 3 2 2 2 2 2 2 2 2 7" xfId="14028" xr:uid="{00000000-0005-0000-0000-0000DF320000}"/>
    <cellStyle name="Normal 3 2 2 2 2 2 2 2 2 7 2" xfId="14029" xr:uid="{00000000-0005-0000-0000-0000E0320000}"/>
    <cellStyle name="Normal 3 2 2 2 2 2 2 2 2 8" xfId="14030" xr:uid="{00000000-0005-0000-0000-0000E1320000}"/>
    <cellStyle name="Normal 3 2 2 2 2 2 2 2 3" xfId="14031" xr:uid="{00000000-0005-0000-0000-0000E2320000}"/>
    <cellStyle name="Normal 3 2 2 2 2 2 2 2 3 2" xfId="14032" xr:uid="{00000000-0005-0000-0000-0000E3320000}"/>
    <cellStyle name="Normal 3 2 2 2 2 2 2 2 3 2 2" xfId="14033" xr:uid="{00000000-0005-0000-0000-0000E4320000}"/>
    <cellStyle name="Normal 3 2 2 2 2 2 2 2 3 2 2 2" xfId="14034" xr:uid="{00000000-0005-0000-0000-0000E5320000}"/>
    <cellStyle name="Normal 3 2 2 2 2 2 2 2 3 2 2 2 2" xfId="14035" xr:uid="{00000000-0005-0000-0000-0000E6320000}"/>
    <cellStyle name="Normal 3 2 2 2 2 2 2 2 3 2 2 3" xfId="14036" xr:uid="{00000000-0005-0000-0000-0000E7320000}"/>
    <cellStyle name="Normal 3 2 2 2 2 2 2 2 3 2 3" xfId="14037" xr:uid="{00000000-0005-0000-0000-0000E8320000}"/>
    <cellStyle name="Normal 3 2 2 2 2 2 2 2 3 2 3 2" xfId="14038" xr:uid="{00000000-0005-0000-0000-0000E9320000}"/>
    <cellStyle name="Normal 3 2 2 2 2 2 2 2 3 2 4" xfId="14039" xr:uid="{00000000-0005-0000-0000-0000EA320000}"/>
    <cellStyle name="Normal 3 2 2 2 2 2 2 2 3 3" xfId="14040" xr:uid="{00000000-0005-0000-0000-0000EB320000}"/>
    <cellStyle name="Normal 3 2 2 2 2 2 2 2 3 3 2" xfId="14041" xr:uid="{00000000-0005-0000-0000-0000EC320000}"/>
    <cellStyle name="Normal 3 2 2 2 2 2 2 2 3 3 2 2" xfId="14042" xr:uid="{00000000-0005-0000-0000-0000ED320000}"/>
    <cellStyle name="Normal 3 2 2 2 2 2 2 2 3 3 3" xfId="14043" xr:uid="{00000000-0005-0000-0000-0000EE320000}"/>
    <cellStyle name="Normal 3 2 2 2 2 2 2 2 3 4" xfId="14044" xr:uid="{00000000-0005-0000-0000-0000EF320000}"/>
    <cellStyle name="Normal 3 2 2 2 2 2 2 2 3 4 2" xfId="14045" xr:uid="{00000000-0005-0000-0000-0000F0320000}"/>
    <cellStyle name="Normal 3 2 2 2 2 2 2 2 3 5" xfId="14046" xr:uid="{00000000-0005-0000-0000-0000F1320000}"/>
    <cellStyle name="Normal 3 2 2 2 2 2 2 2 4" xfId="14047" xr:uid="{00000000-0005-0000-0000-0000F2320000}"/>
    <cellStyle name="Normal 3 2 2 2 2 2 2 2 4 2" xfId="14048" xr:uid="{00000000-0005-0000-0000-0000F3320000}"/>
    <cellStyle name="Normal 3 2 2 2 2 2 2 2 4 2 2" xfId="14049" xr:uid="{00000000-0005-0000-0000-0000F4320000}"/>
    <cellStyle name="Normal 3 2 2 2 2 2 2 2 4 2 2 2" xfId="14050" xr:uid="{00000000-0005-0000-0000-0000F5320000}"/>
    <cellStyle name="Normal 3 2 2 2 2 2 2 2 4 2 3" xfId="14051" xr:uid="{00000000-0005-0000-0000-0000F6320000}"/>
    <cellStyle name="Normal 3 2 2 2 2 2 2 2 4 3" xfId="14052" xr:uid="{00000000-0005-0000-0000-0000F7320000}"/>
    <cellStyle name="Normal 3 2 2 2 2 2 2 2 4 3 2" xfId="14053" xr:uid="{00000000-0005-0000-0000-0000F8320000}"/>
    <cellStyle name="Normal 3 2 2 2 2 2 2 2 4 4" xfId="14054" xr:uid="{00000000-0005-0000-0000-0000F9320000}"/>
    <cellStyle name="Normal 3 2 2 2 2 2 2 2 5" xfId="14055" xr:uid="{00000000-0005-0000-0000-0000FA320000}"/>
    <cellStyle name="Normal 3 2 2 2 2 2 2 2 5 2" xfId="14056" xr:uid="{00000000-0005-0000-0000-0000FB320000}"/>
    <cellStyle name="Normal 3 2 2 2 2 2 2 2 5 2 2" xfId="14057" xr:uid="{00000000-0005-0000-0000-0000FC320000}"/>
    <cellStyle name="Normal 3 2 2 2 2 2 2 2 5 2 2 2" xfId="14058" xr:uid="{00000000-0005-0000-0000-0000FD320000}"/>
    <cellStyle name="Normal 3 2 2 2 2 2 2 2 5 2 3" xfId="14059" xr:uid="{00000000-0005-0000-0000-0000FE320000}"/>
    <cellStyle name="Normal 3 2 2 2 2 2 2 2 5 3" xfId="14060" xr:uid="{00000000-0005-0000-0000-0000FF320000}"/>
    <cellStyle name="Normal 3 2 2 2 2 2 2 2 5 3 2" xfId="14061" xr:uid="{00000000-0005-0000-0000-000000330000}"/>
    <cellStyle name="Normal 3 2 2 2 2 2 2 2 5 4" xfId="14062" xr:uid="{00000000-0005-0000-0000-000001330000}"/>
    <cellStyle name="Normal 3 2 2 2 2 2 2 2 6" xfId="14063" xr:uid="{00000000-0005-0000-0000-000002330000}"/>
    <cellStyle name="Normal 3 2 2 2 2 2 2 2 6 2" xfId="14064" xr:uid="{00000000-0005-0000-0000-000003330000}"/>
    <cellStyle name="Normal 3 2 2 2 2 2 2 2 6 2 2" xfId="14065" xr:uid="{00000000-0005-0000-0000-000004330000}"/>
    <cellStyle name="Normal 3 2 2 2 2 2 2 2 6 3" xfId="14066" xr:uid="{00000000-0005-0000-0000-000005330000}"/>
    <cellStyle name="Normal 3 2 2 2 2 2 2 2 7" xfId="14067" xr:uid="{00000000-0005-0000-0000-000006330000}"/>
    <cellStyle name="Normal 3 2 2 2 2 2 2 2 7 2" xfId="14068" xr:uid="{00000000-0005-0000-0000-000007330000}"/>
    <cellStyle name="Normal 3 2 2 2 2 2 2 2 8" xfId="14069" xr:uid="{00000000-0005-0000-0000-000008330000}"/>
    <cellStyle name="Normal 3 2 2 2 2 2 2 2 8 2" xfId="14070" xr:uid="{00000000-0005-0000-0000-000009330000}"/>
    <cellStyle name="Normal 3 2 2 2 2 2 2 2 9" xfId="14071" xr:uid="{00000000-0005-0000-0000-00000A330000}"/>
    <cellStyle name="Normal 3 2 2 2 2 2 2 3" xfId="14072" xr:uid="{00000000-0005-0000-0000-00000B330000}"/>
    <cellStyle name="Normal 3 2 2 2 2 2 2 3 2" xfId="14073" xr:uid="{00000000-0005-0000-0000-00000C330000}"/>
    <cellStyle name="Normal 3 2 2 2 2 2 2 3 2 2" xfId="14074" xr:uid="{00000000-0005-0000-0000-00000D330000}"/>
    <cellStyle name="Normal 3 2 2 2 2 2 2 3 2 2 2" xfId="14075" xr:uid="{00000000-0005-0000-0000-00000E330000}"/>
    <cellStyle name="Normal 3 2 2 2 2 2 2 3 2 2 2 2" xfId="14076" xr:uid="{00000000-0005-0000-0000-00000F330000}"/>
    <cellStyle name="Normal 3 2 2 2 2 2 2 3 2 2 2 2 2" xfId="14077" xr:uid="{00000000-0005-0000-0000-000010330000}"/>
    <cellStyle name="Normal 3 2 2 2 2 2 2 3 2 2 2 3" xfId="14078" xr:uid="{00000000-0005-0000-0000-000011330000}"/>
    <cellStyle name="Normal 3 2 2 2 2 2 2 3 2 2 3" xfId="14079" xr:uid="{00000000-0005-0000-0000-000012330000}"/>
    <cellStyle name="Normal 3 2 2 2 2 2 2 3 2 2 3 2" xfId="14080" xr:uid="{00000000-0005-0000-0000-000013330000}"/>
    <cellStyle name="Normal 3 2 2 2 2 2 2 3 2 2 4" xfId="14081" xr:uid="{00000000-0005-0000-0000-000014330000}"/>
    <cellStyle name="Normal 3 2 2 2 2 2 2 3 2 3" xfId="14082" xr:uid="{00000000-0005-0000-0000-000015330000}"/>
    <cellStyle name="Normal 3 2 2 2 2 2 2 3 2 3 2" xfId="14083" xr:uid="{00000000-0005-0000-0000-000016330000}"/>
    <cellStyle name="Normal 3 2 2 2 2 2 2 3 2 3 2 2" xfId="14084" xr:uid="{00000000-0005-0000-0000-000017330000}"/>
    <cellStyle name="Normal 3 2 2 2 2 2 2 3 2 3 3" xfId="14085" xr:uid="{00000000-0005-0000-0000-000018330000}"/>
    <cellStyle name="Normal 3 2 2 2 2 2 2 3 2 4" xfId="14086" xr:uid="{00000000-0005-0000-0000-000019330000}"/>
    <cellStyle name="Normal 3 2 2 2 2 2 2 3 2 4 2" xfId="14087" xr:uid="{00000000-0005-0000-0000-00001A330000}"/>
    <cellStyle name="Normal 3 2 2 2 2 2 2 3 2 5" xfId="14088" xr:uid="{00000000-0005-0000-0000-00001B330000}"/>
    <cellStyle name="Normal 3 2 2 2 2 2 2 3 3" xfId="14089" xr:uid="{00000000-0005-0000-0000-00001C330000}"/>
    <cellStyle name="Normal 3 2 2 2 2 2 2 3 3 2" xfId="14090" xr:uid="{00000000-0005-0000-0000-00001D330000}"/>
    <cellStyle name="Normal 3 2 2 2 2 2 2 3 3 2 2" xfId="14091" xr:uid="{00000000-0005-0000-0000-00001E330000}"/>
    <cellStyle name="Normal 3 2 2 2 2 2 2 3 3 2 2 2" xfId="14092" xr:uid="{00000000-0005-0000-0000-00001F330000}"/>
    <cellStyle name="Normal 3 2 2 2 2 2 2 3 3 2 3" xfId="14093" xr:uid="{00000000-0005-0000-0000-000020330000}"/>
    <cellStyle name="Normal 3 2 2 2 2 2 2 3 3 3" xfId="14094" xr:uid="{00000000-0005-0000-0000-000021330000}"/>
    <cellStyle name="Normal 3 2 2 2 2 2 2 3 3 3 2" xfId="14095" xr:uid="{00000000-0005-0000-0000-000022330000}"/>
    <cellStyle name="Normal 3 2 2 2 2 2 2 3 3 4" xfId="14096" xr:uid="{00000000-0005-0000-0000-000023330000}"/>
    <cellStyle name="Normal 3 2 2 2 2 2 2 3 4" xfId="14097" xr:uid="{00000000-0005-0000-0000-000024330000}"/>
    <cellStyle name="Normal 3 2 2 2 2 2 2 3 4 2" xfId="14098" xr:uid="{00000000-0005-0000-0000-000025330000}"/>
    <cellStyle name="Normal 3 2 2 2 2 2 2 3 4 2 2" xfId="14099" xr:uid="{00000000-0005-0000-0000-000026330000}"/>
    <cellStyle name="Normal 3 2 2 2 2 2 2 3 4 2 2 2" xfId="14100" xr:uid="{00000000-0005-0000-0000-000027330000}"/>
    <cellStyle name="Normal 3 2 2 2 2 2 2 3 4 2 3" xfId="14101" xr:uid="{00000000-0005-0000-0000-000028330000}"/>
    <cellStyle name="Normal 3 2 2 2 2 2 2 3 4 3" xfId="14102" xr:uid="{00000000-0005-0000-0000-000029330000}"/>
    <cellStyle name="Normal 3 2 2 2 2 2 2 3 4 3 2" xfId="14103" xr:uid="{00000000-0005-0000-0000-00002A330000}"/>
    <cellStyle name="Normal 3 2 2 2 2 2 2 3 4 4" xfId="14104" xr:uid="{00000000-0005-0000-0000-00002B330000}"/>
    <cellStyle name="Normal 3 2 2 2 2 2 2 3 5" xfId="14105" xr:uid="{00000000-0005-0000-0000-00002C330000}"/>
    <cellStyle name="Normal 3 2 2 2 2 2 2 3 5 2" xfId="14106" xr:uid="{00000000-0005-0000-0000-00002D330000}"/>
    <cellStyle name="Normal 3 2 2 2 2 2 2 3 5 2 2" xfId="14107" xr:uid="{00000000-0005-0000-0000-00002E330000}"/>
    <cellStyle name="Normal 3 2 2 2 2 2 2 3 5 3" xfId="14108" xr:uid="{00000000-0005-0000-0000-00002F330000}"/>
    <cellStyle name="Normal 3 2 2 2 2 2 2 3 6" xfId="14109" xr:uid="{00000000-0005-0000-0000-000030330000}"/>
    <cellStyle name="Normal 3 2 2 2 2 2 2 3 6 2" xfId="14110" xr:uid="{00000000-0005-0000-0000-000031330000}"/>
    <cellStyle name="Normal 3 2 2 2 2 2 2 3 7" xfId="14111" xr:uid="{00000000-0005-0000-0000-000032330000}"/>
    <cellStyle name="Normal 3 2 2 2 2 2 2 3 7 2" xfId="14112" xr:uid="{00000000-0005-0000-0000-000033330000}"/>
    <cellStyle name="Normal 3 2 2 2 2 2 2 3 8" xfId="14113" xr:uid="{00000000-0005-0000-0000-000034330000}"/>
    <cellStyle name="Normal 3 2 2 2 2 2 2 4" xfId="14114" xr:uid="{00000000-0005-0000-0000-000035330000}"/>
    <cellStyle name="Normal 3 2 2 2 2 2 2 4 2" xfId="14115" xr:uid="{00000000-0005-0000-0000-000036330000}"/>
    <cellStyle name="Normal 3 2 2 2 2 2 2 4 2 2" xfId="14116" xr:uid="{00000000-0005-0000-0000-000037330000}"/>
    <cellStyle name="Normal 3 2 2 2 2 2 2 4 2 2 2" xfId="14117" xr:uid="{00000000-0005-0000-0000-000038330000}"/>
    <cellStyle name="Normal 3 2 2 2 2 2 2 4 2 2 2 2" xfId="14118" xr:uid="{00000000-0005-0000-0000-000039330000}"/>
    <cellStyle name="Normal 3 2 2 2 2 2 2 4 2 2 3" xfId="14119" xr:uid="{00000000-0005-0000-0000-00003A330000}"/>
    <cellStyle name="Normal 3 2 2 2 2 2 2 4 2 3" xfId="14120" xr:uid="{00000000-0005-0000-0000-00003B330000}"/>
    <cellStyle name="Normal 3 2 2 2 2 2 2 4 2 3 2" xfId="14121" xr:uid="{00000000-0005-0000-0000-00003C330000}"/>
    <cellStyle name="Normal 3 2 2 2 2 2 2 4 2 4" xfId="14122" xr:uid="{00000000-0005-0000-0000-00003D330000}"/>
    <cellStyle name="Normal 3 2 2 2 2 2 2 4 3" xfId="14123" xr:uid="{00000000-0005-0000-0000-00003E330000}"/>
    <cellStyle name="Normal 3 2 2 2 2 2 2 4 3 2" xfId="14124" xr:uid="{00000000-0005-0000-0000-00003F330000}"/>
    <cellStyle name="Normal 3 2 2 2 2 2 2 4 3 2 2" xfId="14125" xr:uid="{00000000-0005-0000-0000-000040330000}"/>
    <cellStyle name="Normal 3 2 2 2 2 2 2 4 3 3" xfId="14126" xr:uid="{00000000-0005-0000-0000-000041330000}"/>
    <cellStyle name="Normal 3 2 2 2 2 2 2 4 4" xfId="14127" xr:uid="{00000000-0005-0000-0000-000042330000}"/>
    <cellStyle name="Normal 3 2 2 2 2 2 2 4 4 2" xfId="14128" xr:uid="{00000000-0005-0000-0000-000043330000}"/>
    <cellStyle name="Normal 3 2 2 2 2 2 2 4 5" xfId="14129" xr:uid="{00000000-0005-0000-0000-000044330000}"/>
    <cellStyle name="Normal 3 2 2 2 2 2 2 5" xfId="14130" xr:uid="{00000000-0005-0000-0000-000045330000}"/>
    <cellStyle name="Normal 3 2 2 2 2 2 2 5 2" xfId="14131" xr:uid="{00000000-0005-0000-0000-000046330000}"/>
    <cellStyle name="Normal 3 2 2 2 2 2 2 5 2 2" xfId="14132" xr:uid="{00000000-0005-0000-0000-000047330000}"/>
    <cellStyle name="Normal 3 2 2 2 2 2 2 5 2 2 2" xfId="14133" xr:uid="{00000000-0005-0000-0000-000048330000}"/>
    <cellStyle name="Normal 3 2 2 2 2 2 2 5 2 3" xfId="14134" xr:uid="{00000000-0005-0000-0000-000049330000}"/>
    <cellStyle name="Normal 3 2 2 2 2 2 2 5 3" xfId="14135" xr:uid="{00000000-0005-0000-0000-00004A330000}"/>
    <cellStyle name="Normal 3 2 2 2 2 2 2 5 3 2" xfId="14136" xr:uid="{00000000-0005-0000-0000-00004B330000}"/>
    <cellStyle name="Normal 3 2 2 2 2 2 2 5 4" xfId="14137" xr:uid="{00000000-0005-0000-0000-00004C330000}"/>
    <cellStyle name="Normal 3 2 2 2 2 2 2 6" xfId="14138" xr:uid="{00000000-0005-0000-0000-00004D330000}"/>
    <cellStyle name="Normal 3 2 2 2 2 2 2 6 2" xfId="14139" xr:uid="{00000000-0005-0000-0000-00004E330000}"/>
    <cellStyle name="Normal 3 2 2 2 2 2 2 6 2 2" xfId="14140" xr:uid="{00000000-0005-0000-0000-00004F330000}"/>
    <cellStyle name="Normal 3 2 2 2 2 2 2 6 2 2 2" xfId="14141" xr:uid="{00000000-0005-0000-0000-000050330000}"/>
    <cellStyle name="Normal 3 2 2 2 2 2 2 6 2 3" xfId="14142" xr:uid="{00000000-0005-0000-0000-000051330000}"/>
    <cellStyle name="Normal 3 2 2 2 2 2 2 6 3" xfId="14143" xr:uid="{00000000-0005-0000-0000-000052330000}"/>
    <cellStyle name="Normal 3 2 2 2 2 2 2 6 3 2" xfId="14144" xr:uid="{00000000-0005-0000-0000-000053330000}"/>
    <cellStyle name="Normal 3 2 2 2 2 2 2 6 4" xfId="14145" xr:uid="{00000000-0005-0000-0000-000054330000}"/>
    <cellStyle name="Normal 3 2 2 2 2 2 2 7" xfId="14146" xr:uid="{00000000-0005-0000-0000-000055330000}"/>
    <cellStyle name="Normal 3 2 2 2 2 2 2 7 2" xfId="14147" xr:uid="{00000000-0005-0000-0000-000056330000}"/>
    <cellStyle name="Normal 3 2 2 2 2 2 2 7 2 2" xfId="14148" xr:uid="{00000000-0005-0000-0000-000057330000}"/>
    <cellStyle name="Normal 3 2 2 2 2 2 2 7 3" xfId="14149" xr:uid="{00000000-0005-0000-0000-000058330000}"/>
    <cellStyle name="Normal 3 2 2 2 2 2 2 8" xfId="14150" xr:uid="{00000000-0005-0000-0000-000059330000}"/>
    <cellStyle name="Normal 3 2 2 2 2 2 2 8 2" xfId="14151" xr:uid="{00000000-0005-0000-0000-00005A330000}"/>
    <cellStyle name="Normal 3 2 2 2 2 2 2 9" xfId="14152" xr:uid="{00000000-0005-0000-0000-00005B330000}"/>
    <cellStyle name="Normal 3 2 2 2 2 2 2 9 2" xfId="14153" xr:uid="{00000000-0005-0000-0000-00005C330000}"/>
    <cellStyle name="Normal 3 2 2 2 2 2 3" xfId="14154" xr:uid="{00000000-0005-0000-0000-00005D330000}"/>
    <cellStyle name="Normal 3 2 2 2 2 2 3 10" xfId="14155" xr:uid="{00000000-0005-0000-0000-00005E330000}"/>
    <cellStyle name="Normal 3 2 2 2 2 2 3 2" xfId="14156" xr:uid="{00000000-0005-0000-0000-00005F330000}"/>
    <cellStyle name="Normal 3 2 2 2 2 2 3 2 2" xfId="14157" xr:uid="{00000000-0005-0000-0000-000060330000}"/>
    <cellStyle name="Normal 3 2 2 2 2 2 3 2 2 2" xfId="14158" xr:uid="{00000000-0005-0000-0000-000061330000}"/>
    <cellStyle name="Normal 3 2 2 2 2 2 3 2 2 2 2" xfId="14159" xr:uid="{00000000-0005-0000-0000-000062330000}"/>
    <cellStyle name="Normal 3 2 2 2 2 2 3 2 2 2 2 2" xfId="14160" xr:uid="{00000000-0005-0000-0000-000063330000}"/>
    <cellStyle name="Normal 3 2 2 2 2 2 3 2 2 2 2 2 2" xfId="14161" xr:uid="{00000000-0005-0000-0000-000064330000}"/>
    <cellStyle name="Normal 3 2 2 2 2 2 3 2 2 2 2 2 2 2" xfId="14162" xr:uid="{00000000-0005-0000-0000-000065330000}"/>
    <cellStyle name="Normal 3 2 2 2 2 2 3 2 2 2 2 2 3" xfId="14163" xr:uid="{00000000-0005-0000-0000-000066330000}"/>
    <cellStyle name="Normal 3 2 2 2 2 2 3 2 2 2 2 3" xfId="14164" xr:uid="{00000000-0005-0000-0000-000067330000}"/>
    <cellStyle name="Normal 3 2 2 2 2 2 3 2 2 2 2 3 2" xfId="14165" xr:uid="{00000000-0005-0000-0000-000068330000}"/>
    <cellStyle name="Normal 3 2 2 2 2 2 3 2 2 2 2 4" xfId="14166" xr:uid="{00000000-0005-0000-0000-000069330000}"/>
    <cellStyle name="Normal 3 2 2 2 2 2 3 2 2 2 3" xfId="14167" xr:uid="{00000000-0005-0000-0000-00006A330000}"/>
    <cellStyle name="Normal 3 2 2 2 2 2 3 2 2 2 3 2" xfId="14168" xr:uid="{00000000-0005-0000-0000-00006B330000}"/>
    <cellStyle name="Normal 3 2 2 2 2 2 3 2 2 2 3 2 2" xfId="14169" xr:uid="{00000000-0005-0000-0000-00006C330000}"/>
    <cellStyle name="Normal 3 2 2 2 2 2 3 2 2 2 3 3" xfId="14170" xr:uid="{00000000-0005-0000-0000-00006D330000}"/>
    <cellStyle name="Normal 3 2 2 2 2 2 3 2 2 2 4" xfId="14171" xr:uid="{00000000-0005-0000-0000-00006E330000}"/>
    <cellStyle name="Normal 3 2 2 2 2 2 3 2 2 2 4 2" xfId="14172" xr:uid="{00000000-0005-0000-0000-00006F330000}"/>
    <cellStyle name="Normal 3 2 2 2 2 2 3 2 2 2 5" xfId="14173" xr:uid="{00000000-0005-0000-0000-000070330000}"/>
    <cellStyle name="Normal 3 2 2 2 2 2 3 2 2 3" xfId="14174" xr:uid="{00000000-0005-0000-0000-000071330000}"/>
    <cellStyle name="Normal 3 2 2 2 2 2 3 2 2 3 2" xfId="14175" xr:uid="{00000000-0005-0000-0000-000072330000}"/>
    <cellStyle name="Normal 3 2 2 2 2 2 3 2 2 3 2 2" xfId="14176" xr:uid="{00000000-0005-0000-0000-000073330000}"/>
    <cellStyle name="Normal 3 2 2 2 2 2 3 2 2 3 2 2 2" xfId="14177" xr:uid="{00000000-0005-0000-0000-000074330000}"/>
    <cellStyle name="Normal 3 2 2 2 2 2 3 2 2 3 2 3" xfId="14178" xr:uid="{00000000-0005-0000-0000-000075330000}"/>
    <cellStyle name="Normal 3 2 2 2 2 2 3 2 2 3 3" xfId="14179" xr:uid="{00000000-0005-0000-0000-000076330000}"/>
    <cellStyle name="Normal 3 2 2 2 2 2 3 2 2 3 3 2" xfId="14180" xr:uid="{00000000-0005-0000-0000-000077330000}"/>
    <cellStyle name="Normal 3 2 2 2 2 2 3 2 2 3 4" xfId="14181" xr:uid="{00000000-0005-0000-0000-000078330000}"/>
    <cellStyle name="Normal 3 2 2 2 2 2 3 2 2 4" xfId="14182" xr:uid="{00000000-0005-0000-0000-000079330000}"/>
    <cellStyle name="Normal 3 2 2 2 2 2 3 2 2 4 2" xfId="14183" xr:uid="{00000000-0005-0000-0000-00007A330000}"/>
    <cellStyle name="Normal 3 2 2 2 2 2 3 2 2 4 2 2" xfId="14184" xr:uid="{00000000-0005-0000-0000-00007B330000}"/>
    <cellStyle name="Normal 3 2 2 2 2 2 3 2 2 4 2 2 2" xfId="14185" xr:uid="{00000000-0005-0000-0000-00007C330000}"/>
    <cellStyle name="Normal 3 2 2 2 2 2 3 2 2 4 2 3" xfId="14186" xr:uid="{00000000-0005-0000-0000-00007D330000}"/>
    <cellStyle name="Normal 3 2 2 2 2 2 3 2 2 4 3" xfId="14187" xr:uid="{00000000-0005-0000-0000-00007E330000}"/>
    <cellStyle name="Normal 3 2 2 2 2 2 3 2 2 4 3 2" xfId="14188" xr:uid="{00000000-0005-0000-0000-00007F330000}"/>
    <cellStyle name="Normal 3 2 2 2 2 2 3 2 2 4 4" xfId="14189" xr:uid="{00000000-0005-0000-0000-000080330000}"/>
    <cellStyle name="Normal 3 2 2 2 2 2 3 2 2 5" xfId="14190" xr:uid="{00000000-0005-0000-0000-000081330000}"/>
    <cellStyle name="Normal 3 2 2 2 2 2 3 2 2 5 2" xfId="14191" xr:uid="{00000000-0005-0000-0000-000082330000}"/>
    <cellStyle name="Normal 3 2 2 2 2 2 3 2 2 5 2 2" xfId="14192" xr:uid="{00000000-0005-0000-0000-000083330000}"/>
    <cellStyle name="Normal 3 2 2 2 2 2 3 2 2 5 3" xfId="14193" xr:uid="{00000000-0005-0000-0000-000084330000}"/>
    <cellStyle name="Normal 3 2 2 2 2 2 3 2 2 6" xfId="14194" xr:uid="{00000000-0005-0000-0000-000085330000}"/>
    <cellStyle name="Normal 3 2 2 2 2 2 3 2 2 6 2" xfId="14195" xr:uid="{00000000-0005-0000-0000-000086330000}"/>
    <cellStyle name="Normal 3 2 2 2 2 2 3 2 2 7" xfId="14196" xr:uid="{00000000-0005-0000-0000-000087330000}"/>
    <cellStyle name="Normal 3 2 2 2 2 2 3 2 2 7 2" xfId="14197" xr:uid="{00000000-0005-0000-0000-000088330000}"/>
    <cellStyle name="Normal 3 2 2 2 2 2 3 2 2 8" xfId="14198" xr:uid="{00000000-0005-0000-0000-000089330000}"/>
    <cellStyle name="Normal 3 2 2 2 2 2 3 2 3" xfId="14199" xr:uid="{00000000-0005-0000-0000-00008A330000}"/>
    <cellStyle name="Normal 3 2 2 2 2 2 3 2 3 2" xfId="14200" xr:uid="{00000000-0005-0000-0000-00008B330000}"/>
    <cellStyle name="Normal 3 2 2 2 2 2 3 2 3 2 2" xfId="14201" xr:uid="{00000000-0005-0000-0000-00008C330000}"/>
    <cellStyle name="Normal 3 2 2 2 2 2 3 2 3 2 2 2" xfId="14202" xr:uid="{00000000-0005-0000-0000-00008D330000}"/>
    <cellStyle name="Normal 3 2 2 2 2 2 3 2 3 2 2 2 2" xfId="14203" xr:uid="{00000000-0005-0000-0000-00008E330000}"/>
    <cellStyle name="Normal 3 2 2 2 2 2 3 2 3 2 2 3" xfId="14204" xr:uid="{00000000-0005-0000-0000-00008F330000}"/>
    <cellStyle name="Normal 3 2 2 2 2 2 3 2 3 2 3" xfId="14205" xr:uid="{00000000-0005-0000-0000-000090330000}"/>
    <cellStyle name="Normal 3 2 2 2 2 2 3 2 3 2 3 2" xfId="14206" xr:uid="{00000000-0005-0000-0000-000091330000}"/>
    <cellStyle name="Normal 3 2 2 2 2 2 3 2 3 2 4" xfId="14207" xr:uid="{00000000-0005-0000-0000-000092330000}"/>
    <cellStyle name="Normal 3 2 2 2 2 2 3 2 3 3" xfId="14208" xr:uid="{00000000-0005-0000-0000-000093330000}"/>
    <cellStyle name="Normal 3 2 2 2 2 2 3 2 3 3 2" xfId="14209" xr:uid="{00000000-0005-0000-0000-000094330000}"/>
    <cellStyle name="Normal 3 2 2 2 2 2 3 2 3 3 2 2" xfId="14210" xr:uid="{00000000-0005-0000-0000-000095330000}"/>
    <cellStyle name="Normal 3 2 2 2 2 2 3 2 3 3 3" xfId="14211" xr:uid="{00000000-0005-0000-0000-000096330000}"/>
    <cellStyle name="Normal 3 2 2 2 2 2 3 2 3 4" xfId="14212" xr:uid="{00000000-0005-0000-0000-000097330000}"/>
    <cellStyle name="Normal 3 2 2 2 2 2 3 2 3 4 2" xfId="14213" xr:uid="{00000000-0005-0000-0000-000098330000}"/>
    <cellStyle name="Normal 3 2 2 2 2 2 3 2 3 5" xfId="14214" xr:uid="{00000000-0005-0000-0000-000099330000}"/>
    <cellStyle name="Normal 3 2 2 2 2 2 3 2 4" xfId="14215" xr:uid="{00000000-0005-0000-0000-00009A330000}"/>
    <cellStyle name="Normal 3 2 2 2 2 2 3 2 4 2" xfId="14216" xr:uid="{00000000-0005-0000-0000-00009B330000}"/>
    <cellStyle name="Normal 3 2 2 2 2 2 3 2 4 2 2" xfId="14217" xr:uid="{00000000-0005-0000-0000-00009C330000}"/>
    <cellStyle name="Normal 3 2 2 2 2 2 3 2 4 2 2 2" xfId="14218" xr:uid="{00000000-0005-0000-0000-00009D330000}"/>
    <cellStyle name="Normal 3 2 2 2 2 2 3 2 4 2 3" xfId="14219" xr:uid="{00000000-0005-0000-0000-00009E330000}"/>
    <cellStyle name="Normal 3 2 2 2 2 2 3 2 4 3" xfId="14220" xr:uid="{00000000-0005-0000-0000-00009F330000}"/>
    <cellStyle name="Normal 3 2 2 2 2 2 3 2 4 3 2" xfId="14221" xr:uid="{00000000-0005-0000-0000-0000A0330000}"/>
    <cellStyle name="Normal 3 2 2 2 2 2 3 2 4 4" xfId="14222" xr:uid="{00000000-0005-0000-0000-0000A1330000}"/>
    <cellStyle name="Normal 3 2 2 2 2 2 3 2 5" xfId="14223" xr:uid="{00000000-0005-0000-0000-0000A2330000}"/>
    <cellStyle name="Normal 3 2 2 2 2 2 3 2 5 2" xfId="14224" xr:uid="{00000000-0005-0000-0000-0000A3330000}"/>
    <cellStyle name="Normal 3 2 2 2 2 2 3 2 5 2 2" xfId="14225" xr:uid="{00000000-0005-0000-0000-0000A4330000}"/>
    <cellStyle name="Normal 3 2 2 2 2 2 3 2 5 2 2 2" xfId="14226" xr:uid="{00000000-0005-0000-0000-0000A5330000}"/>
    <cellStyle name="Normal 3 2 2 2 2 2 3 2 5 2 3" xfId="14227" xr:uid="{00000000-0005-0000-0000-0000A6330000}"/>
    <cellStyle name="Normal 3 2 2 2 2 2 3 2 5 3" xfId="14228" xr:uid="{00000000-0005-0000-0000-0000A7330000}"/>
    <cellStyle name="Normal 3 2 2 2 2 2 3 2 5 3 2" xfId="14229" xr:uid="{00000000-0005-0000-0000-0000A8330000}"/>
    <cellStyle name="Normal 3 2 2 2 2 2 3 2 5 4" xfId="14230" xr:uid="{00000000-0005-0000-0000-0000A9330000}"/>
    <cellStyle name="Normal 3 2 2 2 2 2 3 2 6" xfId="14231" xr:uid="{00000000-0005-0000-0000-0000AA330000}"/>
    <cellStyle name="Normal 3 2 2 2 2 2 3 2 6 2" xfId="14232" xr:uid="{00000000-0005-0000-0000-0000AB330000}"/>
    <cellStyle name="Normal 3 2 2 2 2 2 3 2 6 2 2" xfId="14233" xr:uid="{00000000-0005-0000-0000-0000AC330000}"/>
    <cellStyle name="Normal 3 2 2 2 2 2 3 2 6 3" xfId="14234" xr:uid="{00000000-0005-0000-0000-0000AD330000}"/>
    <cellStyle name="Normal 3 2 2 2 2 2 3 2 7" xfId="14235" xr:uid="{00000000-0005-0000-0000-0000AE330000}"/>
    <cellStyle name="Normal 3 2 2 2 2 2 3 2 7 2" xfId="14236" xr:uid="{00000000-0005-0000-0000-0000AF330000}"/>
    <cellStyle name="Normal 3 2 2 2 2 2 3 2 8" xfId="14237" xr:uid="{00000000-0005-0000-0000-0000B0330000}"/>
    <cellStyle name="Normal 3 2 2 2 2 2 3 2 8 2" xfId="14238" xr:uid="{00000000-0005-0000-0000-0000B1330000}"/>
    <cellStyle name="Normal 3 2 2 2 2 2 3 2 9" xfId="14239" xr:uid="{00000000-0005-0000-0000-0000B2330000}"/>
    <cellStyle name="Normal 3 2 2 2 2 2 3 3" xfId="14240" xr:uid="{00000000-0005-0000-0000-0000B3330000}"/>
    <cellStyle name="Normal 3 2 2 2 2 2 3 3 2" xfId="14241" xr:uid="{00000000-0005-0000-0000-0000B4330000}"/>
    <cellStyle name="Normal 3 2 2 2 2 2 3 3 2 2" xfId="14242" xr:uid="{00000000-0005-0000-0000-0000B5330000}"/>
    <cellStyle name="Normal 3 2 2 2 2 2 3 3 2 2 2" xfId="14243" xr:uid="{00000000-0005-0000-0000-0000B6330000}"/>
    <cellStyle name="Normal 3 2 2 2 2 2 3 3 2 2 2 2" xfId="14244" xr:uid="{00000000-0005-0000-0000-0000B7330000}"/>
    <cellStyle name="Normal 3 2 2 2 2 2 3 3 2 2 2 2 2" xfId="14245" xr:uid="{00000000-0005-0000-0000-0000B8330000}"/>
    <cellStyle name="Normal 3 2 2 2 2 2 3 3 2 2 2 3" xfId="14246" xr:uid="{00000000-0005-0000-0000-0000B9330000}"/>
    <cellStyle name="Normal 3 2 2 2 2 2 3 3 2 2 3" xfId="14247" xr:uid="{00000000-0005-0000-0000-0000BA330000}"/>
    <cellStyle name="Normal 3 2 2 2 2 2 3 3 2 2 3 2" xfId="14248" xr:uid="{00000000-0005-0000-0000-0000BB330000}"/>
    <cellStyle name="Normal 3 2 2 2 2 2 3 3 2 2 4" xfId="14249" xr:uid="{00000000-0005-0000-0000-0000BC330000}"/>
    <cellStyle name="Normal 3 2 2 2 2 2 3 3 2 3" xfId="14250" xr:uid="{00000000-0005-0000-0000-0000BD330000}"/>
    <cellStyle name="Normal 3 2 2 2 2 2 3 3 2 3 2" xfId="14251" xr:uid="{00000000-0005-0000-0000-0000BE330000}"/>
    <cellStyle name="Normal 3 2 2 2 2 2 3 3 2 3 2 2" xfId="14252" xr:uid="{00000000-0005-0000-0000-0000BF330000}"/>
    <cellStyle name="Normal 3 2 2 2 2 2 3 3 2 3 3" xfId="14253" xr:uid="{00000000-0005-0000-0000-0000C0330000}"/>
    <cellStyle name="Normal 3 2 2 2 2 2 3 3 2 4" xfId="14254" xr:uid="{00000000-0005-0000-0000-0000C1330000}"/>
    <cellStyle name="Normal 3 2 2 2 2 2 3 3 2 4 2" xfId="14255" xr:uid="{00000000-0005-0000-0000-0000C2330000}"/>
    <cellStyle name="Normal 3 2 2 2 2 2 3 3 2 5" xfId="14256" xr:uid="{00000000-0005-0000-0000-0000C3330000}"/>
    <cellStyle name="Normal 3 2 2 2 2 2 3 3 3" xfId="14257" xr:uid="{00000000-0005-0000-0000-0000C4330000}"/>
    <cellStyle name="Normal 3 2 2 2 2 2 3 3 3 2" xfId="14258" xr:uid="{00000000-0005-0000-0000-0000C5330000}"/>
    <cellStyle name="Normal 3 2 2 2 2 2 3 3 3 2 2" xfId="14259" xr:uid="{00000000-0005-0000-0000-0000C6330000}"/>
    <cellStyle name="Normal 3 2 2 2 2 2 3 3 3 2 2 2" xfId="14260" xr:uid="{00000000-0005-0000-0000-0000C7330000}"/>
    <cellStyle name="Normal 3 2 2 2 2 2 3 3 3 2 3" xfId="14261" xr:uid="{00000000-0005-0000-0000-0000C8330000}"/>
    <cellStyle name="Normal 3 2 2 2 2 2 3 3 3 3" xfId="14262" xr:uid="{00000000-0005-0000-0000-0000C9330000}"/>
    <cellStyle name="Normal 3 2 2 2 2 2 3 3 3 3 2" xfId="14263" xr:uid="{00000000-0005-0000-0000-0000CA330000}"/>
    <cellStyle name="Normal 3 2 2 2 2 2 3 3 3 4" xfId="14264" xr:uid="{00000000-0005-0000-0000-0000CB330000}"/>
    <cellStyle name="Normal 3 2 2 2 2 2 3 3 4" xfId="14265" xr:uid="{00000000-0005-0000-0000-0000CC330000}"/>
    <cellStyle name="Normal 3 2 2 2 2 2 3 3 4 2" xfId="14266" xr:uid="{00000000-0005-0000-0000-0000CD330000}"/>
    <cellStyle name="Normal 3 2 2 2 2 2 3 3 4 2 2" xfId="14267" xr:uid="{00000000-0005-0000-0000-0000CE330000}"/>
    <cellStyle name="Normal 3 2 2 2 2 2 3 3 4 2 2 2" xfId="14268" xr:uid="{00000000-0005-0000-0000-0000CF330000}"/>
    <cellStyle name="Normal 3 2 2 2 2 2 3 3 4 2 3" xfId="14269" xr:uid="{00000000-0005-0000-0000-0000D0330000}"/>
    <cellStyle name="Normal 3 2 2 2 2 2 3 3 4 3" xfId="14270" xr:uid="{00000000-0005-0000-0000-0000D1330000}"/>
    <cellStyle name="Normal 3 2 2 2 2 2 3 3 4 3 2" xfId="14271" xr:uid="{00000000-0005-0000-0000-0000D2330000}"/>
    <cellStyle name="Normal 3 2 2 2 2 2 3 3 4 4" xfId="14272" xr:uid="{00000000-0005-0000-0000-0000D3330000}"/>
    <cellStyle name="Normal 3 2 2 2 2 2 3 3 5" xfId="14273" xr:uid="{00000000-0005-0000-0000-0000D4330000}"/>
    <cellStyle name="Normal 3 2 2 2 2 2 3 3 5 2" xfId="14274" xr:uid="{00000000-0005-0000-0000-0000D5330000}"/>
    <cellStyle name="Normal 3 2 2 2 2 2 3 3 5 2 2" xfId="14275" xr:uid="{00000000-0005-0000-0000-0000D6330000}"/>
    <cellStyle name="Normal 3 2 2 2 2 2 3 3 5 3" xfId="14276" xr:uid="{00000000-0005-0000-0000-0000D7330000}"/>
    <cellStyle name="Normal 3 2 2 2 2 2 3 3 6" xfId="14277" xr:uid="{00000000-0005-0000-0000-0000D8330000}"/>
    <cellStyle name="Normal 3 2 2 2 2 2 3 3 6 2" xfId="14278" xr:uid="{00000000-0005-0000-0000-0000D9330000}"/>
    <cellStyle name="Normal 3 2 2 2 2 2 3 3 7" xfId="14279" xr:uid="{00000000-0005-0000-0000-0000DA330000}"/>
    <cellStyle name="Normal 3 2 2 2 2 2 3 3 7 2" xfId="14280" xr:uid="{00000000-0005-0000-0000-0000DB330000}"/>
    <cellStyle name="Normal 3 2 2 2 2 2 3 3 8" xfId="14281" xr:uid="{00000000-0005-0000-0000-0000DC330000}"/>
    <cellStyle name="Normal 3 2 2 2 2 2 3 4" xfId="14282" xr:uid="{00000000-0005-0000-0000-0000DD330000}"/>
    <cellStyle name="Normal 3 2 2 2 2 2 3 4 2" xfId="14283" xr:uid="{00000000-0005-0000-0000-0000DE330000}"/>
    <cellStyle name="Normal 3 2 2 2 2 2 3 4 2 2" xfId="14284" xr:uid="{00000000-0005-0000-0000-0000DF330000}"/>
    <cellStyle name="Normal 3 2 2 2 2 2 3 4 2 2 2" xfId="14285" xr:uid="{00000000-0005-0000-0000-0000E0330000}"/>
    <cellStyle name="Normal 3 2 2 2 2 2 3 4 2 2 2 2" xfId="14286" xr:uid="{00000000-0005-0000-0000-0000E1330000}"/>
    <cellStyle name="Normal 3 2 2 2 2 2 3 4 2 2 3" xfId="14287" xr:uid="{00000000-0005-0000-0000-0000E2330000}"/>
    <cellStyle name="Normal 3 2 2 2 2 2 3 4 2 3" xfId="14288" xr:uid="{00000000-0005-0000-0000-0000E3330000}"/>
    <cellStyle name="Normal 3 2 2 2 2 2 3 4 2 3 2" xfId="14289" xr:uid="{00000000-0005-0000-0000-0000E4330000}"/>
    <cellStyle name="Normal 3 2 2 2 2 2 3 4 2 4" xfId="14290" xr:uid="{00000000-0005-0000-0000-0000E5330000}"/>
    <cellStyle name="Normal 3 2 2 2 2 2 3 4 3" xfId="14291" xr:uid="{00000000-0005-0000-0000-0000E6330000}"/>
    <cellStyle name="Normal 3 2 2 2 2 2 3 4 3 2" xfId="14292" xr:uid="{00000000-0005-0000-0000-0000E7330000}"/>
    <cellStyle name="Normal 3 2 2 2 2 2 3 4 3 2 2" xfId="14293" xr:uid="{00000000-0005-0000-0000-0000E8330000}"/>
    <cellStyle name="Normal 3 2 2 2 2 2 3 4 3 3" xfId="14294" xr:uid="{00000000-0005-0000-0000-0000E9330000}"/>
    <cellStyle name="Normal 3 2 2 2 2 2 3 4 4" xfId="14295" xr:uid="{00000000-0005-0000-0000-0000EA330000}"/>
    <cellStyle name="Normal 3 2 2 2 2 2 3 4 4 2" xfId="14296" xr:uid="{00000000-0005-0000-0000-0000EB330000}"/>
    <cellStyle name="Normal 3 2 2 2 2 2 3 4 5" xfId="14297" xr:uid="{00000000-0005-0000-0000-0000EC330000}"/>
    <cellStyle name="Normal 3 2 2 2 2 2 3 5" xfId="14298" xr:uid="{00000000-0005-0000-0000-0000ED330000}"/>
    <cellStyle name="Normal 3 2 2 2 2 2 3 5 2" xfId="14299" xr:uid="{00000000-0005-0000-0000-0000EE330000}"/>
    <cellStyle name="Normal 3 2 2 2 2 2 3 5 2 2" xfId="14300" xr:uid="{00000000-0005-0000-0000-0000EF330000}"/>
    <cellStyle name="Normal 3 2 2 2 2 2 3 5 2 2 2" xfId="14301" xr:uid="{00000000-0005-0000-0000-0000F0330000}"/>
    <cellStyle name="Normal 3 2 2 2 2 2 3 5 2 3" xfId="14302" xr:uid="{00000000-0005-0000-0000-0000F1330000}"/>
    <cellStyle name="Normal 3 2 2 2 2 2 3 5 3" xfId="14303" xr:uid="{00000000-0005-0000-0000-0000F2330000}"/>
    <cellStyle name="Normal 3 2 2 2 2 2 3 5 3 2" xfId="14304" xr:uid="{00000000-0005-0000-0000-0000F3330000}"/>
    <cellStyle name="Normal 3 2 2 2 2 2 3 5 4" xfId="14305" xr:uid="{00000000-0005-0000-0000-0000F4330000}"/>
    <cellStyle name="Normal 3 2 2 2 2 2 3 6" xfId="14306" xr:uid="{00000000-0005-0000-0000-0000F5330000}"/>
    <cellStyle name="Normal 3 2 2 2 2 2 3 6 2" xfId="14307" xr:uid="{00000000-0005-0000-0000-0000F6330000}"/>
    <cellStyle name="Normal 3 2 2 2 2 2 3 6 2 2" xfId="14308" xr:uid="{00000000-0005-0000-0000-0000F7330000}"/>
    <cellStyle name="Normal 3 2 2 2 2 2 3 6 2 2 2" xfId="14309" xr:uid="{00000000-0005-0000-0000-0000F8330000}"/>
    <cellStyle name="Normal 3 2 2 2 2 2 3 6 2 3" xfId="14310" xr:uid="{00000000-0005-0000-0000-0000F9330000}"/>
    <cellStyle name="Normal 3 2 2 2 2 2 3 6 3" xfId="14311" xr:uid="{00000000-0005-0000-0000-0000FA330000}"/>
    <cellStyle name="Normal 3 2 2 2 2 2 3 6 3 2" xfId="14312" xr:uid="{00000000-0005-0000-0000-0000FB330000}"/>
    <cellStyle name="Normal 3 2 2 2 2 2 3 6 4" xfId="14313" xr:uid="{00000000-0005-0000-0000-0000FC330000}"/>
    <cellStyle name="Normal 3 2 2 2 2 2 3 7" xfId="14314" xr:uid="{00000000-0005-0000-0000-0000FD330000}"/>
    <cellStyle name="Normal 3 2 2 2 2 2 3 7 2" xfId="14315" xr:uid="{00000000-0005-0000-0000-0000FE330000}"/>
    <cellStyle name="Normal 3 2 2 2 2 2 3 7 2 2" xfId="14316" xr:uid="{00000000-0005-0000-0000-0000FF330000}"/>
    <cellStyle name="Normal 3 2 2 2 2 2 3 7 3" xfId="14317" xr:uid="{00000000-0005-0000-0000-000000340000}"/>
    <cellStyle name="Normal 3 2 2 2 2 2 3 8" xfId="14318" xr:uid="{00000000-0005-0000-0000-000001340000}"/>
    <cellStyle name="Normal 3 2 2 2 2 2 3 8 2" xfId="14319" xr:uid="{00000000-0005-0000-0000-000002340000}"/>
    <cellStyle name="Normal 3 2 2 2 2 2 3 9" xfId="14320" xr:uid="{00000000-0005-0000-0000-000003340000}"/>
    <cellStyle name="Normal 3 2 2 2 2 2 3 9 2" xfId="14321" xr:uid="{00000000-0005-0000-0000-000004340000}"/>
    <cellStyle name="Normal 3 2 2 2 2 2 4" xfId="14322" xr:uid="{00000000-0005-0000-0000-000005340000}"/>
    <cellStyle name="Normal 3 2 2 2 2 2 4 10" xfId="14323" xr:uid="{00000000-0005-0000-0000-000006340000}"/>
    <cellStyle name="Normal 3 2 2 2 2 2 4 2" xfId="14324" xr:uid="{00000000-0005-0000-0000-000007340000}"/>
    <cellStyle name="Normal 3 2 2 2 2 2 4 2 2" xfId="14325" xr:uid="{00000000-0005-0000-0000-000008340000}"/>
    <cellStyle name="Normal 3 2 2 2 2 2 4 2 2 2" xfId="14326" xr:uid="{00000000-0005-0000-0000-000009340000}"/>
    <cellStyle name="Normal 3 2 2 2 2 2 4 2 2 2 2" xfId="14327" xr:uid="{00000000-0005-0000-0000-00000A340000}"/>
    <cellStyle name="Normal 3 2 2 2 2 2 4 2 2 2 2 2" xfId="14328" xr:uid="{00000000-0005-0000-0000-00000B340000}"/>
    <cellStyle name="Normal 3 2 2 2 2 2 4 2 2 2 2 2 2" xfId="14329" xr:uid="{00000000-0005-0000-0000-00000C340000}"/>
    <cellStyle name="Normal 3 2 2 2 2 2 4 2 2 2 2 2 2 2" xfId="14330" xr:uid="{00000000-0005-0000-0000-00000D340000}"/>
    <cellStyle name="Normal 3 2 2 2 2 2 4 2 2 2 2 2 3" xfId="14331" xr:uid="{00000000-0005-0000-0000-00000E340000}"/>
    <cellStyle name="Normal 3 2 2 2 2 2 4 2 2 2 2 3" xfId="14332" xr:uid="{00000000-0005-0000-0000-00000F340000}"/>
    <cellStyle name="Normal 3 2 2 2 2 2 4 2 2 2 2 3 2" xfId="14333" xr:uid="{00000000-0005-0000-0000-000010340000}"/>
    <cellStyle name="Normal 3 2 2 2 2 2 4 2 2 2 2 4" xfId="14334" xr:uid="{00000000-0005-0000-0000-000011340000}"/>
    <cellStyle name="Normal 3 2 2 2 2 2 4 2 2 2 3" xfId="14335" xr:uid="{00000000-0005-0000-0000-000012340000}"/>
    <cellStyle name="Normal 3 2 2 2 2 2 4 2 2 2 3 2" xfId="14336" xr:uid="{00000000-0005-0000-0000-000013340000}"/>
    <cellStyle name="Normal 3 2 2 2 2 2 4 2 2 2 3 2 2" xfId="14337" xr:uid="{00000000-0005-0000-0000-000014340000}"/>
    <cellStyle name="Normal 3 2 2 2 2 2 4 2 2 2 3 3" xfId="14338" xr:uid="{00000000-0005-0000-0000-000015340000}"/>
    <cellStyle name="Normal 3 2 2 2 2 2 4 2 2 2 4" xfId="14339" xr:uid="{00000000-0005-0000-0000-000016340000}"/>
    <cellStyle name="Normal 3 2 2 2 2 2 4 2 2 2 4 2" xfId="14340" xr:uid="{00000000-0005-0000-0000-000017340000}"/>
    <cellStyle name="Normal 3 2 2 2 2 2 4 2 2 2 5" xfId="14341" xr:uid="{00000000-0005-0000-0000-000018340000}"/>
    <cellStyle name="Normal 3 2 2 2 2 2 4 2 2 3" xfId="14342" xr:uid="{00000000-0005-0000-0000-000019340000}"/>
    <cellStyle name="Normal 3 2 2 2 2 2 4 2 2 3 2" xfId="14343" xr:uid="{00000000-0005-0000-0000-00001A340000}"/>
    <cellStyle name="Normal 3 2 2 2 2 2 4 2 2 3 2 2" xfId="14344" xr:uid="{00000000-0005-0000-0000-00001B340000}"/>
    <cellStyle name="Normal 3 2 2 2 2 2 4 2 2 3 2 2 2" xfId="14345" xr:uid="{00000000-0005-0000-0000-00001C340000}"/>
    <cellStyle name="Normal 3 2 2 2 2 2 4 2 2 3 2 3" xfId="14346" xr:uid="{00000000-0005-0000-0000-00001D340000}"/>
    <cellStyle name="Normal 3 2 2 2 2 2 4 2 2 3 3" xfId="14347" xr:uid="{00000000-0005-0000-0000-00001E340000}"/>
    <cellStyle name="Normal 3 2 2 2 2 2 4 2 2 3 3 2" xfId="14348" xr:uid="{00000000-0005-0000-0000-00001F340000}"/>
    <cellStyle name="Normal 3 2 2 2 2 2 4 2 2 3 4" xfId="14349" xr:uid="{00000000-0005-0000-0000-000020340000}"/>
    <cellStyle name="Normal 3 2 2 2 2 2 4 2 2 4" xfId="14350" xr:uid="{00000000-0005-0000-0000-000021340000}"/>
    <cellStyle name="Normal 3 2 2 2 2 2 4 2 2 4 2" xfId="14351" xr:uid="{00000000-0005-0000-0000-000022340000}"/>
    <cellStyle name="Normal 3 2 2 2 2 2 4 2 2 4 2 2" xfId="14352" xr:uid="{00000000-0005-0000-0000-000023340000}"/>
    <cellStyle name="Normal 3 2 2 2 2 2 4 2 2 4 2 2 2" xfId="14353" xr:uid="{00000000-0005-0000-0000-000024340000}"/>
    <cellStyle name="Normal 3 2 2 2 2 2 4 2 2 4 2 3" xfId="14354" xr:uid="{00000000-0005-0000-0000-000025340000}"/>
    <cellStyle name="Normal 3 2 2 2 2 2 4 2 2 4 3" xfId="14355" xr:uid="{00000000-0005-0000-0000-000026340000}"/>
    <cellStyle name="Normal 3 2 2 2 2 2 4 2 2 4 3 2" xfId="14356" xr:uid="{00000000-0005-0000-0000-000027340000}"/>
    <cellStyle name="Normal 3 2 2 2 2 2 4 2 2 4 4" xfId="14357" xr:uid="{00000000-0005-0000-0000-000028340000}"/>
    <cellStyle name="Normal 3 2 2 2 2 2 4 2 2 5" xfId="14358" xr:uid="{00000000-0005-0000-0000-000029340000}"/>
    <cellStyle name="Normal 3 2 2 2 2 2 4 2 2 5 2" xfId="14359" xr:uid="{00000000-0005-0000-0000-00002A340000}"/>
    <cellStyle name="Normal 3 2 2 2 2 2 4 2 2 5 2 2" xfId="14360" xr:uid="{00000000-0005-0000-0000-00002B340000}"/>
    <cellStyle name="Normal 3 2 2 2 2 2 4 2 2 5 3" xfId="14361" xr:uid="{00000000-0005-0000-0000-00002C340000}"/>
    <cellStyle name="Normal 3 2 2 2 2 2 4 2 2 6" xfId="14362" xr:uid="{00000000-0005-0000-0000-00002D340000}"/>
    <cellStyle name="Normal 3 2 2 2 2 2 4 2 2 6 2" xfId="14363" xr:uid="{00000000-0005-0000-0000-00002E340000}"/>
    <cellStyle name="Normal 3 2 2 2 2 2 4 2 2 7" xfId="14364" xr:uid="{00000000-0005-0000-0000-00002F340000}"/>
    <cellStyle name="Normal 3 2 2 2 2 2 4 2 2 7 2" xfId="14365" xr:uid="{00000000-0005-0000-0000-000030340000}"/>
    <cellStyle name="Normal 3 2 2 2 2 2 4 2 2 8" xfId="14366" xr:uid="{00000000-0005-0000-0000-000031340000}"/>
    <cellStyle name="Normal 3 2 2 2 2 2 4 2 3" xfId="14367" xr:uid="{00000000-0005-0000-0000-000032340000}"/>
    <cellStyle name="Normal 3 2 2 2 2 2 4 2 3 2" xfId="14368" xr:uid="{00000000-0005-0000-0000-000033340000}"/>
    <cellStyle name="Normal 3 2 2 2 2 2 4 2 3 2 2" xfId="14369" xr:uid="{00000000-0005-0000-0000-000034340000}"/>
    <cellStyle name="Normal 3 2 2 2 2 2 4 2 3 2 2 2" xfId="14370" xr:uid="{00000000-0005-0000-0000-000035340000}"/>
    <cellStyle name="Normal 3 2 2 2 2 2 4 2 3 2 2 2 2" xfId="14371" xr:uid="{00000000-0005-0000-0000-000036340000}"/>
    <cellStyle name="Normal 3 2 2 2 2 2 4 2 3 2 2 3" xfId="14372" xr:uid="{00000000-0005-0000-0000-000037340000}"/>
    <cellStyle name="Normal 3 2 2 2 2 2 4 2 3 2 3" xfId="14373" xr:uid="{00000000-0005-0000-0000-000038340000}"/>
    <cellStyle name="Normal 3 2 2 2 2 2 4 2 3 2 3 2" xfId="14374" xr:uid="{00000000-0005-0000-0000-000039340000}"/>
    <cellStyle name="Normal 3 2 2 2 2 2 4 2 3 2 4" xfId="14375" xr:uid="{00000000-0005-0000-0000-00003A340000}"/>
    <cellStyle name="Normal 3 2 2 2 2 2 4 2 3 3" xfId="14376" xr:uid="{00000000-0005-0000-0000-00003B340000}"/>
    <cellStyle name="Normal 3 2 2 2 2 2 4 2 3 3 2" xfId="14377" xr:uid="{00000000-0005-0000-0000-00003C340000}"/>
    <cellStyle name="Normal 3 2 2 2 2 2 4 2 3 3 2 2" xfId="14378" xr:uid="{00000000-0005-0000-0000-00003D340000}"/>
    <cellStyle name="Normal 3 2 2 2 2 2 4 2 3 3 3" xfId="14379" xr:uid="{00000000-0005-0000-0000-00003E340000}"/>
    <cellStyle name="Normal 3 2 2 2 2 2 4 2 3 4" xfId="14380" xr:uid="{00000000-0005-0000-0000-00003F340000}"/>
    <cellStyle name="Normal 3 2 2 2 2 2 4 2 3 4 2" xfId="14381" xr:uid="{00000000-0005-0000-0000-000040340000}"/>
    <cellStyle name="Normal 3 2 2 2 2 2 4 2 3 5" xfId="14382" xr:uid="{00000000-0005-0000-0000-000041340000}"/>
    <cellStyle name="Normal 3 2 2 2 2 2 4 2 4" xfId="14383" xr:uid="{00000000-0005-0000-0000-000042340000}"/>
    <cellStyle name="Normal 3 2 2 2 2 2 4 2 4 2" xfId="14384" xr:uid="{00000000-0005-0000-0000-000043340000}"/>
    <cellStyle name="Normal 3 2 2 2 2 2 4 2 4 2 2" xfId="14385" xr:uid="{00000000-0005-0000-0000-000044340000}"/>
    <cellStyle name="Normal 3 2 2 2 2 2 4 2 4 2 2 2" xfId="14386" xr:uid="{00000000-0005-0000-0000-000045340000}"/>
    <cellStyle name="Normal 3 2 2 2 2 2 4 2 4 2 3" xfId="14387" xr:uid="{00000000-0005-0000-0000-000046340000}"/>
    <cellStyle name="Normal 3 2 2 2 2 2 4 2 4 3" xfId="14388" xr:uid="{00000000-0005-0000-0000-000047340000}"/>
    <cellStyle name="Normal 3 2 2 2 2 2 4 2 4 3 2" xfId="14389" xr:uid="{00000000-0005-0000-0000-000048340000}"/>
    <cellStyle name="Normal 3 2 2 2 2 2 4 2 4 4" xfId="14390" xr:uid="{00000000-0005-0000-0000-000049340000}"/>
    <cellStyle name="Normal 3 2 2 2 2 2 4 2 5" xfId="14391" xr:uid="{00000000-0005-0000-0000-00004A340000}"/>
    <cellStyle name="Normal 3 2 2 2 2 2 4 2 5 2" xfId="14392" xr:uid="{00000000-0005-0000-0000-00004B340000}"/>
    <cellStyle name="Normal 3 2 2 2 2 2 4 2 5 2 2" xfId="14393" xr:uid="{00000000-0005-0000-0000-00004C340000}"/>
    <cellStyle name="Normal 3 2 2 2 2 2 4 2 5 2 2 2" xfId="14394" xr:uid="{00000000-0005-0000-0000-00004D340000}"/>
    <cellStyle name="Normal 3 2 2 2 2 2 4 2 5 2 3" xfId="14395" xr:uid="{00000000-0005-0000-0000-00004E340000}"/>
    <cellStyle name="Normal 3 2 2 2 2 2 4 2 5 3" xfId="14396" xr:uid="{00000000-0005-0000-0000-00004F340000}"/>
    <cellStyle name="Normal 3 2 2 2 2 2 4 2 5 3 2" xfId="14397" xr:uid="{00000000-0005-0000-0000-000050340000}"/>
    <cellStyle name="Normal 3 2 2 2 2 2 4 2 5 4" xfId="14398" xr:uid="{00000000-0005-0000-0000-000051340000}"/>
    <cellStyle name="Normal 3 2 2 2 2 2 4 2 6" xfId="14399" xr:uid="{00000000-0005-0000-0000-000052340000}"/>
    <cellStyle name="Normal 3 2 2 2 2 2 4 2 6 2" xfId="14400" xr:uid="{00000000-0005-0000-0000-000053340000}"/>
    <cellStyle name="Normal 3 2 2 2 2 2 4 2 6 2 2" xfId="14401" xr:uid="{00000000-0005-0000-0000-000054340000}"/>
    <cellStyle name="Normal 3 2 2 2 2 2 4 2 6 3" xfId="14402" xr:uid="{00000000-0005-0000-0000-000055340000}"/>
    <cellStyle name="Normal 3 2 2 2 2 2 4 2 7" xfId="14403" xr:uid="{00000000-0005-0000-0000-000056340000}"/>
    <cellStyle name="Normal 3 2 2 2 2 2 4 2 7 2" xfId="14404" xr:uid="{00000000-0005-0000-0000-000057340000}"/>
    <cellStyle name="Normal 3 2 2 2 2 2 4 2 8" xfId="14405" xr:uid="{00000000-0005-0000-0000-000058340000}"/>
    <cellStyle name="Normal 3 2 2 2 2 2 4 2 8 2" xfId="14406" xr:uid="{00000000-0005-0000-0000-000059340000}"/>
    <cellStyle name="Normal 3 2 2 2 2 2 4 2 9" xfId="14407" xr:uid="{00000000-0005-0000-0000-00005A340000}"/>
    <cellStyle name="Normal 3 2 2 2 2 2 4 3" xfId="14408" xr:uid="{00000000-0005-0000-0000-00005B340000}"/>
    <cellStyle name="Normal 3 2 2 2 2 2 4 3 2" xfId="14409" xr:uid="{00000000-0005-0000-0000-00005C340000}"/>
    <cellStyle name="Normal 3 2 2 2 2 2 4 3 2 2" xfId="14410" xr:uid="{00000000-0005-0000-0000-00005D340000}"/>
    <cellStyle name="Normal 3 2 2 2 2 2 4 3 2 2 2" xfId="14411" xr:uid="{00000000-0005-0000-0000-00005E340000}"/>
    <cellStyle name="Normal 3 2 2 2 2 2 4 3 2 2 2 2" xfId="14412" xr:uid="{00000000-0005-0000-0000-00005F340000}"/>
    <cellStyle name="Normal 3 2 2 2 2 2 4 3 2 2 2 2 2" xfId="14413" xr:uid="{00000000-0005-0000-0000-000060340000}"/>
    <cellStyle name="Normal 3 2 2 2 2 2 4 3 2 2 2 3" xfId="14414" xr:uid="{00000000-0005-0000-0000-000061340000}"/>
    <cellStyle name="Normal 3 2 2 2 2 2 4 3 2 2 3" xfId="14415" xr:uid="{00000000-0005-0000-0000-000062340000}"/>
    <cellStyle name="Normal 3 2 2 2 2 2 4 3 2 2 3 2" xfId="14416" xr:uid="{00000000-0005-0000-0000-000063340000}"/>
    <cellStyle name="Normal 3 2 2 2 2 2 4 3 2 2 4" xfId="14417" xr:uid="{00000000-0005-0000-0000-000064340000}"/>
    <cellStyle name="Normal 3 2 2 2 2 2 4 3 2 3" xfId="14418" xr:uid="{00000000-0005-0000-0000-000065340000}"/>
    <cellStyle name="Normal 3 2 2 2 2 2 4 3 2 3 2" xfId="14419" xr:uid="{00000000-0005-0000-0000-000066340000}"/>
    <cellStyle name="Normal 3 2 2 2 2 2 4 3 2 3 2 2" xfId="14420" xr:uid="{00000000-0005-0000-0000-000067340000}"/>
    <cellStyle name="Normal 3 2 2 2 2 2 4 3 2 3 3" xfId="14421" xr:uid="{00000000-0005-0000-0000-000068340000}"/>
    <cellStyle name="Normal 3 2 2 2 2 2 4 3 2 4" xfId="14422" xr:uid="{00000000-0005-0000-0000-000069340000}"/>
    <cellStyle name="Normal 3 2 2 2 2 2 4 3 2 4 2" xfId="14423" xr:uid="{00000000-0005-0000-0000-00006A340000}"/>
    <cellStyle name="Normal 3 2 2 2 2 2 4 3 2 5" xfId="14424" xr:uid="{00000000-0005-0000-0000-00006B340000}"/>
    <cellStyle name="Normal 3 2 2 2 2 2 4 3 3" xfId="14425" xr:uid="{00000000-0005-0000-0000-00006C340000}"/>
    <cellStyle name="Normal 3 2 2 2 2 2 4 3 3 2" xfId="14426" xr:uid="{00000000-0005-0000-0000-00006D340000}"/>
    <cellStyle name="Normal 3 2 2 2 2 2 4 3 3 2 2" xfId="14427" xr:uid="{00000000-0005-0000-0000-00006E340000}"/>
    <cellStyle name="Normal 3 2 2 2 2 2 4 3 3 2 2 2" xfId="14428" xr:uid="{00000000-0005-0000-0000-00006F340000}"/>
    <cellStyle name="Normal 3 2 2 2 2 2 4 3 3 2 3" xfId="14429" xr:uid="{00000000-0005-0000-0000-000070340000}"/>
    <cellStyle name="Normal 3 2 2 2 2 2 4 3 3 3" xfId="14430" xr:uid="{00000000-0005-0000-0000-000071340000}"/>
    <cellStyle name="Normal 3 2 2 2 2 2 4 3 3 3 2" xfId="14431" xr:uid="{00000000-0005-0000-0000-000072340000}"/>
    <cellStyle name="Normal 3 2 2 2 2 2 4 3 3 4" xfId="14432" xr:uid="{00000000-0005-0000-0000-000073340000}"/>
    <cellStyle name="Normal 3 2 2 2 2 2 4 3 4" xfId="14433" xr:uid="{00000000-0005-0000-0000-000074340000}"/>
    <cellStyle name="Normal 3 2 2 2 2 2 4 3 4 2" xfId="14434" xr:uid="{00000000-0005-0000-0000-000075340000}"/>
    <cellStyle name="Normal 3 2 2 2 2 2 4 3 4 2 2" xfId="14435" xr:uid="{00000000-0005-0000-0000-000076340000}"/>
    <cellStyle name="Normal 3 2 2 2 2 2 4 3 4 2 2 2" xfId="14436" xr:uid="{00000000-0005-0000-0000-000077340000}"/>
    <cellStyle name="Normal 3 2 2 2 2 2 4 3 4 2 3" xfId="14437" xr:uid="{00000000-0005-0000-0000-000078340000}"/>
    <cellStyle name="Normal 3 2 2 2 2 2 4 3 4 3" xfId="14438" xr:uid="{00000000-0005-0000-0000-000079340000}"/>
    <cellStyle name="Normal 3 2 2 2 2 2 4 3 4 3 2" xfId="14439" xr:uid="{00000000-0005-0000-0000-00007A340000}"/>
    <cellStyle name="Normal 3 2 2 2 2 2 4 3 4 4" xfId="14440" xr:uid="{00000000-0005-0000-0000-00007B340000}"/>
    <cellStyle name="Normal 3 2 2 2 2 2 4 3 5" xfId="14441" xr:uid="{00000000-0005-0000-0000-00007C340000}"/>
    <cellStyle name="Normal 3 2 2 2 2 2 4 3 5 2" xfId="14442" xr:uid="{00000000-0005-0000-0000-00007D340000}"/>
    <cellStyle name="Normal 3 2 2 2 2 2 4 3 5 2 2" xfId="14443" xr:uid="{00000000-0005-0000-0000-00007E340000}"/>
    <cellStyle name="Normal 3 2 2 2 2 2 4 3 5 3" xfId="14444" xr:uid="{00000000-0005-0000-0000-00007F340000}"/>
    <cellStyle name="Normal 3 2 2 2 2 2 4 3 6" xfId="14445" xr:uid="{00000000-0005-0000-0000-000080340000}"/>
    <cellStyle name="Normal 3 2 2 2 2 2 4 3 6 2" xfId="14446" xr:uid="{00000000-0005-0000-0000-000081340000}"/>
    <cellStyle name="Normal 3 2 2 2 2 2 4 3 7" xfId="14447" xr:uid="{00000000-0005-0000-0000-000082340000}"/>
    <cellStyle name="Normal 3 2 2 2 2 2 4 3 7 2" xfId="14448" xr:uid="{00000000-0005-0000-0000-000083340000}"/>
    <cellStyle name="Normal 3 2 2 2 2 2 4 3 8" xfId="14449" xr:uid="{00000000-0005-0000-0000-000084340000}"/>
    <cellStyle name="Normal 3 2 2 2 2 2 4 4" xfId="14450" xr:uid="{00000000-0005-0000-0000-000085340000}"/>
    <cellStyle name="Normal 3 2 2 2 2 2 4 4 2" xfId="14451" xr:uid="{00000000-0005-0000-0000-000086340000}"/>
    <cellStyle name="Normal 3 2 2 2 2 2 4 4 2 2" xfId="14452" xr:uid="{00000000-0005-0000-0000-000087340000}"/>
    <cellStyle name="Normal 3 2 2 2 2 2 4 4 2 2 2" xfId="14453" xr:uid="{00000000-0005-0000-0000-000088340000}"/>
    <cellStyle name="Normal 3 2 2 2 2 2 4 4 2 2 2 2" xfId="14454" xr:uid="{00000000-0005-0000-0000-000089340000}"/>
    <cellStyle name="Normal 3 2 2 2 2 2 4 4 2 2 3" xfId="14455" xr:uid="{00000000-0005-0000-0000-00008A340000}"/>
    <cellStyle name="Normal 3 2 2 2 2 2 4 4 2 3" xfId="14456" xr:uid="{00000000-0005-0000-0000-00008B340000}"/>
    <cellStyle name="Normal 3 2 2 2 2 2 4 4 2 3 2" xfId="14457" xr:uid="{00000000-0005-0000-0000-00008C340000}"/>
    <cellStyle name="Normal 3 2 2 2 2 2 4 4 2 4" xfId="14458" xr:uid="{00000000-0005-0000-0000-00008D340000}"/>
    <cellStyle name="Normal 3 2 2 2 2 2 4 4 3" xfId="14459" xr:uid="{00000000-0005-0000-0000-00008E340000}"/>
    <cellStyle name="Normal 3 2 2 2 2 2 4 4 3 2" xfId="14460" xr:uid="{00000000-0005-0000-0000-00008F340000}"/>
    <cellStyle name="Normal 3 2 2 2 2 2 4 4 3 2 2" xfId="14461" xr:uid="{00000000-0005-0000-0000-000090340000}"/>
    <cellStyle name="Normal 3 2 2 2 2 2 4 4 3 3" xfId="14462" xr:uid="{00000000-0005-0000-0000-000091340000}"/>
    <cellStyle name="Normal 3 2 2 2 2 2 4 4 4" xfId="14463" xr:uid="{00000000-0005-0000-0000-000092340000}"/>
    <cellStyle name="Normal 3 2 2 2 2 2 4 4 4 2" xfId="14464" xr:uid="{00000000-0005-0000-0000-000093340000}"/>
    <cellStyle name="Normal 3 2 2 2 2 2 4 4 5" xfId="14465" xr:uid="{00000000-0005-0000-0000-000094340000}"/>
    <cellStyle name="Normal 3 2 2 2 2 2 4 5" xfId="14466" xr:uid="{00000000-0005-0000-0000-000095340000}"/>
    <cellStyle name="Normal 3 2 2 2 2 2 4 5 2" xfId="14467" xr:uid="{00000000-0005-0000-0000-000096340000}"/>
    <cellStyle name="Normal 3 2 2 2 2 2 4 5 2 2" xfId="14468" xr:uid="{00000000-0005-0000-0000-000097340000}"/>
    <cellStyle name="Normal 3 2 2 2 2 2 4 5 2 2 2" xfId="14469" xr:uid="{00000000-0005-0000-0000-000098340000}"/>
    <cellStyle name="Normal 3 2 2 2 2 2 4 5 2 3" xfId="14470" xr:uid="{00000000-0005-0000-0000-000099340000}"/>
    <cellStyle name="Normal 3 2 2 2 2 2 4 5 3" xfId="14471" xr:uid="{00000000-0005-0000-0000-00009A340000}"/>
    <cellStyle name="Normal 3 2 2 2 2 2 4 5 3 2" xfId="14472" xr:uid="{00000000-0005-0000-0000-00009B340000}"/>
    <cellStyle name="Normal 3 2 2 2 2 2 4 5 4" xfId="14473" xr:uid="{00000000-0005-0000-0000-00009C340000}"/>
    <cellStyle name="Normal 3 2 2 2 2 2 4 6" xfId="14474" xr:uid="{00000000-0005-0000-0000-00009D340000}"/>
    <cellStyle name="Normal 3 2 2 2 2 2 4 6 2" xfId="14475" xr:uid="{00000000-0005-0000-0000-00009E340000}"/>
    <cellStyle name="Normal 3 2 2 2 2 2 4 6 2 2" xfId="14476" xr:uid="{00000000-0005-0000-0000-00009F340000}"/>
    <cellStyle name="Normal 3 2 2 2 2 2 4 6 2 2 2" xfId="14477" xr:uid="{00000000-0005-0000-0000-0000A0340000}"/>
    <cellStyle name="Normal 3 2 2 2 2 2 4 6 2 3" xfId="14478" xr:uid="{00000000-0005-0000-0000-0000A1340000}"/>
    <cellStyle name="Normal 3 2 2 2 2 2 4 6 3" xfId="14479" xr:uid="{00000000-0005-0000-0000-0000A2340000}"/>
    <cellStyle name="Normal 3 2 2 2 2 2 4 6 3 2" xfId="14480" xr:uid="{00000000-0005-0000-0000-0000A3340000}"/>
    <cellStyle name="Normal 3 2 2 2 2 2 4 6 4" xfId="14481" xr:uid="{00000000-0005-0000-0000-0000A4340000}"/>
    <cellStyle name="Normal 3 2 2 2 2 2 4 7" xfId="14482" xr:uid="{00000000-0005-0000-0000-0000A5340000}"/>
    <cellStyle name="Normal 3 2 2 2 2 2 4 7 2" xfId="14483" xr:uid="{00000000-0005-0000-0000-0000A6340000}"/>
    <cellStyle name="Normal 3 2 2 2 2 2 4 7 2 2" xfId="14484" xr:uid="{00000000-0005-0000-0000-0000A7340000}"/>
    <cellStyle name="Normal 3 2 2 2 2 2 4 7 3" xfId="14485" xr:uid="{00000000-0005-0000-0000-0000A8340000}"/>
    <cellStyle name="Normal 3 2 2 2 2 2 4 8" xfId="14486" xr:uid="{00000000-0005-0000-0000-0000A9340000}"/>
    <cellStyle name="Normal 3 2 2 2 2 2 4 8 2" xfId="14487" xr:uid="{00000000-0005-0000-0000-0000AA340000}"/>
    <cellStyle name="Normal 3 2 2 2 2 2 4 9" xfId="14488" xr:uid="{00000000-0005-0000-0000-0000AB340000}"/>
    <cellStyle name="Normal 3 2 2 2 2 2 4 9 2" xfId="14489" xr:uid="{00000000-0005-0000-0000-0000AC340000}"/>
    <cellStyle name="Normal 3 2 2 2 2 2 5" xfId="14490" xr:uid="{00000000-0005-0000-0000-0000AD340000}"/>
    <cellStyle name="Normal 3 2 2 2 2 2 5 2" xfId="14491" xr:uid="{00000000-0005-0000-0000-0000AE340000}"/>
    <cellStyle name="Normal 3 2 2 2 2 2 5 2 2" xfId="14492" xr:uid="{00000000-0005-0000-0000-0000AF340000}"/>
    <cellStyle name="Normal 3 2 2 2 2 2 5 2 2 2" xfId="14493" xr:uid="{00000000-0005-0000-0000-0000B0340000}"/>
    <cellStyle name="Normal 3 2 2 2 2 2 5 2 2 2 2" xfId="14494" xr:uid="{00000000-0005-0000-0000-0000B1340000}"/>
    <cellStyle name="Normal 3 2 2 2 2 2 5 2 2 2 2 2" xfId="14495" xr:uid="{00000000-0005-0000-0000-0000B2340000}"/>
    <cellStyle name="Normal 3 2 2 2 2 2 5 2 2 2 2 2 2" xfId="14496" xr:uid="{00000000-0005-0000-0000-0000B3340000}"/>
    <cellStyle name="Normal 3 2 2 2 2 2 5 2 2 2 2 3" xfId="14497" xr:uid="{00000000-0005-0000-0000-0000B4340000}"/>
    <cellStyle name="Normal 3 2 2 2 2 2 5 2 2 2 3" xfId="14498" xr:uid="{00000000-0005-0000-0000-0000B5340000}"/>
    <cellStyle name="Normal 3 2 2 2 2 2 5 2 2 2 3 2" xfId="14499" xr:uid="{00000000-0005-0000-0000-0000B6340000}"/>
    <cellStyle name="Normal 3 2 2 2 2 2 5 2 2 2 4" xfId="14500" xr:uid="{00000000-0005-0000-0000-0000B7340000}"/>
    <cellStyle name="Normal 3 2 2 2 2 2 5 2 2 3" xfId="14501" xr:uid="{00000000-0005-0000-0000-0000B8340000}"/>
    <cellStyle name="Normal 3 2 2 2 2 2 5 2 2 3 2" xfId="14502" xr:uid="{00000000-0005-0000-0000-0000B9340000}"/>
    <cellStyle name="Normal 3 2 2 2 2 2 5 2 2 3 2 2" xfId="14503" xr:uid="{00000000-0005-0000-0000-0000BA340000}"/>
    <cellStyle name="Normal 3 2 2 2 2 2 5 2 2 3 3" xfId="14504" xr:uid="{00000000-0005-0000-0000-0000BB340000}"/>
    <cellStyle name="Normal 3 2 2 2 2 2 5 2 2 4" xfId="14505" xr:uid="{00000000-0005-0000-0000-0000BC340000}"/>
    <cellStyle name="Normal 3 2 2 2 2 2 5 2 2 4 2" xfId="14506" xr:uid="{00000000-0005-0000-0000-0000BD340000}"/>
    <cellStyle name="Normal 3 2 2 2 2 2 5 2 2 5" xfId="14507" xr:uid="{00000000-0005-0000-0000-0000BE340000}"/>
    <cellStyle name="Normal 3 2 2 2 2 2 5 2 3" xfId="14508" xr:uid="{00000000-0005-0000-0000-0000BF340000}"/>
    <cellStyle name="Normal 3 2 2 2 2 2 5 2 3 2" xfId="14509" xr:uid="{00000000-0005-0000-0000-0000C0340000}"/>
    <cellStyle name="Normal 3 2 2 2 2 2 5 2 3 2 2" xfId="14510" xr:uid="{00000000-0005-0000-0000-0000C1340000}"/>
    <cellStyle name="Normal 3 2 2 2 2 2 5 2 3 2 2 2" xfId="14511" xr:uid="{00000000-0005-0000-0000-0000C2340000}"/>
    <cellStyle name="Normal 3 2 2 2 2 2 5 2 3 2 3" xfId="14512" xr:uid="{00000000-0005-0000-0000-0000C3340000}"/>
    <cellStyle name="Normal 3 2 2 2 2 2 5 2 3 3" xfId="14513" xr:uid="{00000000-0005-0000-0000-0000C4340000}"/>
    <cellStyle name="Normal 3 2 2 2 2 2 5 2 3 3 2" xfId="14514" xr:uid="{00000000-0005-0000-0000-0000C5340000}"/>
    <cellStyle name="Normal 3 2 2 2 2 2 5 2 3 4" xfId="14515" xr:uid="{00000000-0005-0000-0000-0000C6340000}"/>
    <cellStyle name="Normal 3 2 2 2 2 2 5 2 4" xfId="14516" xr:uid="{00000000-0005-0000-0000-0000C7340000}"/>
    <cellStyle name="Normal 3 2 2 2 2 2 5 2 4 2" xfId="14517" xr:uid="{00000000-0005-0000-0000-0000C8340000}"/>
    <cellStyle name="Normal 3 2 2 2 2 2 5 2 4 2 2" xfId="14518" xr:uid="{00000000-0005-0000-0000-0000C9340000}"/>
    <cellStyle name="Normal 3 2 2 2 2 2 5 2 4 2 2 2" xfId="14519" xr:uid="{00000000-0005-0000-0000-0000CA340000}"/>
    <cellStyle name="Normal 3 2 2 2 2 2 5 2 4 2 3" xfId="14520" xr:uid="{00000000-0005-0000-0000-0000CB340000}"/>
    <cellStyle name="Normal 3 2 2 2 2 2 5 2 4 3" xfId="14521" xr:uid="{00000000-0005-0000-0000-0000CC340000}"/>
    <cellStyle name="Normal 3 2 2 2 2 2 5 2 4 3 2" xfId="14522" xr:uid="{00000000-0005-0000-0000-0000CD340000}"/>
    <cellStyle name="Normal 3 2 2 2 2 2 5 2 4 4" xfId="14523" xr:uid="{00000000-0005-0000-0000-0000CE340000}"/>
    <cellStyle name="Normal 3 2 2 2 2 2 5 2 5" xfId="14524" xr:uid="{00000000-0005-0000-0000-0000CF340000}"/>
    <cellStyle name="Normal 3 2 2 2 2 2 5 2 5 2" xfId="14525" xr:uid="{00000000-0005-0000-0000-0000D0340000}"/>
    <cellStyle name="Normal 3 2 2 2 2 2 5 2 5 2 2" xfId="14526" xr:uid="{00000000-0005-0000-0000-0000D1340000}"/>
    <cellStyle name="Normal 3 2 2 2 2 2 5 2 5 3" xfId="14527" xr:uid="{00000000-0005-0000-0000-0000D2340000}"/>
    <cellStyle name="Normal 3 2 2 2 2 2 5 2 6" xfId="14528" xr:uid="{00000000-0005-0000-0000-0000D3340000}"/>
    <cellStyle name="Normal 3 2 2 2 2 2 5 2 6 2" xfId="14529" xr:uid="{00000000-0005-0000-0000-0000D4340000}"/>
    <cellStyle name="Normal 3 2 2 2 2 2 5 2 7" xfId="14530" xr:uid="{00000000-0005-0000-0000-0000D5340000}"/>
    <cellStyle name="Normal 3 2 2 2 2 2 5 2 7 2" xfId="14531" xr:uid="{00000000-0005-0000-0000-0000D6340000}"/>
    <cellStyle name="Normal 3 2 2 2 2 2 5 2 8" xfId="14532" xr:uid="{00000000-0005-0000-0000-0000D7340000}"/>
    <cellStyle name="Normal 3 2 2 2 2 2 5 3" xfId="14533" xr:uid="{00000000-0005-0000-0000-0000D8340000}"/>
    <cellStyle name="Normal 3 2 2 2 2 2 5 3 2" xfId="14534" xr:uid="{00000000-0005-0000-0000-0000D9340000}"/>
    <cellStyle name="Normal 3 2 2 2 2 2 5 3 2 2" xfId="14535" xr:uid="{00000000-0005-0000-0000-0000DA340000}"/>
    <cellStyle name="Normal 3 2 2 2 2 2 5 3 2 2 2" xfId="14536" xr:uid="{00000000-0005-0000-0000-0000DB340000}"/>
    <cellStyle name="Normal 3 2 2 2 2 2 5 3 2 2 2 2" xfId="14537" xr:uid="{00000000-0005-0000-0000-0000DC340000}"/>
    <cellStyle name="Normal 3 2 2 2 2 2 5 3 2 2 3" xfId="14538" xr:uid="{00000000-0005-0000-0000-0000DD340000}"/>
    <cellStyle name="Normal 3 2 2 2 2 2 5 3 2 3" xfId="14539" xr:uid="{00000000-0005-0000-0000-0000DE340000}"/>
    <cellStyle name="Normal 3 2 2 2 2 2 5 3 2 3 2" xfId="14540" xr:uid="{00000000-0005-0000-0000-0000DF340000}"/>
    <cellStyle name="Normal 3 2 2 2 2 2 5 3 2 4" xfId="14541" xr:uid="{00000000-0005-0000-0000-0000E0340000}"/>
    <cellStyle name="Normal 3 2 2 2 2 2 5 3 3" xfId="14542" xr:uid="{00000000-0005-0000-0000-0000E1340000}"/>
    <cellStyle name="Normal 3 2 2 2 2 2 5 3 3 2" xfId="14543" xr:uid="{00000000-0005-0000-0000-0000E2340000}"/>
    <cellStyle name="Normal 3 2 2 2 2 2 5 3 3 2 2" xfId="14544" xr:uid="{00000000-0005-0000-0000-0000E3340000}"/>
    <cellStyle name="Normal 3 2 2 2 2 2 5 3 3 3" xfId="14545" xr:uid="{00000000-0005-0000-0000-0000E4340000}"/>
    <cellStyle name="Normal 3 2 2 2 2 2 5 3 4" xfId="14546" xr:uid="{00000000-0005-0000-0000-0000E5340000}"/>
    <cellStyle name="Normal 3 2 2 2 2 2 5 3 4 2" xfId="14547" xr:uid="{00000000-0005-0000-0000-0000E6340000}"/>
    <cellStyle name="Normal 3 2 2 2 2 2 5 3 5" xfId="14548" xr:uid="{00000000-0005-0000-0000-0000E7340000}"/>
    <cellStyle name="Normal 3 2 2 2 2 2 5 4" xfId="14549" xr:uid="{00000000-0005-0000-0000-0000E8340000}"/>
    <cellStyle name="Normal 3 2 2 2 2 2 5 4 2" xfId="14550" xr:uid="{00000000-0005-0000-0000-0000E9340000}"/>
    <cellStyle name="Normal 3 2 2 2 2 2 5 4 2 2" xfId="14551" xr:uid="{00000000-0005-0000-0000-0000EA340000}"/>
    <cellStyle name="Normal 3 2 2 2 2 2 5 4 2 2 2" xfId="14552" xr:uid="{00000000-0005-0000-0000-0000EB340000}"/>
    <cellStyle name="Normal 3 2 2 2 2 2 5 4 2 3" xfId="14553" xr:uid="{00000000-0005-0000-0000-0000EC340000}"/>
    <cellStyle name="Normal 3 2 2 2 2 2 5 4 3" xfId="14554" xr:uid="{00000000-0005-0000-0000-0000ED340000}"/>
    <cellStyle name="Normal 3 2 2 2 2 2 5 4 3 2" xfId="14555" xr:uid="{00000000-0005-0000-0000-0000EE340000}"/>
    <cellStyle name="Normal 3 2 2 2 2 2 5 4 4" xfId="14556" xr:uid="{00000000-0005-0000-0000-0000EF340000}"/>
    <cellStyle name="Normal 3 2 2 2 2 2 5 5" xfId="14557" xr:uid="{00000000-0005-0000-0000-0000F0340000}"/>
    <cellStyle name="Normal 3 2 2 2 2 2 5 5 2" xfId="14558" xr:uid="{00000000-0005-0000-0000-0000F1340000}"/>
    <cellStyle name="Normal 3 2 2 2 2 2 5 5 2 2" xfId="14559" xr:uid="{00000000-0005-0000-0000-0000F2340000}"/>
    <cellStyle name="Normal 3 2 2 2 2 2 5 5 2 2 2" xfId="14560" xr:uid="{00000000-0005-0000-0000-0000F3340000}"/>
    <cellStyle name="Normal 3 2 2 2 2 2 5 5 2 3" xfId="14561" xr:uid="{00000000-0005-0000-0000-0000F4340000}"/>
    <cellStyle name="Normal 3 2 2 2 2 2 5 5 3" xfId="14562" xr:uid="{00000000-0005-0000-0000-0000F5340000}"/>
    <cellStyle name="Normal 3 2 2 2 2 2 5 5 3 2" xfId="14563" xr:uid="{00000000-0005-0000-0000-0000F6340000}"/>
    <cellStyle name="Normal 3 2 2 2 2 2 5 5 4" xfId="14564" xr:uid="{00000000-0005-0000-0000-0000F7340000}"/>
    <cellStyle name="Normal 3 2 2 2 2 2 5 6" xfId="14565" xr:uid="{00000000-0005-0000-0000-0000F8340000}"/>
    <cellStyle name="Normal 3 2 2 2 2 2 5 6 2" xfId="14566" xr:uid="{00000000-0005-0000-0000-0000F9340000}"/>
    <cellStyle name="Normal 3 2 2 2 2 2 5 6 2 2" xfId="14567" xr:uid="{00000000-0005-0000-0000-0000FA340000}"/>
    <cellStyle name="Normal 3 2 2 2 2 2 5 6 3" xfId="14568" xr:uid="{00000000-0005-0000-0000-0000FB340000}"/>
    <cellStyle name="Normal 3 2 2 2 2 2 5 7" xfId="14569" xr:uid="{00000000-0005-0000-0000-0000FC340000}"/>
    <cellStyle name="Normal 3 2 2 2 2 2 5 7 2" xfId="14570" xr:uid="{00000000-0005-0000-0000-0000FD340000}"/>
    <cellStyle name="Normal 3 2 2 2 2 2 5 8" xfId="14571" xr:uid="{00000000-0005-0000-0000-0000FE340000}"/>
    <cellStyle name="Normal 3 2 2 2 2 2 5 8 2" xfId="14572" xr:uid="{00000000-0005-0000-0000-0000FF340000}"/>
    <cellStyle name="Normal 3 2 2 2 2 2 5 9" xfId="14573" xr:uid="{00000000-0005-0000-0000-000000350000}"/>
    <cellStyle name="Normal 3 2 2 2 2 2 6" xfId="14574" xr:uid="{00000000-0005-0000-0000-000001350000}"/>
    <cellStyle name="Normal 3 2 2 2 2 2 6 2" xfId="14575" xr:uid="{00000000-0005-0000-0000-000002350000}"/>
    <cellStyle name="Normal 3 2 2 2 2 2 6 2 2" xfId="14576" xr:uid="{00000000-0005-0000-0000-000003350000}"/>
    <cellStyle name="Normal 3 2 2 2 2 2 6 2 2 2" xfId="14577" xr:uid="{00000000-0005-0000-0000-000004350000}"/>
    <cellStyle name="Normal 3 2 2 2 2 2 6 2 2 2 2" xfId="14578" xr:uid="{00000000-0005-0000-0000-000005350000}"/>
    <cellStyle name="Normal 3 2 2 2 2 2 6 2 2 2 2 2" xfId="14579" xr:uid="{00000000-0005-0000-0000-000006350000}"/>
    <cellStyle name="Normal 3 2 2 2 2 2 6 2 2 2 3" xfId="14580" xr:uid="{00000000-0005-0000-0000-000007350000}"/>
    <cellStyle name="Normal 3 2 2 2 2 2 6 2 2 3" xfId="14581" xr:uid="{00000000-0005-0000-0000-000008350000}"/>
    <cellStyle name="Normal 3 2 2 2 2 2 6 2 2 3 2" xfId="14582" xr:uid="{00000000-0005-0000-0000-000009350000}"/>
    <cellStyle name="Normal 3 2 2 2 2 2 6 2 2 4" xfId="14583" xr:uid="{00000000-0005-0000-0000-00000A350000}"/>
    <cellStyle name="Normal 3 2 2 2 2 2 6 2 3" xfId="14584" xr:uid="{00000000-0005-0000-0000-00000B350000}"/>
    <cellStyle name="Normal 3 2 2 2 2 2 6 2 3 2" xfId="14585" xr:uid="{00000000-0005-0000-0000-00000C350000}"/>
    <cellStyle name="Normal 3 2 2 2 2 2 6 2 3 2 2" xfId="14586" xr:uid="{00000000-0005-0000-0000-00000D350000}"/>
    <cellStyle name="Normal 3 2 2 2 2 2 6 2 3 3" xfId="14587" xr:uid="{00000000-0005-0000-0000-00000E350000}"/>
    <cellStyle name="Normal 3 2 2 2 2 2 6 2 4" xfId="14588" xr:uid="{00000000-0005-0000-0000-00000F350000}"/>
    <cellStyle name="Normal 3 2 2 2 2 2 6 2 4 2" xfId="14589" xr:uid="{00000000-0005-0000-0000-000010350000}"/>
    <cellStyle name="Normal 3 2 2 2 2 2 6 2 5" xfId="14590" xr:uid="{00000000-0005-0000-0000-000011350000}"/>
    <cellStyle name="Normal 3 2 2 2 2 2 6 3" xfId="14591" xr:uid="{00000000-0005-0000-0000-000012350000}"/>
    <cellStyle name="Normal 3 2 2 2 2 2 6 3 2" xfId="14592" xr:uid="{00000000-0005-0000-0000-000013350000}"/>
    <cellStyle name="Normal 3 2 2 2 2 2 6 3 2 2" xfId="14593" xr:uid="{00000000-0005-0000-0000-000014350000}"/>
    <cellStyle name="Normal 3 2 2 2 2 2 6 3 2 2 2" xfId="14594" xr:uid="{00000000-0005-0000-0000-000015350000}"/>
    <cellStyle name="Normal 3 2 2 2 2 2 6 3 2 3" xfId="14595" xr:uid="{00000000-0005-0000-0000-000016350000}"/>
    <cellStyle name="Normal 3 2 2 2 2 2 6 3 3" xfId="14596" xr:uid="{00000000-0005-0000-0000-000017350000}"/>
    <cellStyle name="Normal 3 2 2 2 2 2 6 3 3 2" xfId="14597" xr:uid="{00000000-0005-0000-0000-000018350000}"/>
    <cellStyle name="Normal 3 2 2 2 2 2 6 3 4" xfId="14598" xr:uid="{00000000-0005-0000-0000-000019350000}"/>
    <cellStyle name="Normal 3 2 2 2 2 2 6 4" xfId="14599" xr:uid="{00000000-0005-0000-0000-00001A350000}"/>
    <cellStyle name="Normal 3 2 2 2 2 2 6 4 2" xfId="14600" xr:uid="{00000000-0005-0000-0000-00001B350000}"/>
    <cellStyle name="Normal 3 2 2 2 2 2 6 4 2 2" xfId="14601" xr:uid="{00000000-0005-0000-0000-00001C350000}"/>
    <cellStyle name="Normal 3 2 2 2 2 2 6 4 2 2 2" xfId="14602" xr:uid="{00000000-0005-0000-0000-00001D350000}"/>
    <cellStyle name="Normal 3 2 2 2 2 2 6 4 2 3" xfId="14603" xr:uid="{00000000-0005-0000-0000-00001E350000}"/>
    <cellStyle name="Normal 3 2 2 2 2 2 6 4 3" xfId="14604" xr:uid="{00000000-0005-0000-0000-00001F350000}"/>
    <cellStyle name="Normal 3 2 2 2 2 2 6 4 3 2" xfId="14605" xr:uid="{00000000-0005-0000-0000-000020350000}"/>
    <cellStyle name="Normal 3 2 2 2 2 2 6 4 4" xfId="14606" xr:uid="{00000000-0005-0000-0000-000021350000}"/>
    <cellStyle name="Normal 3 2 2 2 2 2 6 5" xfId="14607" xr:uid="{00000000-0005-0000-0000-000022350000}"/>
    <cellStyle name="Normal 3 2 2 2 2 2 6 5 2" xfId="14608" xr:uid="{00000000-0005-0000-0000-000023350000}"/>
    <cellStyle name="Normal 3 2 2 2 2 2 6 5 2 2" xfId="14609" xr:uid="{00000000-0005-0000-0000-000024350000}"/>
    <cellStyle name="Normal 3 2 2 2 2 2 6 5 3" xfId="14610" xr:uid="{00000000-0005-0000-0000-000025350000}"/>
    <cellStyle name="Normal 3 2 2 2 2 2 6 6" xfId="14611" xr:uid="{00000000-0005-0000-0000-000026350000}"/>
    <cellStyle name="Normal 3 2 2 2 2 2 6 6 2" xfId="14612" xr:uid="{00000000-0005-0000-0000-000027350000}"/>
    <cellStyle name="Normal 3 2 2 2 2 2 6 7" xfId="14613" xr:uid="{00000000-0005-0000-0000-000028350000}"/>
    <cellStyle name="Normal 3 2 2 2 2 2 6 7 2" xfId="14614" xr:uid="{00000000-0005-0000-0000-000029350000}"/>
    <cellStyle name="Normal 3 2 2 2 2 2 6 8" xfId="14615" xr:uid="{00000000-0005-0000-0000-00002A350000}"/>
    <cellStyle name="Normal 3 2 2 2 2 2 7" xfId="14616" xr:uid="{00000000-0005-0000-0000-00002B350000}"/>
    <cellStyle name="Normal 3 2 2 2 2 2 7 2" xfId="14617" xr:uid="{00000000-0005-0000-0000-00002C350000}"/>
    <cellStyle name="Normal 3 2 2 2 2 2 7 2 2" xfId="14618" xr:uid="{00000000-0005-0000-0000-00002D350000}"/>
    <cellStyle name="Normal 3 2 2 2 2 2 7 2 2 2" xfId="14619" xr:uid="{00000000-0005-0000-0000-00002E350000}"/>
    <cellStyle name="Normal 3 2 2 2 2 2 7 2 2 2 2" xfId="14620" xr:uid="{00000000-0005-0000-0000-00002F350000}"/>
    <cellStyle name="Normal 3 2 2 2 2 2 7 2 2 2 2 2" xfId="14621" xr:uid="{00000000-0005-0000-0000-000030350000}"/>
    <cellStyle name="Normal 3 2 2 2 2 2 7 2 2 2 3" xfId="14622" xr:uid="{00000000-0005-0000-0000-000031350000}"/>
    <cellStyle name="Normal 3 2 2 2 2 2 7 2 2 3" xfId="14623" xr:uid="{00000000-0005-0000-0000-000032350000}"/>
    <cellStyle name="Normal 3 2 2 2 2 2 7 2 2 3 2" xfId="14624" xr:uid="{00000000-0005-0000-0000-000033350000}"/>
    <cellStyle name="Normal 3 2 2 2 2 2 7 2 2 4" xfId="14625" xr:uid="{00000000-0005-0000-0000-000034350000}"/>
    <cellStyle name="Normal 3 2 2 2 2 2 7 2 3" xfId="14626" xr:uid="{00000000-0005-0000-0000-000035350000}"/>
    <cellStyle name="Normal 3 2 2 2 2 2 7 2 3 2" xfId="14627" xr:uid="{00000000-0005-0000-0000-000036350000}"/>
    <cellStyle name="Normal 3 2 2 2 2 2 7 2 3 2 2" xfId="14628" xr:uid="{00000000-0005-0000-0000-000037350000}"/>
    <cellStyle name="Normal 3 2 2 2 2 2 7 2 3 3" xfId="14629" xr:uid="{00000000-0005-0000-0000-000038350000}"/>
    <cellStyle name="Normal 3 2 2 2 2 2 7 2 4" xfId="14630" xr:uid="{00000000-0005-0000-0000-000039350000}"/>
    <cellStyle name="Normal 3 2 2 2 2 2 7 2 4 2" xfId="14631" xr:uid="{00000000-0005-0000-0000-00003A350000}"/>
    <cellStyle name="Normal 3 2 2 2 2 2 7 2 5" xfId="14632" xr:uid="{00000000-0005-0000-0000-00003B350000}"/>
    <cellStyle name="Normal 3 2 2 2 2 2 7 3" xfId="14633" xr:uid="{00000000-0005-0000-0000-00003C350000}"/>
    <cellStyle name="Normal 3 2 2 2 2 2 7 3 2" xfId="14634" xr:uid="{00000000-0005-0000-0000-00003D350000}"/>
    <cellStyle name="Normal 3 2 2 2 2 2 7 3 2 2" xfId="14635" xr:uid="{00000000-0005-0000-0000-00003E350000}"/>
    <cellStyle name="Normal 3 2 2 2 2 2 7 3 2 2 2" xfId="14636" xr:uid="{00000000-0005-0000-0000-00003F350000}"/>
    <cellStyle name="Normal 3 2 2 2 2 2 7 3 2 3" xfId="14637" xr:uid="{00000000-0005-0000-0000-000040350000}"/>
    <cellStyle name="Normal 3 2 2 2 2 2 7 3 3" xfId="14638" xr:uid="{00000000-0005-0000-0000-000041350000}"/>
    <cellStyle name="Normal 3 2 2 2 2 2 7 3 3 2" xfId="14639" xr:uid="{00000000-0005-0000-0000-000042350000}"/>
    <cellStyle name="Normal 3 2 2 2 2 2 7 3 4" xfId="14640" xr:uid="{00000000-0005-0000-0000-000043350000}"/>
    <cellStyle name="Normal 3 2 2 2 2 2 7 4" xfId="14641" xr:uid="{00000000-0005-0000-0000-000044350000}"/>
    <cellStyle name="Normal 3 2 2 2 2 2 7 4 2" xfId="14642" xr:uid="{00000000-0005-0000-0000-000045350000}"/>
    <cellStyle name="Normal 3 2 2 2 2 2 7 4 2 2" xfId="14643" xr:uid="{00000000-0005-0000-0000-000046350000}"/>
    <cellStyle name="Normal 3 2 2 2 2 2 7 4 3" xfId="14644" xr:uid="{00000000-0005-0000-0000-000047350000}"/>
    <cellStyle name="Normal 3 2 2 2 2 2 7 5" xfId="14645" xr:uid="{00000000-0005-0000-0000-000048350000}"/>
    <cellStyle name="Normal 3 2 2 2 2 2 7 5 2" xfId="14646" xr:uid="{00000000-0005-0000-0000-000049350000}"/>
    <cellStyle name="Normal 3 2 2 2 2 2 7 6" xfId="14647" xr:uid="{00000000-0005-0000-0000-00004A350000}"/>
    <cellStyle name="Normal 3 2 2 2 2 2 8" xfId="14648" xr:uid="{00000000-0005-0000-0000-00004B350000}"/>
    <cellStyle name="Normal 3 2 2 2 2 2 8 2" xfId="14649" xr:uid="{00000000-0005-0000-0000-00004C350000}"/>
    <cellStyle name="Normal 3 2 2 2 2 2 8 2 2" xfId="14650" xr:uid="{00000000-0005-0000-0000-00004D350000}"/>
    <cellStyle name="Normal 3 2 2 2 2 2 8 2 2 2" xfId="14651" xr:uid="{00000000-0005-0000-0000-00004E350000}"/>
    <cellStyle name="Normal 3 2 2 2 2 2 8 2 2 2 2" xfId="14652" xr:uid="{00000000-0005-0000-0000-00004F350000}"/>
    <cellStyle name="Normal 3 2 2 2 2 2 8 2 2 2 2 2" xfId="14653" xr:uid="{00000000-0005-0000-0000-000050350000}"/>
    <cellStyle name="Normal 3 2 2 2 2 2 8 2 2 2 3" xfId="14654" xr:uid="{00000000-0005-0000-0000-000051350000}"/>
    <cellStyle name="Normal 3 2 2 2 2 2 8 2 2 3" xfId="14655" xr:uid="{00000000-0005-0000-0000-000052350000}"/>
    <cellStyle name="Normal 3 2 2 2 2 2 8 2 2 3 2" xfId="14656" xr:uid="{00000000-0005-0000-0000-000053350000}"/>
    <cellStyle name="Normal 3 2 2 2 2 2 8 2 2 4" xfId="14657" xr:uid="{00000000-0005-0000-0000-000054350000}"/>
    <cellStyle name="Normal 3 2 2 2 2 2 8 2 3" xfId="14658" xr:uid="{00000000-0005-0000-0000-000055350000}"/>
    <cellStyle name="Normal 3 2 2 2 2 2 8 2 3 2" xfId="14659" xr:uid="{00000000-0005-0000-0000-000056350000}"/>
    <cellStyle name="Normal 3 2 2 2 2 2 8 2 3 2 2" xfId="14660" xr:uid="{00000000-0005-0000-0000-000057350000}"/>
    <cellStyle name="Normal 3 2 2 2 2 2 8 2 3 3" xfId="14661" xr:uid="{00000000-0005-0000-0000-000058350000}"/>
    <cellStyle name="Normal 3 2 2 2 2 2 8 2 4" xfId="14662" xr:uid="{00000000-0005-0000-0000-000059350000}"/>
    <cellStyle name="Normal 3 2 2 2 2 2 8 2 4 2" xfId="14663" xr:uid="{00000000-0005-0000-0000-00005A350000}"/>
    <cellStyle name="Normal 3 2 2 2 2 2 8 2 5" xfId="14664" xr:uid="{00000000-0005-0000-0000-00005B350000}"/>
    <cellStyle name="Normal 3 2 2 2 2 2 8 3" xfId="14665" xr:uid="{00000000-0005-0000-0000-00005C350000}"/>
    <cellStyle name="Normal 3 2 2 2 2 2 8 3 2" xfId="14666" xr:uid="{00000000-0005-0000-0000-00005D350000}"/>
    <cellStyle name="Normal 3 2 2 2 2 2 8 3 2 2" xfId="14667" xr:uid="{00000000-0005-0000-0000-00005E350000}"/>
    <cellStyle name="Normal 3 2 2 2 2 2 8 3 2 2 2" xfId="14668" xr:uid="{00000000-0005-0000-0000-00005F350000}"/>
    <cellStyle name="Normal 3 2 2 2 2 2 8 3 2 3" xfId="14669" xr:uid="{00000000-0005-0000-0000-000060350000}"/>
    <cellStyle name="Normal 3 2 2 2 2 2 8 3 3" xfId="14670" xr:uid="{00000000-0005-0000-0000-000061350000}"/>
    <cellStyle name="Normal 3 2 2 2 2 2 8 3 3 2" xfId="14671" xr:uid="{00000000-0005-0000-0000-000062350000}"/>
    <cellStyle name="Normal 3 2 2 2 2 2 8 3 4" xfId="14672" xr:uid="{00000000-0005-0000-0000-000063350000}"/>
    <cellStyle name="Normal 3 2 2 2 2 2 8 4" xfId="14673" xr:uid="{00000000-0005-0000-0000-000064350000}"/>
    <cellStyle name="Normal 3 2 2 2 2 2 8 4 2" xfId="14674" xr:uid="{00000000-0005-0000-0000-000065350000}"/>
    <cellStyle name="Normal 3 2 2 2 2 2 8 4 2 2" xfId="14675" xr:uid="{00000000-0005-0000-0000-000066350000}"/>
    <cellStyle name="Normal 3 2 2 2 2 2 8 4 3" xfId="14676" xr:uid="{00000000-0005-0000-0000-000067350000}"/>
    <cellStyle name="Normal 3 2 2 2 2 2 8 5" xfId="14677" xr:uid="{00000000-0005-0000-0000-000068350000}"/>
    <cellStyle name="Normal 3 2 2 2 2 2 8 5 2" xfId="14678" xr:uid="{00000000-0005-0000-0000-000069350000}"/>
    <cellStyle name="Normal 3 2 2 2 2 2 8 6" xfId="14679" xr:uid="{00000000-0005-0000-0000-00006A350000}"/>
    <cellStyle name="Normal 3 2 2 2 2 2 9" xfId="14680" xr:uid="{00000000-0005-0000-0000-00006B350000}"/>
    <cellStyle name="Normal 3 2 2 2 2 2 9 2" xfId="14681" xr:uid="{00000000-0005-0000-0000-00006C350000}"/>
    <cellStyle name="Normal 3 2 2 2 2 2 9 2 2" xfId="14682" xr:uid="{00000000-0005-0000-0000-00006D350000}"/>
    <cellStyle name="Normal 3 2 2 2 2 2 9 2 2 2" xfId="14683" xr:uid="{00000000-0005-0000-0000-00006E350000}"/>
    <cellStyle name="Normal 3 2 2 2 2 2 9 2 2 2 2" xfId="14684" xr:uid="{00000000-0005-0000-0000-00006F350000}"/>
    <cellStyle name="Normal 3 2 2 2 2 2 9 2 2 3" xfId="14685" xr:uid="{00000000-0005-0000-0000-000070350000}"/>
    <cellStyle name="Normal 3 2 2 2 2 2 9 2 3" xfId="14686" xr:uid="{00000000-0005-0000-0000-000071350000}"/>
    <cellStyle name="Normal 3 2 2 2 2 2 9 2 3 2" xfId="14687" xr:uid="{00000000-0005-0000-0000-000072350000}"/>
    <cellStyle name="Normal 3 2 2 2 2 2 9 2 4" xfId="14688" xr:uid="{00000000-0005-0000-0000-000073350000}"/>
    <cellStyle name="Normal 3 2 2 2 2 2 9 3" xfId="14689" xr:uid="{00000000-0005-0000-0000-000074350000}"/>
    <cellStyle name="Normal 3 2 2 2 2 2 9 3 2" xfId="14690" xr:uid="{00000000-0005-0000-0000-000075350000}"/>
    <cellStyle name="Normal 3 2 2 2 2 2 9 3 2 2" xfId="14691" xr:uid="{00000000-0005-0000-0000-000076350000}"/>
    <cellStyle name="Normal 3 2 2 2 2 2 9 3 3" xfId="14692" xr:uid="{00000000-0005-0000-0000-000077350000}"/>
    <cellStyle name="Normal 3 2 2 2 2 2 9 4" xfId="14693" xr:uid="{00000000-0005-0000-0000-000078350000}"/>
    <cellStyle name="Normal 3 2 2 2 2 2 9 4 2" xfId="14694" xr:uid="{00000000-0005-0000-0000-000079350000}"/>
    <cellStyle name="Normal 3 2 2 2 2 2 9 5" xfId="14695" xr:uid="{00000000-0005-0000-0000-00007A350000}"/>
    <cellStyle name="Normal 3 2 2 2 2 3" xfId="14696" xr:uid="{00000000-0005-0000-0000-00007B350000}"/>
    <cellStyle name="Normal 3 2 2 2 2 3 10" xfId="14697" xr:uid="{00000000-0005-0000-0000-00007C350000}"/>
    <cellStyle name="Normal 3 2 2 2 2 3 2" xfId="14698" xr:uid="{00000000-0005-0000-0000-00007D350000}"/>
    <cellStyle name="Normal 3 2 2 2 2 3 2 2" xfId="14699" xr:uid="{00000000-0005-0000-0000-00007E350000}"/>
    <cellStyle name="Normal 3 2 2 2 2 3 2 2 2" xfId="14700" xr:uid="{00000000-0005-0000-0000-00007F350000}"/>
    <cellStyle name="Normal 3 2 2 2 2 3 2 2 2 2" xfId="14701" xr:uid="{00000000-0005-0000-0000-000080350000}"/>
    <cellStyle name="Normal 3 2 2 2 2 3 2 2 2 2 2" xfId="14702" xr:uid="{00000000-0005-0000-0000-000081350000}"/>
    <cellStyle name="Normal 3 2 2 2 2 3 2 2 2 2 2 2" xfId="14703" xr:uid="{00000000-0005-0000-0000-000082350000}"/>
    <cellStyle name="Normal 3 2 2 2 2 3 2 2 2 2 2 2 2" xfId="14704" xr:uid="{00000000-0005-0000-0000-000083350000}"/>
    <cellStyle name="Normal 3 2 2 2 2 3 2 2 2 2 2 3" xfId="14705" xr:uid="{00000000-0005-0000-0000-000084350000}"/>
    <cellStyle name="Normal 3 2 2 2 2 3 2 2 2 2 3" xfId="14706" xr:uid="{00000000-0005-0000-0000-000085350000}"/>
    <cellStyle name="Normal 3 2 2 2 2 3 2 2 2 2 3 2" xfId="14707" xr:uid="{00000000-0005-0000-0000-000086350000}"/>
    <cellStyle name="Normal 3 2 2 2 2 3 2 2 2 2 4" xfId="14708" xr:uid="{00000000-0005-0000-0000-000087350000}"/>
    <cellStyle name="Normal 3 2 2 2 2 3 2 2 2 3" xfId="14709" xr:uid="{00000000-0005-0000-0000-000088350000}"/>
    <cellStyle name="Normal 3 2 2 2 2 3 2 2 2 3 2" xfId="14710" xr:uid="{00000000-0005-0000-0000-000089350000}"/>
    <cellStyle name="Normal 3 2 2 2 2 3 2 2 2 3 2 2" xfId="14711" xr:uid="{00000000-0005-0000-0000-00008A350000}"/>
    <cellStyle name="Normal 3 2 2 2 2 3 2 2 2 3 3" xfId="14712" xr:uid="{00000000-0005-0000-0000-00008B350000}"/>
    <cellStyle name="Normal 3 2 2 2 2 3 2 2 2 4" xfId="14713" xr:uid="{00000000-0005-0000-0000-00008C350000}"/>
    <cellStyle name="Normal 3 2 2 2 2 3 2 2 2 4 2" xfId="14714" xr:uid="{00000000-0005-0000-0000-00008D350000}"/>
    <cellStyle name="Normal 3 2 2 2 2 3 2 2 2 5" xfId="14715" xr:uid="{00000000-0005-0000-0000-00008E350000}"/>
    <cellStyle name="Normal 3 2 2 2 2 3 2 2 3" xfId="14716" xr:uid="{00000000-0005-0000-0000-00008F350000}"/>
    <cellStyle name="Normal 3 2 2 2 2 3 2 2 3 2" xfId="14717" xr:uid="{00000000-0005-0000-0000-000090350000}"/>
    <cellStyle name="Normal 3 2 2 2 2 3 2 2 3 2 2" xfId="14718" xr:uid="{00000000-0005-0000-0000-000091350000}"/>
    <cellStyle name="Normal 3 2 2 2 2 3 2 2 3 2 2 2" xfId="14719" xr:uid="{00000000-0005-0000-0000-000092350000}"/>
    <cellStyle name="Normal 3 2 2 2 2 3 2 2 3 2 3" xfId="14720" xr:uid="{00000000-0005-0000-0000-000093350000}"/>
    <cellStyle name="Normal 3 2 2 2 2 3 2 2 3 3" xfId="14721" xr:uid="{00000000-0005-0000-0000-000094350000}"/>
    <cellStyle name="Normal 3 2 2 2 2 3 2 2 3 3 2" xfId="14722" xr:uid="{00000000-0005-0000-0000-000095350000}"/>
    <cellStyle name="Normal 3 2 2 2 2 3 2 2 3 4" xfId="14723" xr:uid="{00000000-0005-0000-0000-000096350000}"/>
    <cellStyle name="Normal 3 2 2 2 2 3 2 2 4" xfId="14724" xr:uid="{00000000-0005-0000-0000-000097350000}"/>
    <cellStyle name="Normal 3 2 2 2 2 3 2 2 4 2" xfId="14725" xr:uid="{00000000-0005-0000-0000-000098350000}"/>
    <cellStyle name="Normal 3 2 2 2 2 3 2 2 4 2 2" xfId="14726" xr:uid="{00000000-0005-0000-0000-000099350000}"/>
    <cellStyle name="Normal 3 2 2 2 2 3 2 2 4 2 2 2" xfId="14727" xr:uid="{00000000-0005-0000-0000-00009A350000}"/>
    <cellStyle name="Normal 3 2 2 2 2 3 2 2 4 2 3" xfId="14728" xr:uid="{00000000-0005-0000-0000-00009B350000}"/>
    <cellStyle name="Normal 3 2 2 2 2 3 2 2 4 3" xfId="14729" xr:uid="{00000000-0005-0000-0000-00009C350000}"/>
    <cellStyle name="Normal 3 2 2 2 2 3 2 2 4 3 2" xfId="14730" xr:uid="{00000000-0005-0000-0000-00009D350000}"/>
    <cellStyle name="Normal 3 2 2 2 2 3 2 2 4 4" xfId="14731" xr:uid="{00000000-0005-0000-0000-00009E350000}"/>
    <cellStyle name="Normal 3 2 2 2 2 3 2 2 5" xfId="14732" xr:uid="{00000000-0005-0000-0000-00009F350000}"/>
    <cellStyle name="Normal 3 2 2 2 2 3 2 2 5 2" xfId="14733" xr:uid="{00000000-0005-0000-0000-0000A0350000}"/>
    <cellStyle name="Normal 3 2 2 2 2 3 2 2 5 2 2" xfId="14734" xr:uid="{00000000-0005-0000-0000-0000A1350000}"/>
    <cellStyle name="Normal 3 2 2 2 2 3 2 2 5 3" xfId="14735" xr:uid="{00000000-0005-0000-0000-0000A2350000}"/>
    <cellStyle name="Normal 3 2 2 2 2 3 2 2 6" xfId="14736" xr:uid="{00000000-0005-0000-0000-0000A3350000}"/>
    <cellStyle name="Normal 3 2 2 2 2 3 2 2 6 2" xfId="14737" xr:uid="{00000000-0005-0000-0000-0000A4350000}"/>
    <cellStyle name="Normal 3 2 2 2 2 3 2 2 7" xfId="14738" xr:uid="{00000000-0005-0000-0000-0000A5350000}"/>
    <cellStyle name="Normal 3 2 2 2 2 3 2 2 7 2" xfId="14739" xr:uid="{00000000-0005-0000-0000-0000A6350000}"/>
    <cellStyle name="Normal 3 2 2 2 2 3 2 2 8" xfId="14740" xr:uid="{00000000-0005-0000-0000-0000A7350000}"/>
    <cellStyle name="Normal 3 2 2 2 2 3 2 3" xfId="14741" xr:uid="{00000000-0005-0000-0000-0000A8350000}"/>
    <cellStyle name="Normal 3 2 2 2 2 3 2 3 2" xfId="14742" xr:uid="{00000000-0005-0000-0000-0000A9350000}"/>
    <cellStyle name="Normal 3 2 2 2 2 3 2 3 2 2" xfId="14743" xr:uid="{00000000-0005-0000-0000-0000AA350000}"/>
    <cellStyle name="Normal 3 2 2 2 2 3 2 3 2 2 2" xfId="14744" xr:uid="{00000000-0005-0000-0000-0000AB350000}"/>
    <cellStyle name="Normal 3 2 2 2 2 3 2 3 2 2 2 2" xfId="14745" xr:uid="{00000000-0005-0000-0000-0000AC350000}"/>
    <cellStyle name="Normal 3 2 2 2 2 3 2 3 2 2 3" xfId="14746" xr:uid="{00000000-0005-0000-0000-0000AD350000}"/>
    <cellStyle name="Normal 3 2 2 2 2 3 2 3 2 3" xfId="14747" xr:uid="{00000000-0005-0000-0000-0000AE350000}"/>
    <cellStyle name="Normal 3 2 2 2 2 3 2 3 2 3 2" xfId="14748" xr:uid="{00000000-0005-0000-0000-0000AF350000}"/>
    <cellStyle name="Normal 3 2 2 2 2 3 2 3 2 4" xfId="14749" xr:uid="{00000000-0005-0000-0000-0000B0350000}"/>
    <cellStyle name="Normal 3 2 2 2 2 3 2 3 3" xfId="14750" xr:uid="{00000000-0005-0000-0000-0000B1350000}"/>
    <cellStyle name="Normal 3 2 2 2 2 3 2 3 3 2" xfId="14751" xr:uid="{00000000-0005-0000-0000-0000B2350000}"/>
    <cellStyle name="Normal 3 2 2 2 2 3 2 3 3 2 2" xfId="14752" xr:uid="{00000000-0005-0000-0000-0000B3350000}"/>
    <cellStyle name="Normal 3 2 2 2 2 3 2 3 3 3" xfId="14753" xr:uid="{00000000-0005-0000-0000-0000B4350000}"/>
    <cellStyle name="Normal 3 2 2 2 2 3 2 3 4" xfId="14754" xr:uid="{00000000-0005-0000-0000-0000B5350000}"/>
    <cellStyle name="Normal 3 2 2 2 2 3 2 3 4 2" xfId="14755" xr:uid="{00000000-0005-0000-0000-0000B6350000}"/>
    <cellStyle name="Normal 3 2 2 2 2 3 2 3 5" xfId="14756" xr:uid="{00000000-0005-0000-0000-0000B7350000}"/>
    <cellStyle name="Normal 3 2 2 2 2 3 2 4" xfId="14757" xr:uid="{00000000-0005-0000-0000-0000B8350000}"/>
    <cellStyle name="Normal 3 2 2 2 2 3 2 4 2" xfId="14758" xr:uid="{00000000-0005-0000-0000-0000B9350000}"/>
    <cellStyle name="Normal 3 2 2 2 2 3 2 4 2 2" xfId="14759" xr:uid="{00000000-0005-0000-0000-0000BA350000}"/>
    <cellStyle name="Normal 3 2 2 2 2 3 2 4 2 2 2" xfId="14760" xr:uid="{00000000-0005-0000-0000-0000BB350000}"/>
    <cellStyle name="Normal 3 2 2 2 2 3 2 4 2 3" xfId="14761" xr:uid="{00000000-0005-0000-0000-0000BC350000}"/>
    <cellStyle name="Normal 3 2 2 2 2 3 2 4 3" xfId="14762" xr:uid="{00000000-0005-0000-0000-0000BD350000}"/>
    <cellStyle name="Normal 3 2 2 2 2 3 2 4 3 2" xfId="14763" xr:uid="{00000000-0005-0000-0000-0000BE350000}"/>
    <cellStyle name="Normal 3 2 2 2 2 3 2 4 4" xfId="14764" xr:uid="{00000000-0005-0000-0000-0000BF350000}"/>
    <cellStyle name="Normal 3 2 2 2 2 3 2 5" xfId="14765" xr:uid="{00000000-0005-0000-0000-0000C0350000}"/>
    <cellStyle name="Normal 3 2 2 2 2 3 2 5 2" xfId="14766" xr:uid="{00000000-0005-0000-0000-0000C1350000}"/>
    <cellStyle name="Normal 3 2 2 2 2 3 2 5 2 2" xfId="14767" xr:uid="{00000000-0005-0000-0000-0000C2350000}"/>
    <cellStyle name="Normal 3 2 2 2 2 3 2 5 2 2 2" xfId="14768" xr:uid="{00000000-0005-0000-0000-0000C3350000}"/>
    <cellStyle name="Normal 3 2 2 2 2 3 2 5 2 3" xfId="14769" xr:uid="{00000000-0005-0000-0000-0000C4350000}"/>
    <cellStyle name="Normal 3 2 2 2 2 3 2 5 3" xfId="14770" xr:uid="{00000000-0005-0000-0000-0000C5350000}"/>
    <cellStyle name="Normal 3 2 2 2 2 3 2 5 3 2" xfId="14771" xr:uid="{00000000-0005-0000-0000-0000C6350000}"/>
    <cellStyle name="Normal 3 2 2 2 2 3 2 5 4" xfId="14772" xr:uid="{00000000-0005-0000-0000-0000C7350000}"/>
    <cellStyle name="Normal 3 2 2 2 2 3 2 6" xfId="14773" xr:uid="{00000000-0005-0000-0000-0000C8350000}"/>
    <cellStyle name="Normal 3 2 2 2 2 3 2 6 2" xfId="14774" xr:uid="{00000000-0005-0000-0000-0000C9350000}"/>
    <cellStyle name="Normal 3 2 2 2 2 3 2 6 2 2" xfId="14775" xr:uid="{00000000-0005-0000-0000-0000CA350000}"/>
    <cellStyle name="Normal 3 2 2 2 2 3 2 6 3" xfId="14776" xr:uid="{00000000-0005-0000-0000-0000CB350000}"/>
    <cellStyle name="Normal 3 2 2 2 2 3 2 7" xfId="14777" xr:uid="{00000000-0005-0000-0000-0000CC350000}"/>
    <cellStyle name="Normal 3 2 2 2 2 3 2 7 2" xfId="14778" xr:uid="{00000000-0005-0000-0000-0000CD350000}"/>
    <cellStyle name="Normal 3 2 2 2 2 3 2 8" xfId="14779" xr:uid="{00000000-0005-0000-0000-0000CE350000}"/>
    <cellStyle name="Normal 3 2 2 2 2 3 2 8 2" xfId="14780" xr:uid="{00000000-0005-0000-0000-0000CF350000}"/>
    <cellStyle name="Normal 3 2 2 2 2 3 2 9" xfId="14781" xr:uid="{00000000-0005-0000-0000-0000D0350000}"/>
    <cellStyle name="Normal 3 2 2 2 2 3 3" xfId="14782" xr:uid="{00000000-0005-0000-0000-0000D1350000}"/>
    <cellStyle name="Normal 3 2 2 2 2 3 3 2" xfId="14783" xr:uid="{00000000-0005-0000-0000-0000D2350000}"/>
    <cellStyle name="Normal 3 2 2 2 2 3 3 2 2" xfId="14784" xr:uid="{00000000-0005-0000-0000-0000D3350000}"/>
    <cellStyle name="Normal 3 2 2 2 2 3 3 2 2 2" xfId="14785" xr:uid="{00000000-0005-0000-0000-0000D4350000}"/>
    <cellStyle name="Normal 3 2 2 2 2 3 3 2 2 2 2" xfId="14786" xr:uid="{00000000-0005-0000-0000-0000D5350000}"/>
    <cellStyle name="Normal 3 2 2 2 2 3 3 2 2 2 2 2" xfId="14787" xr:uid="{00000000-0005-0000-0000-0000D6350000}"/>
    <cellStyle name="Normal 3 2 2 2 2 3 3 2 2 2 3" xfId="14788" xr:uid="{00000000-0005-0000-0000-0000D7350000}"/>
    <cellStyle name="Normal 3 2 2 2 2 3 3 2 2 3" xfId="14789" xr:uid="{00000000-0005-0000-0000-0000D8350000}"/>
    <cellStyle name="Normal 3 2 2 2 2 3 3 2 2 3 2" xfId="14790" xr:uid="{00000000-0005-0000-0000-0000D9350000}"/>
    <cellStyle name="Normal 3 2 2 2 2 3 3 2 2 4" xfId="14791" xr:uid="{00000000-0005-0000-0000-0000DA350000}"/>
    <cellStyle name="Normal 3 2 2 2 2 3 3 2 3" xfId="14792" xr:uid="{00000000-0005-0000-0000-0000DB350000}"/>
    <cellStyle name="Normal 3 2 2 2 2 3 3 2 3 2" xfId="14793" xr:uid="{00000000-0005-0000-0000-0000DC350000}"/>
    <cellStyle name="Normal 3 2 2 2 2 3 3 2 3 2 2" xfId="14794" xr:uid="{00000000-0005-0000-0000-0000DD350000}"/>
    <cellStyle name="Normal 3 2 2 2 2 3 3 2 3 3" xfId="14795" xr:uid="{00000000-0005-0000-0000-0000DE350000}"/>
    <cellStyle name="Normal 3 2 2 2 2 3 3 2 4" xfId="14796" xr:uid="{00000000-0005-0000-0000-0000DF350000}"/>
    <cellStyle name="Normal 3 2 2 2 2 3 3 2 4 2" xfId="14797" xr:uid="{00000000-0005-0000-0000-0000E0350000}"/>
    <cellStyle name="Normal 3 2 2 2 2 3 3 2 5" xfId="14798" xr:uid="{00000000-0005-0000-0000-0000E1350000}"/>
    <cellStyle name="Normal 3 2 2 2 2 3 3 3" xfId="14799" xr:uid="{00000000-0005-0000-0000-0000E2350000}"/>
    <cellStyle name="Normal 3 2 2 2 2 3 3 3 2" xfId="14800" xr:uid="{00000000-0005-0000-0000-0000E3350000}"/>
    <cellStyle name="Normal 3 2 2 2 2 3 3 3 2 2" xfId="14801" xr:uid="{00000000-0005-0000-0000-0000E4350000}"/>
    <cellStyle name="Normal 3 2 2 2 2 3 3 3 2 2 2" xfId="14802" xr:uid="{00000000-0005-0000-0000-0000E5350000}"/>
    <cellStyle name="Normal 3 2 2 2 2 3 3 3 2 3" xfId="14803" xr:uid="{00000000-0005-0000-0000-0000E6350000}"/>
    <cellStyle name="Normal 3 2 2 2 2 3 3 3 3" xfId="14804" xr:uid="{00000000-0005-0000-0000-0000E7350000}"/>
    <cellStyle name="Normal 3 2 2 2 2 3 3 3 3 2" xfId="14805" xr:uid="{00000000-0005-0000-0000-0000E8350000}"/>
    <cellStyle name="Normal 3 2 2 2 2 3 3 3 4" xfId="14806" xr:uid="{00000000-0005-0000-0000-0000E9350000}"/>
    <cellStyle name="Normal 3 2 2 2 2 3 3 4" xfId="14807" xr:uid="{00000000-0005-0000-0000-0000EA350000}"/>
    <cellStyle name="Normal 3 2 2 2 2 3 3 4 2" xfId="14808" xr:uid="{00000000-0005-0000-0000-0000EB350000}"/>
    <cellStyle name="Normal 3 2 2 2 2 3 3 4 2 2" xfId="14809" xr:uid="{00000000-0005-0000-0000-0000EC350000}"/>
    <cellStyle name="Normal 3 2 2 2 2 3 3 4 2 2 2" xfId="14810" xr:uid="{00000000-0005-0000-0000-0000ED350000}"/>
    <cellStyle name="Normal 3 2 2 2 2 3 3 4 2 3" xfId="14811" xr:uid="{00000000-0005-0000-0000-0000EE350000}"/>
    <cellStyle name="Normal 3 2 2 2 2 3 3 4 3" xfId="14812" xr:uid="{00000000-0005-0000-0000-0000EF350000}"/>
    <cellStyle name="Normal 3 2 2 2 2 3 3 4 3 2" xfId="14813" xr:uid="{00000000-0005-0000-0000-0000F0350000}"/>
    <cellStyle name="Normal 3 2 2 2 2 3 3 4 4" xfId="14814" xr:uid="{00000000-0005-0000-0000-0000F1350000}"/>
    <cellStyle name="Normal 3 2 2 2 2 3 3 5" xfId="14815" xr:uid="{00000000-0005-0000-0000-0000F2350000}"/>
    <cellStyle name="Normal 3 2 2 2 2 3 3 5 2" xfId="14816" xr:uid="{00000000-0005-0000-0000-0000F3350000}"/>
    <cellStyle name="Normal 3 2 2 2 2 3 3 5 2 2" xfId="14817" xr:uid="{00000000-0005-0000-0000-0000F4350000}"/>
    <cellStyle name="Normal 3 2 2 2 2 3 3 5 3" xfId="14818" xr:uid="{00000000-0005-0000-0000-0000F5350000}"/>
    <cellStyle name="Normal 3 2 2 2 2 3 3 6" xfId="14819" xr:uid="{00000000-0005-0000-0000-0000F6350000}"/>
    <cellStyle name="Normal 3 2 2 2 2 3 3 6 2" xfId="14820" xr:uid="{00000000-0005-0000-0000-0000F7350000}"/>
    <cellStyle name="Normal 3 2 2 2 2 3 3 7" xfId="14821" xr:uid="{00000000-0005-0000-0000-0000F8350000}"/>
    <cellStyle name="Normal 3 2 2 2 2 3 3 7 2" xfId="14822" xr:uid="{00000000-0005-0000-0000-0000F9350000}"/>
    <cellStyle name="Normal 3 2 2 2 2 3 3 8" xfId="14823" xr:uid="{00000000-0005-0000-0000-0000FA350000}"/>
    <cellStyle name="Normal 3 2 2 2 2 3 4" xfId="14824" xr:uid="{00000000-0005-0000-0000-0000FB350000}"/>
    <cellStyle name="Normal 3 2 2 2 2 3 4 2" xfId="14825" xr:uid="{00000000-0005-0000-0000-0000FC350000}"/>
    <cellStyle name="Normal 3 2 2 2 2 3 4 2 2" xfId="14826" xr:uid="{00000000-0005-0000-0000-0000FD350000}"/>
    <cellStyle name="Normal 3 2 2 2 2 3 4 2 2 2" xfId="14827" xr:uid="{00000000-0005-0000-0000-0000FE350000}"/>
    <cellStyle name="Normal 3 2 2 2 2 3 4 2 2 2 2" xfId="14828" xr:uid="{00000000-0005-0000-0000-0000FF350000}"/>
    <cellStyle name="Normal 3 2 2 2 2 3 4 2 2 3" xfId="14829" xr:uid="{00000000-0005-0000-0000-000000360000}"/>
    <cellStyle name="Normal 3 2 2 2 2 3 4 2 3" xfId="14830" xr:uid="{00000000-0005-0000-0000-000001360000}"/>
    <cellStyle name="Normal 3 2 2 2 2 3 4 2 3 2" xfId="14831" xr:uid="{00000000-0005-0000-0000-000002360000}"/>
    <cellStyle name="Normal 3 2 2 2 2 3 4 2 4" xfId="14832" xr:uid="{00000000-0005-0000-0000-000003360000}"/>
    <cellStyle name="Normal 3 2 2 2 2 3 4 3" xfId="14833" xr:uid="{00000000-0005-0000-0000-000004360000}"/>
    <cellStyle name="Normal 3 2 2 2 2 3 4 3 2" xfId="14834" xr:uid="{00000000-0005-0000-0000-000005360000}"/>
    <cellStyle name="Normal 3 2 2 2 2 3 4 3 2 2" xfId="14835" xr:uid="{00000000-0005-0000-0000-000006360000}"/>
    <cellStyle name="Normal 3 2 2 2 2 3 4 3 3" xfId="14836" xr:uid="{00000000-0005-0000-0000-000007360000}"/>
    <cellStyle name="Normal 3 2 2 2 2 3 4 4" xfId="14837" xr:uid="{00000000-0005-0000-0000-000008360000}"/>
    <cellStyle name="Normal 3 2 2 2 2 3 4 4 2" xfId="14838" xr:uid="{00000000-0005-0000-0000-000009360000}"/>
    <cellStyle name="Normal 3 2 2 2 2 3 4 5" xfId="14839" xr:uid="{00000000-0005-0000-0000-00000A360000}"/>
    <cellStyle name="Normal 3 2 2 2 2 3 5" xfId="14840" xr:uid="{00000000-0005-0000-0000-00000B360000}"/>
    <cellStyle name="Normal 3 2 2 2 2 3 5 2" xfId="14841" xr:uid="{00000000-0005-0000-0000-00000C360000}"/>
    <cellStyle name="Normal 3 2 2 2 2 3 5 2 2" xfId="14842" xr:uid="{00000000-0005-0000-0000-00000D360000}"/>
    <cellStyle name="Normal 3 2 2 2 2 3 5 2 2 2" xfId="14843" xr:uid="{00000000-0005-0000-0000-00000E360000}"/>
    <cellStyle name="Normal 3 2 2 2 2 3 5 2 3" xfId="14844" xr:uid="{00000000-0005-0000-0000-00000F360000}"/>
    <cellStyle name="Normal 3 2 2 2 2 3 5 3" xfId="14845" xr:uid="{00000000-0005-0000-0000-000010360000}"/>
    <cellStyle name="Normal 3 2 2 2 2 3 5 3 2" xfId="14846" xr:uid="{00000000-0005-0000-0000-000011360000}"/>
    <cellStyle name="Normal 3 2 2 2 2 3 5 4" xfId="14847" xr:uid="{00000000-0005-0000-0000-000012360000}"/>
    <cellStyle name="Normal 3 2 2 2 2 3 6" xfId="14848" xr:uid="{00000000-0005-0000-0000-000013360000}"/>
    <cellStyle name="Normal 3 2 2 2 2 3 6 2" xfId="14849" xr:uid="{00000000-0005-0000-0000-000014360000}"/>
    <cellStyle name="Normal 3 2 2 2 2 3 6 2 2" xfId="14850" xr:uid="{00000000-0005-0000-0000-000015360000}"/>
    <cellStyle name="Normal 3 2 2 2 2 3 6 2 2 2" xfId="14851" xr:uid="{00000000-0005-0000-0000-000016360000}"/>
    <cellStyle name="Normal 3 2 2 2 2 3 6 2 3" xfId="14852" xr:uid="{00000000-0005-0000-0000-000017360000}"/>
    <cellStyle name="Normal 3 2 2 2 2 3 6 3" xfId="14853" xr:uid="{00000000-0005-0000-0000-000018360000}"/>
    <cellStyle name="Normal 3 2 2 2 2 3 6 3 2" xfId="14854" xr:uid="{00000000-0005-0000-0000-000019360000}"/>
    <cellStyle name="Normal 3 2 2 2 2 3 6 4" xfId="14855" xr:uid="{00000000-0005-0000-0000-00001A360000}"/>
    <cellStyle name="Normal 3 2 2 2 2 3 7" xfId="14856" xr:uid="{00000000-0005-0000-0000-00001B360000}"/>
    <cellStyle name="Normal 3 2 2 2 2 3 7 2" xfId="14857" xr:uid="{00000000-0005-0000-0000-00001C360000}"/>
    <cellStyle name="Normal 3 2 2 2 2 3 7 2 2" xfId="14858" xr:uid="{00000000-0005-0000-0000-00001D360000}"/>
    <cellStyle name="Normal 3 2 2 2 2 3 7 3" xfId="14859" xr:uid="{00000000-0005-0000-0000-00001E360000}"/>
    <cellStyle name="Normal 3 2 2 2 2 3 8" xfId="14860" xr:uid="{00000000-0005-0000-0000-00001F360000}"/>
    <cellStyle name="Normal 3 2 2 2 2 3 8 2" xfId="14861" xr:uid="{00000000-0005-0000-0000-000020360000}"/>
    <cellStyle name="Normal 3 2 2 2 2 3 9" xfId="14862" xr:uid="{00000000-0005-0000-0000-000021360000}"/>
    <cellStyle name="Normal 3 2 2 2 2 3 9 2" xfId="14863" xr:uid="{00000000-0005-0000-0000-000022360000}"/>
    <cellStyle name="Normal 3 2 2 2 2 4" xfId="14864" xr:uid="{00000000-0005-0000-0000-000023360000}"/>
    <cellStyle name="Normal 3 2 2 2 2 4 10" xfId="14865" xr:uid="{00000000-0005-0000-0000-000024360000}"/>
    <cellStyle name="Normal 3 2 2 2 2 4 2" xfId="14866" xr:uid="{00000000-0005-0000-0000-000025360000}"/>
    <cellStyle name="Normal 3 2 2 2 2 4 2 2" xfId="14867" xr:uid="{00000000-0005-0000-0000-000026360000}"/>
    <cellStyle name="Normal 3 2 2 2 2 4 2 2 2" xfId="14868" xr:uid="{00000000-0005-0000-0000-000027360000}"/>
    <cellStyle name="Normal 3 2 2 2 2 4 2 2 2 2" xfId="14869" xr:uid="{00000000-0005-0000-0000-000028360000}"/>
    <cellStyle name="Normal 3 2 2 2 2 4 2 2 2 2 2" xfId="14870" xr:uid="{00000000-0005-0000-0000-000029360000}"/>
    <cellStyle name="Normal 3 2 2 2 2 4 2 2 2 2 2 2" xfId="14871" xr:uid="{00000000-0005-0000-0000-00002A360000}"/>
    <cellStyle name="Normal 3 2 2 2 2 4 2 2 2 2 2 2 2" xfId="14872" xr:uid="{00000000-0005-0000-0000-00002B360000}"/>
    <cellStyle name="Normal 3 2 2 2 2 4 2 2 2 2 2 3" xfId="14873" xr:uid="{00000000-0005-0000-0000-00002C360000}"/>
    <cellStyle name="Normal 3 2 2 2 2 4 2 2 2 2 3" xfId="14874" xr:uid="{00000000-0005-0000-0000-00002D360000}"/>
    <cellStyle name="Normal 3 2 2 2 2 4 2 2 2 2 3 2" xfId="14875" xr:uid="{00000000-0005-0000-0000-00002E360000}"/>
    <cellStyle name="Normal 3 2 2 2 2 4 2 2 2 2 4" xfId="14876" xr:uid="{00000000-0005-0000-0000-00002F360000}"/>
    <cellStyle name="Normal 3 2 2 2 2 4 2 2 2 3" xfId="14877" xr:uid="{00000000-0005-0000-0000-000030360000}"/>
    <cellStyle name="Normal 3 2 2 2 2 4 2 2 2 3 2" xfId="14878" xr:uid="{00000000-0005-0000-0000-000031360000}"/>
    <cellStyle name="Normal 3 2 2 2 2 4 2 2 2 3 2 2" xfId="14879" xr:uid="{00000000-0005-0000-0000-000032360000}"/>
    <cellStyle name="Normal 3 2 2 2 2 4 2 2 2 3 3" xfId="14880" xr:uid="{00000000-0005-0000-0000-000033360000}"/>
    <cellStyle name="Normal 3 2 2 2 2 4 2 2 2 4" xfId="14881" xr:uid="{00000000-0005-0000-0000-000034360000}"/>
    <cellStyle name="Normal 3 2 2 2 2 4 2 2 2 4 2" xfId="14882" xr:uid="{00000000-0005-0000-0000-000035360000}"/>
    <cellStyle name="Normal 3 2 2 2 2 4 2 2 2 5" xfId="14883" xr:uid="{00000000-0005-0000-0000-000036360000}"/>
    <cellStyle name="Normal 3 2 2 2 2 4 2 2 3" xfId="14884" xr:uid="{00000000-0005-0000-0000-000037360000}"/>
    <cellStyle name="Normal 3 2 2 2 2 4 2 2 3 2" xfId="14885" xr:uid="{00000000-0005-0000-0000-000038360000}"/>
    <cellStyle name="Normal 3 2 2 2 2 4 2 2 3 2 2" xfId="14886" xr:uid="{00000000-0005-0000-0000-000039360000}"/>
    <cellStyle name="Normal 3 2 2 2 2 4 2 2 3 2 2 2" xfId="14887" xr:uid="{00000000-0005-0000-0000-00003A360000}"/>
    <cellStyle name="Normal 3 2 2 2 2 4 2 2 3 2 3" xfId="14888" xr:uid="{00000000-0005-0000-0000-00003B360000}"/>
    <cellStyle name="Normal 3 2 2 2 2 4 2 2 3 3" xfId="14889" xr:uid="{00000000-0005-0000-0000-00003C360000}"/>
    <cellStyle name="Normal 3 2 2 2 2 4 2 2 3 3 2" xfId="14890" xr:uid="{00000000-0005-0000-0000-00003D360000}"/>
    <cellStyle name="Normal 3 2 2 2 2 4 2 2 3 4" xfId="14891" xr:uid="{00000000-0005-0000-0000-00003E360000}"/>
    <cellStyle name="Normal 3 2 2 2 2 4 2 2 4" xfId="14892" xr:uid="{00000000-0005-0000-0000-00003F360000}"/>
    <cellStyle name="Normal 3 2 2 2 2 4 2 2 4 2" xfId="14893" xr:uid="{00000000-0005-0000-0000-000040360000}"/>
    <cellStyle name="Normal 3 2 2 2 2 4 2 2 4 2 2" xfId="14894" xr:uid="{00000000-0005-0000-0000-000041360000}"/>
    <cellStyle name="Normal 3 2 2 2 2 4 2 2 4 2 2 2" xfId="14895" xr:uid="{00000000-0005-0000-0000-000042360000}"/>
    <cellStyle name="Normal 3 2 2 2 2 4 2 2 4 2 3" xfId="14896" xr:uid="{00000000-0005-0000-0000-000043360000}"/>
    <cellStyle name="Normal 3 2 2 2 2 4 2 2 4 3" xfId="14897" xr:uid="{00000000-0005-0000-0000-000044360000}"/>
    <cellStyle name="Normal 3 2 2 2 2 4 2 2 4 3 2" xfId="14898" xr:uid="{00000000-0005-0000-0000-000045360000}"/>
    <cellStyle name="Normal 3 2 2 2 2 4 2 2 4 4" xfId="14899" xr:uid="{00000000-0005-0000-0000-000046360000}"/>
    <cellStyle name="Normal 3 2 2 2 2 4 2 2 5" xfId="14900" xr:uid="{00000000-0005-0000-0000-000047360000}"/>
    <cellStyle name="Normal 3 2 2 2 2 4 2 2 5 2" xfId="14901" xr:uid="{00000000-0005-0000-0000-000048360000}"/>
    <cellStyle name="Normal 3 2 2 2 2 4 2 2 5 2 2" xfId="14902" xr:uid="{00000000-0005-0000-0000-000049360000}"/>
    <cellStyle name="Normal 3 2 2 2 2 4 2 2 5 3" xfId="14903" xr:uid="{00000000-0005-0000-0000-00004A360000}"/>
    <cellStyle name="Normal 3 2 2 2 2 4 2 2 6" xfId="14904" xr:uid="{00000000-0005-0000-0000-00004B360000}"/>
    <cellStyle name="Normal 3 2 2 2 2 4 2 2 6 2" xfId="14905" xr:uid="{00000000-0005-0000-0000-00004C360000}"/>
    <cellStyle name="Normal 3 2 2 2 2 4 2 2 7" xfId="14906" xr:uid="{00000000-0005-0000-0000-00004D360000}"/>
    <cellStyle name="Normal 3 2 2 2 2 4 2 2 7 2" xfId="14907" xr:uid="{00000000-0005-0000-0000-00004E360000}"/>
    <cellStyle name="Normal 3 2 2 2 2 4 2 2 8" xfId="14908" xr:uid="{00000000-0005-0000-0000-00004F360000}"/>
    <cellStyle name="Normal 3 2 2 2 2 4 2 3" xfId="14909" xr:uid="{00000000-0005-0000-0000-000050360000}"/>
    <cellStyle name="Normal 3 2 2 2 2 4 2 3 2" xfId="14910" xr:uid="{00000000-0005-0000-0000-000051360000}"/>
    <cellStyle name="Normal 3 2 2 2 2 4 2 3 2 2" xfId="14911" xr:uid="{00000000-0005-0000-0000-000052360000}"/>
    <cellStyle name="Normal 3 2 2 2 2 4 2 3 2 2 2" xfId="14912" xr:uid="{00000000-0005-0000-0000-000053360000}"/>
    <cellStyle name="Normal 3 2 2 2 2 4 2 3 2 2 2 2" xfId="14913" xr:uid="{00000000-0005-0000-0000-000054360000}"/>
    <cellStyle name="Normal 3 2 2 2 2 4 2 3 2 2 3" xfId="14914" xr:uid="{00000000-0005-0000-0000-000055360000}"/>
    <cellStyle name="Normal 3 2 2 2 2 4 2 3 2 3" xfId="14915" xr:uid="{00000000-0005-0000-0000-000056360000}"/>
    <cellStyle name="Normal 3 2 2 2 2 4 2 3 2 3 2" xfId="14916" xr:uid="{00000000-0005-0000-0000-000057360000}"/>
    <cellStyle name="Normal 3 2 2 2 2 4 2 3 2 4" xfId="14917" xr:uid="{00000000-0005-0000-0000-000058360000}"/>
    <cellStyle name="Normal 3 2 2 2 2 4 2 3 3" xfId="14918" xr:uid="{00000000-0005-0000-0000-000059360000}"/>
    <cellStyle name="Normal 3 2 2 2 2 4 2 3 3 2" xfId="14919" xr:uid="{00000000-0005-0000-0000-00005A360000}"/>
    <cellStyle name="Normal 3 2 2 2 2 4 2 3 3 2 2" xfId="14920" xr:uid="{00000000-0005-0000-0000-00005B360000}"/>
    <cellStyle name="Normal 3 2 2 2 2 4 2 3 3 3" xfId="14921" xr:uid="{00000000-0005-0000-0000-00005C360000}"/>
    <cellStyle name="Normal 3 2 2 2 2 4 2 3 4" xfId="14922" xr:uid="{00000000-0005-0000-0000-00005D360000}"/>
    <cellStyle name="Normal 3 2 2 2 2 4 2 3 4 2" xfId="14923" xr:uid="{00000000-0005-0000-0000-00005E360000}"/>
    <cellStyle name="Normal 3 2 2 2 2 4 2 3 5" xfId="14924" xr:uid="{00000000-0005-0000-0000-00005F360000}"/>
    <cellStyle name="Normal 3 2 2 2 2 4 2 4" xfId="14925" xr:uid="{00000000-0005-0000-0000-000060360000}"/>
    <cellStyle name="Normal 3 2 2 2 2 4 2 4 2" xfId="14926" xr:uid="{00000000-0005-0000-0000-000061360000}"/>
    <cellStyle name="Normal 3 2 2 2 2 4 2 4 2 2" xfId="14927" xr:uid="{00000000-0005-0000-0000-000062360000}"/>
    <cellStyle name="Normal 3 2 2 2 2 4 2 4 2 2 2" xfId="14928" xr:uid="{00000000-0005-0000-0000-000063360000}"/>
    <cellStyle name="Normal 3 2 2 2 2 4 2 4 2 3" xfId="14929" xr:uid="{00000000-0005-0000-0000-000064360000}"/>
    <cellStyle name="Normal 3 2 2 2 2 4 2 4 3" xfId="14930" xr:uid="{00000000-0005-0000-0000-000065360000}"/>
    <cellStyle name="Normal 3 2 2 2 2 4 2 4 3 2" xfId="14931" xr:uid="{00000000-0005-0000-0000-000066360000}"/>
    <cellStyle name="Normal 3 2 2 2 2 4 2 4 4" xfId="14932" xr:uid="{00000000-0005-0000-0000-000067360000}"/>
    <cellStyle name="Normal 3 2 2 2 2 4 2 5" xfId="14933" xr:uid="{00000000-0005-0000-0000-000068360000}"/>
    <cellStyle name="Normal 3 2 2 2 2 4 2 5 2" xfId="14934" xr:uid="{00000000-0005-0000-0000-000069360000}"/>
    <cellStyle name="Normal 3 2 2 2 2 4 2 5 2 2" xfId="14935" xr:uid="{00000000-0005-0000-0000-00006A360000}"/>
    <cellStyle name="Normal 3 2 2 2 2 4 2 5 2 2 2" xfId="14936" xr:uid="{00000000-0005-0000-0000-00006B360000}"/>
    <cellStyle name="Normal 3 2 2 2 2 4 2 5 2 3" xfId="14937" xr:uid="{00000000-0005-0000-0000-00006C360000}"/>
    <cellStyle name="Normal 3 2 2 2 2 4 2 5 3" xfId="14938" xr:uid="{00000000-0005-0000-0000-00006D360000}"/>
    <cellStyle name="Normal 3 2 2 2 2 4 2 5 3 2" xfId="14939" xr:uid="{00000000-0005-0000-0000-00006E360000}"/>
    <cellStyle name="Normal 3 2 2 2 2 4 2 5 4" xfId="14940" xr:uid="{00000000-0005-0000-0000-00006F360000}"/>
    <cellStyle name="Normal 3 2 2 2 2 4 2 6" xfId="14941" xr:uid="{00000000-0005-0000-0000-000070360000}"/>
    <cellStyle name="Normal 3 2 2 2 2 4 2 6 2" xfId="14942" xr:uid="{00000000-0005-0000-0000-000071360000}"/>
    <cellStyle name="Normal 3 2 2 2 2 4 2 6 2 2" xfId="14943" xr:uid="{00000000-0005-0000-0000-000072360000}"/>
    <cellStyle name="Normal 3 2 2 2 2 4 2 6 3" xfId="14944" xr:uid="{00000000-0005-0000-0000-000073360000}"/>
    <cellStyle name="Normal 3 2 2 2 2 4 2 7" xfId="14945" xr:uid="{00000000-0005-0000-0000-000074360000}"/>
    <cellStyle name="Normal 3 2 2 2 2 4 2 7 2" xfId="14946" xr:uid="{00000000-0005-0000-0000-000075360000}"/>
    <cellStyle name="Normal 3 2 2 2 2 4 2 8" xfId="14947" xr:uid="{00000000-0005-0000-0000-000076360000}"/>
    <cellStyle name="Normal 3 2 2 2 2 4 2 8 2" xfId="14948" xr:uid="{00000000-0005-0000-0000-000077360000}"/>
    <cellStyle name="Normal 3 2 2 2 2 4 2 9" xfId="14949" xr:uid="{00000000-0005-0000-0000-000078360000}"/>
    <cellStyle name="Normal 3 2 2 2 2 4 3" xfId="14950" xr:uid="{00000000-0005-0000-0000-000079360000}"/>
    <cellStyle name="Normal 3 2 2 2 2 4 3 2" xfId="14951" xr:uid="{00000000-0005-0000-0000-00007A360000}"/>
    <cellStyle name="Normal 3 2 2 2 2 4 3 2 2" xfId="14952" xr:uid="{00000000-0005-0000-0000-00007B360000}"/>
    <cellStyle name="Normal 3 2 2 2 2 4 3 2 2 2" xfId="14953" xr:uid="{00000000-0005-0000-0000-00007C360000}"/>
    <cellStyle name="Normal 3 2 2 2 2 4 3 2 2 2 2" xfId="14954" xr:uid="{00000000-0005-0000-0000-00007D360000}"/>
    <cellStyle name="Normal 3 2 2 2 2 4 3 2 2 2 2 2" xfId="14955" xr:uid="{00000000-0005-0000-0000-00007E360000}"/>
    <cellStyle name="Normal 3 2 2 2 2 4 3 2 2 2 3" xfId="14956" xr:uid="{00000000-0005-0000-0000-00007F360000}"/>
    <cellStyle name="Normal 3 2 2 2 2 4 3 2 2 3" xfId="14957" xr:uid="{00000000-0005-0000-0000-000080360000}"/>
    <cellStyle name="Normal 3 2 2 2 2 4 3 2 2 3 2" xfId="14958" xr:uid="{00000000-0005-0000-0000-000081360000}"/>
    <cellStyle name="Normal 3 2 2 2 2 4 3 2 2 4" xfId="14959" xr:uid="{00000000-0005-0000-0000-000082360000}"/>
    <cellStyle name="Normal 3 2 2 2 2 4 3 2 3" xfId="14960" xr:uid="{00000000-0005-0000-0000-000083360000}"/>
    <cellStyle name="Normal 3 2 2 2 2 4 3 2 3 2" xfId="14961" xr:uid="{00000000-0005-0000-0000-000084360000}"/>
    <cellStyle name="Normal 3 2 2 2 2 4 3 2 3 2 2" xfId="14962" xr:uid="{00000000-0005-0000-0000-000085360000}"/>
    <cellStyle name="Normal 3 2 2 2 2 4 3 2 3 3" xfId="14963" xr:uid="{00000000-0005-0000-0000-000086360000}"/>
    <cellStyle name="Normal 3 2 2 2 2 4 3 2 4" xfId="14964" xr:uid="{00000000-0005-0000-0000-000087360000}"/>
    <cellStyle name="Normal 3 2 2 2 2 4 3 2 4 2" xfId="14965" xr:uid="{00000000-0005-0000-0000-000088360000}"/>
    <cellStyle name="Normal 3 2 2 2 2 4 3 2 5" xfId="14966" xr:uid="{00000000-0005-0000-0000-000089360000}"/>
    <cellStyle name="Normal 3 2 2 2 2 4 3 3" xfId="14967" xr:uid="{00000000-0005-0000-0000-00008A360000}"/>
    <cellStyle name="Normal 3 2 2 2 2 4 3 3 2" xfId="14968" xr:uid="{00000000-0005-0000-0000-00008B360000}"/>
    <cellStyle name="Normal 3 2 2 2 2 4 3 3 2 2" xfId="14969" xr:uid="{00000000-0005-0000-0000-00008C360000}"/>
    <cellStyle name="Normal 3 2 2 2 2 4 3 3 2 2 2" xfId="14970" xr:uid="{00000000-0005-0000-0000-00008D360000}"/>
    <cellStyle name="Normal 3 2 2 2 2 4 3 3 2 3" xfId="14971" xr:uid="{00000000-0005-0000-0000-00008E360000}"/>
    <cellStyle name="Normal 3 2 2 2 2 4 3 3 3" xfId="14972" xr:uid="{00000000-0005-0000-0000-00008F360000}"/>
    <cellStyle name="Normal 3 2 2 2 2 4 3 3 3 2" xfId="14973" xr:uid="{00000000-0005-0000-0000-000090360000}"/>
    <cellStyle name="Normal 3 2 2 2 2 4 3 3 4" xfId="14974" xr:uid="{00000000-0005-0000-0000-000091360000}"/>
    <cellStyle name="Normal 3 2 2 2 2 4 3 4" xfId="14975" xr:uid="{00000000-0005-0000-0000-000092360000}"/>
    <cellStyle name="Normal 3 2 2 2 2 4 3 4 2" xfId="14976" xr:uid="{00000000-0005-0000-0000-000093360000}"/>
    <cellStyle name="Normal 3 2 2 2 2 4 3 4 2 2" xfId="14977" xr:uid="{00000000-0005-0000-0000-000094360000}"/>
    <cellStyle name="Normal 3 2 2 2 2 4 3 4 2 2 2" xfId="14978" xr:uid="{00000000-0005-0000-0000-000095360000}"/>
    <cellStyle name="Normal 3 2 2 2 2 4 3 4 2 3" xfId="14979" xr:uid="{00000000-0005-0000-0000-000096360000}"/>
    <cellStyle name="Normal 3 2 2 2 2 4 3 4 3" xfId="14980" xr:uid="{00000000-0005-0000-0000-000097360000}"/>
    <cellStyle name="Normal 3 2 2 2 2 4 3 4 3 2" xfId="14981" xr:uid="{00000000-0005-0000-0000-000098360000}"/>
    <cellStyle name="Normal 3 2 2 2 2 4 3 4 4" xfId="14982" xr:uid="{00000000-0005-0000-0000-000099360000}"/>
    <cellStyle name="Normal 3 2 2 2 2 4 3 5" xfId="14983" xr:uid="{00000000-0005-0000-0000-00009A360000}"/>
    <cellStyle name="Normal 3 2 2 2 2 4 3 5 2" xfId="14984" xr:uid="{00000000-0005-0000-0000-00009B360000}"/>
    <cellStyle name="Normal 3 2 2 2 2 4 3 5 2 2" xfId="14985" xr:uid="{00000000-0005-0000-0000-00009C360000}"/>
    <cellStyle name="Normal 3 2 2 2 2 4 3 5 3" xfId="14986" xr:uid="{00000000-0005-0000-0000-00009D360000}"/>
    <cellStyle name="Normal 3 2 2 2 2 4 3 6" xfId="14987" xr:uid="{00000000-0005-0000-0000-00009E360000}"/>
    <cellStyle name="Normal 3 2 2 2 2 4 3 6 2" xfId="14988" xr:uid="{00000000-0005-0000-0000-00009F360000}"/>
    <cellStyle name="Normal 3 2 2 2 2 4 3 7" xfId="14989" xr:uid="{00000000-0005-0000-0000-0000A0360000}"/>
    <cellStyle name="Normal 3 2 2 2 2 4 3 7 2" xfId="14990" xr:uid="{00000000-0005-0000-0000-0000A1360000}"/>
    <cellStyle name="Normal 3 2 2 2 2 4 3 8" xfId="14991" xr:uid="{00000000-0005-0000-0000-0000A2360000}"/>
    <cellStyle name="Normal 3 2 2 2 2 4 4" xfId="14992" xr:uid="{00000000-0005-0000-0000-0000A3360000}"/>
    <cellStyle name="Normal 3 2 2 2 2 4 4 2" xfId="14993" xr:uid="{00000000-0005-0000-0000-0000A4360000}"/>
    <cellStyle name="Normal 3 2 2 2 2 4 4 2 2" xfId="14994" xr:uid="{00000000-0005-0000-0000-0000A5360000}"/>
    <cellStyle name="Normal 3 2 2 2 2 4 4 2 2 2" xfId="14995" xr:uid="{00000000-0005-0000-0000-0000A6360000}"/>
    <cellStyle name="Normal 3 2 2 2 2 4 4 2 2 2 2" xfId="14996" xr:uid="{00000000-0005-0000-0000-0000A7360000}"/>
    <cellStyle name="Normal 3 2 2 2 2 4 4 2 2 3" xfId="14997" xr:uid="{00000000-0005-0000-0000-0000A8360000}"/>
    <cellStyle name="Normal 3 2 2 2 2 4 4 2 3" xfId="14998" xr:uid="{00000000-0005-0000-0000-0000A9360000}"/>
    <cellStyle name="Normal 3 2 2 2 2 4 4 2 3 2" xfId="14999" xr:uid="{00000000-0005-0000-0000-0000AA360000}"/>
    <cellStyle name="Normal 3 2 2 2 2 4 4 2 4" xfId="15000" xr:uid="{00000000-0005-0000-0000-0000AB360000}"/>
    <cellStyle name="Normal 3 2 2 2 2 4 4 3" xfId="15001" xr:uid="{00000000-0005-0000-0000-0000AC360000}"/>
    <cellStyle name="Normal 3 2 2 2 2 4 4 3 2" xfId="15002" xr:uid="{00000000-0005-0000-0000-0000AD360000}"/>
    <cellStyle name="Normal 3 2 2 2 2 4 4 3 2 2" xfId="15003" xr:uid="{00000000-0005-0000-0000-0000AE360000}"/>
    <cellStyle name="Normal 3 2 2 2 2 4 4 3 3" xfId="15004" xr:uid="{00000000-0005-0000-0000-0000AF360000}"/>
    <cellStyle name="Normal 3 2 2 2 2 4 4 4" xfId="15005" xr:uid="{00000000-0005-0000-0000-0000B0360000}"/>
    <cellStyle name="Normal 3 2 2 2 2 4 4 4 2" xfId="15006" xr:uid="{00000000-0005-0000-0000-0000B1360000}"/>
    <cellStyle name="Normal 3 2 2 2 2 4 4 5" xfId="15007" xr:uid="{00000000-0005-0000-0000-0000B2360000}"/>
    <cellStyle name="Normal 3 2 2 2 2 4 5" xfId="15008" xr:uid="{00000000-0005-0000-0000-0000B3360000}"/>
    <cellStyle name="Normal 3 2 2 2 2 4 5 2" xfId="15009" xr:uid="{00000000-0005-0000-0000-0000B4360000}"/>
    <cellStyle name="Normal 3 2 2 2 2 4 5 2 2" xfId="15010" xr:uid="{00000000-0005-0000-0000-0000B5360000}"/>
    <cellStyle name="Normal 3 2 2 2 2 4 5 2 2 2" xfId="15011" xr:uid="{00000000-0005-0000-0000-0000B6360000}"/>
    <cellStyle name="Normal 3 2 2 2 2 4 5 2 3" xfId="15012" xr:uid="{00000000-0005-0000-0000-0000B7360000}"/>
    <cellStyle name="Normal 3 2 2 2 2 4 5 3" xfId="15013" xr:uid="{00000000-0005-0000-0000-0000B8360000}"/>
    <cellStyle name="Normal 3 2 2 2 2 4 5 3 2" xfId="15014" xr:uid="{00000000-0005-0000-0000-0000B9360000}"/>
    <cellStyle name="Normal 3 2 2 2 2 4 5 4" xfId="15015" xr:uid="{00000000-0005-0000-0000-0000BA360000}"/>
    <cellStyle name="Normal 3 2 2 2 2 4 6" xfId="15016" xr:uid="{00000000-0005-0000-0000-0000BB360000}"/>
    <cellStyle name="Normal 3 2 2 2 2 4 6 2" xfId="15017" xr:uid="{00000000-0005-0000-0000-0000BC360000}"/>
    <cellStyle name="Normal 3 2 2 2 2 4 6 2 2" xfId="15018" xr:uid="{00000000-0005-0000-0000-0000BD360000}"/>
    <cellStyle name="Normal 3 2 2 2 2 4 6 2 2 2" xfId="15019" xr:uid="{00000000-0005-0000-0000-0000BE360000}"/>
    <cellStyle name="Normal 3 2 2 2 2 4 6 2 3" xfId="15020" xr:uid="{00000000-0005-0000-0000-0000BF360000}"/>
    <cellStyle name="Normal 3 2 2 2 2 4 6 3" xfId="15021" xr:uid="{00000000-0005-0000-0000-0000C0360000}"/>
    <cellStyle name="Normal 3 2 2 2 2 4 6 3 2" xfId="15022" xr:uid="{00000000-0005-0000-0000-0000C1360000}"/>
    <cellStyle name="Normal 3 2 2 2 2 4 6 4" xfId="15023" xr:uid="{00000000-0005-0000-0000-0000C2360000}"/>
    <cellStyle name="Normal 3 2 2 2 2 4 7" xfId="15024" xr:uid="{00000000-0005-0000-0000-0000C3360000}"/>
    <cellStyle name="Normal 3 2 2 2 2 4 7 2" xfId="15025" xr:uid="{00000000-0005-0000-0000-0000C4360000}"/>
    <cellStyle name="Normal 3 2 2 2 2 4 7 2 2" xfId="15026" xr:uid="{00000000-0005-0000-0000-0000C5360000}"/>
    <cellStyle name="Normal 3 2 2 2 2 4 7 3" xfId="15027" xr:uid="{00000000-0005-0000-0000-0000C6360000}"/>
    <cellStyle name="Normal 3 2 2 2 2 4 8" xfId="15028" xr:uid="{00000000-0005-0000-0000-0000C7360000}"/>
    <cellStyle name="Normal 3 2 2 2 2 4 8 2" xfId="15029" xr:uid="{00000000-0005-0000-0000-0000C8360000}"/>
    <cellStyle name="Normal 3 2 2 2 2 4 9" xfId="15030" xr:uid="{00000000-0005-0000-0000-0000C9360000}"/>
    <cellStyle name="Normal 3 2 2 2 2 4 9 2" xfId="15031" xr:uid="{00000000-0005-0000-0000-0000CA360000}"/>
    <cellStyle name="Normal 3 2 2 2 2 5" xfId="15032" xr:uid="{00000000-0005-0000-0000-0000CB360000}"/>
    <cellStyle name="Normal 3 2 2 2 2 5 10" xfId="15033" xr:uid="{00000000-0005-0000-0000-0000CC360000}"/>
    <cellStyle name="Normal 3 2 2 2 2 5 2" xfId="15034" xr:uid="{00000000-0005-0000-0000-0000CD360000}"/>
    <cellStyle name="Normal 3 2 2 2 2 5 2 2" xfId="15035" xr:uid="{00000000-0005-0000-0000-0000CE360000}"/>
    <cellStyle name="Normal 3 2 2 2 2 5 2 2 2" xfId="15036" xr:uid="{00000000-0005-0000-0000-0000CF360000}"/>
    <cellStyle name="Normal 3 2 2 2 2 5 2 2 2 2" xfId="15037" xr:uid="{00000000-0005-0000-0000-0000D0360000}"/>
    <cellStyle name="Normal 3 2 2 2 2 5 2 2 2 2 2" xfId="15038" xr:uid="{00000000-0005-0000-0000-0000D1360000}"/>
    <cellStyle name="Normal 3 2 2 2 2 5 2 2 2 2 2 2" xfId="15039" xr:uid="{00000000-0005-0000-0000-0000D2360000}"/>
    <cellStyle name="Normal 3 2 2 2 2 5 2 2 2 2 2 2 2" xfId="15040" xr:uid="{00000000-0005-0000-0000-0000D3360000}"/>
    <cellStyle name="Normal 3 2 2 2 2 5 2 2 2 2 2 3" xfId="15041" xr:uid="{00000000-0005-0000-0000-0000D4360000}"/>
    <cellStyle name="Normal 3 2 2 2 2 5 2 2 2 2 3" xfId="15042" xr:uid="{00000000-0005-0000-0000-0000D5360000}"/>
    <cellStyle name="Normal 3 2 2 2 2 5 2 2 2 2 3 2" xfId="15043" xr:uid="{00000000-0005-0000-0000-0000D6360000}"/>
    <cellStyle name="Normal 3 2 2 2 2 5 2 2 2 2 4" xfId="15044" xr:uid="{00000000-0005-0000-0000-0000D7360000}"/>
    <cellStyle name="Normal 3 2 2 2 2 5 2 2 2 3" xfId="15045" xr:uid="{00000000-0005-0000-0000-0000D8360000}"/>
    <cellStyle name="Normal 3 2 2 2 2 5 2 2 2 3 2" xfId="15046" xr:uid="{00000000-0005-0000-0000-0000D9360000}"/>
    <cellStyle name="Normal 3 2 2 2 2 5 2 2 2 3 2 2" xfId="15047" xr:uid="{00000000-0005-0000-0000-0000DA360000}"/>
    <cellStyle name="Normal 3 2 2 2 2 5 2 2 2 3 3" xfId="15048" xr:uid="{00000000-0005-0000-0000-0000DB360000}"/>
    <cellStyle name="Normal 3 2 2 2 2 5 2 2 2 4" xfId="15049" xr:uid="{00000000-0005-0000-0000-0000DC360000}"/>
    <cellStyle name="Normal 3 2 2 2 2 5 2 2 2 4 2" xfId="15050" xr:uid="{00000000-0005-0000-0000-0000DD360000}"/>
    <cellStyle name="Normal 3 2 2 2 2 5 2 2 2 5" xfId="15051" xr:uid="{00000000-0005-0000-0000-0000DE360000}"/>
    <cellStyle name="Normal 3 2 2 2 2 5 2 2 3" xfId="15052" xr:uid="{00000000-0005-0000-0000-0000DF360000}"/>
    <cellStyle name="Normal 3 2 2 2 2 5 2 2 3 2" xfId="15053" xr:uid="{00000000-0005-0000-0000-0000E0360000}"/>
    <cellStyle name="Normal 3 2 2 2 2 5 2 2 3 2 2" xfId="15054" xr:uid="{00000000-0005-0000-0000-0000E1360000}"/>
    <cellStyle name="Normal 3 2 2 2 2 5 2 2 3 2 2 2" xfId="15055" xr:uid="{00000000-0005-0000-0000-0000E2360000}"/>
    <cellStyle name="Normal 3 2 2 2 2 5 2 2 3 2 3" xfId="15056" xr:uid="{00000000-0005-0000-0000-0000E3360000}"/>
    <cellStyle name="Normal 3 2 2 2 2 5 2 2 3 3" xfId="15057" xr:uid="{00000000-0005-0000-0000-0000E4360000}"/>
    <cellStyle name="Normal 3 2 2 2 2 5 2 2 3 3 2" xfId="15058" xr:uid="{00000000-0005-0000-0000-0000E5360000}"/>
    <cellStyle name="Normal 3 2 2 2 2 5 2 2 3 4" xfId="15059" xr:uid="{00000000-0005-0000-0000-0000E6360000}"/>
    <cellStyle name="Normal 3 2 2 2 2 5 2 2 4" xfId="15060" xr:uid="{00000000-0005-0000-0000-0000E7360000}"/>
    <cellStyle name="Normal 3 2 2 2 2 5 2 2 4 2" xfId="15061" xr:uid="{00000000-0005-0000-0000-0000E8360000}"/>
    <cellStyle name="Normal 3 2 2 2 2 5 2 2 4 2 2" xfId="15062" xr:uid="{00000000-0005-0000-0000-0000E9360000}"/>
    <cellStyle name="Normal 3 2 2 2 2 5 2 2 4 2 2 2" xfId="15063" xr:uid="{00000000-0005-0000-0000-0000EA360000}"/>
    <cellStyle name="Normal 3 2 2 2 2 5 2 2 4 2 3" xfId="15064" xr:uid="{00000000-0005-0000-0000-0000EB360000}"/>
    <cellStyle name="Normal 3 2 2 2 2 5 2 2 4 3" xfId="15065" xr:uid="{00000000-0005-0000-0000-0000EC360000}"/>
    <cellStyle name="Normal 3 2 2 2 2 5 2 2 4 3 2" xfId="15066" xr:uid="{00000000-0005-0000-0000-0000ED360000}"/>
    <cellStyle name="Normal 3 2 2 2 2 5 2 2 4 4" xfId="15067" xr:uid="{00000000-0005-0000-0000-0000EE360000}"/>
    <cellStyle name="Normal 3 2 2 2 2 5 2 2 5" xfId="15068" xr:uid="{00000000-0005-0000-0000-0000EF360000}"/>
    <cellStyle name="Normal 3 2 2 2 2 5 2 2 5 2" xfId="15069" xr:uid="{00000000-0005-0000-0000-0000F0360000}"/>
    <cellStyle name="Normal 3 2 2 2 2 5 2 2 5 2 2" xfId="15070" xr:uid="{00000000-0005-0000-0000-0000F1360000}"/>
    <cellStyle name="Normal 3 2 2 2 2 5 2 2 5 3" xfId="15071" xr:uid="{00000000-0005-0000-0000-0000F2360000}"/>
    <cellStyle name="Normal 3 2 2 2 2 5 2 2 6" xfId="15072" xr:uid="{00000000-0005-0000-0000-0000F3360000}"/>
    <cellStyle name="Normal 3 2 2 2 2 5 2 2 6 2" xfId="15073" xr:uid="{00000000-0005-0000-0000-0000F4360000}"/>
    <cellStyle name="Normal 3 2 2 2 2 5 2 2 7" xfId="15074" xr:uid="{00000000-0005-0000-0000-0000F5360000}"/>
    <cellStyle name="Normal 3 2 2 2 2 5 2 2 7 2" xfId="15075" xr:uid="{00000000-0005-0000-0000-0000F6360000}"/>
    <cellStyle name="Normal 3 2 2 2 2 5 2 2 8" xfId="15076" xr:uid="{00000000-0005-0000-0000-0000F7360000}"/>
    <cellStyle name="Normal 3 2 2 2 2 5 2 3" xfId="15077" xr:uid="{00000000-0005-0000-0000-0000F8360000}"/>
    <cellStyle name="Normal 3 2 2 2 2 5 2 3 2" xfId="15078" xr:uid="{00000000-0005-0000-0000-0000F9360000}"/>
    <cellStyle name="Normal 3 2 2 2 2 5 2 3 2 2" xfId="15079" xr:uid="{00000000-0005-0000-0000-0000FA360000}"/>
    <cellStyle name="Normal 3 2 2 2 2 5 2 3 2 2 2" xfId="15080" xr:uid="{00000000-0005-0000-0000-0000FB360000}"/>
    <cellStyle name="Normal 3 2 2 2 2 5 2 3 2 2 2 2" xfId="15081" xr:uid="{00000000-0005-0000-0000-0000FC360000}"/>
    <cellStyle name="Normal 3 2 2 2 2 5 2 3 2 2 3" xfId="15082" xr:uid="{00000000-0005-0000-0000-0000FD360000}"/>
    <cellStyle name="Normal 3 2 2 2 2 5 2 3 2 3" xfId="15083" xr:uid="{00000000-0005-0000-0000-0000FE360000}"/>
    <cellStyle name="Normal 3 2 2 2 2 5 2 3 2 3 2" xfId="15084" xr:uid="{00000000-0005-0000-0000-0000FF360000}"/>
    <cellStyle name="Normal 3 2 2 2 2 5 2 3 2 4" xfId="15085" xr:uid="{00000000-0005-0000-0000-000000370000}"/>
    <cellStyle name="Normal 3 2 2 2 2 5 2 3 3" xfId="15086" xr:uid="{00000000-0005-0000-0000-000001370000}"/>
    <cellStyle name="Normal 3 2 2 2 2 5 2 3 3 2" xfId="15087" xr:uid="{00000000-0005-0000-0000-000002370000}"/>
    <cellStyle name="Normal 3 2 2 2 2 5 2 3 3 2 2" xfId="15088" xr:uid="{00000000-0005-0000-0000-000003370000}"/>
    <cellStyle name="Normal 3 2 2 2 2 5 2 3 3 3" xfId="15089" xr:uid="{00000000-0005-0000-0000-000004370000}"/>
    <cellStyle name="Normal 3 2 2 2 2 5 2 3 4" xfId="15090" xr:uid="{00000000-0005-0000-0000-000005370000}"/>
    <cellStyle name="Normal 3 2 2 2 2 5 2 3 4 2" xfId="15091" xr:uid="{00000000-0005-0000-0000-000006370000}"/>
    <cellStyle name="Normal 3 2 2 2 2 5 2 3 5" xfId="15092" xr:uid="{00000000-0005-0000-0000-000007370000}"/>
    <cellStyle name="Normal 3 2 2 2 2 5 2 4" xfId="15093" xr:uid="{00000000-0005-0000-0000-000008370000}"/>
    <cellStyle name="Normal 3 2 2 2 2 5 2 4 2" xfId="15094" xr:uid="{00000000-0005-0000-0000-000009370000}"/>
    <cellStyle name="Normal 3 2 2 2 2 5 2 4 2 2" xfId="15095" xr:uid="{00000000-0005-0000-0000-00000A370000}"/>
    <cellStyle name="Normal 3 2 2 2 2 5 2 4 2 2 2" xfId="15096" xr:uid="{00000000-0005-0000-0000-00000B370000}"/>
    <cellStyle name="Normal 3 2 2 2 2 5 2 4 2 3" xfId="15097" xr:uid="{00000000-0005-0000-0000-00000C370000}"/>
    <cellStyle name="Normal 3 2 2 2 2 5 2 4 3" xfId="15098" xr:uid="{00000000-0005-0000-0000-00000D370000}"/>
    <cellStyle name="Normal 3 2 2 2 2 5 2 4 3 2" xfId="15099" xr:uid="{00000000-0005-0000-0000-00000E370000}"/>
    <cellStyle name="Normal 3 2 2 2 2 5 2 4 4" xfId="15100" xr:uid="{00000000-0005-0000-0000-00000F370000}"/>
    <cellStyle name="Normal 3 2 2 2 2 5 2 5" xfId="15101" xr:uid="{00000000-0005-0000-0000-000010370000}"/>
    <cellStyle name="Normal 3 2 2 2 2 5 2 5 2" xfId="15102" xr:uid="{00000000-0005-0000-0000-000011370000}"/>
    <cellStyle name="Normal 3 2 2 2 2 5 2 5 2 2" xfId="15103" xr:uid="{00000000-0005-0000-0000-000012370000}"/>
    <cellStyle name="Normal 3 2 2 2 2 5 2 5 2 2 2" xfId="15104" xr:uid="{00000000-0005-0000-0000-000013370000}"/>
    <cellStyle name="Normal 3 2 2 2 2 5 2 5 2 3" xfId="15105" xr:uid="{00000000-0005-0000-0000-000014370000}"/>
    <cellStyle name="Normal 3 2 2 2 2 5 2 5 3" xfId="15106" xr:uid="{00000000-0005-0000-0000-000015370000}"/>
    <cellStyle name="Normal 3 2 2 2 2 5 2 5 3 2" xfId="15107" xr:uid="{00000000-0005-0000-0000-000016370000}"/>
    <cellStyle name="Normal 3 2 2 2 2 5 2 5 4" xfId="15108" xr:uid="{00000000-0005-0000-0000-000017370000}"/>
    <cellStyle name="Normal 3 2 2 2 2 5 2 6" xfId="15109" xr:uid="{00000000-0005-0000-0000-000018370000}"/>
    <cellStyle name="Normal 3 2 2 2 2 5 2 6 2" xfId="15110" xr:uid="{00000000-0005-0000-0000-000019370000}"/>
    <cellStyle name="Normal 3 2 2 2 2 5 2 6 2 2" xfId="15111" xr:uid="{00000000-0005-0000-0000-00001A370000}"/>
    <cellStyle name="Normal 3 2 2 2 2 5 2 6 3" xfId="15112" xr:uid="{00000000-0005-0000-0000-00001B370000}"/>
    <cellStyle name="Normal 3 2 2 2 2 5 2 7" xfId="15113" xr:uid="{00000000-0005-0000-0000-00001C370000}"/>
    <cellStyle name="Normal 3 2 2 2 2 5 2 7 2" xfId="15114" xr:uid="{00000000-0005-0000-0000-00001D370000}"/>
    <cellStyle name="Normal 3 2 2 2 2 5 2 8" xfId="15115" xr:uid="{00000000-0005-0000-0000-00001E370000}"/>
    <cellStyle name="Normal 3 2 2 2 2 5 2 8 2" xfId="15116" xr:uid="{00000000-0005-0000-0000-00001F370000}"/>
    <cellStyle name="Normal 3 2 2 2 2 5 2 9" xfId="15117" xr:uid="{00000000-0005-0000-0000-000020370000}"/>
    <cellStyle name="Normal 3 2 2 2 2 5 3" xfId="15118" xr:uid="{00000000-0005-0000-0000-000021370000}"/>
    <cellStyle name="Normal 3 2 2 2 2 5 3 2" xfId="15119" xr:uid="{00000000-0005-0000-0000-000022370000}"/>
    <cellStyle name="Normal 3 2 2 2 2 5 3 2 2" xfId="15120" xr:uid="{00000000-0005-0000-0000-000023370000}"/>
    <cellStyle name="Normal 3 2 2 2 2 5 3 2 2 2" xfId="15121" xr:uid="{00000000-0005-0000-0000-000024370000}"/>
    <cellStyle name="Normal 3 2 2 2 2 5 3 2 2 2 2" xfId="15122" xr:uid="{00000000-0005-0000-0000-000025370000}"/>
    <cellStyle name="Normal 3 2 2 2 2 5 3 2 2 2 2 2" xfId="15123" xr:uid="{00000000-0005-0000-0000-000026370000}"/>
    <cellStyle name="Normal 3 2 2 2 2 5 3 2 2 2 3" xfId="15124" xr:uid="{00000000-0005-0000-0000-000027370000}"/>
    <cellStyle name="Normal 3 2 2 2 2 5 3 2 2 3" xfId="15125" xr:uid="{00000000-0005-0000-0000-000028370000}"/>
    <cellStyle name="Normal 3 2 2 2 2 5 3 2 2 3 2" xfId="15126" xr:uid="{00000000-0005-0000-0000-000029370000}"/>
    <cellStyle name="Normal 3 2 2 2 2 5 3 2 2 4" xfId="15127" xr:uid="{00000000-0005-0000-0000-00002A370000}"/>
    <cellStyle name="Normal 3 2 2 2 2 5 3 2 3" xfId="15128" xr:uid="{00000000-0005-0000-0000-00002B370000}"/>
    <cellStyle name="Normal 3 2 2 2 2 5 3 2 3 2" xfId="15129" xr:uid="{00000000-0005-0000-0000-00002C370000}"/>
    <cellStyle name="Normal 3 2 2 2 2 5 3 2 3 2 2" xfId="15130" xr:uid="{00000000-0005-0000-0000-00002D370000}"/>
    <cellStyle name="Normal 3 2 2 2 2 5 3 2 3 3" xfId="15131" xr:uid="{00000000-0005-0000-0000-00002E370000}"/>
    <cellStyle name="Normal 3 2 2 2 2 5 3 2 4" xfId="15132" xr:uid="{00000000-0005-0000-0000-00002F370000}"/>
    <cellStyle name="Normal 3 2 2 2 2 5 3 2 4 2" xfId="15133" xr:uid="{00000000-0005-0000-0000-000030370000}"/>
    <cellStyle name="Normal 3 2 2 2 2 5 3 2 5" xfId="15134" xr:uid="{00000000-0005-0000-0000-000031370000}"/>
    <cellStyle name="Normal 3 2 2 2 2 5 3 3" xfId="15135" xr:uid="{00000000-0005-0000-0000-000032370000}"/>
    <cellStyle name="Normal 3 2 2 2 2 5 3 3 2" xfId="15136" xr:uid="{00000000-0005-0000-0000-000033370000}"/>
    <cellStyle name="Normal 3 2 2 2 2 5 3 3 2 2" xfId="15137" xr:uid="{00000000-0005-0000-0000-000034370000}"/>
    <cellStyle name="Normal 3 2 2 2 2 5 3 3 2 2 2" xfId="15138" xr:uid="{00000000-0005-0000-0000-000035370000}"/>
    <cellStyle name="Normal 3 2 2 2 2 5 3 3 2 3" xfId="15139" xr:uid="{00000000-0005-0000-0000-000036370000}"/>
    <cellStyle name="Normal 3 2 2 2 2 5 3 3 3" xfId="15140" xr:uid="{00000000-0005-0000-0000-000037370000}"/>
    <cellStyle name="Normal 3 2 2 2 2 5 3 3 3 2" xfId="15141" xr:uid="{00000000-0005-0000-0000-000038370000}"/>
    <cellStyle name="Normal 3 2 2 2 2 5 3 3 4" xfId="15142" xr:uid="{00000000-0005-0000-0000-000039370000}"/>
    <cellStyle name="Normal 3 2 2 2 2 5 3 4" xfId="15143" xr:uid="{00000000-0005-0000-0000-00003A370000}"/>
    <cellStyle name="Normal 3 2 2 2 2 5 3 4 2" xfId="15144" xr:uid="{00000000-0005-0000-0000-00003B370000}"/>
    <cellStyle name="Normal 3 2 2 2 2 5 3 4 2 2" xfId="15145" xr:uid="{00000000-0005-0000-0000-00003C370000}"/>
    <cellStyle name="Normal 3 2 2 2 2 5 3 4 2 2 2" xfId="15146" xr:uid="{00000000-0005-0000-0000-00003D370000}"/>
    <cellStyle name="Normal 3 2 2 2 2 5 3 4 2 3" xfId="15147" xr:uid="{00000000-0005-0000-0000-00003E370000}"/>
    <cellStyle name="Normal 3 2 2 2 2 5 3 4 3" xfId="15148" xr:uid="{00000000-0005-0000-0000-00003F370000}"/>
    <cellStyle name="Normal 3 2 2 2 2 5 3 4 3 2" xfId="15149" xr:uid="{00000000-0005-0000-0000-000040370000}"/>
    <cellStyle name="Normal 3 2 2 2 2 5 3 4 4" xfId="15150" xr:uid="{00000000-0005-0000-0000-000041370000}"/>
    <cellStyle name="Normal 3 2 2 2 2 5 3 5" xfId="15151" xr:uid="{00000000-0005-0000-0000-000042370000}"/>
    <cellStyle name="Normal 3 2 2 2 2 5 3 5 2" xfId="15152" xr:uid="{00000000-0005-0000-0000-000043370000}"/>
    <cellStyle name="Normal 3 2 2 2 2 5 3 5 2 2" xfId="15153" xr:uid="{00000000-0005-0000-0000-000044370000}"/>
    <cellStyle name="Normal 3 2 2 2 2 5 3 5 3" xfId="15154" xr:uid="{00000000-0005-0000-0000-000045370000}"/>
    <cellStyle name="Normal 3 2 2 2 2 5 3 6" xfId="15155" xr:uid="{00000000-0005-0000-0000-000046370000}"/>
    <cellStyle name="Normal 3 2 2 2 2 5 3 6 2" xfId="15156" xr:uid="{00000000-0005-0000-0000-000047370000}"/>
    <cellStyle name="Normal 3 2 2 2 2 5 3 7" xfId="15157" xr:uid="{00000000-0005-0000-0000-000048370000}"/>
    <cellStyle name="Normal 3 2 2 2 2 5 3 7 2" xfId="15158" xr:uid="{00000000-0005-0000-0000-000049370000}"/>
    <cellStyle name="Normal 3 2 2 2 2 5 3 8" xfId="15159" xr:uid="{00000000-0005-0000-0000-00004A370000}"/>
    <cellStyle name="Normal 3 2 2 2 2 5 4" xfId="15160" xr:uid="{00000000-0005-0000-0000-00004B370000}"/>
    <cellStyle name="Normal 3 2 2 2 2 5 4 2" xfId="15161" xr:uid="{00000000-0005-0000-0000-00004C370000}"/>
    <cellStyle name="Normal 3 2 2 2 2 5 4 2 2" xfId="15162" xr:uid="{00000000-0005-0000-0000-00004D370000}"/>
    <cellStyle name="Normal 3 2 2 2 2 5 4 2 2 2" xfId="15163" xr:uid="{00000000-0005-0000-0000-00004E370000}"/>
    <cellStyle name="Normal 3 2 2 2 2 5 4 2 2 2 2" xfId="15164" xr:uid="{00000000-0005-0000-0000-00004F370000}"/>
    <cellStyle name="Normal 3 2 2 2 2 5 4 2 2 3" xfId="15165" xr:uid="{00000000-0005-0000-0000-000050370000}"/>
    <cellStyle name="Normal 3 2 2 2 2 5 4 2 3" xfId="15166" xr:uid="{00000000-0005-0000-0000-000051370000}"/>
    <cellStyle name="Normal 3 2 2 2 2 5 4 2 3 2" xfId="15167" xr:uid="{00000000-0005-0000-0000-000052370000}"/>
    <cellStyle name="Normal 3 2 2 2 2 5 4 2 4" xfId="15168" xr:uid="{00000000-0005-0000-0000-000053370000}"/>
    <cellStyle name="Normal 3 2 2 2 2 5 4 3" xfId="15169" xr:uid="{00000000-0005-0000-0000-000054370000}"/>
    <cellStyle name="Normal 3 2 2 2 2 5 4 3 2" xfId="15170" xr:uid="{00000000-0005-0000-0000-000055370000}"/>
    <cellStyle name="Normal 3 2 2 2 2 5 4 3 2 2" xfId="15171" xr:uid="{00000000-0005-0000-0000-000056370000}"/>
    <cellStyle name="Normal 3 2 2 2 2 5 4 3 3" xfId="15172" xr:uid="{00000000-0005-0000-0000-000057370000}"/>
    <cellStyle name="Normal 3 2 2 2 2 5 4 4" xfId="15173" xr:uid="{00000000-0005-0000-0000-000058370000}"/>
    <cellStyle name="Normal 3 2 2 2 2 5 4 4 2" xfId="15174" xr:uid="{00000000-0005-0000-0000-000059370000}"/>
    <cellStyle name="Normal 3 2 2 2 2 5 4 5" xfId="15175" xr:uid="{00000000-0005-0000-0000-00005A370000}"/>
    <cellStyle name="Normal 3 2 2 2 2 5 5" xfId="15176" xr:uid="{00000000-0005-0000-0000-00005B370000}"/>
    <cellStyle name="Normal 3 2 2 2 2 5 5 2" xfId="15177" xr:uid="{00000000-0005-0000-0000-00005C370000}"/>
    <cellStyle name="Normal 3 2 2 2 2 5 5 2 2" xfId="15178" xr:uid="{00000000-0005-0000-0000-00005D370000}"/>
    <cellStyle name="Normal 3 2 2 2 2 5 5 2 2 2" xfId="15179" xr:uid="{00000000-0005-0000-0000-00005E370000}"/>
    <cellStyle name="Normal 3 2 2 2 2 5 5 2 3" xfId="15180" xr:uid="{00000000-0005-0000-0000-00005F370000}"/>
    <cellStyle name="Normal 3 2 2 2 2 5 5 3" xfId="15181" xr:uid="{00000000-0005-0000-0000-000060370000}"/>
    <cellStyle name="Normal 3 2 2 2 2 5 5 3 2" xfId="15182" xr:uid="{00000000-0005-0000-0000-000061370000}"/>
    <cellStyle name="Normal 3 2 2 2 2 5 5 4" xfId="15183" xr:uid="{00000000-0005-0000-0000-000062370000}"/>
    <cellStyle name="Normal 3 2 2 2 2 5 6" xfId="15184" xr:uid="{00000000-0005-0000-0000-000063370000}"/>
    <cellStyle name="Normal 3 2 2 2 2 5 6 2" xfId="15185" xr:uid="{00000000-0005-0000-0000-000064370000}"/>
    <cellStyle name="Normal 3 2 2 2 2 5 6 2 2" xfId="15186" xr:uid="{00000000-0005-0000-0000-000065370000}"/>
    <cellStyle name="Normal 3 2 2 2 2 5 6 2 2 2" xfId="15187" xr:uid="{00000000-0005-0000-0000-000066370000}"/>
    <cellStyle name="Normal 3 2 2 2 2 5 6 2 3" xfId="15188" xr:uid="{00000000-0005-0000-0000-000067370000}"/>
    <cellStyle name="Normal 3 2 2 2 2 5 6 3" xfId="15189" xr:uid="{00000000-0005-0000-0000-000068370000}"/>
    <cellStyle name="Normal 3 2 2 2 2 5 6 3 2" xfId="15190" xr:uid="{00000000-0005-0000-0000-000069370000}"/>
    <cellStyle name="Normal 3 2 2 2 2 5 6 4" xfId="15191" xr:uid="{00000000-0005-0000-0000-00006A370000}"/>
    <cellStyle name="Normal 3 2 2 2 2 5 7" xfId="15192" xr:uid="{00000000-0005-0000-0000-00006B370000}"/>
    <cellStyle name="Normal 3 2 2 2 2 5 7 2" xfId="15193" xr:uid="{00000000-0005-0000-0000-00006C370000}"/>
    <cellStyle name="Normal 3 2 2 2 2 5 7 2 2" xfId="15194" xr:uid="{00000000-0005-0000-0000-00006D370000}"/>
    <cellStyle name="Normal 3 2 2 2 2 5 7 3" xfId="15195" xr:uid="{00000000-0005-0000-0000-00006E370000}"/>
    <cellStyle name="Normal 3 2 2 2 2 5 8" xfId="15196" xr:uid="{00000000-0005-0000-0000-00006F370000}"/>
    <cellStyle name="Normal 3 2 2 2 2 5 8 2" xfId="15197" xr:uid="{00000000-0005-0000-0000-000070370000}"/>
    <cellStyle name="Normal 3 2 2 2 2 5 9" xfId="15198" xr:uid="{00000000-0005-0000-0000-000071370000}"/>
    <cellStyle name="Normal 3 2 2 2 2 5 9 2" xfId="15199" xr:uid="{00000000-0005-0000-0000-000072370000}"/>
    <cellStyle name="Normal 3 2 2 2 2 6" xfId="15200" xr:uid="{00000000-0005-0000-0000-000073370000}"/>
    <cellStyle name="Normal 3 2 2 2 2 6 2" xfId="15201" xr:uid="{00000000-0005-0000-0000-000074370000}"/>
    <cellStyle name="Normal 3 2 2 2 2 6 2 2" xfId="15202" xr:uid="{00000000-0005-0000-0000-000075370000}"/>
    <cellStyle name="Normal 3 2 2 2 2 6 2 2 2" xfId="15203" xr:uid="{00000000-0005-0000-0000-000076370000}"/>
    <cellStyle name="Normal 3 2 2 2 2 6 2 2 2 2" xfId="15204" xr:uid="{00000000-0005-0000-0000-000077370000}"/>
    <cellStyle name="Normal 3 2 2 2 2 6 2 2 2 2 2" xfId="15205" xr:uid="{00000000-0005-0000-0000-000078370000}"/>
    <cellStyle name="Normal 3 2 2 2 2 6 2 2 2 2 2 2" xfId="15206" xr:uid="{00000000-0005-0000-0000-000079370000}"/>
    <cellStyle name="Normal 3 2 2 2 2 6 2 2 2 2 3" xfId="15207" xr:uid="{00000000-0005-0000-0000-00007A370000}"/>
    <cellStyle name="Normal 3 2 2 2 2 6 2 2 2 3" xfId="15208" xr:uid="{00000000-0005-0000-0000-00007B370000}"/>
    <cellStyle name="Normal 3 2 2 2 2 6 2 2 2 3 2" xfId="15209" xr:uid="{00000000-0005-0000-0000-00007C370000}"/>
    <cellStyle name="Normal 3 2 2 2 2 6 2 2 2 4" xfId="15210" xr:uid="{00000000-0005-0000-0000-00007D370000}"/>
    <cellStyle name="Normal 3 2 2 2 2 6 2 2 3" xfId="15211" xr:uid="{00000000-0005-0000-0000-00007E370000}"/>
    <cellStyle name="Normal 3 2 2 2 2 6 2 2 3 2" xfId="15212" xr:uid="{00000000-0005-0000-0000-00007F370000}"/>
    <cellStyle name="Normal 3 2 2 2 2 6 2 2 3 2 2" xfId="15213" xr:uid="{00000000-0005-0000-0000-000080370000}"/>
    <cellStyle name="Normal 3 2 2 2 2 6 2 2 3 3" xfId="15214" xr:uid="{00000000-0005-0000-0000-000081370000}"/>
    <cellStyle name="Normal 3 2 2 2 2 6 2 2 4" xfId="15215" xr:uid="{00000000-0005-0000-0000-000082370000}"/>
    <cellStyle name="Normal 3 2 2 2 2 6 2 2 4 2" xfId="15216" xr:uid="{00000000-0005-0000-0000-000083370000}"/>
    <cellStyle name="Normal 3 2 2 2 2 6 2 2 5" xfId="15217" xr:uid="{00000000-0005-0000-0000-000084370000}"/>
    <cellStyle name="Normal 3 2 2 2 2 6 2 3" xfId="15218" xr:uid="{00000000-0005-0000-0000-000085370000}"/>
    <cellStyle name="Normal 3 2 2 2 2 6 2 3 2" xfId="15219" xr:uid="{00000000-0005-0000-0000-000086370000}"/>
    <cellStyle name="Normal 3 2 2 2 2 6 2 3 2 2" xfId="15220" xr:uid="{00000000-0005-0000-0000-000087370000}"/>
    <cellStyle name="Normal 3 2 2 2 2 6 2 3 2 2 2" xfId="15221" xr:uid="{00000000-0005-0000-0000-000088370000}"/>
    <cellStyle name="Normal 3 2 2 2 2 6 2 3 2 3" xfId="15222" xr:uid="{00000000-0005-0000-0000-000089370000}"/>
    <cellStyle name="Normal 3 2 2 2 2 6 2 3 3" xfId="15223" xr:uid="{00000000-0005-0000-0000-00008A370000}"/>
    <cellStyle name="Normal 3 2 2 2 2 6 2 3 3 2" xfId="15224" xr:uid="{00000000-0005-0000-0000-00008B370000}"/>
    <cellStyle name="Normal 3 2 2 2 2 6 2 3 4" xfId="15225" xr:uid="{00000000-0005-0000-0000-00008C370000}"/>
    <cellStyle name="Normal 3 2 2 2 2 6 2 4" xfId="15226" xr:uid="{00000000-0005-0000-0000-00008D370000}"/>
    <cellStyle name="Normal 3 2 2 2 2 6 2 4 2" xfId="15227" xr:uid="{00000000-0005-0000-0000-00008E370000}"/>
    <cellStyle name="Normal 3 2 2 2 2 6 2 4 2 2" xfId="15228" xr:uid="{00000000-0005-0000-0000-00008F370000}"/>
    <cellStyle name="Normal 3 2 2 2 2 6 2 4 2 2 2" xfId="15229" xr:uid="{00000000-0005-0000-0000-000090370000}"/>
    <cellStyle name="Normal 3 2 2 2 2 6 2 4 2 3" xfId="15230" xr:uid="{00000000-0005-0000-0000-000091370000}"/>
    <cellStyle name="Normal 3 2 2 2 2 6 2 4 3" xfId="15231" xr:uid="{00000000-0005-0000-0000-000092370000}"/>
    <cellStyle name="Normal 3 2 2 2 2 6 2 4 3 2" xfId="15232" xr:uid="{00000000-0005-0000-0000-000093370000}"/>
    <cellStyle name="Normal 3 2 2 2 2 6 2 4 4" xfId="15233" xr:uid="{00000000-0005-0000-0000-000094370000}"/>
    <cellStyle name="Normal 3 2 2 2 2 6 2 5" xfId="15234" xr:uid="{00000000-0005-0000-0000-000095370000}"/>
    <cellStyle name="Normal 3 2 2 2 2 6 2 5 2" xfId="15235" xr:uid="{00000000-0005-0000-0000-000096370000}"/>
    <cellStyle name="Normal 3 2 2 2 2 6 2 5 2 2" xfId="15236" xr:uid="{00000000-0005-0000-0000-000097370000}"/>
    <cellStyle name="Normal 3 2 2 2 2 6 2 5 3" xfId="15237" xr:uid="{00000000-0005-0000-0000-000098370000}"/>
    <cellStyle name="Normal 3 2 2 2 2 6 2 6" xfId="15238" xr:uid="{00000000-0005-0000-0000-000099370000}"/>
    <cellStyle name="Normal 3 2 2 2 2 6 2 6 2" xfId="15239" xr:uid="{00000000-0005-0000-0000-00009A370000}"/>
    <cellStyle name="Normal 3 2 2 2 2 6 2 7" xfId="15240" xr:uid="{00000000-0005-0000-0000-00009B370000}"/>
    <cellStyle name="Normal 3 2 2 2 2 6 2 7 2" xfId="15241" xr:uid="{00000000-0005-0000-0000-00009C370000}"/>
    <cellStyle name="Normal 3 2 2 2 2 6 2 8" xfId="15242" xr:uid="{00000000-0005-0000-0000-00009D370000}"/>
    <cellStyle name="Normal 3 2 2 2 2 6 3" xfId="15243" xr:uid="{00000000-0005-0000-0000-00009E370000}"/>
    <cellStyle name="Normal 3 2 2 2 2 6 3 2" xfId="15244" xr:uid="{00000000-0005-0000-0000-00009F370000}"/>
    <cellStyle name="Normal 3 2 2 2 2 6 3 2 2" xfId="15245" xr:uid="{00000000-0005-0000-0000-0000A0370000}"/>
    <cellStyle name="Normal 3 2 2 2 2 6 3 2 2 2" xfId="15246" xr:uid="{00000000-0005-0000-0000-0000A1370000}"/>
    <cellStyle name="Normal 3 2 2 2 2 6 3 2 2 2 2" xfId="15247" xr:uid="{00000000-0005-0000-0000-0000A2370000}"/>
    <cellStyle name="Normal 3 2 2 2 2 6 3 2 2 3" xfId="15248" xr:uid="{00000000-0005-0000-0000-0000A3370000}"/>
    <cellStyle name="Normal 3 2 2 2 2 6 3 2 3" xfId="15249" xr:uid="{00000000-0005-0000-0000-0000A4370000}"/>
    <cellStyle name="Normal 3 2 2 2 2 6 3 2 3 2" xfId="15250" xr:uid="{00000000-0005-0000-0000-0000A5370000}"/>
    <cellStyle name="Normal 3 2 2 2 2 6 3 2 4" xfId="15251" xr:uid="{00000000-0005-0000-0000-0000A6370000}"/>
    <cellStyle name="Normal 3 2 2 2 2 6 3 3" xfId="15252" xr:uid="{00000000-0005-0000-0000-0000A7370000}"/>
    <cellStyle name="Normal 3 2 2 2 2 6 3 3 2" xfId="15253" xr:uid="{00000000-0005-0000-0000-0000A8370000}"/>
    <cellStyle name="Normal 3 2 2 2 2 6 3 3 2 2" xfId="15254" xr:uid="{00000000-0005-0000-0000-0000A9370000}"/>
    <cellStyle name="Normal 3 2 2 2 2 6 3 3 3" xfId="15255" xr:uid="{00000000-0005-0000-0000-0000AA370000}"/>
    <cellStyle name="Normal 3 2 2 2 2 6 3 4" xfId="15256" xr:uid="{00000000-0005-0000-0000-0000AB370000}"/>
    <cellStyle name="Normal 3 2 2 2 2 6 3 4 2" xfId="15257" xr:uid="{00000000-0005-0000-0000-0000AC370000}"/>
    <cellStyle name="Normal 3 2 2 2 2 6 3 5" xfId="15258" xr:uid="{00000000-0005-0000-0000-0000AD370000}"/>
    <cellStyle name="Normal 3 2 2 2 2 6 4" xfId="15259" xr:uid="{00000000-0005-0000-0000-0000AE370000}"/>
    <cellStyle name="Normal 3 2 2 2 2 6 4 2" xfId="15260" xr:uid="{00000000-0005-0000-0000-0000AF370000}"/>
    <cellStyle name="Normal 3 2 2 2 2 6 4 2 2" xfId="15261" xr:uid="{00000000-0005-0000-0000-0000B0370000}"/>
    <cellStyle name="Normal 3 2 2 2 2 6 4 2 2 2" xfId="15262" xr:uid="{00000000-0005-0000-0000-0000B1370000}"/>
    <cellStyle name="Normal 3 2 2 2 2 6 4 2 3" xfId="15263" xr:uid="{00000000-0005-0000-0000-0000B2370000}"/>
    <cellStyle name="Normal 3 2 2 2 2 6 4 3" xfId="15264" xr:uid="{00000000-0005-0000-0000-0000B3370000}"/>
    <cellStyle name="Normal 3 2 2 2 2 6 4 3 2" xfId="15265" xr:uid="{00000000-0005-0000-0000-0000B4370000}"/>
    <cellStyle name="Normal 3 2 2 2 2 6 4 4" xfId="15266" xr:uid="{00000000-0005-0000-0000-0000B5370000}"/>
    <cellStyle name="Normal 3 2 2 2 2 6 5" xfId="15267" xr:uid="{00000000-0005-0000-0000-0000B6370000}"/>
    <cellStyle name="Normal 3 2 2 2 2 6 5 2" xfId="15268" xr:uid="{00000000-0005-0000-0000-0000B7370000}"/>
    <cellStyle name="Normal 3 2 2 2 2 6 5 2 2" xfId="15269" xr:uid="{00000000-0005-0000-0000-0000B8370000}"/>
    <cellStyle name="Normal 3 2 2 2 2 6 5 2 2 2" xfId="15270" xr:uid="{00000000-0005-0000-0000-0000B9370000}"/>
    <cellStyle name="Normal 3 2 2 2 2 6 5 2 3" xfId="15271" xr:uid="{00000000-0005-0000-0000-0000BA370000}"/>
    <cellStyle name="Normal 3 2 2 2 2 6 5 3" xfId="15272" xr:uid="{00000000-0005-0000-0000-0000BB370000}"/>
    <cellStyle name="Normal 3 2 2 2 2 6 5 3 2" xfId="15273" xr:uid="{00000000-0005-0000-0000-0000BC370000}"/>
    <cellStyle name="Normal 3 2 2 2 2 6 5 4" xfId="15274" xr:uid="{00000000-0005-0000-0000-0000BD370000}"/>
    <cellStyle name="Normal 3 2 2 2 2 6 6" xfId="15275" xr:uid="{00000000-0005-0000-0000-0000BE370000}"/>
    <cellStyle name="Normal 3 2 2 2 2 6 6 2" xfId="15276" xr:uid="{00000000-0005-0000-0000-0000BF370000}"/>
    <cellStyle name="Normal 3 2 2 2 2 6 6 2 2" xfId="15277" xr:uid="{00000000-0005-0000-0000-0000C0370000}"/>
    <cellStyle name="Normal 3 2 2 2 2 6 6 3" xfId="15278" xr:uid="{00000000-0005-0000-0000-0000C1370000}"/>
    <cellStyle name="Normal 3 2 2 2 2 6 7" xfId="15279" xr:uid="{00000000-0005-0000-0000-0000C2370000}"/>
    <cellStyle name="Normal 3 2 2 2 2 6 7 2" xfId="15280" xr:uid="{00000000-0005-0000-0000-0000C3370000}"/>
    <cellStyle name="Normal 3 2 2 2 2 6 8" xfId="15281" xr:uid="{00000000-0005-0000-0000-0000C4370000}"/>
    <cellStyle name="Normal 3 2 2 2 2 6 8 2" xfId="15282" xr:uid="{00000000-0005-0000-0000-0000C5370000}"/>
    <cellStyle name="Normal 3 2 2 2 2 6 9" xfId="15283" xr:uid="{00000000-0005-0000-0000-0000C6370000}"/>
    <cellStyle name="Normal 3 2 2 2 2 7" xfId="15284" xr:uid="{00000000-0005-0000-0000-0000C7370000}"/>
    <cellStyle name="Normal 3 2 2 2 2 7 2" xfId="15285" xr:uid="{00000000-0005-0000-0000-0000C8370000}"/>
    <cellStyle name="Normal 3 2 2 2 2 7 2 2" xfId="15286" xr:uid="{00000000-0005-0000-0000-0000C9370000}"/>
    <cellStyle name="Normal 3 2 2 2 2 7 2 2 2" xfId="15287" xr:uid="{00000000-0005-0000-0000-0000CA370000}"/>
    <cellStyle name="Normal 3 2 2 2 2 7 2 2 2 2" xfId="15288" xr:uid="{00000000-0005-0000-0000-0000CB370000}"/>
    <cellStyle name="Normal 3 2 2 2 2 7 2 2 2 2 2" xfId="15289" xr:uid="{00000000-0005-0000-0000-0000CC370000}"/>
    <cellStyle name="Normal 3 2 2 2 2 7 2 2 2 3" xfId="15290" xr:uid="{00000000-0005-0000-0000-0000CD370000}"/>
    <cellStyle name="Normal 3 2 2 2 2 7 2 2 3" xfId="15291" xr:uid="{00000000-0005-0000-0000-0000CE370000}"/>
    <cellStyle name="Normal 3 2 2 2 2 7 2 2 3 2" xfId="15292" xr:uid="{00000000-0005-0000-0000-0000CF370000}"/>
    <cellStyle name="Normal 3 2 2 2 2 7 2 2 4" xfId="15293" xr:uid="{00000000-0005-0000-0000-0000D0370000}"/>
    <cellStyle name="Normal 3 2 2 2 2 7 2 3" xfId="15294" xr:uid="{00000000-0005-0000-0000-0000D1370000}"/>
    <cellStyle name="Normal 3 2 2 2 2 7 2 3 2" xfId="15295" xr:uid="{00000000-0005-0000-0000-0000D2370000}"/>
    <cellStyle name="Normal 3 2 2 2 2 7 2 3 2 2" xfId="15296" xr:uid="{00000000-0005-0000-0000-0000D3370000}"/>
    <cellStyle name="Normal 3 2 2 2 2 7 2 3 3" xfId="15297" xr:uid="{00000000-0005-0000-0000-0000D4370000}"/>
    <cellStyle name="Normal 3 2 2 2 2 7 2 4" xfId="15298" xr:uid="{00000000-0005-0000-0000-0000D5370000}"/>
    <cellStyle name="Normal 3 2 2 2 2 7 2 4 2" xfId="15299" xr:uid="{00000000-0005-0000-0000-0000D6370000}"/>
    <cellStyle name="Normal 3 2 2 2 2 7 2 5" xfId="15300" xr:uid="{00000000-0005-0000-0000-0000D7370000}"/>
    <cellStyle name="Normal 3 2 2 2 2 7 3" xfId="15301" xr:uid="{00000000-0005-0000-0000-0000D8370000}"/>
    <cellStyle name="Normal 3 2 2 2 2 7 3 2" xfId="15302" xr:uid="{00000000-0005-0000-0000-0000D9370000}"/>
    <cellStyle name="Normal 3 2 2 2 2 7 3 2 2" xfId="15303" xr:uid="{00000000-0005-0000-0000-0000DA370000}"/>
    <cellStyle name="Normal 3 2 2 2 2 7 3 2 2 2" xfId="15304" xr:uid="{00000000-0005-0000-0000-0000DB370000}"/>
    <cellStyle name="Normal 3 2 2 2 2 7 3 2 3" xfId="15305" xr:uid="{00000000-0005-0000-0000-0000DC370000}"/>
    <cellStyle name="Normal 3 2 2 2 2 7 3 3" xfId="15306" xr:uid="{00000000-0005-0000-0000-0000DD370000}"/>
    <cellStyle name="Normal 3 2 2 2 2 7 3 3 2" xfId="15307" xr:uid="{00000000-0005-0000-0000-0000DE370000}"/>
    <cellStyle name="Normal 3 2 2 2 2 7 3 4" xfId="15308" xr:uid="{00000000-0005-0000-0000-0000DF370000}"/>
    <cellStyle name="Normal 3 2 2 2 2 7 4" xfId="15309" xr:uid="{00000000-0005-0000-0000-0000E0370000}"/>
    <cellStyle name="Normal 3 2 2 2 2 7 4 2" xfId="15310" xr:uid="{00000000-0005-0000-0000-0000E1370000}"/>
    <cellStyle name="Normal 3 2 2 2 2 7 4 2 2" xfId="15311" xr:uid="{00000000-0005-0000-0000-0000E2370000}"/>
    <cellStyle name="Normal 3 2 2 2 2 7 4 2 2 2" xfId="15312" xr:uid="{00000000-0005-0000-0000-0000E3370000}"/>
    <cellStyle name="Normal 3 2 2 2 2 7 4 2 3" xfId="15313" xr:uid="{00000000-0005-0000-0000-0000E4370000}"/>
    <cellStyle name="Normal 3 2 2 2 2 7 4 3" xfId="15314" xr:uid="{00000000-0005-0000-0000-0000E5370000}"/>
    <cellStyle name="Normal 3 2 2 2 2 7 4 3 2" xfId="15315" xr:uid="{00000000-0005-0000-0000-0000E6370000}"/>
    <cellStyle name="Normal 3 2 2 2 2 7 4 4" xfId="15316" xr:uid="{00000000-0005-0000-0000-0000E7370000}"/>
    <cellStyle name="Normal 3 2 2 2 2 7 5" xfId="15317" xr:uid="{00000000-0005-0000-0000-0000E8370000}"/>
    <cellStyle name="Normal 3 2 2 2 2 7 5 2" xfId="15318" xr:uid="{00000000-0005-0000-0000-0000E9370000}"/>
    <cellStyle name="Normal 3 2 2 2 2 7 5 2 2" xfId="15319" xr:uid="{00000000-0005-0000-0000-0000EA370000}"/>
    <cellStyle name="Normal 3 2 2 2 2 7 5 3" xfId="15320" xr:uid="{00000000-0005-0000-0000-0000EB370000}"/>
    <cellStyle name="Normal 3 2 2 2 2 7 6" xfId="15321" xr:uid="{00000000-0005-0000-0000-0000EC370000}"/>
    <cellStyle name="Normal 3 2 2 2 2 7 6 2" xfId="15322" xr:uid="{00000000-0005-0000-0000-0000ED370000}"/>
    <cellStyle name="Normal 3 2 2 2 2 7 7" xfId="15323" xr:uid="{00000000-0005-0000-0000-0000EE370000}"/>
    <cellStyle name="Normal 3 2 2 2 2 7 7 2" xfId="15324" xr:uid="{00000000-0005-0000-0000-0000EF370000}"/>
    <cellStyle name="Normal 3 2 2 2 2 7 8" xfId="15325" xr:uid="{00000000-0005-0000-0000-0000F0370000}"/>
    <cellStyle name="Normal 3 2 2 2 2 8" xfId="15326" xr:uid="{00000000-0005-0000-0000-0000F1370000}"/>
    <cellStyle name="Normal 3 2 2 2 2 8 2" xfId="15327" xr:uid="{00000000-0005-0000-0000-0000F2370000}"/>
    <cellStyle name="Normal 3 2 2 2 2 8 2 2" xfId="15328" xr:uid="{00000000-0005-0000-0000-0000F3370000}"/>
    <cellStyle name="Normal 3 2 2 2 2 8 2 2 2" xfId="15329" xr:uid="{00000000-0005-0000-0000-0000F4370000}"/>
    <cellStyle name="Normal 3 2 2 2 2 8 2 2 2 2" xfId="15330" xr:uid="{00000000-0005-0000-0000-0000F5370000}"/>
    <cellStyle name="Normal 3 2 2 2 2 8 2 2 2 2 2" xfId="15331" xr:uid="{00000000-0005-0000-0000-0000F6370000}"/>
    <cellStyle name="Normal 3 2 2 2 2 8 2 2 2 3" xfId="15332" xr:uid="{00000000-0005-0000-0000-0000F7370000}"/>
    <cellStyle name="Normal 3 2 2 2 2 8 2 2 3" xfId="15333" xr:uid="{00000000-0005-0000-0000-0000F8370000}"/>
    <cellStyle name="Normal 3 2 2 2 2 8 2 2 3 2" xfId="15334" xr:uid="{00000000-0005-0000-0000-0000F9370000}"/>
    <cellStyle name="Normal 3 2 2 2 2 8 2 2 4" xfId="15335" xr:uid="{00000000-0005-0000-0000-0000FA370000}"/>
    <cellStyle name="Normal 3 2 2 2 2 8 2 3" xfId="15336" xr:uid="{00000000-0005-0000-0000-0000FB370000}"/>
    <cellStyle name="Normal 3 2 2 2 2 8 2 3 2" xfId="15337" xr:uid="{00000000-0005-0000-0000-0000FC370000}"/>
    <cellStyle name="Normal 3 2 2 2 2 8 2 3 2 2" xfId="15338" xr:uid="{00000000-0005-0000-0000-0000FD370000}"/>
    <cellStyle name="Normal 3 2 2 2 2 8 2 3 3" xfId="15339" xr:uid="{00000000-0005-0000-0000-0000FE370000}"/>
    <cellStyle name="Normal 3 2 2 2 2 8 2 4" xfId="15340" xr:uid="{00000000-0005-0000-0000-0000FF370000}"/>
    <cellStyle name="Normal 3 2 2 2 2 8 2 4 2" xfId="15341" xr:uid="{00000000-0005-0000-0000-000000380000}"/>
    <cellStyle name="Normal 3 2 2 2 2 8 2 5" xfId="15342" xr:uid="{00000000-0005-0000-0000-000001380000}"/>
    <cellStyle name="Normal 3 2 2 2 2 8 3" xfId="15343" xr:uid="{00000000-0005-0000-0000-000002380000}"/>
    <cellStyle name="Normal 3 2 2 2 2 8 3 2" xfId="15344" xr:uid="{00000000-0005-0000-0000-000003380000}"/>
    <cellStyle name="Normal 3 2 2 2 2 8 3 2 2" xfId="15345" xr:uid="{00000000-0005-0000-0000-000004380000}"/>
    <cellStyle name="Normal 3 2 2 2 2 8 3 2 2 2" xfId="15346" xr:uid="{00000000-0005-0000-0000-000005380000}"/>
    <cellStyle name="Normal 3 2 2 2 2 8 3 2 3" xfId="15347" xr:uid="{00000000-0005-0000-0000-000006380000}"/>
    <cellStyle name="Normal 3 2 2 2 2 8 3 3" xfId="15348" xr:uid="{00000000-0005-0000-0000-000007380000}"/>
    <cellStyle name="Normal 3 2 2 2 2 8 3 3 2" xfId="15349" xr:uid="{00000000-0005-0000-0000-000008380000}"/>
    <cellStyle name="Normal 3 2 2 2 2 8 3 4" xfId="15350" xr:uid="{00000000-0005-0000-0000-000009380000}"/>
    <cellStyle name="Normal 3 2 2 2 2 8 4" xfId="15351" xr:uid="{00000000-0005-0000-0000-00000A380000}"/>
    <cellStyle name="Normal 3 2 2 2 2 8 4 2" xfId="15352" xr:uid="{00000000-0005-0000-0000-00000B380000}"/>
    <cellStyle name="Normal 3 2 2 2 2 8 4 2 2" xfId="15353" xr:uid="{00000000-0005-0000-0000-00000C380000}"/>
    <cellStyle name="Normal 3 2 2 2 2 8 4 2 2 2" xfId="15354" xr:uid="{00000000-0005-0000-0000-00000D380000}"/>
    <cellStyle name="Normal 3 2 2 2 2 8 4 2 3" xfId="15355" xr:uid="{00000000-0005-0000-0000-00000E380000}"/>
    <cellStyle name="Normal 3 2 2 2 2 8 4 3" xfId="15356" xr:uid="{00000000-0005-0000-0000-00000F380000}"/>
    <cellStyle name="Normal 3 2 2 2 2 8 4 3 2" xfId="15357" xr:uid="{00000000-0005-0000-0000-000010380000}"/>
    <cellStyle name="Normal 3 2 2 2 2 8 4 4" xfId="15358" xr:uid="{00000000-0005-0000-0000-000011380000}"/>
    <cellStyle name="Normal 3 2 2 2 2 8 5" xfId="15359" xr:uid="{00000000-0005-0000-0000-000012380000}"/>
    <cellStyle name="Normal 3 2 2 2 2 8 5 2" xfId="15360" xr:uid="{00000000-0005-0000-0000-000013380000}"/>
    <cellStyle name="Normal 3 2 2 2 2 8 5 2 2" xfId="15361" xr:uid="{00000000-0005-0000-0000-000014380000}"/>
    <cellStyle name="Normal 3 2 2 2 2 8 5 3" xfId="15362" xr:uid="{00000000-0005-0000-0000-000015380000}"/>
    <cellStyle name="Normal 3 2 2 2 2 8 6" xfId="15363" xr:uid="{00000000-0005-0000-0000-000016380000}"/>
    <cellStyle name="Normal 3 2 2 2 2 8 6 2" xfId="15364" xr:uid="{00000000-0005-0000-0000-000017380000}"/>
    <cellStyle name="Normal 3 2 2 2 2 8 7" xfId="15365" xr:uid="{00000000-0005-0000-0000-000018380000}"/>
    <cellStyle name="Normal 3 2 2 2 2 8 7 2" xfId="15366" xr:uid="{00000000-0005-0000-0000-000019380000}"/>
    <cellStyle name="Normal 3 2 2 2 2 8 8" xfId="15367" xr:uid="{00000000-0005-0000-0000-00001A380000}"/>
    <cellStyle name="Normal 3 2 2 2 2 9" xfId="15368" xr:uid="{00000000-0005-0000-0000-00001B380000}"/>
    <cellStyle name="Normal 3 2 2 2 2 9 2" xfId="15369" xr:uid="{00000000-0005-0000-0000-00001C380000}"/>
    <cellStyle name="Normal 3 2 2 2 2 9 2 2" xfId="15370" xr:uid="{00000000-0005-0000-0000-00001D380000}"/>
    <cellStyle name="Normal 3 2 2 2 2 9 2 2 2" xfId="15371" xr:uid="{00000000-0005-0000-0000-00001E380000}"/>
    <cellStyle name="Normal 3 2 2 2 2 9 2 2 2 2" xfId="15372" xr:uid="{00000000-0005-0000-0000-00001F380000}"/>
    <cellStyle name="Normal 3 2 2 2 2 9 2 2 2 2 2" xfId="15373" xr:uid="{00000000-0005-0000-0000-000020380000}"/>
    <cellStyle name="Normal 3 2 2 2 2 9 2 2 2 3" xfId="15374" xr:uid="{00000000-0005-0000-0000-000021380000}"/>
    <cellStyle name="Normal 3 2 2 2 2 9 2 2 3" xfId="15375" xr:uid="{00000000-0005-0000-0000-000022380000}"/>
    <cellStyle name="Normal 3 2 2 2 2 9 2 2 3 2" xfId="15376" xr:uid="{00000000-0005-0000-0000-000023380000}"/>
    <cellStyle name="Normal 3 2 2 2 2 9 2 2 4" xfId="15377" xr:uid="{00000000-0005-0000-0000-000024380000}"/>
    <cellStyle name="Normal 3 2 2 2 2 9 2 3" xfId="15378" xr:uid="{00000000-0005-0000-0000-000025380000}"/>
    <cellStyle name="Normal 3 2 2 2 2 9 2 3 2" xfId="15379" xr:uid="{00000000-0005-0000-0000-000026380000}"/>
    <cellStyle name="Normal 3 2 2 2 2 9 2 3 2 2" xfId="15380" xr:uid="{00000000-0005-0000-0000-000027380000}"/>
    <cellStyle name="Normal 3 2 2 2 2 9 2 3 3" xfId="15381" xr:uid="{00000000-0005-0000-0000-000028380000}"/>
    <cellStyle name="Normal 3 2 2 2 2 9 2 4" xfId="15382" xr:uid="{00000000-0005-0000-0000-000029380000}"/>
    <cellStyle name="Normal 3 2 2 2 2 9 2 4 2" xfId="15383" xr:uid="{00000000-0005-0000-0000-00002A380000}"/>
    <cellStyle name="Normal 3 2 2 2 2 9 2 5" xfId="15384" xr:uid="{00000000-0005-0000-0000-00002B380000}"/>
    <cellStyle name="Normal 3 2 2 2 2 9 3" xfId="15385" xr:uid="{00000000-0005-0000-0000-00002C380000}"/>
    <cellStyle name="Normal 3 2 2 2 2 9 3 2" xfId="15386" xr:uid="{00000000-0005-0000-0000-00002D380000}"/>
    <cellStyle name="Normal 3 2 2 2 2 9 3 2 2" xfId="15387" xr:uid="{00000000-0005-0000-0000-00002E380000}"/>
    <cellStyle name="Normal 3 2 2 2 2 9 3 2 2 2" xfId="15388" xr:uid="{00000000-0005-0000-0000-00002F380000}"/>
    <cellStyle name="Normal 3 2 2 2 2 9 3 2 3" xfId="15389" xr:uid="{00000000-0005-0000-0000-000030380000}"/>
    <cellStyle name="Normal 3 2 2 2 2 9 3 3" xfId="15390" xr:uid="{00000000-0005-0000-0000-000031380000}"/>
    <cellStyle name="Normal 3 2 2 2 2 9 3 3 2" xfId="15391" xr:uid="{00000000-0005-0000-0000-000032380000}"/>
    <cellStyle name="Normal 3 2 2 2 2 9 3 4" xfId="15392" xr:uid="{00000000-0005-0000-0000-000033380000}"/>
    <cellStyle name="Normal 3 2 2 2 2 9 4" xfId="15393" xr:uid="{00000000-0005-0000-0000-000034380000}"/>
    <cellStyle name="Normal 3 2 2 2 2 9 4 2" xfId="15394" xr:uid="{00000000-0005-0000-0000-000035380000}"/>
    <cellStyle name="Normal 3 2 2 2 2 9 4 2 2" xfId="15395" xr:uid="{00000000-0005-0000-0000-000036380000}"/>
    <cellStyle name="Normal 3 2 2 2 2 9 4 3" xfId="15396" xr:uid="{00000000-0005-0000-0000-000037380000}"/>
    <cellStyle name="Normal 3 2 2 2 2 9 5" xfId="15397" xr:uid="{00000000-0005-0000-0000-000038380000}"/>
    <cellStyle name="Normal 3 2 2 2 2 9 5 2" xfId="15398" xr:uid="{00000000-0005-0000-0000-000039380000}"/>
    <cellStyle name="Normal 3 2 2 2 2 9 6" xfId="15399" xr:uid="{00000000-0005-0000-0000-00003A380000}"/>
    <cellStyle name="Normal 3 2 2 2 3" xfId="15400" xr:uid="{00000000-0005-0000-0000-00003B380000}"/>
    <cellStyle name="Normal 3 2 2 2 3 10" xfId="15401" xr:uid="{00000000-0005-0000-0000-00003C380000}"/>
    <cellStyle name="Normal 3 2 2 2 3 10 2" xfId="15402" xr:uid="{00000000-0005-0000-0000-00003D380000}"/>
    <cellStyle name="Normal 3 2 2 2 3 10 2 2" xfId="15403" xr:uid="{00000000-0005-0000-0000-00003E380000}"/>
    <cellStyle name="Normal 3 2 2 2 3 10 2 2 2" xfId="15404" xr:uid="{00000000-0005-0000-0000-00003F380000}"/>
    <cellStyle name="Normal 3 2 2 2 3 10 2 3" xfId="15405" xr:uid="{00000000-0005-0000-0000-000040380000}"/>
    <cellStyle name="Normal 3 2 2 2 3 10 3" xfId="15406" xr:uid="{00000000-0005-0000-0000-000041380000}"/>
    <cellStyle name="Normal 3 2 2 2 3 10 3 2" xfId="15407" xr:uid="{00000000-0005-0000-0000-000042380000}"/>
    <cellStyle name="Normal 3 2 2 2 3 10 4" xfId="15408" xr:uid="{00000000-0005-0000-0000-000043380000}"/>
    <cellStyle name="Normal 3 2 2 2 3 11" xfId="15409" xr:uid="{00000000-0005-0000-0000-000044380000}"/>
    <cellStyle name="Normal 3 2 2 2 3 11 2" xfId="15410" xr:uid="{00000000-0005-0000-0000-000045380000}"/>
    <cellStyle name="Normal 3 2 2 2 3 11 2 2" xfId="15411" xr:uid="{00000000-0005-0000-0000-000046380000}"/>
    <cellStyle name="Normal 3 2 2 2 3 11 2 2 2" xfId="15412" xr:uid="{00000000-0005-0000-0000-000047380000}"/>
    <cellStyle name="Normal 3 2 2 2 3 11 2 3" xfId="15413" xr:uid="{00000000-0005-0000-0000-000048380000}"/>
    <cellStyle name="Normal 3 2 2 2 3 11 3" xfId="15414" xr:uid="{00000000-0005-0000-0000-000049380000}"/>
    <cellStyle name="Normal 3 2 2 2 3 11 3 2" xfId="15415" xr:uid="{00000000-0005-0000-0000-00004A380000}"/>
    <cellStyle name="Normal 3 2 2 2 3 11 4" xfId="15416" xr:uid="{00000000-0005-0000-0000-00004B380000}"/>
    <cellStyle name="Normal 3 2 2 2 3 12" xfId="15417" xr:uid="{00000000-0005-0000-0000-00004C380000}"/>
    <cellStyle name="Normal 3 2 2 2 3 12 2" xfId="15418" xr:uid="{00000000-0005-0000-0000-00004D380000}"/>
    <cellStyle name="Normal 3 2 2 2 3 12 2 2" xfId="15419" xr:uid="{00000000-0005-0000-0000-00004E380000}"/>
    <cellStyle name="Normal 3 2 2 2 3 12 2 2 2" xfId="15420" xr:uid="{00000000-0005-0000-0000-00004F380000}"/>
    <cellStyle name="Normal 3 2 2 2 3 12 2 3" xfId="15421" xr:uid="{00000000-0005-0000-0000-000050380000}"/>
    <cellStyle name="Normal 3 2 2 2 3 12 3" xfId="15422" xr:uid="{00000000-0005-0000-0000-000051380000}"/>
    <cellStyle name="Normal 3 2 2 2 3 12 3 2" xfId="15423" xr:uid="{00000000-0005-0000-0000-000052380000}"/>
    <cellStyle name="Normal 3 2 2 2 3 12 4" xfId="15424" xr:uid="{00000000-0005-0000-0000-000053380000}"/>
    <cellStyle name="Normal 3 2 2 2 3 13" xfId="15425" xr:uid="{00000000-0005-0000-0000-000054380000}"/>
    <cellStyle name="Normal 3 2 2 2 3 13 2" xfId="15426" xr:uid="{00000000-0005-0000-0000-000055380000}"/>
    <cellStyle name="Normal 3 2 2 2 3 13 2 2" xfId="15427" xr:uid="{00000000-0005-0000-0000-000056380000}"/>
    <cellStyle name="Normal 3 2 2 2 3 13 3" xfId="15428" xr:uid="{00000000-0005-0000-0000-000057380000}"/>
    <cellStyle name="Normal 3 2 2 2 3 14" xfId="15429" xr:uid="{00000000-0005-0000-0000-000058380000}"/>
    <cellStyle name="Normal 3 2 2 2 3 14 2" xfId="15430" xr:uid="{00000000-0005-0000-0000-000059380000}"/>
    <cellStyle name="Normal 3 2 2 2 3 15" xfId="15431" xr:uid="{00000000-0005-0000-0000-00005A380000}"/>
    <cellStyle name="Normal 3 2 2 2 3 15 2" xfId="15432" xr:uid="{00000000-0005-0000-0000-00005B380000}"/>
    <cellStyle name="Normal 3 2 2 2 3 16" xfId="15433" xr:uid="{00000000-0005-0000-0000-00005C380000}"/>
    <cellStyle name="Normal 3 2 2 2 3 2" xfId="15434" xr:uid="{00000000-0005-0000-0000-00005D380000}"/>
    <cellStyle name="Normal 3 2 2 2 3 2 10" xfId="15435" xr:uid="{00000000-0005-0000-0000-00005E380000}"/>
    <cellStyle name="Normal 3 2 2 2 3 2 2" xfId="15436" xr:uid="{00000000-0005-0000-0000-00005F380000}"/>
    <cellStyle name="Normal 3 2 2 2 3 2 2 2" xfId="15437" xr:uid="{00000000-0005-0000-0000-000060380000}"/>
    <cellStyle name="Normal 3 2 2 2 3 2 2 2 2" xfId="15438" xr:uid="{00000000-0005-0000-0000-000061380000}"/>
    <cellStyle name="Normal 3 2 2 2 3 2 2 2 2 2" xfId="15439" xr:uid="{00000000-0005-0000-0000-000062380000}"/>
    <cellStyle name="Normal 3 2 2 2 3 2 2 2 2 2 2" xfId="15440" xr:uid="{00000000-0005-0000-0000-000063380000}"/>
    <cellStyle name="Normal 3 2 2 2 3 2 2 2 2 2 2 2" xfId="15441" xr:uid="{00000000-0005-0000-0000-000064380000}"/>
    <cellStyle name="Normal 3 2 2 2 3 2 2 2 2 2 2 2 2" xfId="15442" xr:uid="{00000000-0005-0000-0000-000065380000}"/>
    <cellStyle name="Normal 3 2 2 2 3 2 2 2 2 2 2 3" xfId="15443" xr:uid="{00000000-0005-0000-0000-000066380000}"/>
    <cellStyle name="Normal 3 2 2 2 3 2 2 2 2 2 3" xfId="15444" xr:uid="{00000000-0005-0000-0000-000067380000}"/>
    <cellStyle name="Normal 3 2 2 2 3 2 2 2 2 2 3 2" xfId="15445" xr:uid="{00000000-0005-0000-0000-000068380000}"/>
    <cellStyle name="Normal 3 2 2 2 3 2 2 2 2 2 4" xfId="15446" xr:uid="{00000000-0005-0000-0000-000069380000}"/>
    <cellStyle name="Normal 3 2 2 2 3 2 2 2 2 3" xfId="15447" xr:uid="{00000000-0005-0000-0000-00006A380000}"/>
    <cellStyle name="Normal 3 2 2 2 3 2 2 2 2 3 2" xfId="15448" xr:uid="{00000000-0005-0000-0000-00006B380000}"/>
    <cellStyle name="Normal 3 2 2 2 3 2 2 2 2 3 2 2" xfId="15449" xr:uid="{00000000-0005-0000-0000-00006C380000}"/>
    <cellStyle name="Normal 3 2 2 2 3 2 2 2 2 3 3" xfId="15450" xr:uid="{00000000-0005-0000-0000-00006D380000}"/>
    <cellStyle name="Normal 3 2 2 2 3 2 2 2 2 4" xfId="15451" xr:uid="{00000000-0005-0000-0000-00006E380000}"/>
    <cellStyle name="Normal 3 2 2 2 3 2 2 2 2 4 2" xfId="15452" xr:uid="{00000000-0005-0000-0000-00006F380000}"/>
    <cellStyle name="Normal 3 2 2 2 3 2 2 2 2 5" xfId="15453" xr:uid="{00000000-0005-0000-0000-000070380000}"/>
    <cellStyle name="Normal 3 2 2 2 3 2 2 2 3" xfId="15454" xr:uid="{00000000-0005-0000-0000-000071380000}"/>
    <cellStyle name="Normal 3 2 2 2 3 2 2 2 3 2" xfId="15455" xr:uid="{00000000-0005-0000-0000-000072380000}"/>
    <cellStyle name="Normal 3 2 2 2 3 2 2 2 3 2 2" xfId="15456" xr:uid="{00000000-0005-0000-0000-000073380000}"/>
    <cellStyle name="Normal 3 2 2 2 3 2 2 2 3 2 2 2" xfId="15457" xr:uid="{00000000-0005-0000-0000-000074380000}"/>
    <cellStyle name="Normal 3 2 2 2 3 2 2 2 3 2 3" xfId="15458" xr:uid="{00000000-0005-0000-0000-000075380000}"/>
    <cellStyle name="Normal 3 2 2 2 3 2 2 2 3 3" xfId="15459" xr:uid="{00000000-0005-0000-0000-000076380000}"/>
    <cellStyle name="Normal 3 2 2 2 3 2 2 2 3 3 2" xfId="15460" xr:uid="{00000000-0005-0000-0000-000077380000}"/>
    <cellStyle name="Normal 3 2 2 2 3 2 2 2 3 4" xfId="15461" xr:uid="{00000000-0005-0000-0000-000078380000}"/>
    <cellStyle name="Normal 3 2 2 2 3 2 2 2 4" xfId="15462" xr:uid="{00000000-0005-0000-0000-000079380000}"/>
    <cellStyle name="Normal 3 2 2 2 3 2 2 2 4 2" xfId="15463" xr:uid="{00000000-0005-0000-0000-00007A380000}"/>
    <cellStyle name="Normal 3 2 2 2 3 2 2 2 4 2 2" xfId="15464" xr:uid="{00000000-0005-0000-0000-00007B380000}"/>
    <cellStyle name="Normal 3 2 2 2 3 2 2 2 4 2 2 2" xfId="15465" xr:uid="{00000000-0005-0000-0000-00007C380000}"/>
    <cellStyle name="Normal 3 2 2 2 3 2 2 2 4 2 3" xfId="15466" xr:uid="{00000000-0005-0000-0000-00007D380000}"/>
    <cellStyle name="Normal 3 2 2 2 3 2 2 2 4 3" xfId="15467" xr:uid="{00000000-0005-0000-0000-00007E380000}"/>
    <cellStyle name="Normal 3 2 2 2 3 2 2 2 4 3 2" xfId="15468" xr:uid="{00000000-0005-0000-0000-00007F380000}"/>
    <cellStyle name="Normal 3 2 2 2 3 2 2 2 4 4" xfId="15469" xr:uid="{00000000-0005-0000-0000-000080380000}"/>
    <cellStyle name="Normal 3 2 2 2 3 2 2 2 5" xfId="15470" xr:uid="{00000000-0005-0000-0000-000081380000}"/>
    <cellStyle name="Normal 3 2 2 2 3 2 2 2 5 2" xfId="15471" xr:uid="{00000000-0005-0000-0000-000082380000}"/>
    <cellStyle name="Normal 3 2 2 2 3 2 2 2 5 2 2" xfId="15472" xr:uid="{00000000-0005-0000-0000-000083380000}"/>
    <cellStyle name="Normal 3 2 2 2 3 2 2 2 5 3" xfId="15473" xr:uid="{00000000-0005-0000-0000-000084380000}"/>
    <cellStyle name="Normal 3 2 2 2 3 2 2 2 6" xfId="15474" xr:uid="{00000000-0005-0000-0000-000085380000}"/>
    <cellStyle name="Normal 3 2 2 2 3 2 2 2 6 2" xfId="15475" xr:uid="{00000000-0005-0000-0000-000086380000}"/>
    <cellStyle name="Normal 3 2 2 2 3 2 2 2 7" xfId="15476" xr:uid="{00000000-0005-0000-0000-000087380000}"/>
    <cellStyle name="Normal 3 2 2 2 3 2 2 2 7 2" xfId="15477" xr:uid="{00000000-0005-0000-0000-000088380000}"/>
    <cellStyle name="Normal 3 2 2 2 3 2 2 2 8" xfId="15478" xr:uid="{00000000-0005-0000-0000-000089380000}"/>
    <cellStyle name="Normal 3 2 2 2 3 2 2 3" xfId="15479" xr:uid="{00000000-0005-0000-0000-00008A380000}"/>
    <cellStyle name="Normal 3 2 2 2 3 2 2 3 2" xfId="15480" xr:uid="{00000000-0005-0000-0000-00008B380000}"/>
    <cellStyle name="Normal 3 2 2 2 3 2 2 3 2 2" xfId="15481" xr:uid="{00000000-0005-0000-0000-00008C380000}"/>
    <cellStyle name="Normal 3 2 2 2 3 2 2 3 2 2 2" xfId="15482" xr:uid="{00000000-0005-0000-0000-00008D380000}"/>
    <cellStyle name="Normal 3 2 2 2 3 2 2 3 2 2 2 2" xfId="15483" xr:uid="{00000000-0005-0000-0000-00008E380000}"/>
    <cellStyle name="Normal 3 2 2 2 3 2 2 3 2 2 3" xfId="15484" xr:uid="{00000000-0005-0000-0000-00008F380000}"/>
    <cellStyle name="Normal 3 2 2 2 3 2 2 3 2 3" xfId="15485" xr:uid="{00000000-0005-0000-0000-000090380000}"/>
    <cellStyle name="Normal 3 2 2 2 3 2 2 3 2 3 2" xfId="15486" xr:uid="{00000000-0005-0000-0000-000091380000}"/>
    <cellStyle name="Normal 3 2 2 2 3 2 2 3 2 4" xfId="15487" xr:uid="{00000000-0005-0000-0000-000092380000}"/>
    <cellStyle name="Normal 3 2 2 2 3 2 2 3 3" xfId="15488" xr:uid="{00000000-0005-0000-0000-000093380000}"/>
    <cellStyle name="Normal 3 2 2 2 3 2 2 3 3 2" xfId="15489" xr:uid="{00000000-0005-0000-0000-000094380000}"/>
    <cellStyle name="Normal 3 2 2 2 3 2 2 3 3 2 2" xfId="15490" xr:uid="{00000000-0005-0000-0000-000095380000}"/>
    <cellStyle name="Normal 3 2 2 2 3 2 2 3 3 3" xfId="15491" xr:uid="{00000000-0005-0000-0000-000096380000}"/>
    <cellStyle name="Normal 3 2 2 2 3 2 2 3 4" xfId="15492" xr:uid="{00000000-0005-0000-0000-000097380000}"/>
    <cellStyle name="Normal 3 2 2 2 3 2 2 3 4 2" xfId="15493" xr:uid="{00000000-0005-0000-0000-000098380000}"/>
    <cellStyle name="Normal 3 2 2 2 3 2 2 3 5" xfId="15494" xr:uid="{00000000-0005-0000-0000-000099380000}"/>
    <cellStyle name="Normal 3 2 2 2 3 2 2 4" xfId="15495" xr:uid="{00000000-0005-0000-0000-00009A380000}"/>
    <cellStyle name="Normal 3 2 2 2 3 2 2 4 2" xfId="15496" xr:uid="{00000000-0005-0000-0000-00009B380000}"/>
    <cellStyle name="Normal 3 2 2 2 3 2 2 4 2 2" xfId="15497" xr:uid="{00000000-0005-0000-0000-00009C380000}"/>
    <cellStyle name="Normal 3 2 2 2 3 2 2 4 2 2 2" xfId="15498" xr:uid="{00000000-0005-0000-0000-00009D380000}"/>
    <cellStyle name="Normal 3 2 2 2 3 2 2 4 2 3" xfId="15499" xr:uid="{00000000-0005-0000-0000-00009E380000}"/>
    <cellStyle name="Normal 3 2 2 2 3 2 2 4 3" xfId="15500" xr:uid="{00000000-0005-0000-0000-00009F380000}"/>
    <cellStyle name="Normal 3 2 2 2 3 2 2 4 3 2" xfId="15501" xr:uid="{00000000-0005-0000-0000-0000A0380000}"/>
    <cellStyle name="Normal 3 2 2 2 3 2 2 4 4" xfId="15502" xr:uid="{00000000-0005-0000-0000-0000A1380000}"/>
    <cellStyle name="Normal 3 2 2 2 3 2 2 5" xfId="15503" xr:uid="{00000000-0005-0000-0000-0000A2380000}"/>
    <cellStyle name="Normal 3 2 2 2 3 2 2 5 2" xfId="15504" xr:uid="{00000000-0005-0000-0000-0000A3380000}"/>
    <cellStyle name="Normal 3 2 2 2 3 2 2 5 2 2" xfId="15505" xr:uid="{00000000-0005-0000-0000-0000A4380000}"/>
    <cellStyle name="Normal 3 2 2 2 3 2 2 5 2 2 2" xfId="15506" xr:uid="{00000000-0005-0000-0000-0000A5380000}"/>
    <cellStyle name="Normal 3 2 2 2 3 2 2 5 2 3" xfId="15507" xr:uid="{00000000-0005-0000-0000-0000A6380000}"/>
    <cellStyle name="Normal 3 2 2 2 3 2 2 5 3" xfId="15508" xr:uid="{00000000-0005-0000-0000-0000A7380000}"/>
    <cellStyle name="Normal 3 2 2 2 3 2 2 5 3 2" xfId="15509" xr:uid="{00000000-0005-0000-0000-0000A8380000}"/>
    <cellStyle name="Normal 3 2 2 2 3 2 2 5 4" xfId="15510" xr:uid="{00000000-0005-0000-0000-0000A9380000}"/>
    <cellStyle name="Normal 3 2 2 2 3 2 2 6" xfId="15511" xr:uid="{00000000-0005-0000-0000-0000AA380000}"/>
    <cellStyle name="Normal 3 2 2 2 3 2 2 6 2" xfId="15512" xr:uid="{00000000-0005-0000-0000-0000AB380000}"/>
    <cellStyle name="Normal 3 2 2 2 3 2 2 6 2 2" xfId="15513" xr:uid="{00000000-0005-0000-0000-0000AC380000}"/>
    <cellStyle name="Normal 3 2 2 2 3 2 2 6 3" xfId="15514" xr:uid="{00000000-0005-0000-0000-0000AD380000}"/>
    <cellStyle name="Normal 3 2 2 2 3 2 2 7" xfId="15515" xr:uid="{00000000-0005-0000-0000-0000AE380000}"/>
    <cellStyle name="Normal 3 2 2 2 3 2 2 7 2" xfId="15516" xr:uid="{00000000-0005-0000-0000-0000AF380000}"/>
    <cellStyle name="Normal 3 2 2 2 3 2 2 8" xfId="15517" xr:uid="{00000000-0005-0000-0000-0000B0380000}"/>
    <cellStyle name="Normal 3 2 2 2 3 2 2 8 2" xfId="15518" xr:uid="{00000000-0005-0000-0000-0000B1380000}"/>
    <cellStyle name="Normal 3 2 2 2 3 2 2 9" xfId="15519" xr:uid="{00000000-0005-0000-0000-0000B2380000}"/>
    <cellStyle name="Normal 3 2 2 2 3 2 3" xfId="15520" xr:uid="{00000000-0005-0000-0000-0000B3380000}"/>
    <cellStyle name="Normal 3 2 2 2 3 2 3 2" xfId="15521" xr:uid="{00000000-0005-0000-0000-0000B4380000}"/>
    <cellStyle name="Normal 3 2 2 2 3 2 3 2 2" xfId="15522" xr:uid="{00000000-0005-0000-0000-0000B5380000}"/>
    <cellStyle name="Normal 3 2 2 2 3 2 3 2 2 2" xfId="15523" xr:uid="{00000000-0005-0000-0000-0000B6380000}"/>
    <cellStyle name="Normal 3 2 2 2 3 2 3 2 2 2 2" xfId="15524" xr:uid="{00000000-0005-0000-0000-0000B7380000}"/>
    <cellStyle name="Normal 3 2 2 2 3 2 3 2 2 2 2 2" xfId="15525" xr:uid="{00000000-0005-0000-0000-0000B8380000}"/>
    <cellStyle name="Normal 3 2 2 2 3 2 3 2 2 2 3" xfId="15526" xr:uid="{00000000-0005-0000-0000-0000B9380000}"/>
    <cellStyle name="Normal 3 2 2 2 3 2 3 2 2 3" xfId="15527" xr:uid="{00000000-0005-0000-0000-0000BA380000}"/>
    <cellStyle name="Normal 3 2 2 2 3 2 3 2 2 3 2" xfId="15528" xr:uid="{00000000-0005-0000-0000-0000BB380000}"/>
    <cellStyle name="Normal 3 2 2 2 3 2 3 2 2 4" xfId="15529" xr:uid="{00000000-0005-0000-0000-0000BC380000}"/>
    <cellStyle name="Normal 3 2 2 2 3 2 3 2 3" xfId="15530" xr:uid="{00000000-0005-0000-0000-0000BD380000}"/>
    <cellStyle name="Normal 3 2 2 2 3 2 3 2 3 2" xfId="15531" xr:uid="{00000000-0005-0000-0000-0000BE380000}"/>
    <cellStyle name="Normal 3 2 2 2 3 2 3 2 3 2 2" xfId="15532" xr:uid="{00000000-0005-0000-0000-0000BF380000}"/>
    <cellStyle name="Normal 3 2 2 2 3 2 3 2 3 3" xfId="15533" xr:uid="{00000000-0005-0000-0000-0000C0380000}"/>
    <cellStyle name="Normal 3 2 2 2 3 2 3 2 4" xfId="15534" xr:uid="{00000000-0005-0000-0000-0000C1380000}"/>
    <cellStyle name="Normal 3 2 2 2 3 2 3 2 4 2" xfId="15535" xr:uid="{00000000-0005-0000-0000-0000C2380000}"/>
    <cellStyle name="Normal 3 2 2 2 3 2 3 2 5" xfId="15536" xr:uid="{00000000-0005-0000-0000-0000C3380000}"/>
    <cellStyle name="Normal 3 2 2 2 3 2 3 3" xfId="15537" xr:uid="{00000000-0005-0000-0000-0000C4380000}"/>
    <cellStyle name="Normal 3 2 2 2 3 2 3 3 2" xfId="15538" xr:uid="{00000000-0005-0000-0000-0000C5380000}"/>
    <cellStyle name="Normal 3 2 2 2 3 2 3 3 2 2" xfId="15539" xr:uid="{00000000-0005-0000-0000-0000C6380000}"/>
    <cellStyle name="Normal 3 2 2 2 3 2 3 3 2 2 2" xfId="15540" xr:uid="{00000000-0005-0000-0000-0000C7380000}"/>
    <cellStyle name="Normal 3 2 2 2 3 2 3 3 2 3" xfId="15541" xr:uid="{00000000-0005-0000-0000-0000C8380000}"/>
    <cellStyle name="Normal 3 2 2 2 3 2 3 3 3" xfId="15542" xr:uid="{00000000-0005-0000-0000-0000C9380000}"/>
    <cellStyle name="Normal 3 2 2 2 3 2 3 3 3 2" xfId="15543" xr:uid="{00000000-0005-0000-0000-0000CA380000}"/>
    <cellStyle name="Normal 3 2 2 2 3 2 3 3 4" xfId="15544" xr:uid="{00000000-0005-0000-0000-0000CB380000}"/>
    <cellStyle name="Normal 3 2 2 2 3 2 3 4" xfId="15545" xr:uid="{00000000-0005-0000-0000-0000CC380000}"/>
    <cellStyle name="Normal 3 2 2 2 3 2 3 4 2" xfId="15546" xr:uid="{00000000-0005-0000-0000-0000CD380000}"/>
    <cellStyle name="Normal 3 2 2 2 3 2 3 4 2 2" xfId="15547" xr:uid="{00000000-0005-0000-0000-0000CE380000}"/>
    <cellStyle name="Normal 3 2 2 2 3 2 3 4 2 2 2" xfId="15548" xr:uid="{00000000-0005-0000-0000-0000CF380000}"/>
    <cellStyle name="Normal 3 2 2 2 3 2 3 4 2 3" xfId="15549" xr:uid="{00000000-0005-0000-0000-0000D0380000}"/>
    <cellStyle name="Normal 3 2 2 2 3 2 3 4 3" xfId="15550" xr:uid="{00000000-0005-0000-0000-0000D1380000}"/>
    <cellStyle name="Normal 3 2 2 2 3 2 3 4 3 2" xfId="15551" xr:uid="{00000000-0005-0000-0000-0000D2380000}"/>
    <cellStyle name="Normal 3 2 2 2 3 2 3 4 4" xfId="15552" xr:uid="{00000000-0005-0000-0000-0000D3380000}"/>
    <cellStyle name="Normal 3 2 2 2 3 2 3 5" xfId="15553" xr:uid="{00000000-0005-0000-0000-0000D4380000}"/>
    <cellStyle name="Normal 3 2 2 2 3 2 3 5 2" xfId="15554" xr:uid="{00000000-0005-0000-0000-0000D5380000}"/>
    <cellStyle name="Normal 3 2 2 2 3 2 3 5 2 2" xfId="15555" xr:uid="{00000000-0005-0000-0000-0000D6380000}"/>
    <cellStyle name="Normal 3 2 2 2 3 2 3 5 3" xfId="15556" xr:uid="{00000000-0005-0000-0000-0000D7380000}"/>
    <cellStyle name="Normal 3 2 2 2 3 2 3 6" xfId="15557" xr:uid="{00000000-0005-0000-0000-0000D8380000}"/>
    <cellStyle name="Normal 3 2 2 2 3 2 3 6 2" xfId="15558" xr:uid="{00000000-0005-0000-0000-0000D9380000}"/>
    <cellStyle name="Normal 3 2 2 2 3 2 3 7" xfId="15559" xr:uid="{00000000-0005-0000-0000-0000DA380000}"/>
    <cellStyle name="Normal 3 2 2 2 3 2 3 7 2" xfId="15560" xr:uid="{00000000-0005-0000-0000-0000DB380000}"/>
    <cellStyle name="Normal 3 2 2 2 3 2 3 8" xfId="15561" xr:uid="{00000000-0005-0000-0000-0000DC380000}"/>
    <cellStyle name="Normal 3 2 2 2 3 2 4" xfId="15562" xr:uid="{00000000-0005-0000-0000-0000DD380000}"/>
    <cellStyle name="Normal 3 2 2 2 3 2 4 2" xfId="15563" xr:uid="{00000000-0005-0000-0000-0000DE380000}"/>
    <cellStyle name="Normal 3 2 2 2 3 2 4 2 2" xfId="15564" xr:uid="{00000000-0005-0000-0000-0000DF380000}"/>
    <cellStyle name="Normal 3 2 2 2 3 2 4 2 2 2" xfId="15565" xr:uid="{00000000-0005-0000-0000-0000E0380000}"/>
    <cellStyle name="Normal 3 2 2 2 3 2 4 2 2 2 2" xfId="15566" xr:uid="{00000000-0005-0000-0000-0000E1380000}"/>
    <cellStyle name="Normal 3 2 2 2 3 2 4 2 2 3" xfId="15567" xr:uid="{00000000-0005-0000-0000-0000E2380000}"/>
    <cellStyle name="Normal 3 2 2 2 3 2 4 2 3" xfId="15568" xr:uid="{00000000-0005-0000-0000-0000E3380000}"/>
    <cellStyle name="Normal 3 2 2 2 3 2 4 2 3 2" xfId="15569" xr:uid="{00000000-0005-0000-0000-0000E4380000}"/>
    <cellStyle name="Normal 3 2 2 2 3 2 4 2 4" xfId="15570" xr:uid="{00000000-0005-0000-0000-0000E5380000}"/>
    <cellStyle name="Normal 3 2 2 2 3 2 4 3" xfId="15571" xr:uid="{00000000-0005-0000-0000-0000E6380000}"/>
    <cellStyle name="Normal 3 2 2 2 3 2 4 3 2" xfId="15572" xr:uid="{00000000-0005-0000-0000-0000E7380000}"/>
    <cellStyle name="Normal 3 2 2 2 3 2 4 3 2 2" xfId="15573" xr:uid="{00000000-0005-0000-0000-0000E8380000}"/>
    <cellStyle name="Normal 3 2 2 2 3 2 4 3 3" xfId="15574" xr:uid="{00000000-0005-0000-0000-0000E9380000}"/>
    <cellStyle name="Normal 3 2 2 2 3 2 4 4" xfId="15575" xr:uid="{00000000-0005-0000-0000-0000EA380000}"/>
    <cellStyle name="Normal 3 2 2 2 3 2 4 4 2" xfId="15576" xr:uid="{00000000-0005-0000-0000-0000EB380000}"/>
    <cellStyle name="Normal 3 2 2 2 3 2 4 5" xfId="15577" xr:uid="{00000000-0005-0000-0000-0000EC380000}"/>
    <cellStyle name="Normal 3 2 2 2 3 2 5" xfId="15578" xr:uid="{00000000-0005-0000-0000-0000ED380000}"/>
    <cellStyle name="Normal 3 2 2 2 3 2 5 2" xfId="15579" xr:uid="{00000000-0005-0000-0000-0000EE380000}"/>
    <cellStyle name="Normal 3 2 2 2 3 2 5 2 2" xfId="15580" xr:uid="{00000000-0005-0000-0000-0000EF380000}"/>
    <cellStyle name="Normal 3 2 2 2 3 2 5 2 2 2" xfId="15581" xr:uid="{00000000-0005-0000-0000-0000F0380000}"/>
    <cellStyle name="Normal 3 2 2 2 3 2 5 2 3" xfId="15582" xr:uid="{00000000-0005-0000-0000-0000F1380000}"/>
    <cellStyle name="Normal 3 2 2 2 3 2 5 3" xfId="15583" xr:uid="{00000000-0005-0000-0000-0000F2380000}"/>
    <cellStyle name="Normal 3 2 2 2 3 2 5 3 2" xfId="15584" xr:uid="{00000000-0005-0000-0000-0000F3380000}"/>
    <cellStyle name="Normal 3 2 2 2 3 2 5 4" xfId="15585" xr:uid="{00000000-0005-0000-0000-0000F4380000}"/>
    <cellStyle name="Normal 3 2 2 2 3 2 6" xfId="15586" xr:uid="{00000000-0005-0000-0000-0000F5380000}"/>
    <cellStyle name="Normal 3 2 2 2 3 2 6 2" xfId="15587" xr:uid="{00000000-0005-0000-0000-0000F6380000}"/>
    <cellStyle name="Normal 3 2 2 2 3 2 6 2 2" xfId="15588" xr:uid="{00000000-0005-0000-0000-0000F7380000}"/>
    <cellStyle name="Normal 3 2 2 2 3 2 6 2 2 2" xfId="15589" xr:uid="{00000000-0005-0000-0000-0000F8380000}"/>
    <cellStyle name="Normal 3 2 2 2 3 2 6 2 3" xfId="15590" xr:uid="{00000000-0005-0000-0000-0000F9380000}"/>
    <cellStyle name="Normal 3 2 2 2 3 2 6 3" xfId="15591" xr:uid="{00000000-0005-0000-0000-0000FA380000}"/>
    <cellStyle name="Normal 3 2 2 2 3 2 6 3 2" xfId="15592" xr:uid="{00000000-0005-0000-0000-0000FB380000}"/>
    <cellStyle name="Normal 3 2 2 2 3 2 6 4" xfId="15593" xr:uid="{00000000-0005-0000-0000-0000FC380000}"/>
    <cellStyle name="Normal 3 2 2 2 3 2 7" xfId="15594" xr:uid="{00000000-0005-0000-0000-0000FD380000}"/>
    <cellStyle name="Normal 3 2 2 2 3 2 7 2" xfId="15595" xr:uid="{00000000-0005-0000-0000-0000FE380000}"/>
    <cellStyle name="Normal 3 2 2 2 3 2 7 2 2" xfId="15596" xr:uid="{00000000-0005-0000-0000-0000FF380000}"/>
    <cellStyle name="Normal 3 2 2 2 3 2 7 3" xfId="15597" xr:uid="{00000000-0005-0000-0000-000000390000}"/>
    <cellStyle name="Normal 3 2 2 2 3 2 8" xfId="15598" xr:uid="{00000000-0005-0000-0000-000001390000}"/>
    <cellStyle name="Normal 3 2 2 2 3 2 8 2" xfId="15599" xr:uid="{00000000-0005-0000-0000-000002390000}"/>
    <cellStyle name="Normal 3 2 2 2 3 2 9" xfId="15600" xr:uid="{00000000-0005-0000-0000-000003390000}"/>
    <cellStyle name="Normal 3 2 2 2 3 2 9 2" xfId="15601" xr:uid="{00000000-0005-0000-0000-000004390000}"/>
    <cellStyle name="Normal 3 2 2 2 3 3" xfId="15602" xr:uid="{00000000-0005-0000-0000-000005390000}"/>
    <cellStyle name="Normal 3 2 2 2 3 3 10" xfId="15603" xr:uid="{00000000-0005-0000-0000-000006390000}"/>
    <cellStyle name="Normal 3 2 2 2 3 3 2" xfId="15604" xr:uid="{00000000-0005-0000-0000-000007390000}"/>
    <cellStyle name="Normal 3 2 2 2 3 3 2 2" xfId="15605" xr:uid="{00000000-0005-0000-0000-000008390000}"/>
    <cellStyle name="Normal 3 2 2 2 3 3 2 2 2" xfId="15606" xr:uid="{00000000-0005-0000-0000-000009390000}"/>
    <cellStyle name="Normal 3 2 2 2 3 3 2 2 2 2" xfId="15607" xr:uid="{00000000-0005-0000-0000-00000A390000}"/>
    <cellStyle name="Normal 3 2 2 2 3 3 2 2 2 2 2" xfId="15608" xr:uid="{00000000-0005-0000-0000-00000B390000}"/>
    <cellStyle name="Normal 3 2 2 2 3 3 2 2 2 2 2 2" xfId="15609" xr:uid="{00000000-0005-0000-0000-00000C390000}"/>
    <cellStyle name="Normal 3 2 2 2 3 3 2 2 2 2 2 2 2" xfId="15610" xr:uid="{00000000-0005-0000-0000-00000D390000}"/>
    <cellStyle name="Normal 3 2 2 2 3 3 2 2 2 2 2 3" xfId="15611" xr:uid="{00000000-0005-0000-0000-00000E390000}"/>
    <cellStyle name="Normal 3 2 2 2 3 3 2 2 2 2 3" xfId="15612" xr:uid="{00000000-0005-0000-0000-00000F390000}"/>
    <cellStyle name="Normal 3 2 2 2 3 3 2 2 2 2 3 2" xfId="15613" xr:uid="{00000000-0005-0000-0000-000010390000}"/>
    <cellStyle name="Normal 3 2 2 2 3 3 2 2 2 2 4" xfId="15614" xr:uid="{00000000-0005-0000-0000-000011390000}"/>
    <cellStyle name="Normal 3 2 2 2 3 3 2 2 2 3" xfId="15615" xr:uid="{00000000-0005-0000-0000-000012390000}"/>
    <cellStyle name="Normal 3 2 2 2 3 3 2 2 2 3 2" xfId="15616" xr:uid="{00000000-0005-0000-0000-000013390000}"/>
    <cellStyle name="Normal 3 2 2 2 3 3 2 2 2 3 2 2" xfId="15617" xr:uid="{00000000-0005-0000-0000-000014390000}"/>
    <cellStyle name="Normal 3 2 2 2 3 3 2 2 2 3 3" xfId="15618" xr:uid="{00000000-0005-0000-0000-000015390000}"/>
    <cellStyle name="Normal 3 2 2 2 3 3 2 2 2 4" xfId="15619" xr:uid="{00000000-0005-0000-0000-000016390000}"/>
    <cellStyle name="Normal 3 2 2 2 3 3 2 2 2 4 2" xfId="15620" xr:uid="{00000000-0005-0000-0000-000017390000}"/>
    <cellStyle name="Normal 3 2 2 2 3 3 2 2 2 5" xfId="15621" xr:uid="{00000000-0005-0000-0000-000018390000}"/>
    <cellStyle name="Normal 3 2 2 2 3 3 2 2 3" xfId="15622" xr:uid="{00000000-0005-0000-0000-000019390000}"/>
    <cellStyle name="Normal 3 2 2 2 3 3 2 2 3 2" xfId="15623" xr:uid="{00000000-0005-0000-0000-00001A390000}"/>
    <cellStyle name="Normal 3 2 2 2 3 3 2 2 3 2 2" xfId="15624" xr:uid="{00000000-0005-0000-0000-00001B390000}"/>
    <cellStyle name="Normal 3 2 2 2 3 3 2 2 3 2 2 2" xfId="15625" xr:uid="{00000000-0005-0000-0000-00001C390000}"/>
    <cellStyle name="Normal 3 2 2 2 3 3 2 2 3 2 3" xfId="15626" xr:uid="{00000000-0005-0000-0000-00001D390000}"/>
    <cellStyle name="Normal 3 2 2 2 3 3 2 2 3 3" xfId="15627" xr:uid="{00000000-0005-0000-0000-00001E390000}"/>
    <cellStyle name="Normal 3 2 2 2 3 3 2 2 3 3 2" xfId="15628" xr:uid="{00000000-0005-0000-0000-00001F390000}"/>
    <cellStyle name="Normal 3 2 2 2 3 3 2 2 3 4" xfId="15629" xr:uid="{00000000-0005-0000-0000-000020390000}"/>
    <cellStyle name="Normal 3 2 2 2 3 3 2 2 4" xfId="15630" xr:uid="{00000000-0005-0000-0000-000021390000}"/>
    <cellStyle name="Normal 3 2 2 2 3 3 2 2 4 2" xfId="15631" xr:uid="{00000000-0005-0000-0000-000022390000}"/>
    <cellStyle name="Normal 3 2 2 2 3 3 2 2 4 2 2" xfId="15632" xr:uid="{00000000-0005-0000-0000-000023390000}"/>
    <cellStyle name="Normal 3 2 2 2 3 3 2 2 4 2 2 2" xfId="15633" xr:uid="{00000000-0005-0000-0000-000024390000}"/>
    <cellStyle name="Normal 3 2 2 2 3 3 2 2 4 2 3" xfId="15634" xr:uid="{00000000-0005-0000-0000-000025390000}"/>
    <cellStyle name="Normal 3 2 2 2 3 3 2 2 4 3" xfId="15635" xr:uid="{00000000-0005-0000-0000-000026390000}"/>
    <cellStyle name="Normal 3 2 2 2 3 3 2 2 4 3 2" xfId="15636" xr:uid="{00000000-0005-0000-0000-000027390000}"/>
    <cellStyle name="Normal 3 2 2 2 3 3 2 2 4 4" xfId="15637" xr:uid="{00000000-0005-0000-0000-000028390000}"/>
    <cellStyle name="Normal 3 2 2 2 3 3 2 2 5" xfId="15638" xr:uid="{00000000-0005-0000-0000-000029390000}"/>
    <cellStyle name="Normal 3 2 2 2 3 3 2 2 5 2" xfId="15639" xr:uid="{00000000-0005-0000-0000-00002A390000}"/>
    <cellStyle name="Normal 3 2 2 2 3 3 2 2 5 2 2" xfId="15640" xr:uid="{00000000-0005-0000-0000-00002B390000}"/>
    <cellStyle name="Normal 3 2 2 2 3 3 2 2 5 3" xfId="15641" xr:uid="{00000000-0005-0000-0000-00002C390000}"/>
    <cellStyle name="Normal 3 2 2 2 3 3 2 2 6" xfId="15642" xr:uid="{00000000-0005-0000-0000-00002D390000}"/>
    <cellStyle name="Normal 3 2 2 2 3 3 2 2 6 2" xfId="15643" xr:uid="{00000000-0005-0000-0000-00002E390000}"/>
    <cellStyle name="Normal 3 2 2 2 3 3 2 2 7" xfId="15644" xr:uid="{00000000-0005-0000-0000-00002F390000}"/>
    <cellStyle name="Normal 3 2 2 2 3 3 2 2 7 2" xfId="15645" xr:uid="{00000000-0005-0000-0000-000030390000}"/>
    <cellStyle name="Normal 3 2 2 2 3 3 2 2 8" xfId="15646" xr:uid="{00000000-0005-0000-0000-000031390000}"/>
    <cellStyle name="Normal 3 2 2 2 3 3 2 3" xfId="15647" xr:uid="{00000000-0005-0000-0000-000032390000}"/>
    <cellStyle name="Normal 3 2 2 2 3 3 2 3 2" xfId="15648" xr:uid="{00000000-0005-0000-0000-000033390000}"/>
    <cellStyle name="Normal 3 2 2 2 3 3 2 3 2 2" xfId="15649" xr:uid="{00000000-0005-0000-0000-000034390000}"/>
    <cellStyle name="Normal 3 2 2 2 3 3 2 3 2 2 2" xfId="15650" xr:uid="{00000000-0005-0000-0000-000035390000}"/>
    <cellStyle name="Normal 3 2 2 2 3 3 2 3 2 2 2 2" xfId="15651" xr:uid="{00000000-0005-0000-0000-000036390000}"/>
    <cellStyle name="Normal 3 2 2 2 3 3 2 3 2 2 3" xfId="15652" xr:uid="{00000000-0005-0000-0000-000037390000}"/>
    <cellStyle name="Normal 3 2 2 2 3 3 2 3 2 3" xfId="15653" xr:uid="{00000000-0005-0000-0000-000038390000}"/>
    <cellStyle name="Normal 3 2 2 2 3 3 2 3 2 3 2" xfId="15654" xr:uid="{00000000-0005-0000-0000-000039390000}"/>
    <cellStyle name="Normal 3 2 2 2 3 3 2 3 2 4" xfId="15655" xr:uid="{00000000-0005-0000-0000-00003A390000}"/>
    <cellStyle name="Normal 3 2 2 2 3 3 2 3 3" xfId="15656" xr:uid="{00000000-0005-0000-0000-00003B390000}"/>
    <cellStyle name="Normal 3 2 2 2 3 3 2 3 3 2" xfId="15657" xr:uid="{00000000-0005-0000-0000-00003C390000}"/>
    <cellStyle name="Normal 3 2 2 2 3 3 2 3 3 2 2" xfId="15658" xr:uid="{00000000-0005-0000-0000-00003D390000}"/>
    <cellStyle name="Normal 3 2 2 2 3 3 2 3 3 3" xfId="15659" xr:uid="{00000000-0005-0000-0000-00003E390000}"/>
    <cellStyle name="Normal 3 2 2 2 3 3 2 3 4" xfId="15660" xr:uid="{00000000-0005-0000-0000-00003F390000}"/>
    <cellStyle name="Normal 3 2 2 2 3 3 2 3 4 2" xfId="15661" xr:uid="{00000000-0005-0000-0000-000040390000}"/>
    <cellStyle name="Normal 3 2 2 2 3 3 2 3 5" xfId="15662" xr:uid="{00000000-0005-0000-0000-000041390000}"/>
    <cellStyle name="Normal 3 2 2 2 3 3 2 4" xfId="15663" xr:uid="{00000000-0005-0000-0000-000042390000}"/>
    <cellStyle name="Normal 3 2 2 2 3 3 2 4 2" xfId="15664" xr:uid="{00000000-0005-0000-0000-000043390000}"/>
    <cellStyle name="Normal 3 2 2 2 3 3 2 4 2 2" xfId="15665" xr:uid="{00000000-0005-0000-0000-000044390000}"/>
    <cellStyle name="Normal 3 2 2 2 3 3 2 4 2 2 2" xfId="15666" xr:uid="{00000000-0005-0000-0000-000045390000}"/>
    <cellStyle name="Normal 3 2 2 2 3 3 2 4 2 3" xfId="15667" xr:uid="{00000000-0005-0000-0000-000046390000}"/>
    <cellStyle name="Normal 3 2 2 2 3 3 2 4 3" xfId="15668" xr:uid="{00000000-0005-0000-0000-000047390000}"/>
    <cellStyle name="Normal 3 2 2 2 3 3 2 4 3 2" xfId="15669" xr:uid="{00000000-0005-0000-0000-000048390000}"/>
    <cellStyle name="Normal 3 2 2 2 3 3 2 4 4" xfId="15670" xr:uid="{00000000-0005-0000-0000-000049390000}"/>
    <cellStyle name="Normal 3 2 2 2 3 3 2 5" xfId="15671" xr:uid="{00000000-0005-0000-0000-00004A390000}"/>
    <cellStyle name="Normal 3 2 2 2 3 3 2 5 2" xfId="15672" xr:uid="{00000000-0005-0000-0000-00004B390000}"/>
    <cellStyle name="Normal 3 2 2 2 3 3 2 5 2 2" xfId="15673" xr:uid="{00000000-0005-0000-0000-00004C390000}"/>
    <cellStyle name="Normal 3 2 2 2 3 3 2 5 2 2 2" xfId="15674" xr:uid="{00000000-0005-0000-0000-00004D390000}"/>
    <cellStyle name="Normal 3 2 2 2 3 3 2 5 2 3" xfId="15675" xr:uid="{00000000-0005-0000-0000-00004E390000}"/>
    <cellStyle name="Normal 3 2 2 2 3 3 2 5 3" xfId="15676" xr:uid="{00000000-0005-0000-0000-00004F390000}"/>
    <cellStyle name="Normal 3 2 2 2 3 3 2 5 3 2" xfId="15677" xr:uid="{00000000-0005-0000-0000-000050390000}"/>
    <cellStyle name="Normal 3 2 2 2 3 3 2 5 4" xfId="15678" xr:uid="{00000000-0005-0000-0000-000051390000}"/>
    <cellStyle name="Normal 3 2 2 2 3 3 2 6" xfId="15679" xr:uid="{00000000-0005-0000-0000-000052390000}"/>
    <cellStyle name="Normal 3 2 2 2 3 3 2 6 2" xfId="15680" xr:uid="{00000000-0005-0000-0000-000053390000}"/>
    <cellStyle name="Normal 3 2 2 2 3 3 2 6 2 2" xfId="15681" xr:uid="{00000000-0005-0000-0000-000054390000}"/>
    <cellStyle name="Normal 3 2 2 2 3 3 2 6 3" xfId="15682" xr:uid="{00000000-0005-0000-0000-000055390000}"/>
    <cellStyle name="Normal 3 2 2 2 3 3 2 7" xfId="15683" xr:uid="{00000000-0005-0000-0000-000056390000}"/>
    <cellStyle name="Normal 3 2 2 2 3 3 2 7 2" xfId="15684" xr:uid="{00000000-0005-0000-0000-000057390000}"/>
    <cellStyle name="Normal 3 2 2 2 3 3 2 8" xfId="15685" xr:uid="{00000000-0005-0000-0000-000058390000}"/>
    <cellStyle name="Normal 3 2 2 2 3 3 2 8 2" xfId="15686" xr:uid="{00000000-0005-0000-0000-000059390000}"/>
    <cellStyle name="Normal 3 2 2 2 3 3 2 9" xfId="15687" xr:uid="{00000000-0005-0000-0000-00005A390000}"/>
    <cellStyle name="Normal 3 2 2 2 3 3 3" xfId="15688" xr:uid="{00000000-0005-0000-0000-00005B390000}"/>
    <cellStyle name="Normal 3 2 2 2 3 3 3 2" xfId="15689" xr:uid="{00000000-0005-0000-0000-00005C390000}"/>
    <cellStyle name="Normal 3 2 2 2 3 3 3 2 2" xfId="15690" xr:uid="{00000000-0005-0000-0000-00005D390000}"/>
    <cellStyle name="Normal 3 2 2 2 3 3 3 2 2 2" xfId="15691" xr:uid="{00000000-0005-0000-0000-00005E390000}"/>
    <cellStyle name="Normal 3 2 2 2 3 3 3 2 2 2 2" xfId="15692" xr:uid="{00000000-0005-0000-0000-00005F390000}"/>
    <cellStyle name="Normal 3 2 2 2 3 3 3 2 2 2 2 2" xfId="15693" xr:uid="{00000000-0005-0000-0000-000060390000}"/>
    <cellStyle name="Normal 3 2 2 2 3 3 3 2 2 2 3" xfId="15694" xr:uid="{00000000-0005-0000-0000-000061390000}"/>
    <cellStyle name="Normal 3 2 2 2 3 3 3 2 2 3" xfId="15695" xr:uid="{00000000-0005-0000-0000-000062390000}"/>
    <cellStyle name="Normal 3 2 2 2 3 3 3 2 2 3 2" xfId="15696" xr:uid="{00000000-0005-0000-0000-000063390000}"/>
    <cellStyle name="Normal 3 2 2 2 3 3 3 2 2 4" xfId="15697" xr:uid="{00000000-0005-0000-0000-000064390000}"/>
    <cellStyle name="Normal 3 2 2 2 3 3 3 2 3" xfId="15698" xr:uid="{00000000-0005-0000-0000-000065390000}"/>
    <cellStyle name="Normal 3 2 2 2 3 3 3 2 3 2" xfId="15699" xr:uid="{00000000-0005-0000-0000-000066390000}"/>
    <cellStyle name="Normal 3 2 2 2 3 3 3 2 3 2 2" xfId="15700" xr:uid="{00000000-0005-0000-0000-000067390000}"/>
    <cellStyle name="Normal 3 2 2 2 3 3 3 2 3 3" xfId="15701" xr:uid="{00000000-0005-0000-0000-000068390000}"/>
    <cellStyle name="Normal 3 2 2 2 3 3 3 2 4" xfId="15702" xr:uid="{00000000-0005-0000-0000-000069390000}"/>
    <cellStyle name="Normal 3 2 2 2 3 3 3 2 4 2" xfId="15703" xr:uid="{00000000-0005-0000-0000-00006A390000}"/>
    <cellStyle name="Normal 3 2 2 2 3 3 3 2 5" xfId="15704" xr:uid="{00000000-0005-0000-0000-00006B390000}"/>
    <cellStyle name="Normal 3 2 2 2 3 3 3 3" xfId="15705" xr:uid="{00000000-0005-0000-0000-00006C390000}"/>
    <cellStyle name="Normal 3 2 2 2 3 3 3 3 2" xfId="15706" xr:uid="{00000000-0005-0000-0000-00006D390000}"/>
    <cellStyle name="Normal 3 2 2 2 3 3 3 3 2 2" xfId="15707" xr:uid="{00000000-0005-0000-0000-00006E390000}"/>
    <cellStyle name="Normal 3 2 2 2 3 3 3 3 2 2 2" xfId="15708" xr:uid="{00000000-0005-0000-0000-00006F390000}"/>
    <cellStyle name="Normal 3 2 2 2 3 3 3 3 2 3" xfId="15709" xr:uid="{00000000-0005-0000-0000-000070390000}"/>
    <cellStyle name="Normal 3 2 2 2 3 3 3 3 3" xfId="15710" xr:uid="{00000000-0005-0000-0000-000071390000}"/>
    <cellStyle name="Normal 3 2 2 2 3 3 3 3 3 2" xfId="15711" xr:uid="{00000000-0005-0000-0000-000072390000}"/>
    <cellStyle name="Normal 3 2 2 2 3 3 3 3 4" xfId="15712" xr:uid="{00000000-0005-0000-0000-000073390000}"/>
    <cellStyle name="Normal 3 2 2 2 3 3 3 4" xfId="15713" xr:uid="{00000000-0005-0000-0000-000074390000}"/>
    <cellStyle name="Normal 3 2 2 2 3 3 3 4 2" xfId="15714" xr:uid="{00000000-0005-0000-0000-000075390000}"/>
    <cellStyle name="Normal 3 2 2 2 3 3 3 4 2 2" xfId="15715" xr:uid="{00000000-0005-0000-0000-000076390000}"/>
    <cellStyle name="Normal 3 2 2 2 3 3 3 4 2 2 2" xfId="15716" xr:uid="{00000000-0005-0000-0000-000077390000}"/>
    <cellStyle name="Normal 3 2 2 2 3 3 3 4 2 3" xfId="15717" xr:uid="{00000000-0005-0000-0000-000078390000}"/>
    <cellStyle name="Normal 3 2 2 2 3 3 3 4 3" xfId="15718" xr:uid="{00000000-0005-0000-0000-000079390000}"/>
    <cellStyle name="Normal 3 2 2 2 3 3 3 4 3 2" xfId="15719" xr:uid="{00000000-0005-0000-0000-00007A390000}"/>
    <cellStyle name="Normal 3 2 2 2 3 3 3 4 4" xfId="15720" xr:uid="{00000000-0005-0000-0000-00007B390000}"/>
    <cellStyle name="Normal 3 2 2 2 3 3 3 5" xfId="15721" xr:uid="{00000000-0005-0000-0000-00007C390000}"/>
    <cellStyle name="Normal 3 2 2 2 3 3 3 5 2" xfId="15722" xr:uid="{00000000-0005-0000-0000-00007D390000}"/>
    <cellStyle name="Normal 3 2 2 2 3 3 3 5 2 2" xfId="15723" xr:uid="{00000000-0005-0000-0000-00007E390000}"/>
    <cellStyle name="Normal 3 2 2 2 3 3 3 5 3" xfId="15724" xr:uid="{00000000-0005-0000-0000-00007F390000}"/>
    <cellStyle name="Normal 3 2 2 2 3 3 3 6" xfId="15725" xr:uid="{00000000-0005-0000-0000-000080390000}"/>
    <cellStyle name="Normal 3 2 2 2 3 3 3 6 2" xfId="15726" xr:uid="{00000000-0005-0000-0000-000081390000}"/>
    <cellStyle name="Normal 3 2 2 2 3 3 3 7" xfId="15727" xr:uid="{00000000-0005-0000-0000-000082390000}"/>
    <cellStyle name="Normal 3 2 2 2 3 3 3 7 2" xfId="15728" xr:uid="{00000000-0005-0000-0000-000083390000}"/>
    <cellStyle name="Normal 3 2 2 2 3 3 3 8" xfId="15729" xr:uid="{00000000-0005-0000-0000-000084390000}"/>
    <cellStyle name="Normal 3 2 2 2 3 3 4" xfId="15730" xr:uid="{00000000-0005-0000-0000-000085390000}"/>
    <cellStyle name="Normal 3 2 2 2 3 3 4 2" xfId="15731" xr:uid="{00000000-0005-0000-0000-000086390000}"/>
    <cellStyle name="Normal 3 2 2 2 3 3 4 2 2" xfId="15732" xr:uid="{00000000-0005-0000-0000-000087390000}"/>
    <cellStyle name="Normal 3 2 2 2 3 3 4 2 2 2" xfId="15733" xr:uid="{00000000-0005-0000-0000-000088390000}"/>
    <cellStyle name="Normal 3 2 2 2 3 3 4 2 2 2 2" xfId="15734" xr:uid="{00000000-0005-0000-0000-000089390000}"/>
    <cellStyle name="Normal 3 2 2 2 3 3 4 2 2 3" xfId="15735" xr:uid="{00000000-0005-0000-0000-00008A390000}"/>
    <cellStyle name="Normal 3 2 2 2 3 3 4 2 3" xfId="15736" xr:uid="{00000000-0005-0000-0000-00008B390000}"/>
    <cellStyle name="Normal 3 2 2 2 3 3 4 2 3 2" xfId="15737" xr:uid="{00000000-0005-0000-0000-00008C390000}"/>
    <cellStyle name="Normal 3 2 2 2 3 3 4 2 4" xfId="15738" xr:uid="{00000000-0005-0000-0000-00008D390000}"/>
    <cellStyle name="Normal 3 2 2 2 3 3 4 3" xfId="15739" xr:uid="{00000000-0005-0000-0000-00008E390000}"/>
    <cellStyle name="Normal 3 2 2 2 3 3 4 3 2" xfId="15740" xr:uid="{00000000-0005-0000-0000-00008F390000}"/>
    <cellStyle name="Normal 3 2 2 2 3 3 4 3 2 2" xfId="15741" xr:uid="{00000000-0005-0000-0000-000090390000}"/>
    <cellStyle name="Normal 3 2 2 2 3 3 4 3 3" xfId="15742" xr:uid="{00000000-0005-0000-0000-000091390000}"/>
    <cellStyle name="Normal 3 2 2 2 3 3 4 4" xfId="15743" xr:uid="{00000000-0005-0000-0000-000092390000}"/>
    <cellStyle name="Normal 3 2 2 2 3 3 4 4 2" xfId="15744" xr:uid="{00000000-0005-0000-0000-000093390000}"/>
    <cellStyle name="Normal 3 2 2 2 3 3 4 5" xfId="15745" xr:uid="{00000000-0005-0000-0000-000094390000}"/>
    <cellStyle name="Normal 3 2 2 2 3 3 5" xfId="15746" xr:uid="{00000000-0005-0000-0000-000095390000}"/>
    <cellStyle name="Normal 3 2 2 2 3 3 5 2" xfId="15747" xr:uid="{00000000-0005-0000-0000-000096390000}"/>
    <cellStyle name="Normal 3 2 2 2 3 3 5 2 2" xfId="15748" xr:uid="{00000000-0005-0000-0000-000097390000}"/>
    <cellStyle name="Normal 3 2 2 2 3 3 5 2 2 2" xfId="15749" xr:uid="{00000000-0005-0000-0000-000098390000}"/>
    <cellStyle name="Normal 3 2 2 2 3 3 5 2 3" xfId="15750" xr:uid="{00000000-0005-0000-0000-000099390000}"/>
    <cellStyle name="Normal 3 2 2 2 3 3 5 3" xfId="15751" xr:uid="{00000000-0005-0000-0000-00009A390000}"/>
    <cellStyle name="Normal 3 2 2 2 3 3 5 3 2" xfId="15752" xr:uid="{00000000-0005-0000-0000-00009B390000}"/>
    <cellStyle name="Normal 3 2 2 2 3 3 5 4" xfId="15753" xr:uid="{00000000-0005-0000-0000-00009C390000}"/>
    <cellStyle name="Normal 3 2 2 2 3 3 6" xfId="15754" xr:uid="{00000000-0005-0000-0000-00009D390000}"/>
    <cellStyle name="Normal 3 2 2 2 3 3 6 2" xfId="15755" xr:uid="{00000000-0005-0000-0000-00009E390000}"/>
    <cellStyle name="Normal 3 2 2 2 3 3 6 2 2" xfId="15756" xr:uid="{00000000-0005-0000-0000-00009F390000}"/>
    <cellStyle name="Normal 3 2 2 2 3 3 6 2 2 2" xfId="15757" xr:uid="{00000000-0005-0000-0000-0000A0390000}"/>
    <cellStyle name="Normal 3 2 2 2 3 3 6 2 3" xfId="15758" xr:uid="{00000000-0005-0000-0000-0000A1390000}"/>
    <cellStyle name="Normal 3 2 2 2 3 3 6 3" xfId="15759" xr:uid="{00000000-0005-0000-0000-0000A2390000}"/>
    <cellStyle name="Normal 3 2 2 2 3 3 6 3 2" xfId="15760" xr:uid="{00000000-0005-0000-0000-0000A3390000}"/>
    <cellStyle name="Normal 3 2 2 2 3 3 6 4" xfId="15761" xr:uid="{00000000-0005-0000-0000-0000A4390000}"/>
    <cellStyle name="Normal 3 2 2 2 3 3 7" xfId="15762" xr:uid="{00000000-0005-0000-0000-0000A5390000}"/>
    <cellStyle name="Normal 3 2 2 2 3 3 7 2" xfId="15763" xr:uid="{00000000-0005-0000-0000-0000A6390000}"/>
    <cellStyle name="Normal 3 2 2 2 3 3 7 2 2" xfId="15764" xr:uid="{00000000-0005-0000-0000-0000A7390000}"/>
    <cellStyle name="Normal 3 2 2 2 3 3 7 3" xfId="15765" xr:uid="{00000000-0005-0000-0000-0000A8390000}"/>
    <cellStyle name="Normal 3 2 2 2 3 3 8" xfId="15766" xr:uid="{00000000-0005-0000-0000-0000A9390000}"/>
    <cellStyle name="Normal 3 2 2 2 3 3 8 2" xfId="15767" xr:uid="{00000000-0005-0000-0000-0000AA390000}"/>
    <cellStyle name="Normal 3 2 2 2 3 3 9" xfId="15768" xr:uid="{00000000-0005-0000-0000-0000AB390000}"/>
    <cellStyle name="Normal 3 2 2 2 3 3 9 2" xfId="15769" xr:uid="{00000000-0005-0000-0000-0000AC390000}"/>
    <cellStyle name="Normal 3 2 2 2 3 4" xfId="15770" xr:uid="{00000000-0005-0000-0000-0000AD390000}"/>
    <cellStyle name="Normal 3 2 2 2 3 4 10" xfId="15771" xr:uid="{00000000-0005-0000-0000-0000AE390000}"/>
    <cellStyle name="Normal 3 2 2 2 3 4 2" xfId="15772" xr:uid="{00000000-0005-0000-0000-0000AF390000}"/>
    <cellStyle name="Normal 3 2 2 2 3 4 2 2" xfId="15773" xr:uid="{00000000-0005-0000-0000-0000B0390000}"/>
    <cellStyle name="Normal 3 2 2 2 3 4 2 2 2" xfId="15774" xr:uid="{00000000-0005-0000-0000-0000B1390000}"/>
    <cellStyle name="Normal 3 2 2 2 3 4 2 2 2 2" xfId="15775" xr:uid="{00000000-0005-0000-0000-0000B2390000}"/>
    <cellStyle name="Normal 3 2 2 2 3 4 2 2 2 2 2" xfId="15776" xr:uid="{00000000-0005-0000-0000-0000B3390000}"/>
    <cellStyle name="Normal 3 2 2 2 3 4 2 2 2 2 2 2" xfId="15777" xr:uid="{00000000-0005-0000-0000-0000B4390000}"/>
    <cellStyle name="Normal 3 2 2 2 3 4 2 2 2 2 2 2 2" xfId="15778" xr:uid="{00000000-0005-0000-0000-0000B5390000}"/>
    <cellStyle name="Normal 3 2 2 2 3 4 2 2 2 2 2 3" xfId="15779" xr:uid="{00000000-0005-0000-0000-0000B6390000}"/>
    <cellStyle name="Normal 3 2 2 2 3 4 2 2 2 2 3" xfId="15780" xr:uid="{00000000-0005-0000-0000-0000B7390000}"/>
    <cellStyle name="Normal 3 2 2 2 3 4 2 2 2 2 3 2" xfId="15781" xr:uid="{00000000-0005-0000-0000-0000B8390000}"/>
    <cellStyle name="Normal 3 2 2 2 3 4 2 2 2 2 4" xfId="15782" xr:uid="{00000000-0005-0000-0000-0000B9390000}"/>
    <cellStyle name="Normal 3 2 2 2 3 4 2 2 2 3" xfId="15783" xr:uid="{00000000-0005-0000-0000-0000BA390000}"/>
    <cellStyle name="Normal 3 2 2 2 3 4 2 2 2 3 2" xfId="15784" xr:uid="{00000000-0005-0000-0000-0000BB390000}"/>
    <cellStyle name="Normal 3 2 2 2 3 4 2 2 2 3 2 2" xfId="15785" xr:uid="{00000000-0005-0000-0000-0000BC390000}"/>
    <cellStyle name="Normal 3 2 2 2 3 4 2 2 2 3 3" xfId="15786" xr:uid="{00000000-0005-0000-0000-0000BD390000}"/>
    <cellStyle name="Normal 3 2 2 2 3 4 2 2 2 4" xfId="15787" xr:uid="{00000000-0005-0000-0000-0000BE390000}"/>
    <cellStyle name="Normal 3 2 2 2 3 4 2 2 2 4 2" xfId="15788" xr:uid="{00000000-0005-0000-0000-0000BF390000}"/>
    <cellStyle name="Normal 3 2 2 2 3 4 2 2 2 5" xfId="15789" xr:uid="{00000000-0005-0000-0000-0000C0390000}"/>
    <cellStyle name="Normal 3 2 2 2 3 4 2 2 3" xfId="15790" xr:uid="{00000000-0005-0000-0000-0000C1390000}"/>
    <cellStyle name="Normal 3 2 2 2 3 4 2 2 3 2" xfId="15791" xr:uid="{00000000-0005-0000-0000-0000C2390000}"/>
    <cellStyle name="Normal 3 2 2 2 3 4 2 2 3 2 2" xfId="15792" xr:uid="{00000000-0005-0000-0000-0000C3390000}"/>
    <cellStyle name="Normal 3 2 2 2 3 4 2 2 3 2 2 2" xfId="15793" xr:uid="{00000000-0005-0000-0000-0000C4390000}"/>
    <cellStyle name="Normal 3 2 2 2 3 4 2 2 3 2 3" xfId="15794" xr:uid="{00000000-0005-0000-0000-0000C5390000}"/>
    <cellStyle name="Normal 3 2 2 2 3 4 2 2 3 3" xfId="15795" xr:uid="{00000000-0005-0000-0000-0000C6390000}"/>
    <cellStyle name="Normal 3 2 2 2 3 4 2 2 3 3 2" xfId="15796" xr:uid="{00000000-0005-0000-0000-0000C7390000}"/>
    <cellStyle name="Normal 3 2 2 2 3 4 2 2 3 4" xfId="15797" xr:uid="{00000000-0005-0000-0000-0000C8390000}"/>
    <cellStyle name="Normal 3 2 2 2 3 4 2 2 4" xfId="15798" xr:uid="{00000000-0005-0000-0000-0000C9390000}"/>
    <cellStyle name="Normal 3 2 2 2 3 4 2 2 4 2" xfId="15799" xr:uid="{00000000-0005-0000-0000-0000CA390000}"/>
    <cellStyle name="Normal 3 2 2 2 3 4 2 2 4 2 2" xfId="15800" xr:uid="{00000000-0005-0000-0000-0000CB390000}"/>
    <cellStyle name="Normal 3 2 2 2 3 4 2 2 4 2 2 2" xfId="15801" xr:uid="{00000000-0005-0000-0000-0000CC390000}"/>
    <cellStyle name="Normal 3 2 2 2 3 4 2 2 4 2 3" xfId="15802" xr:uid="{00000000-0005-0000-0000-0000CD390000}"/>
    <cellStyle name="Normal 3 2 2 2 3 4 2 2 4 3" xfId="15803" xr:uid="{00000000-0005-0000-0000-0000CE390000}"/>
    <cellStyle name="Normal 3 2 2 2 3 4 2 2 4 3 2" xfId="15804" xr:uid="{00000000-0005-0000-0000-0000CF390000}"/>
    <cellStyle name="Normal 3 2 2 2 3 4 2 2 4 4" xfId="15805" xr:uid="{00000000-0005-0000-0000-0000D0390000}"/>
    <cellStyle name="Normal 3 2 2 2 3 4 2 2 5" xfId="15806" xr:uid="{00000000-0005-0000-0000-0000D1390000}"/>
    <cellStyle name="Normal 3 2 2 2 3 4 2 2 5 2" xfId="15807" xr:uid="{00000000-0005-0000-0000-0000D2390000}"/>
    <cellStyle name="Normal 3 2 2 2 3 4 2 2 5 2 2" xfId="15808" xr:uid="{00000000-0005-0000-0000-0000D3390000}"/>
    <cellStyle name="Normal 3 2 2 2 3 4 2 2 5 3" xfId="15809" xr:uid="{00000000-0005-0000-0000-0000D4390000}"/>
    <cellStyle name="Normal 3 2 2 2 3 4 2 2 6" xfId="15810" xr:uid="{00000000-0005-0000-0000-0000D5390000}"/>
    <cellStyle name="Normal 3 2 2 2 3 4 2 2 6 2" xfId="15811" xr:uid="{00000000-0005-0000-0000-0000D6390000}"/>
    <cellStyle name="Normal 3 2 2 2 3 4 2 2 7" xfId="15812" xr:uid="{00000000-0005-0000-0000-0000D7390000}"/>
    <cellStyle name="Normal 3 2 2 2 3 4 2 2 7 2" xfId="15813" xr:uid="{00000000-0005-0000-0000-0000D8390000}"/>
    <cellStyle name="Normal 3 2 2 2 3 4 2 2 8" xfId="15814" xr:uid="{00000000-0005-0000-0000-0000D9390000}"/>
    <cellStyle name="Normal 3 2 2 2 3 4 2 3" xfId="15815" xr:uid="{00000000-0005-0000-0000-0000DA390000}"/>
    <cellStyle name="Normal 3 2 2 2 3 4 2 3 2" xfId="15816" xr:uid="{00000000-0005-0000-0000-0000DB390000}"/>
    <cellStyle name="Normal 3 2 2 2 3 4 2 3 2 2" xfId="15817" xr:uid="{00000000-0005-0000-0000-0000DC390000}"/>
    <cellStyle name="Normal 3 2 2 2 3 4 2 3 2 2 2" xfId="15818" xr:uid="{00000000-0005-0000-0000-0000DD390000}"/>
    <cellStyle name="Normal 3 2 2 2 3 4 2 3 2 2 2 2" xfId="15819" xr:uid="{00000000-0005-0000-0000-0000DE390000}"/>
    <cellStyle name="Normal 3 2 2 2 3 4 2 3 2 2 3" xfId="15820" xr:uid="{00000000-0005-0000-0000-0000DF390000}"/>
    <cellStyle name="Normal 3 2 2 2 3 4 2 3 2 3" xfId="15821" xr:uid="{00000000-0005-0000-0000-0000E0390000}"/>
    <cellStyle name="Normal 3 2 2 2 3 4 2 3 2 3 2" xfId="15822" xr:uid="{00000000-0005-0000-0000-0000E1390000}"/>
    <cellStyle name="Normal 3 2 2 2 3 4 2 3 2 4" xfId="15823" xr:uid="{00000000-0005-0000-0000-0000E2390000}"/>
    <cellStyle name="Normal 3 2 2 2 3 4 2 3 3" xfId="15824" xr:uid="{00000000-0005-0000-0000-0000E3390000}"/>
    <cellStyle name="Normal 3 2 2 2 3 4 2 3 3 2" xfId="15825" xr:uid="{00000000-0005-0000-0000-0000E4390000}"/>
    <cellStyle name="Normal 3 2 2 2 3 4 2 3 3 2 2" xfId="15826" xr:uid="{00000000-0005-0000-0000-0000E5390000}"/>
    <cellStyle name="Normal 3 2 2 2 3 4 2 3 3 3" xfId="15827" xr:uid="{00000000-0005-0000-0000-0000E6390000}"/>
    <cellStyle name="Normal 3 2 2 2 3 4 2 3 4" xfId="15828" xr:uid="{00000000-0005-0000-0000-0000E7390000}"/>
    <cellStyle name="Normal 3 2 2 2 3 4 2 3 4 2" xfId="15829" xr:uid="{00000000-0005-0000-0000-0000E8390000}"/>
    <cellStyle name="Normal 3 2 2 2 3 4 2 3 5" xfId="15830" xr:uid="{00000000-0005-0000-0000-0000E9390000}"/>
    <cellStyle name="Normal 3 2 2 2 3 4 2 4" xfId="15831" xr:uid="{00000000-0005-0000-0000-0000EA390000}"/>
    <cellStyle name="Normal 3 2 2 2 3 4 2 4 2" xfId="15832" xr:uid="{00000000-0005-0000-0000-0000EB390000}"/>
    <cellStyle name="Normal 3 2 2 2 3 4 2 4 2 2" xfId="15833" xr:uid="{00000000-0005-0000-0000-0000EC390000}"/>
    <cellStyle name="Normal 3 2 2 2 3 4 2 4 2 2 2" xfId="15834" xr:uid="{00000000-0005-0000-0000-0000ED390000}"/>
    <cellStyle name="Normal 3 2 2 2 3 4 2 4 2 3" xfId="15835" xr:uid="{00000000-0005-0000-0000-0000EE390000}"/>
    <cellStyle name="Normal 3 2 2 2 3 4 2 4 3" xfId="15836" xr:uid="{00000000-0005-0000-0000-0000EF390000}"/>
    <cellStyle name="Normal 3 2 2 2 3 4 2 4 3 2" xfId="15837" xr:uid="{00000000-0005-0000-0000-0000F0390000}"/>
    <cellStyle name="Normal 3 2 2 2 3 4 2 4 4" xfId="15838" xr:uid="{00000000-0005-0000-0000-0000F1390000}"/>
    <cellStyle name="Normal 3 2 2 2 3 4 2 5" xfId="15839" xr:uid="{00000000-0005-0000-0000-0000F2390000}"/>
    <cellStyle name="Normal 3 2 2 2 3 4 2 5 2" xfId="15840" xr:uid="{00000000-0005-0000-0000-0000F3390000}"/>
    <cellStyle name="Normal 3 2 2 2 3 4 2 5 2 2" xfId="15841" xr:uid="{00000000-0005-0000-0000-0000F4390000}"/>
    <cellStyle name="Normal 3 2 2 2 3 4 2 5 2 2 2" xfId="15842" xr:uid="{00000000-0005-0000-0000-0000F5390000}"/>
    <cellStyle name="Normal 3 2 2 2 3 4 2 5 2 3" xfId="15843" xr:uid="{00000000-0005-0000-0000-0000F6390000}"/>
    <cellStyle name="Normal 3 2 2 2 3 4 2 5 3" xfId="15844" xr:uid="{00000000-0005-0000-0000-0000F7390000}"/>
    <cellStyle name="Normal 3 2 2 2 3 4 2 5 3 2" xfId="15845" xr:uid="{00000000-0005-0000-0000-0000F8390000}"/>
    <cellStyle name="Normal 3 2 2 2 3 4 2 5 4" xfId="15846" xr:uid="{00000000-0005-0000-0000-0000F9390000}"/>
    <cellStyle name="Normal 3 2 2 2 3 4 2 6" xfId="15847" xr:uid="{00000000-0005-0000-0000-0000FA390000}"/>
    <cellStyle name="Normal 3 2 2 2 3 4 2 6 2" xfId="15848" xr:uid="{00000000-0005-0000-0000-0000FB390000}"/>
    <cellStyle name="Normal 3 2 2 2 3 4 2 6 2 2" xfId="15849" xr:uid="{00000000-0005-0000-0000-0000FC390000}"/>
    <cellStyle name="Normal 3 2 2 2 3 4 2 6 3" xfId="15850" xr:uid="{00000000-0005-0000-0000-0000FD390000}"/>
    <cellStyle name="Normal 3 2 2 2 3 4 2 7" xfId="15851" xr:uid="{00000000-0005-0000-0000-0000FE390000}"/>
    <cellStyle name="Normal 3 2 2 2 3 4 2 7 2" xfId="15852" xr:uid="{00000000-0005-0000-0000-0000FF390000}"/>
    <cellStyle name="Normal 3 2 2 2 3 4 2 8" xfId="15853" xr:uid="{00000000-0005-0000-0000-0000003A0000}"/>
    <cellStyle name="Normal 3 2 2 2 3 4 2 8 2" xfId="15854" xr:uid="{00000000-0005-0000-0000-0000013A0000}"/>
    <cellStyle name="Normal 3 2 2 2 3 4 2 9" xfId="15855" xr:uid="{00000000-0005-0000-0000-0000023A0000}"/>
    <cellStyle name="Normal 3 2 2 2 3 4 3" xfId="15856" xr:uid="{00000000-0005-0000-0000-0000033A0000}"/>
    <cellStyle name="Normal 3 2 2 2 3 4 3 2" xfId="15857" xr:uid="{00000000-0005-0000-0000-0000043A0000}"/>
    <cellStyle name="Normal 3 2 2 2 3 4 3 2 2" xfId="15858" xr:uid="{00000000-0005-0000-0000-0000053A0000}"/>
    <cellStyle name="Normal 3 2 2 2 3 4 3 2 2 2" xfId="15859" xr:uid="{00000000-0005-0000-0000-0000063A0000}"/>
    <cellStyle name="Normal 3 2 2 2 3 4 3 2 2 2 2" xfId="15860" xr:uid="{00000000-0005-0000-0000-0000073A0000}"/>
    <cellStyle name="Normal 3 2 2 2 3 4 3 2 2 2 2 2" xfId="15861" xr:uid="{00000000-0005-0000-0000-0000083A0000}"/>
    <cellStyle name="Normal 3 2 2 2 3 4 3 2 2 2 3" xfId="15862" xr:uid="{00000000-0005-0000-0000-0000093A0000}"/>
    <cellStyle name="Normal 3 2 2 2 3 4 3 2 2 3" xfId="15863" xr:uid="{00000000-0005-0000-0000-00000A3A0000}"/>
    <cellStyle name="Normal 3 2 2 2 3 4 3 2 2 3 2" xfId="15864" xr:uid="{00000000-0005-0000-0000-00000B3A0000}"/>
    <cellStyle name="Normal 3 2 2 2 3 4 3 2 2 4" xfId="15865" xr:uid="{00000000-0005-0000-0000-00000C3A0000}"/>
    <cellStyle name="Normal 3 2 2 2 3 4 3 2 3" xfId="15866" xr:uid="{00000000-0005-0000-0000-00000D3A0000}"/>
    <cellStyle name="Normal 3 2 2 2 3 4 3 2 3 2" xfId="15867" xr:uid="{00000000-0005-0000-0000-00000E3A0000}"/>
    <cellStyle name="Normal 3 2 2 2 3 4 3 2 3 2 2" xfId="15868" xr:uid="{00000000-0005-0000-0000-00000F3A0000}"/>
    <cellStyle name="Normal 3 2 2 2 3 4 3 2 3 3" xfId="15869" xr:uid="{00000000-0005-0000-0000-0000103A0000}"/>
    <cellStyle name="Normal 3 2 2 2 3 4 3 2 4" xfId="15870" xr:uid="{00000000-0005-0000-0000-0000113A0000}"/>
    <cellStyle name="Normal 3 2 2 2 3 4 3 2 4 2" xfId="15871" xr:uid="{00000000-0005-0000-0000-0000123A0000}"/>
    <cellStyle name="Normal 3 2 2 2 3 4 3 2 5" xfId="15872" xr:uid="{00000000-0005-0000-0000-0000133A0000}"/>
    <cellStyle name="Normal 3 2 2 2 3 4 3 3" xfId="15873" xr:uid="{00000000-0005-0000-0000-0000143A0000}"/>
    <cellStyle name="Normal 3 2 2 2 3 4 3 3 2" xfId="15874" xr:uid="{00000000-0005-0000-0000-0000153A0000}"/>
    <cellStyle name="Normal 3 2 2 2 3 4 3 3 2 2" xfId="15875" xr:uid="{00000000-0005-0000-0000-0000163A0000}"/>
    <cellStyle name="Normal 3 2 2 2 3 4 3 3 2 2 2" xfId="15876" xr:uid="{00000000-0005-0000-0000-0000173A0000}"/>
    <cellStyle name="Normal 3 2 2 2 3 4 3 3 2 3" xfId="15877" xr:uid="{00000000-0005-0000-0000-0000183A0000}"/>
    <cellStyle name="Normal 3 2 2 2 3 4 3 3 3" xfId="15878" xr:uid="{00000000-0005-0000-0000-0000193A0000}"/>
    <cellStyle name="Normal 3 2 2 2 3 4 3 3 3 2" xfId="15879" xr:uid="{00000000-0005-0000-0000-00001A3A0000}"/>
    <cellStyle name="Normal 3 2 2 2 3 4 3 3 4" xfId="15880" xr:uid="{00000000-0005-0000-0000-00001B3A0000}"/>
    <cellStyle name="Normal 3 2 2 2 3 4 3 4" xfId="15881" xr:uid="{00000000-0005-0000-0000-00001C3A0000}"/>
    <cellStyle name="Normal 3 2 2 2 3 4 3 4 2" xfId="15882" xr:uid="{00000000-0005-0000-0000-00001D3A0000}"/>
    <cellStyle name="Normal 3 2 2 2 3 4 3 4 2 2" xfId="15883" xr:uid="{00000000-0005-0000-0000-00001E3A0000}"/>
    <cellStyle name="Normal 3 2 2 2 3 4 3 4 2 2 2" xfId="15884" xr:uid="{00000000-0005-0000-0000-00001F3A0000}"/>
    <cellStyle name="Normal 3 2 2 2 3 4 3 4 2 3" xfId="15885" xr:uid="{00000000-0005-0000-0000-0000203A0000}"/>
    <cellStyle name="Normal 3 2 2 2 3 4 3 4 3" xfId="15886" xr:uid="{00000000-0005-0000-0000-0000213A0000}"/>
    <cellStyle name="Normal 3 2 2 2 3 4 3 4 3 2" xfId="15887" xr:uid="{00000000-0005-0000-0000-0000223A0000}"/>
    <cellStyle name="Normal 3 2 2 2 3 4 3 4 4" xfId="15888" xr:uid="{00000000-0005-0000-0000-0000233A0000}"/>
    <cellStyle name="Normal 3 2 2 2 3 4 3 5" xfId="15889" xr:uid="{00000000-0005-0000-0000-0000243A0000}"/>
    <cellStyle name="Normal 3 2 2 2 3 4 3 5 2" xfId="15890" xr:uid="{00000000-0005-0000-0000-0000253A0000}"/>
    <cellStyle name="Normal 3 2 2 2 3 4 3 5 2 2" xfId="15891" xr:uid="{00000000-0005-0000-0000-0000263A0000}"/>
    <cellStyle name="Normal 3 2 2 2 3 4 3 5 3" xfId="15892" xr:uid="{00000000-0005-0000-0000-0000273A0000}"/>
    <cellStyle name="Normal 3 2 2 2 3 4 3 6" xfId="15893" xr:uid="{00000000-0005-0000-0000-0000283A0000}"/>
    <cellStyle name="Normal 3 2 2 2 3 4 3 6 2" xfId="15894" xr:uid="{00000000-0005-0000-0000-0000293A0000}"/>
    <cellStyle name="Normal 3 2 2 2 3 4 3 7" xfId="15895" xr:uid="{00000000-0005-0000-0000-00002A3A0000}"/>
    <cellStyle name="Normal 3 2 2 2 3 4 3 7 2" xfId="15896" xr:uid="{00000000-0005-0000-0000-00002B3A0000}"/>
    <cellStyle name="Normal 3 2 2 2 3 4 3 8" xfId="15897" xr:uid="{00000000-0005-0000-0000-00002C3A0000}"/>
    <cellStyle name="Normal 3 2 2 2 3 4 4" xfId="15898" xr:uid="{00000000-0005-0000-0000-00002D3A0000}"/>
    <cellStyle name="Normal 3 2 2 2 3 4 4 2" xfId="15899" xr:uid="{00000000-0005-0000-0000-00002E3A0000}"/>
    <cellStyle name="Normal 3 2 2 2 3 4 4 2 2" xfId="15900" xr:uid="{00000000-0005-0000-0000-00002F3A0000}"/>
    <cellStyle name="Normal 3 2 2 2 3 4 4 2 2 2" xfId="15901" xr:uid="{00000000-0005-0000-0000-0000303A0000}"/>
    <cellStyle name="Normal 3 2 2 2 3 4 4 2 2 2 2" xfId="15902" xr:uid="{00000000-0005-0000-0000-0000313A0000}"/>
    <cellStyle name="Normal 3 2 2 2 3 4 4 2 2 3" xfId="15903" xr:uid="{00000000-0005-0000-0000-0000323A0000}"/>
    <cellStyle name="Normal 3 2 2 2 3 4 4 2 3" xfId="15904" xr:uid="{00000000-0005-0000-0000-0000333A0000}"/>
    <cellStyle name="Normal 3 2 2 2 3 4 4 2 3 2" xfId="15905" xr:uid="{00000000-0005-0000-0000-0000343A0000}"/>
    <cellStyle name="Normal 3 2 2 2 3 4 4 2 4" xfId="15906" xr:uid="{00000000-0005-0000-0000-0000353A0000}"/>
    <cellStyle name="Normal 3 2 2 2 3 4 4 3" xfId="15907" xr:uid="{00000000-0005-0000-0000-0000363A0000}"/>
    <cellStyle name="Normal 3 2 2 2 3 4 4 3 2" xfId="15908" xr:uid="{00000000-0005-0000-0000-0000373A0000}"/>
    <cellStyle name="Normal 3 2 2 2 3 4 4 3 2 2" xfId="15909" xr:uid="{00000000-0005-0000-0000-0000383A0000}"/>
    <cellStyle name="Normal 3 2 2 2 3 4 4 3 3" xfId="15910" xr:uid="{00000000-0005-0000-0000-0000393A0000}"/>
    <cellStyle name="Normal 3 2 2 2 3 4 4 4" xfId="15911" xr:uid="{00000000-0005-0000-0000-00003A3A0000}"/>
    <cellStyle name="Normal 3 2 2 2 3 4 4 4 2" xfId="15912" xr:uid="{00000000-0005-0000-0000-00003B3A0000}"/>
    <cellStyle name="Normal 3 2 2 2 3 4 4 5" xfId="15913" xr:uid="{00000000-0005-0000-0000-00003C3A0000}"/>
    <cellStyle name="Normal 3 2 2 2 3 4 5" xfId="15914" xr:uid="{00000000-0005-0000-0000-00003D3A0000}"/>
    <cellStyle name="Normal 3 2 2 2 3 4 5 2" xfId="15915" xr:uid="{00000000-0005-0000-0000-00003E3A0000}"/>
    <cellStyle name="Normal 3 2 2 2 3 4 5 2 2" xfId="15916" xr:uid="{00000000-0005-0000-0000-00003F3A0000}"/>
    <cellStyle name="Normal 3 2 2 2 3 4 5 2 2 2" xfId="15917" xr:uid="{00000000-0005-0000-0000-0000403A0000}"/>
    <cellStyle name="Normal 3 2 2 2 3 4 5 2 3" xfId="15918" xr:uid="{00000000-0005-0000-0000-0000413A0000}"/>
    <cellStyle name="Normal 3 2 2 2 3 4 5 3" xfId="15919" xr:uid="{00000000-0005-0000-0000-0000423A0000}"/>
    <cellStyle name="Normal 3 2 2 2 3 4 5 3 2" xfId="15920" xr:uid="{00000000-0005-0000-0000-0000433A0000}"/>
    <cellStyle name="Normal 3 2 2 2 3 4 5 4" xfId="15921" xr:uid="{00000000-0005-0000-0000-0000443A0000}"/>
    <cellStyle name="Normal 3 2 2 2 3 4 6" xfId="15922" xr:uid="{00000000-0005-0000-0000-0000453A0000}"/>
    <cellStyle name="Normal 3 2 2 2 3 4 6 2" xfId="15923" xr:uid="{00000000-0005-0000-0000-0000463A0000}"/>
    <cellStyle name="Normal 3 2 2 2 3 4 6 2 2" xfId="15924" xr:uid="{00000000-0005-0000-0000-0000473A0000}"/>
    <cellStyle name="Normal 3 2 2 2 3 4 6 2 2 2" xfId="15925" xr:uid="{00000000-0005-0000-0000-0000483A0000}"/>
    <cellStyle name="Normal 3 2 2 2 3 4 6 2 3" xfId="15926" xr:uid="{00000000-0005-0000-0000-0000493A0000}"/>
    <cellStyle name="Normal 3 2 2 2 3 4 6 3" xfId="15927" xr:uid="{00000000-0005-0000-0000-00004A3A0000}"/>
    <cellStyle name="Normal 3 2 2 2 3 4 6 3 2" xfId="15928" xr:uid="{00000000-0005-0000-0000-00004B3A0000}"/>
    <cellStyle name="Normal 3 2 2 2 3 4 6 4" xfId="15929" xr:uid="{00000000-0005-0000-0000-00004C3A0000}"/>
    <cellStyle name="Normal 3 2 2 2 3 4 7" xfId="15930" xr:uid="{00000000-0005-0000-0000-00004D3A0000}"/>
    <cellStyle name="Normal 3 2 2 2 3 4 7 2" xfId="15931" xr:uid="{00000000-0005-0000-0000-00004E3A0000}"/>
    <cellStyle name="Normal 3 2 2 2 3 4 7 2 2" xfId="15932" xr:uid="{00000000-0005-0000-0000-00004F3A0000}"/>
    <cellStyle name="Normal 3 2 2 2 3 4 7 3" xfId="15933" xr:uid="{00000000-0005-0000-0000-0000503A0000}"/>
    <cellStyle name="Normal 3 2 2 2 3 4 8" xfId="15934" xr:uid="{00000000-0005-0000-0000-0000513A0000}"/>
    <cellStyle name="Normal 3 2 2 2 3 4 8 2" xfId="15935" xr:uid="{00000000-0005-0000-0000-0000523A0000}"/>
    <cellStyle name="Normal 3 2 2 2 3 4 9" xfId="15936" xr:uid="{00000000-0005-0000-0000-0000533A0000}"/>
    <cellStyle name="Normal 3 2 2 2 3 4 9 2" xfId="15937" xr:uid="{00000000-0005-0000-0000-0000543A0000}"/>
    <cellStyle name="Normal 3 2 2 2 3 5" xfId="15938" xr:uid="{00000000-0005-0000-0000-0000553A0000}"/>
    <cellStyle name="Normal 3 2 2 2 3 5 2" xfId="15939" xr:uid="{00000000-0005-0000-0000-0000563A0000}"/>
    <cellStyle name="Normal 3 2 2 2 3 5 2 2" xfId="15940" xr:uid="{00000000-0005-0000-0000-0000573A0000}"/>
    <cellStyle name="Normal 3 2 2 2 3 5 2 2 2" xfId="15941" xr:uid="{00000000-0005-0000-0000-0000583A0000}"/>
    <cellStyle name="Normal 3 2 2 2 3 5 2 2 2 2" xfId="15942" xr:uid="{00000000-0005-0000-0000-0000593A0000}"/>
    <cellStyle name="Normal 3 2 2 2 3 5 2 2 2 2 2" xfId="15943" xr:uid="{00000000-0005-0000-0000-00005A3A0000}"/>
    <cellStyle name="Normal 3 2 2 2 3 5 2 2 2 2 2 2" xfId="15944" xr:uid="{00000000-0005-0000-0000-00005B3A0000}"/>
    <cellStyle name="Normal 3 2 2 2 3 5 2 2 2 2 3" xfId="15945" xr:uid="{00000000-0005-0000-0000-00005C3A0000}"/>
    <cellStyle name="Normal 3 2 2 2 3 5 2 2 2 3" xfId="15946" xr:uid="{00000000-0005-0000-0000-00005D3A0000}"/>
    <cellStyle name="Normal 3 2 2 2 3 5 2 2 2 3 2" xfId="15947" xr:uid="{00000000-0005-0000-0000-00005E3A0000}"/>
    <cellStyle name="Normal 3 2 2 2 3 5 2 2 2 4" xfId="15948" xr:uid="{00000000-0005-0000-0000-00005F3A0000}"/>
    <cellStyle name="Normal 3 2 2 2 3 5 2 2 3" xfId="15949" xr:uid="{00000000-0005-0000-0000-0000603A0000}"/>
    <cellStyle name="Normal 3 2 2 2 3 5 2 2 3 2" xfId="15950" xr:uid="{00000000-0005-0000-0000-0000613A0000}"/>
    <cellStyle name="Normal 3 2 2 2 3 5 2 2 3 2 2" xfId="15951" xr:uid="{00000000-0005-0000-0000-0000623A0000}"/>
    <cellStyle name="Normal 3 2 2 2 3 5 2 2 3 3" xfId="15952" xr:uid="{00000000-0005-0000-0000-0000633A0000}"/>
    <cellStyle name="Normal 3 2 2 2 3 5 2 2 4" xfId="15953" xr:uid="{00000000-0005-0000-0000-0000643A0000}"/>
    <cellStyle name="Normal 3 2 2 2 3 5 2 2 4 2" xfId="15954" xr:uid="{00000000-0005-0000-0000-0000653A0000}"/>
    <cellStyle name="Normal 3 2 2 2 3 5 2 2 5" xfId="15955" xr:uid="{00000000-0005-0000-0000-0000663A0000}"/>
    <cellStyle name="Normal 3 2 2 2 3 5 2 3" xfId="15956" xr:uid="{00000000-0005-0000-0000-0000673A0000}"/>
    <cellStyle name="Normal 3 2 2 2 3 5 2 3 2" xfId="15957" xr:uid="{00000000-0005-0000-0000-0000683A0000}"/>
    <cellStyle name="Normal 3 2 2 2 3 5 2 3 2 2" xfId="15958" xr:uid="{00000000-0005-0000-0000-0000693A0000}"/>
    <cellStyle name="Normal 3 2 2 2 3 5 2 3 2 2 2" xfId="15959" xr:uid="{00000000-0005-0000-0000-00006A3A0000}"/>
    <cellStyle name="Normal 3 2 2 2 3 5 2 3 2 3" xfId="15960" xr:uid="{00000000-0005-0000-0000-00006B3A0000}"/>
    <cellStyle name="Normal 3 2 2 2 3 5 2 3 3" xfId="15961" xr:uid="{00000000-0005-0000-0000-00006C3A0000}"/>
    <cellStyle name="Normal 3 2 2 2 3 5 2 3 3 2" xfId="15962" xr:uid="{00000000-0005-0000-0000-00006D3A0000}"/>
    <cellStyle name="Normal 3 2 2 2 3 5 2 3 4" xfId="15963" xr:uid="{00000000-0005-0000-0000-00006E3A0000}"/>
    <cellStyle name="Normal 3 2 2 2 3 5 2 4" xfId="15964" xr:uid="{00000000-0005-0000-0000-00006F3A0000}"/>
    <cellStyle name="Normal 3 2 2 2 3 5 2 4 2" xfId="15965" xr:uid="{00000000-0005-0000-0000-0000703A0000}"/>
    <cellStyle name="Normal 3 2 2 2 3 5 2 4 2 2" xfId="15966" xr:uid="{00000000-0005-0000-0000-0000713A0000}"/>
    <cellStyle name="Normal 3 2 2 2 3 5 2 4 2 2 2" xfId="15967" xr:uid="{00000000-0005-0000-0000-0000723A0000}"/>
    <cellStyle name="Normal 3 2 2 2 3 5 2 4 2 3" xfId="15968" xr:uid="{00000000-0005-0000-0000-0000733A0000}"/>
    <cellStyle name="Normal 3 2 2 2 3 5 2 4 3" xfId="15969" xr:uid="{00000000-0005-0000-0000-0000743A0000}"/>
    <cellStyle name="Normal 3 2 2 2 3 5 2 4 3 2" xfId="15970" xr:uid="{00000000-0005-0000-0000-0000753A0000}"/>
    <cellStyle name="Normal 3 2 2 2 3 5 2 4 4" xfId="15971" xr:uid="{00000000-0005-0000-0000-0000763A0000}"/>
    <cellStyle name="Normal 3 2 2 2 3 5 2 5" xfId="15972" xr:uid="{00000000-0005-0000-0000-0000773A0000}"/>
    <cellStyle name="Normal 3 2 2 2 3 5 2 5 2" xfId="15973" xr:uid="{00000000-0005-0000-0000-0000783A0000}"/>
    <cellStyle name="Normal 3 2 2 2 3 5 2 5 2 2" xfId="15974" xr:uid="{00000000-0005-0000-0000-0000793A0000}"/>
    <cellStyle name="Normal 3 2 2 2 3 5 2 5 3" xfId="15975" xr:uid="{00000000-0005-0000-0000-00007A3A0000}"/>
    <cellStyle name="Normal 3 2 2 2 3 5 2 6" xfId="15976" xr:uid="{00000000-0005-0000-0000-00007B3A0000}"/>
    <cellStyle name="Normal 3 2 2 2 3 5 2 6 2" xfId="15977" xr:uid="{00000000-0005-0000-0000-00007C3A0000}"/>
    <cellStyle name="Normal 3 2 2 2 3 5 2 7" xfId="15978" xr:uid="{00000000-0005-0000-0000-00007D3A0000}"/>
    <cellStyle name="Normal 3 2 2 2 3 5 2 7 2" xfId="15979" xr:uid="{00000000-0005-0000-0000-00007E3A0000}"/>
    <cellStyle name="Normal 3 2 2 2 3 5 2 8" xfId="15980" xr:uid="{00000000-0005-0000-0000-00007F3A0000}"/>
    <cellStyle name="Normal 3 2 2 2 3 5 3" xfId="15981" xr:uid="{00000000-0005-0000-0000-0000803A0000}"/>
    <cellStyle name="Normal 3 2 2 2 3 5 3 2" xfId="15982" xr:uid="{00000000-0005-0000-0000-0000813A0000}"/>
    <cellStyle name="Normal 3 2 2 2 3 5 3 2 2" xfId="15983" xr:uid="{00000000-0005-0000-0000-0000823A0000}"/>
    <cellStyle name="Normal 3 2 2 2 3 5 3 2 2 2" xfId="15984" xr:uid="{00000000-0005-0000-0000-0000833A0000}"/>
    <cellStyle name="Normal 3 2 2 2 3 5 3 2 2 2 2" xfId="15985" xr:uid="{00000000-0005-0000-0000-0000843A0000}"/>
    <cellStyle name="Normal 3 2 2 2 3 5 3 2 2 3" xfId="15986" xr:uid="{00000000-0005-0000-0000-0000853A0000}"/>
    <cellStyle name="Normal 3 2 2 2 3 5 3 2 3" xfId="15987" xr:uid="{00000000-0005-0000-0000-0000863A0000}"/>
    <cellStyle name="Normal 3 2 2 2 3 5 3 2 3 2" xfId="15988" xr:uid="{00000000-0005-0000-0000-0000873A0000}"/>
    <cellStyle name="Normal 3 2 2 2 3 5 3 2 4" xfId="15989" xr:uid="{00000000-0005-0000-0000-0000883A0000}"/>
    <cellStyle name="Normal 3 2 2 2 3 5 3 3" xfId="15990" xr:uid="{00000000-0005-0000-0000-0000893A0000}"/>
    <cellStyle name="Normal 3 2 2 2 3 5 3 3 2" xfId="15991" xr:uid="{00000000-0005-0000-0000-00008A3A0000}"/>
    <cellStyle name="Normal 3 2 2 2 3 5 3 3 2 2" xfId="15992" xr:uid="{00000000-0005-0000-0000-00008B3A0000}"/>
    <cellStyle name="Normal 3 2 2 2 3 5 3 3 3" xfId="15993" xr:uid="{00000000-0005-0000-0000-00008C3A0000}"/>
    <cellStyle name="Normal 3 2 2 2 3 5 3 4" xfId="15994" xr:uid="{00000000-0005-0000-0000-00008D3A0000}"/>
    <cellStyle name="Normal 3 2 2 2 3 5 3 4 2" xfId="15995" xr:uid="{00000000-0005-0000-0000-00008E3A0000}"/>
    <cellStyle name="Normal 3 2 2 2 3 5 3 5" xfId="15996" xr:uid="{00000000-0005-0000-0000-00008F3A0000}"/>
    <cellStyle name="Normal 3 2 2 2 3 5 4" xfId="15997" xr:uid="{00000000-0005-0000-0000-0000903A0000}"/>
    <cellStyle name="Normal 3 2 2 2 3 5 4 2" xfId="15998" xr:uid="{00000000-0005-0000-0000-0000913A0000}"/>
    <cellStyle name="Normal 3 2 2 2 3 5 4 2 2" xfId="15999" xr:uid="{00000000-0005-0000-0000-0000923A0000}"/>
    <cellStyle name="Normal 3 2 2 2 3 5 4 2 2 2" xfId="16000" xr:uid="{00000000-0005-0000-0000-0000933A0000}"/>
    <cellStyle name="Normal 3 2 2 2 3 5 4 2 3" xfId="16001" xr:uid="{00000000-0005-0000-0000-0000943A0000}"/>
    <cellStyle name="Normal 3 2 2 2 3 5 4 3" xfId="16002" xr:uid="{00000000-0005-0000-0000-0000953A0000}"/>
    <cellStyle name="Normal 3 2 2 2 3 5 4 3 2" xfId="16003" xr:uid="{00000000-0005-0000-0000-0000963A0000}"/>
    <cellStyle name="Normal 3 2 2 2 3 5 4 4" xfId="16004" xr:uid="{00000000-0005-0000-0000-0000973A0000}"/>
    <cellStyle name="Normal 3 2 2 2 3 5 5" xfId="16005" xr:uid="{00000000-0005-0000-0000-0000983A0000}"/>
    <cellStyle name="Normal 3 2 2 2 3 5 5 2" xfId="16006" xr:uid="{00000000-0005-0000-0000-0000993A0000}"/>
    <cellStyle name="Normal 3 2 2 2 3 5 5 2 2" xfId="16007" xr:uid="{00000000-0005-0000-0000-00009A3A0000}"/>
    <cellStyle name="Normal 3 2 2 2 3 5 5 2 2 2" xfId="16008" xr:uid="{00000000-0005-0000-0000-00009B3A0000}"/>
    <cellStyle name="Normal 3 2 2 2 3 5 5 2 3" xfId="16009" xr:uid="{00000000-0005-0000-0000-00009C3A0000}"/>
    <cellStyle name="Normal 3 2 2 2 3 5 5 3" xfId="16010" xr:uid="{00000000-0005-0000-0000-00009D3A0000}"/>
    <cellStyle name="Normal 3 2 2 2 3 5 5 3 2" xfId="16011" xr:uid="{00000000-0005-0000-0000-00009E3A0000}"/>
    <cellStyle name="Normal 3 2 2 2 3 5 5 4" xfId="16012" xr:uid="{00000000-0005-0000-0000-00009F3A0000}"/>
    <cellStyle name="Normal 3 2 2 2 3 5 6" xfId="16013" xr:uid="{00000000-0005-0000-0000-0000A03A0000}"/>
    <cellStyle name="Normal 3 2 2 2 3 5 6 2" xfId="16014" xr:uid="{00000000-0005-0000-0000-0000A13A0000}"/>
    <cellStyle name="Normal 3 2 2 2 3 5 6 2 2" xfId="16015" xr:uid="{00000000-0005-0000-0000-0000A23A0000}"/>
    <cellStyle name="Normal 3 2 2 2 3 5 6 3" xfId="16016" xr:uid="{00000000-0005-0000-0000-0000A33A0000}"/>
    <cellStyle name="Normal 3 2 2 2 3 5 7" xfId="16017" xr:uid="{00000000-0005-0000-0000-0000A43A0000}"/>
    <cellStyle name="Normal 3 2 2 2 3 5 7 2" xfId="16018" xr:uid="{00000000-0005-0000-0000-0000A53A0000}"/>
    <cellStyle name="Normal 3 2 2 2 3 5 8" xfId="16019" xr:uid="{00000000-0005-0000-0000-0000A63A0000}"/>
    <cellStyle name="Normal 3 2 2 2 3 5 8 2" xfId="16020" xr:uid="{00000000-0005-0000-0000-0000A73A0000}"/>
    <cellStyle name="Normal 3 2 2 2 3 5 9" xfId="16021" xr:uid="{00000000-0005-0000-0000-0000A83A0000}"/>
    <cellStyle name="Normal 3 2 2 2 3 6" xfId="16022" xr:uid="{00000000-0005-0000-0000-0000A93A0000}"/>
    <cellStyle name="Normal 3 2 2 2 3 6 2" xfId="16023" xr:uid="{00000000-0005-0000-0000-0000AA3A0000}"/>
    <cellStyle name="Normal 3 2 2 2 3 6 2 2" xfId="16024" xr:uid="{00000000-0005-0000-0000-0000AB3A0000}"/>
    <cellStyle name="Normal 3 2 2 2 3 6 2 2 2" xfId="16025" xr:uid="{00000000-0005-0000-0000-0000AC3A0000}"/>
    <cellStyle name="Normal 3 2 2 2 3 6 2 2 2 2" xfId="16026" xr:uid="{00000000-0005-0000-0000-0000AD3A0000}"/>
    <cellStyle name="Normal 3 2 2 2 3 6 2 2 2 2 2" xfId="16027" xr:uid="{00000000-0005-0000-0000-0000AE3A0000}"/>
    <cellStyle name="Normal 3 2 2 2 3 6 2 2 2 3" xfId="16028" xr:uid="{00000000-0005-0000-0000-0000AF3A0000}"/>
    <cellStyle name="Normal 3 2 2 2 3 6 2 2 3" xfId="16029" xr:uid="{00000000-0005-0000-0000-0000B03A0000}"/>
    <cellStyle name="Normal 3 2 2 2 3 6 2 2 3 2" xfId="16030" xr:uid="{00000000-0005-0000-0000-0000B13A0000}"/>
    <cellStyle name="Normal 3 2 2 2 3 6 2 2 4" xfId="16031" xr:uid="{00000000-0005-0000-0000-0000B23A0000}"/>
    <cellStyle name="Normal 3 2 2 2 3 6 2 3" xfId="16032" xr:uid="{00000000-0005-0000-0000-0000B33A0000}"/>
    <cellStyle name="Normal 3 2 2 2 3 6 2 3 2" xfId="16033" xr:uid="{00000000-0005-0000-0000-0000B43A0000}"/>
    <cellStyle name="Normal 3 2 2 2 3 6 2 3 2 2" xfId="16034" xr:uid="{00000000-0005-0000-0000-0000B53A0000}"/>
    <cellStyle name="Normal 3 2 2 2 3 6 2 3 3" xfId="16035" xr:uid="{00000000-0005-0000-0000-0000B63A0000}"/>
    <cellStyle name="Normal 3 2 2 2 3 6 2 4" xfId="16036" xr:uid="{00000000-0005-0000-0000-0000B73A0000}"/>
    <cellStyle name="Normal 3 2 2 2 3 6 2 4 2" xfId="16037" xr:uid="{00000000-0005-0000-0000-0000B83A0000}"/>
    <cellStyle name="Normal 3 2 2 2 3 6 2 5" xfId="16038" xr:uid="{00000000-0005-0000-0000-0000B93A0000}"/>
    <cellStyle name="Normal 3 2 2 2 3 6 3" xfId="16039" xr:uid="{00000000-0005-0000-0000-0000BA3A0000}"/>
    <cellStyle name="Normal 3 2 2 2 3 6 3 2" xfId="16040" xr:uid="{00000000-0005-0000-0000-0000BB3A0000}"/>
    <cellStyle name="Normal 3 2 2 2 3 6 3 2 2" xfId="16041" xr:uid="{00000000-0005-0000-0000-0000BC3A0000}"/>
    <cellStyle name="Normal 3 2 2 2 3 6 3 2 2 2" xfId="16042" xr:uid="{00000000-0005-0000-0000-0000BD3A0000}"/>
    <cellStyle name="Normal 3 2 2 2 3 6 3 2 3" xfId="16043" xr:uid="{00000000-0005-0000-0000-0000BE3A0000}"/>
    <cellStyle name="Normal 3 2 2 2 3 6 3 3" xfId="16044" xr:uid="{00000000-0005-0000-0000-0000BF3A0000}"/>
    <cellStyle name="Normal 3 2 2 2 3 6 3 3 2" xfId="16045" xr:uid="{00000000-0005-0000-0000-0000C03A0000}"/>
    <cellStyle name="Normal 3 2 2 2 3 6 3 4" xfId="16046" xr:uid="{00000000-0005-0000-0000-0000C13A0000}"/>
    <cellStyle name="Normal 3 2 2 2 3 6 4" xfId="16047" xr:uid="{00000000-0005-0000-0000-0000C23A0000}"/>
    <cellStyle name="Normal 3 2 2 2 3 6 4 2" xfId="16048" xr:uid="{00000000-0005-0000-0000-0000C33A0000}"/>
    <cellStyle name="Normal 3 2 2 2 3 6 4 2 2" xfId="16049" xr:uid="{00000000-0005-0000-0000-0000C43A0000}"/>
    <cellStyle name="Normal 3 2 2 2 3 6 4 2 2 2" xfId="16050" xr:uid="{00000000-0005-0000-0000-0000C53A0000}"/>
    <cellStyle name="Normal 3 2 2 2 3 6 4 2 3" xfId="16051" xr:uid="{00000000-0005-0000-0000-0000C63A0000}"/>
    <cellStyle name="Normal 3 2 2 2 3 6 4 3" xfId="16052" xr:uid="{00000000-0005-0000-0000-0000C73A0000}"/>
    <cellStyle name="Normal 3 2 2 2 3 6 4 3 2" xfId="16053" xr:uid="{00000000-0005-0000-0000-0000C83A0000}"/>
    <cellStyle name="Normal 3 2 2 2 3 6 4 4" xfId="16054" xr:uid="{00000000-0005-0000-0000-0000C93A0000}"/>
    <cellStyle name="Normal 3 2 2 2 3 6 5" xfId="16055" xr:uid="{00000000-0005-0000-0000-0000CA3A0000}"/>
    <cellStyle name="Normal 3 2 2 2 3 6 5 2" xfId="16056" xr:uid="{00000000-0005-0000-0000-0000CB3A0000}"/>
    <cellStyle name="Normal 3 2 2 2 3 6 5 2 2" xfId="16057" xr:uid="{00000000-0005-0000-0000-0000CC3A0000}"/>
    <cellStyle name="Normal 3 2 2 2 3 6 5 3" xfId="16058" xr:uid="{00000000-0005-0000-0000-0000CD3A0000}"/>
    <cellStyle name="Normal 3 2 2 2 3 6 6" xfId="16059" xr:uid="{00000000-0005-0000-0000-0000CE3A0000}"/>
    <cellStyle name="Normal 3 2 2 2 3 6 6 2" xfId="16060" xr:uid="{00000000-0005-0000-0000-0000CF3A0000}"/>
    <cellStyle name="Normal 3 2 2 2 3 6 7" xfId="16061" xr:uid="{00000000-0005-0000-0000-0000D03A0000}"/>
    <cellStyle name="Normal 3 2 2 2 3 6 7 2" xfId="16062" xr:uid="{00000000-0005-0000-0000-0000D13A0000}"/>
    <cellStyle name="Normal 3 2 2 2 3 6 8" xfId="16063" xr:uid="{00000000-0005-0000-0000-0000D23A0000}"/>
    <cellStyle name="Normal 3 2 2 2 3 7" xfId="16064" xr:uid="{00000000-0005-0000-0000-0000D33A0000}"/>
    <cellStyle name="Normal 3 2 2 2 3 7 2" xfId="16065" xr:uid="{00000000-0005-0000-0000-0000D43A0000}"/>
    <cellStyle name="Normal 3 2 2 2 3 7 2 2" xfId="16066" xr:uid="{00000000-0005-0000-0000-0000D53A0000}"/>
    <cellStyle name="Normal 3 2 2 2 3 7 2 2 2" xfId="16067" xr:uid="{00000000-0005-0000-0000-0000D63A0000}"/>
    <cellStyle name="Normal 3 2 2 2 3 7 2 2 2 2" xfId="16068" xr:uid="{00000000-0005-0000-0000-0000D73A0000}"/>
    <cellStyle name="Normal 3 2 2 2 3 7 2 2 2 2 2" xfId="16069" xr:uid="{00000000-0005-0000-0000-0000D83A0000}"/>
    <cellStyle name="Normal 3 2 2 2 3 7 2 2 2 3" xfId="16070" xr:uid="{00000000-0005-0000-0000-0000D93A0000}"/>
    <cellStyle name="Normal 3 2 2 2 3 7 2 2 3" xfId="16071" xr:uid="{00000000-0005-0000-0000-0000DA3A0000}"/>
    <cellStyle name="Normal 3 2 2 2 3 7 2 2 3 2" xfId="16072" xr:uid="{00000000-0005-0000-0000-0000DB3A0000}"/>
    <cellStyle name="Normal 3 2 2 2 3 7 2 2 4" xfId="16073" xr:uid="{00000000-0005-0000-0000-0000DC3A0000}"/>
    <cellStyle name="Normal 3 2 2 2 3 7 2 3" xfId="16074" xr:uid="{00000000-0005-0000-0000-0000DD3A0000}"/>
    <cellStyle name="Normal 3 2 2 2 3 7 2 3 2" xfId="16075" xr:uid="{00000000-0005-0000-0000-0000DE3A0000}"/>
    <cellStyle name="Normal 3 2 2 2 3 7 2 3 2 2" xfId="16076" xr:uid="{00000000-0005-0000-0000-0000DF3A0000}"/>
    <cellStyle name="Normal 3 2 2 2 3 7 2 3 3" xfId="16077" xr:uid="{00000000-0005-0000-0000-0000E03A0000}"/>
    <cellStyle name="Normal 3 2 2 2 3 7 2 4" xfId="16078" xr:uid="{00000000-0005-0000-0000-0000E13A0000}"/>
    <cellStyle name="Normal 3 2 2 2 3 7 2 4 2" xfId="16079" xr:uid="{00000000-0005-0000-0000-0000E23A0000}"/>
    <cellStyle name="Normal 3 2 2 2 3 7 2 5" xfId="16080" xr:uid="{00000000-0005-0000-0000-0000E33A0000}"/>
    <cellStyle name="Normal 3 2 2 2 3 7 3" xfId="16081" xr:uid="{00000000-0005-0000-0000-0000E43A0000}"/>
    <cellStyle name="Normal 3 2 2 2 3 7 3 2" xfId="16082" xr:uid="{00000000-0005-0000-0000-0000E53A0000}"/>
    <cellStyle name="Normal 3 2 2 2 3 7 3 2 2" xfId="16083" xr:uid="{00000000-0005-0000-0000-0000E63A0000}"/>
    <cellStyle name="Normal 3 2 2 2 3 7 3 2 2 2" xfId="16084" xr:uid="{00000000-0005-0000-0000-0000E73A0000}"/>
    <cellStyle name="Normal 3 2 2 2 3 7 3 2 3" xfId="16085" xr:uid="{00000000-0005-0000-0000-0000E83A0000}"/>
    <cellStyle name="Normal 3 2 2 2 3 7 3 3" xfId="16086" xr:uid="{00000000-0005-0000-0000-0000E93A0000}"/>
    <cellStyle name="Normal 3 2 2 2 3 7 3 3 2" xfId="16087" xr:uid="{00000000-0005-0000-0000-0000EA3A0000}"/>
    <cellStyle name="Normal 3 2 2 2 3 7 3 4" xfId="16088" xr:uid="{00000000-0005-0000-0000-0000EB3A0000}"/>
    <cellStyle name="Normal 3 2 2 2 3 7 4" xfId="16089" xr:uid="{00000000-0005-0000-0000-0000EC3A0000}"/>
    <cellStyle name="Normal 3 2 2 2 3 7 4 2" xfId="16090" xr:uid="{00000000-0005-0000-0000-0000ED3A0000}"/>
    <cellStyle name="Normal 3 2 2 2 3 7 4 2 2" xfId="16091" xr:uid="{00000000-0005-0000-0000-0000EE3A0000}"/>
    <cellStyle name="Normal 3 2 2 2 3 7 4 3" xfId="16092" xr:uid="{00000000-0005-0000-0000-0000EF3A0000}"/>
    <cellStyle name="Normal 3 2 2 2 3 7 5" xfId="16093" xr:uid="{00000000-0005-0000-0000-0000F03A0000}"/>
    <cellStyle name="Normal 3 2 2 2 3 7 5 2" xfId="16094" xr:uid="{00000000-0005-0000-0000-0000F13A0000}"/>
    <cellStyle name="Normal 3 2 2 2 3 7 6" xfId="16095" xr:uid="{00000000-0005-0000-0000-0000F23A0000}"/>
    <cellStyle name="Normal 3 2 2 2 3 8" xfId="16096" xr:uid="{00000000-0005-0000-0000-0000F33A0000}"/>
    <cellStyle name="Normal 3 2 2 2 3 8 2" xfId="16097" xr:uid="{00000000-0005-0000-0000-0000F43A0000}"/>
    <cellStyle name="Normal 3 2 2 2 3 8 2 2" xfId="16098" xr:uid="{00000000-0005-0000-0000-0000F53A0000}"/>
    <cellStyle name="Normal 3 2 2 2 3 8 2 2 2" xfId="16099" xr:uid="{00000000-0005-0000-0000-0000F63A0000}"/>
    <cellStyle name="Normal 3 2 2 2 3 8 2 2 2 2" xfId="16100" xr:uid="{00000000-0005-0000-0000-0000F73A0000}"/>
    <cellStyle name="Normal 3 2 2 2 3 8 2 2 2 2 2" xfId="16101" xr:uid="{00000000-0005-0000-0000-0000F83A0000}"/>
    <cellStyle name="Normal 3 2 2 2 3 8 2 2 2 3" xfId="16102" xr:uid="{00000000-0005-0000-0000-0000F93A0000}"/>
    <cellStyle name="Normal 3 2 2 2 3 8 2 2 3" xfId="16103" xr:uid="{00000000-0005-0000-0000-0000FA3A0000}"/>
    <cellStyle name="Normal 3 2 2 2 3 8 2 2 3 2" xfId="16104" xr:uid="{00000000-0005-0000-0000-0000FB3A0000}"/>
    <cellStyle name="Normal 3 2 2 2 3 8 2 2 4" xfId="16105" xr:uid="{00000000-0005-0000-0000-0000FC3A0000}"/>
    <cellStyle name="Normal 3 2 2 2 3 8 2 3" xfId="16106" xr:uid="{00000000-0005-0000-0000-0000FD3A0000}"/>
    <cellStyle name="Normal 3 2 2 2 3 8 2 3 2" xfId="16107" xr:uid="{00000000-0005-0000-0000-0000FE3A0000}"/>
    <cellStyle name="Normal 3 2 2 2 3 8 2 3 2 2" xfId="16108" xr:uid="{00000000-0005-0000-0000-0000FF3A0000}"/>
    <cellStyle name="Normal 3 2 2 2 3 8 2 3 3" xfId="16109" xr:uid="{00000000-0005-0000-0000-0000003B0000}"/>
    <cellStyle name="Normal 3 2 2 2 3 8 2 4" xfId="16110" xr:uid="{00000000-0005-0000-0000-0000013B0000}"/>
    <cellStyle name="Normal 3 2 2 2 3 8 2 4 2" xfId="16111" xr:uid="{00000000-0005-0000-0000-0000023B0000}"/>
    <cellStyle name="Normal 3 2 2 2 3 8 2 5" xfId="16112" xr:uid="{00000000-0005-0000-0000-0000033B0000}"/>
    <cellStyle name="Normal 3 2 2 2 3 8 3" xfId="16113" xr:uid="{00000000-0005-0000-0000-0000043B0000}"/>
    <cellStyle name="Normal 3 2 2 2 3 8 3 2" xfId="16114" xr:uid="{00000000-0005-0000-0000-0000053B0000}"/>
    <cellStyle name="Normal 3 2 2 2 3 8 3 2 2" xfId="16115" xr:uid="{00000000-0005-0000-0000-0000063B0000}"/>
    <cellStyle name="Normal 3 2 2 2 3 8 3 2 2 2" xfId="16116" xr:uid="{00000000-0005-0000-0000-0000073B0000}"/>
    <cellStyle name="Normal 3 2 2 2 3 8 3 2 3" xfId="16117" xr:uid="{00000000-0005-0000-0000-0000083B0000}"/>
    <cellStyle name="Normal 3 2 2 2 3 8 3 3" xfId="16118" xr:uid="{00000000-0005-0000-0000-0000093B0000}"/>
    <cellStyle name="Normal 3 2 2 2 3 8 3 3 2" xfId="16119" xr:uid="{00000000-0005-0000-0000-00000A3B0000}"/>
    <cellStyle name="Normal 3 2 2 2 3 8 3 4" xfId="16120" xr:uid="{00000000-0005-0000-0000-00000B3B0000}"/>
    <cellStyle name="Normal 3 2 2 2 3 8 4" xfId="16121" xr:uid="{00000000-0005-0000-0000-00000C3B0000}"/>
    <cellStyle name="Normal 3 2 2 2 3 8 4 2" xfId="16122" xr:uid="{00000000-0005-0000-0000-00000D3B0000}"/>
    <cellStyle name="Normal 3 2 2 2 3 8 4 2 2" xfId="16123" xr:uid="{00000000-0005-0000-0000-00000E3B0000}"/>
    <cellStyle name="Normal 3 2 2 2 3 8 4 3" xfId="16124" xr:uid="{00000000-0005-0000-0000-00000F3B0000}"/>
    <cellStyle name="Normal 3 2 2 2 3 8 5" xfId="16125" xr:uid="{00000000-0005-0000-0000-0000103B0000}"/>
    <cellStyle name="Normal 3 2 2 2 3 8 5 2" xfId="16126" xr:uid="{00000000-0005-0000-0000-0000113B0000}"/>
    <cellStyle name="Normal 3 2 2 2 3 8 6" xfId="16127" xr:uid="{00000000-0005-0000-0000-0000123B0000}"/>
    <cellStyle name="Normal 3 2 2 2 3 9" xfId="16128" xr:uid="{00000000-0005-0000-0000-0000133B0000}"/>
    <cellStyle name="Normal 3 2 2 2 3 9 2" xfId="16129" xr:uid="{00000000-0005-0000-0000-0000143B0000}"/>
    <cellStyle name="Normal 3 2 2 2 3 9 2 2" xfId="16130" xr:uid="{00000000-0005-0000-0000-0000153B0000}"/>
    <cellStyle name="Normal 3 2 2 2 3 9 2 2 2" xfId="16131" xr:uid="{00000000-0005-0000-0000-0000163B0000}"/>
    <cellStyle name="Normal 3 2 2 2 3 9 2 2 2 2" xfId="16132" xr:uid="{00000000-0005-0000-0000-0000173B0000}"/>
    <cellStyle name="Normal 3 2 2 2 3 9 2 2 3" xfId="16133" xr:uid="{00000000-0005-0000-0000-0000183B0000}"/>
    <cellStyle name="Normal 3 2 2 2 3 9 2 3" xfId="16134" xr:uid="{00000000-0005-0000-0000-0000193B0000}"/>
    <cellStyle name="Normal 3 2 2 2 3 9 2 3 2" xfId="16135" xr:uid="{00000000-0005-0000-0000-00001A3B0000}"/>
    <cellStyle name="Normal 3 2 2 2 3 9 2 4" xfId="16136" xr:uid="{00000000-0005-0000-0000-00001B3B0000}"/>
    <cellStyle name="Normal 3 2 2 2 3 9 3" xfId="16137" xr:uid="{00000000-0005-0000-0000-00001C3B0000}"/>
    <cellStyle name="Normal 3 2 2 2 3 9 3 2" xfId="16138" xr:uid="{00000000-0005-0000-0000-00001D3B0000}"/>
    <cellStyle name="Normal 3 2 2 2 3 9 3 2 2" xfId="16139" xr:uid="{00000000-0005-0000-0000-00001E3B0000}"/>
    <cellStyle name="Normal 3 2 2 2 3 9 3 3" xfId="16140" xr:uid="{00000000-0005-0000-0000-00001F3B0000}"/>
    <cellStyle name="Normal 3 2 2 2 3 9 4" xfId="16141" xr:uid="{00000000-0005-0000-0000-0000203B0000}"/>
    <cellStyle name="Normal 3 2 2 2 3 9 4 2" xfId="16142" xr:uid="{00000000-0005-0000-0000-0000213B0000}"/>
    <cellStyle name="Normal 3 2 2 2 3 9 5" xfId="16143" xr:uid="{00000000-0005-0000-0000-0000223B0000}"/>
    <cellStyle name="Normal 3 2 2 2 4" xfId="16144" xr:uid="{00000000-0005-0000-0000-0000233B0000}"/>
    <cellStyle name="Normal 3 2 2 2 4 10" xfId="16145" xr:uid="{00000000-0005-0000-0000-0000243B0000}"/>
    <cellStyle name="Normal 3 2 2 2 4 2" xfId="16146" xr:uid="{00000000-0005-0000-0000-0000253B0000}"/>
    <cellStyle name="Normal 3 2 2 2 4 2 2" xfId="16147" xr:uid="{00000000-0005-0000-0000-0000263B0000}"/>
    <cellStyle name="Normal 3 2 2 2 4 2 2 2" xfId="16148" xr:uid="{00000000-0005-0000-0000-0000273B0000}"/>
    <cellStyle name="Normal 3 2 2 2 4 2 2 2 2" xfId="16149" xr:uid="{00000000-0005-0000-0000-0000283B0000}"/>
    <cellStyle name="Normal 3 2 2 2 4 2 2 2 2 2" xfId="16150" xr:uid="{00000000-0005-0000-0000-0000293B0000}"/>
    <cellStyle name="Normal 3 2 2 2 4 2 2 2 2 2 2" xfId="16151" xr:uid="{00000000-0005-0000-0000-00002A3B0000}"/>
    <cellStyle name="Normal 3 2 2 2 4 2 2 2 2 2 2 2" xfId="16152" xr:uid="{00000000-0005-0000-0000-00002B3B0000}"/>
    <cellStyle name="Normal 3 2 2 2 4 2 2 2 2 2 3" xfId="16153" xr:uid="{00000000-0005-0000-0000-00002C3B0000}"/>
    <cellStyle name="Normal 3 2 2 2 4 2 2 2 2 3" xfId="16154" xr:uid="{00000000-0005-0000-0000-00002D3B0000}"/>
    <cellStyle name="Normal 3 2 2 2 4 2 2 2 2 3 2" xfId="16155" xr:uid="{00000000-0005-0000-0000-00002E3B0000}"/>
    <cellStyle name="Normal 3 2 2 2 4 2 2 2 2 4" xfId="16156" xr:uid="{00000000-0005-0000-0000-00002F3B0000}"/>
    <cellStyle name="Normal 3 2 2 2 4 2 2 2 3" xfId="16157" xr:uid="{00000000-0005-0000-0000-0000303B0000}"/>
    <cellStyle name="Normal 3 2 2 2 4 2 2 2 3 2" xfId="16158" xr:uid="{00000000-0005-0000-0000-0000313B0000}"/>
    <cellStyle name="Normal 3 2 2 2 4 2 2 2 3 2 2" xfId="16159" xr:uid="{00000000-0005-0000-0000-0000323B0000}"/>
    <cellStyle name="Normal 3 2 2 2 4 2 2 2 3 3" xfId="16160" xr:uid="{00000000-0005-0000-0000-0000333B0000}"/>
    <cellStyle name="Normal 3 2 2 2 4 2 2 2 4" xfId="16161" xr:uid="{00000000-0005-0000-0000-0000343B0000}"/>
    <cellStyle name="Normal 3 2 2 2 4 2 2 2 4 2" xfId="16162" xr:uid="{00000000-0005-0000-0000-0000353B0000}"/>
    <cellStyle name="Normal 3 2 2 2 4 2 2 2 5" xfId="16163" xr:uid="{00000000-0005-0000-0000-0000363B0000}"/>
    <cellStyle name="Normal 3 2 2 2 4 2 2 3" xfId="16164" xr:uid="{00000000-0005-0000-0000-0000373B0000}"/>
    <cellStyle name="Normal 3 2 2 2 4 2 2 3 2" xfId="16165" xr:uid="{00000000-0005-0000-0000-0000383B0000}"/>
    <cellStyle name="Normal 3 2 2 2 4 2 2 3 2 2" xfId="16166" xr:uid="{00000000-0005-0000-0000-0000393B0000}"/>
    <cellStyle name="Normal 3 2 2 2 4 2 2 3 2 2 2" xfId="16167" xr:uid="{00000000-0005-0000-0000-00003A3B0000}"/>
    <cellStyle name="Normal 3 2 2 2 4 2 2 3 2 3" xfId="16168" xr:uid="{00000000-0005-0000-0000-00003B3B0000}"/>
    <cellStyle name="Normal 3 2 2 2 4 2 2 3 3" xfId="16169" xr:uid="{00000000-0005-0000-0000-00003C3B0000}"/>
    <cellStyle name="Normal 3 2 2 2 4 2 2 3 3 2" xfId="16170" xr:uid="{00000000-0005-0000-0000-00003D3B0000}"/>
    <cellStyle name="Normal 3 2 2 2 4 2 2 3 4" xfId="16171" xr:uid="{00000000-0005-0000-0000-00003E3B0000}"/>
    <cellStyle name="Normal 3 2 2 2 4 2 2 4" xfId="16172" xr:uid="{00000000-0005-0000-0000-00003F3B0000}"/>
    <cellStyle name="Normal 3 2 2 2 4 2 2 4 2" xfId="16173" xr:uid="{00000000-0005-0000-0000-0000403B0000}"/>
    <cellStyle name="Normal 3 2 2 2 4 2 2 4 2 2" xfId="16174" xr:uid="{00000000-0005-0000-0000-0000413B0000}"/>
    <cellStyle name="Normal 3 2 2 2 4 2 2 4 2 2 2" xfId="16175" xr:uid="{00000000-0005-0000-0000-0000423B0000}"/>
    <cellStyle name="Normal 3 2 2 2 4 2 2 4 2 3" xfId="16176" xr:uid="{00000000-0005-0000-0000-0000433B0000}"/>
    <cellStyle name="Normal 3 2 2 2 4 2 2 4 3" xfId="16177" xr:uid="{00000000-0005-0000-0000-0000443B0000}"/>
    <cellStyle name="Normal 3 2 2 2 4 2 2 4 3 2" xfId="16178" xr:uid="{00000000-0005-0000-0000-0000453B0000}"/>
    <cellStyle name="Normal 3 2 2 2 4 2 2 4 4" xfId="16179" xr:uid="{00000000-0005-0000-0000-0000463B0000}"/>
    <cellStyle name="Normal 3 2 2 2 4 2 2 5" xfId="16180" xr:uid="{00000000-0005-0000-0000-0000473B0000}"/>
    <cellStyle name="Normal 3 2 2 2 4 2 2 5 2" xfId="16181" xr:uid="{00000000-0005-0000-0000-0000483B0000}"/>
    <cellStyle name="Normal 3 2 2 2 4 2 2 5 2 2" xfId="16182" xr:uid="{00000000-0005-0000-0000-0000493B0000}"/>
    <cellStyle name="Normal 3 2 2 2 4 2 2 5 3" xfId="16183" xr:uid="{00000000-0005-0000-0000-00004A3B0000}"/>
    <cellStyle name="Normal 3 2 2 2 4 2 2 6" xfId="16184" xr:uid="{00000000-0005-0000-0000-00004B3B0000}"/>
    <cellStyle name="Normal 3 2 2 2 4 2 2 6 2" xfId="16185" xr:uid="{00000000-0005-0000-0000-00004C3B0000}"/>
    <cellStyle name="Normal 3 2 2 2 4 2 2 7" xfId="16186" xr:uid="{00000000-0005-0000-0000-00004D3B0000}"/>
    <cellStyle name="Normal 3 2 2 2 4 2 2 7 2" xfId="16187" xr:uid="{00000000-0005-0000-0000-00004E3B0000}"/>
    <cellStyle name="Normal 3 2 2 2 4 2 2 8" xfId="16188" xr:uid="{00000000-0005-0000-0000-00004F3B0000}"/>
    <cellStyle name="Normal 3 2 2 2 4 2 3" xfId="16189" xr:uid="{00000000-0005-0000-0000-0000503B0000}"/>
    <cellStyle name="Normal 3 2 2 2 4 2 3 2" xfId="16190" xr:uid="{00000000-0005-0000-0000-0000513B0000}"/>
    <cellStyle name="Normal 3 2 2 2 4 2 3 2 2" xfId="16191" xr:uid="{00000000-0005-0000-0000-0000523B0000}"/>
    <cellStyle name="Normal 3 2 2 2 4 2 3 2 2 2" xfId="16192" xr:uid="{00000000-0005-0000-0000-0000533B0000}"/>
    <cellStyle name="Normal 3 2 2 2 4 2 3 2 2 2 2" xfId="16193" xr:uid="{00000000-0005-0000-0000-0000543B0000}"/>
    <cellStyle name="Normal 3 2 2 2 4 2 3 2 2 3" xfId="16194" xr:uid="{00000000-0005-0000-0000-0000553B0000}"/>
    <cellStyle name="Normal 3 2 2 2 4 2 3 2 3" xfId="16195" xr:uid="{00000000-0005-0000-0000-0000563B0000}"/>
    <cellStyle name="Normal 3 2 2 2 4 2 3 2 3 2" xfId="16196" xr:uid="{00000000-0005-0000-0000-0000573B0000}"/>
    <cellStyle name="Normal 3 2 2 2 4 2 3 2 4" xfId="16197" xr:uid="{00000000-0005-0000-0000-0000583B0000}"/>
    <cellStyle name="Normal 3 2 2 2 4 2 3 3" xfId="16198" xr:uid="{00000000-0005-0000-0000-0000593B0000}"/>
    <cellStyle name="Normal 3 2 2 2 4 2 3 3 2" xfId="16199" xr:uid="{00000000-0005-0000-0000-00005A3B0000}"/>
    <cellStyle name="Normal 3 2 2 2 4 2 3 3 2 2" xfId="16200" xr:uid="{00000000-0005-0000-0000-00005B3B0000}"/>
    <cellStyle name="Normal 3 2 2 2 4 2 3 3 3" xfId="16201" xr:uid="{00000000-0005-0000-0000-00005C3B0000}"/>
    <cellStyle name="Normal 3 2 2 2 4 2 3 4" xfId="16202" xr:uid="{00000000-0005-0000-0000-00005D3B0000}"/>
    <cellStyle name="Normal 3 2 2 2 4 2 3 4 2" xfId="16203" xr:uid="{00000000-0005-0000-0000-00005E3B0000}"/>
    <cellStyle name="Normal 3 2 2 2 4 2 3 5" xfId="16204" xr:uid="{00000000-0005-0000-0000-00005F3B0000}"/>
    <cellStyle name="Normal 3 2 2 2 4 2 4" xfId="16205" xr:uid="{00000000-0005-0000-0000-0000603B0000}"/>
    <cellStyle name="Normal 3 2 2 2 4 2 4 2" xfId="16206" xr:uid="{00000000-0005-0000-0000-0000613B0000}"/>
    <cellStyle name="Normal 3 2 2 2 4 2 4 2 2" xfId="16207" xr:uid="{00000000-0005-0000-0000-0000623B0000}"/>
    <cellStyle name="Normal 3 2 2 2 4 2 4 2 2 2" xfId="16208" xr:uid="{00000000-0005-0000-0000-0000633B0000}"/>
    <cellStyle name="Normal 3 2 2 2 4 2 4 2 3" xfId="16209" xr:uid="{00000000-0005-0000-0000-0000643B0000}"/>
    <cellStyle name="Normal 3 2 2 2 4 2 4 3" xfId="16210" xr:uid="{00000000-0005-0000-0000-0000653B0000}"/>
    <cellStyle name="Normal 3 2 2 2 4 2 4 3 2" xfId="16211" xr:uid="{00000000-0005-0000-0000-0000663B0000}"/>
    <cellStyle name="Normal 3 2 2 2 4 2 4 4" xfId="16212" xr:uid="{00000000-0005-0000-0000-0000673B0000}"/>
    <cellStyle name="Normal 3 2 2 2 4 2 5" xfId="16213" xr:uid="{00000000-0005-0000-0000-0000683B0000}"/>
    <cellStyle name="Normal 3 2 2 2 4 2 5 2" xfId="16214" xr:uid="{00000000-0005-0000-0000-0000693B0000}"/>
    <cellStyle name="Normal 3 2 2 2 4 2 5 2 2" xfId="16215" xr:uid="{00000000-0005-0000-0000-00006A3B0000}"/>
    <cellStyle name="Normal 3 2 2 2 4 2 5 2 2 2" xfId="16216" xr:uid="{00000000-0005-0000-0000-00006B3B0000}"/>
    <cellStyle name="Normal 3 2 2 2 4 2 5 2 3" xfId="16217" xr:uid="{00000000-0005-0000-0000-00006C3B0000}"/>
    <cellStyle name="Normal 3 2 2 2 4 2 5 3" xfId="16218" xr:uid="{00000000-0005-0000-0000-00006D3B0000}"/>
    <cellStyle name="Normal 3 2 2 2 4 2 5 3 2" xfId="16219" xr:uid="{00000000-0005-0000-0000-00006E3B0000}"/>
    <cellStyle name="Normal 3 2 2 2 4 2 5 4" xfId="16220" xr:uid="{00000000-0005-0000-0000-00006F3B0000}"/>
    <cellStyle name="Normal 3 2 2 2 4 2 6" xfId="16221" xr:uid="{00000000-0005-0000-0000-0000703B0000}"/>
    <cellStyle name="Normal 3 2 2 2 4 2 6 2" xfId="16222" xr:uid="{00000000-0005-0000-0000-0000713B0000}"/>
    <cellStyle name="Normal 3 2 2 2 4 2 6 2 2" xfId="16223" xr:uid="{00000000-0005-0000-0000-0000723B0000}"/>
    <cellStyle name="Normal 3 2 2 2 4 2 6 3" xfId="16224" xr:uid="{00000000-0005-0000-0000-0000733B0000}"/>
    <cellStyle name="Normal 3 2 2 2 4 2 7" xfId="16225" xr:uid="{00000000-0005-0000-0000-0000743B0000}"/>
    <cellStyle name="Normal 3 2 2 2 4 2 7 2" xfId="16226" xr:uid="{00000000-0005-0000-0000-0000753B0000}"/>
    <cellStyle name="Normal 3 2 2 2 4 2 8" xfId="16227" xr:uid="{00000000-0005-0000-0000-0000763B0000}"/>
    <cellStyle name="Normal 3 2 2 2 4 2 8 2" xfId="16228" xr:uid="{00000000-0005-0000-0000-0000773B0000}"/>
    <cellStyle name="Normal 3 2 2 2 4 2 9" xfId="16229" xr:uid="{00000000-0005-0000-0000-0000783B0000}"/>
    <cellStyle name="Normal 3 2 2 2 4 3" xfId="16230" xr:uid="{00000000-0005-0000-0000-0000793B0000}"/>
    <cellStyle name="Normal 3 2 2 2 4 3 2" xfId="16231" xr:uid="{00000000-0005-0000-0000-00007A3B0000}"/>
    <cellStyle name="Normal 3 2 2 2 4 3 2 2" xfId="16232" xr:uid="{00000000-0005-0000-0000-00007B3B0000}"/>
    <cellStyle name="Normal 3 2 2 2 4 3 2 2 2" xfId="16233" xr:uid="{00000000-0005-0000-0000-00007C3B0000}"/>
    <cellStyle name="Normal 3 2 2 2 4 3 2 2 2 2" xfId="16234" xr:uid="{00000000-0005-0000-0000-00007D3B0000}"/>
    <cellStyle name="Normal 3 2 2 2 4 3 2 2 2 2 2" xfId="16235" xr:uid="{00000000-0005-0000-0000-00007E3B0000}"/>
    <cellStyle name="Normal 3 2 2 2 4 3 2 2 2 3" xfId="16236" xr:uid="{00000000-0005-0000-0000-00007F3B0000}"/>
    <cellStyle name="Normal 3 2 2 2 4 3 2 2 3" xfId="16237" xr:uid="{00000000-0005-0000-0000-0000803B0000}"/>
    <cellStyle name="Normal 3 2 2 2 4 3 2 2 3 2" xfId="16238" xr:uid="{00000000-0005-0000-0000-0000813B0000}"/>
    <cellStyle name="Normal 3 2 2 2 4 3 2 2 4" xfId="16239" xr:uid="{00000000-0005-0000-0000-0000823B0000}"/>
    <cellStyle name="Normal 3 2 2 2 4 3 2 3" xfId="16240" xr:uid="{00000000-0005-0000-0000-0000833B0000}"/>
    <cellStyle name="Normal 3 2 2 2 4 3 2 3 2" xfId="16241" xr:uid="{00000000-0005-0000-0000-0000843B0000}"/>
    <cellStyle name="Normal 3 2 2 2 4 3 2 3 2 2" xfId="16242" xr:uid="{00000000-0005-0000-0000-0000853B0000}"/>
    <cellStyle name="Normal 3 2 2 2 4 3 2 3 3" xfId="16243" xr:uid="{00000000-0005-0000-0000-0000863B0000}"/>
    <cellStyle name="Normal 3 2 2 2 4 3 2 4" xfId="16244" xr:uid="{00000000-0005-0000-0000-0000873B0000}"/>
    <cellStyle name="Normal 3 2 2 2 4 3 2 4 2" xfId="16245" xr:uid="{00000000-0005-0000-0000-0000883B0000}"/>
    <cellStyle name="Normal 3 2 2 2 4 3 2 5" xfId="16246" xr:uid="{00000000-0005-0000-0000-0000893B0000}"/>
    <cellStyle name="Normal 3 2 2 2 4 3 3" xfId="16247" xr:uid="{00000000-0005-0000-0000-00008A3B0000}"/>
    <cellStyle name="Normal 3 2 2 2 4 3 3 2" xfId="16248" xr:uid="{00000000-0005-0000-0000-00008B3B0000}"/>
    <cellStyle name="Normal 3 2 2 2 4 3 3 2 2" xfId="16249" xr:uid="{00000000-0005-0000-0000-00008C3B0000}"/>
    <cellStyle name="Normal 3 2 2 2 4 3 3 2 2 2" xfId="16250" xr:uid="{00000000-0005-0000-0000-00008D3B0000}"/>
    <cellStyle name="Normal 3 2 2 2 4 3 3 2 3" xfId="16251" xr:uid="{00000000-0005-0000-0000-00008E3B0000}"/>
    <cellStyle name="Normal 3 2 2 2 4 3 3 3" xfId="16252" xr:uid="{00000000-0005-0000-0000-00008F3B0000}"/>
    <cellStyle name="Normal 3 2 2 2 4 3 3 3 2" xfId="16253" xr:uid="{00000000-0005-0000-0000-0000903B0000}"/>
    <cellStyle name="Normal 3 2 2 2 4 3 3 4" xfId="16254" xr:uid="{00000000-0005-0000-0000-0000913B0000}"/>
    <cellStyle name="Normal 3 2 2 2 4 3 4" xfId="16255" xr:uid="{00000000-0005-0000-0000-0000923B0000}"/>
    <cellStyle name="Normal 3 2 2 2 4 3 4 2" xfId="16256" xr:uid="{00000000-0005-0000-0000-0000933B0000}"/>
    <cellStyle name="Normal 3 2 2 2 4 3 4 2 2" xfId="16257" xr:uid="{00000000-0005-0000-0000-0000943B0000}"/>
    <cellStyle name="Normal 3 2 2 2 4 3 4 2 2 2" xfId="16258" xr:uid="{00000000-0005-0000-0000-0000953B0000}"/>
    <cellStyle name="Normal 3 2 2 2 4 3 4 2 3" xfId="16259" xr:uid="{00000000-0005-0000-0000-0000963B0000}"/>
    <cellStyle name="Normal 3 2 2 2 4 3 4 3" xfId="16260" xr:uid="{00000000-0005-0000-0000-0000973B0000}"/>
    <cellStyle name="Normal 3 2 2 2 4 3 4 3 2" xfId="16261" xr:uid="{00000000-0005-0000-0000-0000983B0000}"/>
    <cellStyle name="Normal 3 2 2 2 4 3 4 4" xfId="16262" xr:uid="{00000000-0005-0000-0000-0000993B0000}"/>
    <cellStyle name="Normal 3 2 2 2 4 3 5" xfId="16263" xr:uid="{00000000-0005-0000-0000-00009A3B0000}"/>
    <cellStyle name="Normal 3 2 2 2 4 3 5 2" xfId="16264" xr:uid="{00000000-0005-0000-0000-00009B3B0000}"/>
    <cellStyle name="Normal 3 2 2 2 4 3 5 2 2" xfId="16265" xr:uid="{00000000-0005-0000-0000-00009C3B0000}"/>
    <cellStyle name="Normal 3 2 2 2 4 3 5 3" xfId="16266" xr:uid="{00000000-0005-0000-0000-00009D3B0000}"/>
    <cellStyle name="Normal 3 2 2 2 4 3 6" xfId="16267" xr:uid="{00000000-0005-0000-0000-00009E3B0000}"/>
    <cellStyle name="Normal 3 2 2 2 4 3 6 2" xfId="16268" xr:uid="{00000000-0005-0000-0000-00009F3B0000}"/>
    <cellStyle name="Normal 3 2 2 2 4 3 7" xfId="16269" xr:uid="{00000000-0005-0000-0000-0000A03B0000}"/>
    <cellStyle name="Normal 3 2 2 2 4 3 7 2" xfId="16270" xr:uid="{00000000-0005-0000-0000-0000A13B0000}"/>
    <cellStyle name="Normal 3 2 2 2 4 3 8" xfId="16271" xr:uid="{00000000-0005-0000-0000-0000A23B0000}"/>
    <cellStyle name="Normal 3 2 2 2 4 4" xfId="16272" xr:uid="{00000000-0005-0000-0000-0000A33B0000}"/>
    <cellStyle name="Normal 3 2 2 2 4 4 2" xfId="16273" xr:uid="{00000000-0005-0000-0000-0000A43B0000}"/>
    <cellStyle name="Normal 3 2 2 2 4 4 2 2" xfId="16274" xr:uid="{00000000-0005-0000-0000-0000A53B0000}"/>
    <cellStyle name="Normal 3 2 2 2 4 4 2 2 2" xfId="16275" xr:uid="{00000000-0005-0000-0000-0000A63B0000}"/>
    <cellStyle name="Normal 3 2 2 2 4 4 2 2 2 2" xfId="16276" xr:uid="{00000000-0005-0000-0000-0000A73B0000}"/>
    <cellStyle name="Normal 3 2 2 2 4 4 2 2 3" xfId="16277" xr:uid="{00000000-0005-0000-0000-0000A83B0000}"/>
    <cellStyle name="Normal 3 2 2 2 4 4 2 3" xfId="16278" xr:uid="{00000000-0005-0000-0000-0000A93B0000}"/>
    <cellStyle name="Normal 3 2 2 2 4 4 2 3 2" xfId="16279" xr:uid="{00000000-0005-0000-0000-0000AA3B0000}"/>
    <cellStyle name="Normal 3 2 2 2 4 4 2 4" xfId="16280" xr:uid="{00000000-0005-0000-0000-0000AB3B0000}"/>
    <cellStyle name="Normal 3 2 2 2 4 4 3" xfId="16281" xr:uid="{00000000-0005-0000-0000-0000AC3B0000}"/>
    <cellStyle name="Normal 3 2 2 2 4 4 3 2" xfId="16282" xr:uid="{00000000-0005-0000-0000-0000AD3B0000}"/>
    <cellStyle name="Normal 3 2 2 2 4 4 3 2 2" xfId="16283" xr:uid="{00000000-0005-0000-0000-0000AE3B0000}"/>
    <cellStyle name="Normal 3 2 2 2 4 4 3 3" xfId="16284" xr:uid="{00000000-0005-0000-0000-0000AF3B0000}"/>
    <cellStyle name="Normal 3 2 2 2 4 4 4" xfId="16285" xr:uid="{00000000-0005-0000-0000-0000B03B0000}"/>
    <cellStyle name="Normal 3 2 2 2 4 4 4 2" xfId="16286" xr:uid="{00000000-0005-0000-0000-0000B13B0000}"/>
    <cellStyle name="Normal 3 2 2 2 4 4 5" xfId="16287" xr:uid="{00000000-0005-0000-0000-0000B23B0000}"/>
    <cellStyle name="Normal 3 2 2 2 4 5" xfId="16288" xr:uid="{00000000-0005-0000-0000-0000B33B0000}"/>
    <cellStyle name="Normal 3 2 2 2 4 5 2" xfId="16289" xr:uid="{00000000-0005-0000-0000-0000B43B0000}"/>
    <cellStyle name="Normal 3 2 2 2 4 5 2 2" xfId="16290" xr:uid="{00000000-0005-0000-0000-0000B53B0000}"/>
    <cellStyle name="Normal 3 2 2 2 4 5 2 2 2" xfId="16291" xr:uid="{00000000-0005-0000-0000-0000B63B0000}"/>
    <cellStyle name="Normal 3 2 2 2 4 5 2 3" xfId="16292" xr:uid="{00000000-0005-0000-0000-0000B73B0000}"/>
    <cellStyle name="Normal 3 2 2 2 4 5 3" xfId="16293" xr:uid="{00000000-0005-0000-0000-0000B83B0000}"/>
    <cellStyle name="Normal 3 2 2 2 4 5 3 2" xfId="16294" xr:uid="{00000000-0005-0000-0000-0000B93B0000}"/>
    <cellStyle name="Normal 3 2 2 2 4 5 4" xfId="16295" xr:uid="{00000000-0005-0000-0000-0000BA3B0000}"/>
    <cellStyle name="Normal 3 2 2 2 4 6" xfId="16296" xr:uid="{00000000-0005-0000-0000-0000BB3B0000}"/>
    <cellStyle name="Normal 3 2 2 2 4 6 2" xfId="16297" xr:uid="{00000000-0005-0000-0000-0000BC3B0000}"/>
    <cellStyle name="Normal 3 2 2 2 4 6 2 2" xfId="16298" xr:uid="{00000000-0005-0000-0000-0000BD3B0000}"/>
    <cellStyle name="Normal 3 2 2 2 4 6 2 2 2" xfId="16299" xr:uid="{00000000-0005-0000-0000-0000BE3B0000}"/>
    <cellStyle name="Normal 3 2 2 2 4 6 2 3" xfId="16300" xr:uid="{00000000-0005-0000-0000-0000BF3B0000}"/>
    <cellStyle name="Normal 3 2 2 2 4 6 3" xfId="16301" xr:uid="{00000000-0005-0000-0000-0000C03B0000}"/>
    <cellStyle name="Normal 3 2 2 2 4 6 3 2" xfId="16302" xr:uid="{00000000-0005-0000-0000-0000C13B0000}"/>
    <cellStyle name="Normal 3 2 2 2 4 6 4" xfId="16303" xr:uid="{00000000-0005-0000-0000-0000C23B0000}"/>
    <cellStyle name="Normal 3 2 2 2 4 7" xfId="16304" xr:uid="{00000000-0005-0000-0000-0000C33B0000}"/>
    <cellStyle name="Normal 3 2 2 2 4 7 2" xfId="16305" xr:uid="{00000000-0005-0000-0000-0000C43B0000}"/>
    <cellStyle name="Normal 3 2 2 2 4 7 2 2" xfId="16306" xr:uid="{00000000-0005-0000-0000-0000C53B0000}"/>
    <cellStyle name="Normal 3 2 2 2 4 7 3" xfId="16307" xr:uid="{00000000-0005-0000-0000-0000C63B0000}"/>
    <cellStyle name="Normal 3 2 2 2 4 8" xfId="16308" xr:uid="{00000000-0005-0000-0000-0000C73B0000}"/>
    <cellStyle name="Normal 3 2 2 2 4 8 2" xfId="16309" xr:uid="{00000000-0005-0000-0000-0000C83B0000}"/>
    <cellStyle name="Normal 3 2 2 2 4 9" xfId="16310" xr:uid="{00000000-0005-0000-0000-0000C93B0000}"/>
    <cellStyle name="Normal 3 2 2 2 4 9 2" xfId="16311" xr:uid="{00000000-0005-0000-0000-0000CA3B0000}"/>
    <cellStyle name="Normal 3 2 2 2 5" xfId="16312" xr:uid="{00000000-0005-0000-0000-0000CB3B0000}"/>
    <cellStyle name="Normal 3 2 2 2 5 10" xfId="16313" xr:uid="{00000000-0005-0000-0000-0000CC3B0000}"/>
    <cellStyle name="Normal 3 2 2 2 5 2" xfId="16314" xr:uid="{00000000-0005-0000-0000-0000CD3B0000}"/>
    <cellStyle name="Normal 3 2 2 2 5 2 2" xfId="16315" xr:uid="{00000000-0005-0000-0000-0000CE3B0000}"/>
    <cellStyle name="Normal 3 2 2 2 5 2 2 2" xfId="16316" xr:uid="{00000000-0005-0000-0000-0000CF3B0000}"/>
    <cellStyle name="Normal 3 2 2 2 5 2 2 2 2" xfId="16317" xr:uid="{00000000-0005-0000-0000-0000D03B0000}"/>
    <cellStyle name="Normal 3 2 2 2 5 2 2 2 2 2" xfId="16318" xr:uid="{00000000-0005-0000-0000-0000D13B0000}"/>
    <cellStyle name="Normal 3 2 2 2 5 2 2 2 2 2 2" xfId="16319" xr:uid="{00000000-0005-0000-0000-0000D23B0000}"/>
    <cellStyle name="Normal 3 2 2 2 5 2 2 2 2 2 2 2" xfId="16320" xr:uid="{00000000-0005-0000-0000-0000D33B0000}"/>
    <cellStyle name="Normal 3 2 2 2 5 2 2 2 2 2 3" xfId="16321" xr:uid="{00000000-0005-0000-0000-0000D43B0000}"/>
    <cellStyle name="Normal 3 2 2 2 5 2 2 2 2 3" xfId="16322" xr:uid="{00000000-0005-0000-0000-0000D53B0000}"/>
    <cellStyle name="Normal 3 2 2 2 5 2 2 2 2 3 2" xfId="16323" xr:uid="{00000000-0005-0000-0000-0000D63B0000}"/>
    <cellStyle name="Normal 3 2 2 2 5 2 2 2 2 4" xfId="16324" xr:uid="{00000000-0005-0000-0000-0000D73B0000}"/>
    <cellStyle name="Normal 3 2 2 2 5 2 2 2 3" xfId="16325" xr:uid="{00000000-0005-0000-0000-0000D83B0000}"/>
    <cellStyle name="Normal 3 2 2 2 5 2 2 2 3 2" xfId="16326" xr:uid="{00000000-0005-0000-0000-0000D93B0000}"/>
    <cellStyle name="Normal 3 2 2 2 5 2 2 2 3 2 2" xfId="16327" xr:uid="{00000000-0005-0000-0000-0000DA3B0000}"/>
    <cellStyle name="Normal 3 2 2 2 5 2 2 2 3 3" xfId="16328" xr:uid="{00000000-0005-0000-0000-0000DB3B0000}"/>
    <cellStyle name="Normal 3 2 2 2 5 2 2 2 4" xfId="16329" xr:uid="{00000000-0005-0000-0000-0000DC3B0000}"/>
    <cellStyle name="Normal 3 2 2 2 5 2 2 2 4 2" xfId="16330" xr:uid="{00000000-0005-0000-0000-0000DD3B0000}"/>
    <cellStyle name="Normal 3 2 2 2 5 2 2 2 5" xfId="16331" xr:uid="{00000000-0005-0000-0000-0000DE3B0000}"/>
    <cellStyle name="Normal 3 2 2 2 5 2 2 3" xfId="16332" xr:uid="{00000000-0005-0000-0000-0000DF3B0000}"/>
    <cellStyle name="Normal 3 2 2 2 5 2 2 3 2" xfId="16333" xr:uid="{00000000-0005-0000-0000-0000E03B0000}"/>
    <cellStyle name="Normal 3 2 2 2 5 2 2 3 2 2" xfId="16334" xr:uid="{00000000-0005-0000-0000-0000E13B0000}"/>
    <cellStyle name="Normal 3 2 2 2 5 2 2 3 2 2 2" xfId="16335" xr:uid="{00000000-0005-0000-0000-0000E23B0000}"/>
    <cellStyle name="Normal 3 2 2 2 5 2 2 3 2 3" xfId="16336" xr:uid="{00000000-0005-0000-0000-0000E33B0000}"/>
    <cellStyle name="Normal 3 2 2 2 5 2 2 3 3" xfId="16337" xr:uid="{00000000-0005-0000-0000-0000E43B0000}"/>
    <cellStyle name="Normal 3 2 2 2 5 2 2 3 3 2" xfId="16338" xr:uid="{00000000-0005-0000-0000-0000E53B0000}"/>
    <cellStyle name="Normal 3 2 2 2 5 2 2 3 4" xfId="16339" xr:uid="{00000000-0005-0000-0000-0000E63B0000}"/>
    <cellStyle name="Normal 3 2 2 2 5 2 2 4" xfId="16340" xr:uid="{00000000-0005-0000-0000-0000E73B0000}"/>
    <cellStyle name="Normal 3 2 2 2 5 2 2 4 2" xfId="16341" xr:uid="{00000000-0005-0000-0000-0000E83B0000}"/>
    <cellStyle name="Normal 3 2 2 2 5 2 2 4 2 2" xfId="16342" xr:uid="{00000000-0005-0000-0000-0000E93B0000}"/>
    <cellStyle name="Normal 3 2 2 2 5 2 2 4 2 2 2" xfId="16343" xr:uid="{00000000-0005-0000-0000-0000EA3B0000}"/>
    <cellStyle name="Normal 3 2 2 2 5 2 2 4 2 3" xfId="16344" xr:uid="{00000000-0005-0000-0000-0000EB3B0000}"/>
    <cellStyle name="Normal 3 2 2 2 5 2 2 4 3" xfId="16345" xr:uid="{00000000-0005-0000-0000-0000EC3B0000}"/>
    <cellStyle name="Normal 3 2 2 2 5 2 2 4 3 2" xfId="16346" xr:uid="{00000000-0005-0000-0000-0000ED3B0000}"/>
    <cellStyle name="Normal 3 2 2 2 5 2 2 4 4" xfId="16347" xr:uid="{00000000-0005-0000-0000-0000EE3B0000}"/>
    <cellStyle name="Normal 3 2 2 2 5 2 2 5" xfId="16348" xr:uid="{00000000-0005-0000-0000-0000EF3B0000}"/>
    <cellStyle name="Normal 3 2 2 2 5 2 2 5 2" xfId="16349" xr:uid="{00000000-0005-0000-0000-0000F03B0000}"/>
    <cellStyle name="Normal 3 2 2 2 5 2 2 5 2 2" xfId="16350" xr:uid="{00000000-0005-0000-0000-0000F13B0000}"/>
    <cellStyle name="Normal 3 2 2 2 5 2 2 5 3" xfId="16351" xr:uid="{00000000-0005-0000-0000-0000F23B0000}"/>
    <cellStyle name="Normal 3 2 2 2 5 2 2 6" xfId="16352" xr:uid="{00000000-0005-0000-0000-0000F33B0000}"/>
    <cellStyle name="Normal 3 2 2 2 5 2 2 6 2" xfId="16353" xr:uid="{00000000-0005-0000-0000-0000F43B0000}"/>
    <cellStyle name="Normal 3 2 2 2 5 2 2 7" xfId="16354" xr:uid="{00000000-0005-0000-0000-0000F53B0000}"/>
    <cellStyle name="Normal 3 2 2 2 5 2 2 7 2" xfId="16355" xr:uid="{00000000-0005-0000-0000-0000F63B0000}"/>
    <cellStyle name="Normal 3 2 2 2 5 2 2 8" xfId="16356" xr:uid="{00000000-0005-0000-0000-0000F73B0000}"/>
    <cellStyle name="Normal 3 2 2 2 5 2 3" xfId="16357" xr:uid="{00000000-0005-0000-0000-0000F83B0000}"/>
    <cellStyle name="Normal 3 2 2 2 5 2 3 2" xfId="16358" xr:uid="{00000000-0005-0000-0000-0000F93B0000}"/>
    <cellStyle name="Normal 3 2 2 2 5 2 3 2 2" xfId="16359" xr:uid="{00000000-0005-0000-0000-0000FA3B0000}"/>
    <cellStyle name="Normal 3 2 2 2 5 2 3 2 2 2" xfId="16360" xr:uid="{00000000-0005-0000-0000-0000FB3B0000}"/>
    <cellStyle name="Normal 3 2 2 2 5 2 3 2 2 2 2" xfId="16361" xr:uid="{00000000-0005-0000-0000-0000FC3B0000}"/>
    <cellStyle name="Normal 3 2 2 2 5 2 3 2 2 3" xfId="16362" xr:uid="{00000000-0005-0000-0000-0000FD3B0000}"/>
    <cellStyle name="Normal 3 2 2 2 5 2 3 2 3" xfId="16363" xr:uid="{00000000-0005-0000-0000-0000FE3B0000}"/>
    <cellStyle name="Normal 3 2 2 2 5 2 3 2 3 2" xfId="16364" xr:uid="{00000000-0005-0000-0000-0000FF3B0000}"/>
    <cellStyle name="Normal 3 2 2 2 5 2 3 2 4" xfId="16365" xr:uid="{00000000-0005-0000-0000-0000003C0000}"/>
    <cellStyle name="Normal 3 2 2 2 5 2 3 3" xfId="16366" xr:uid="{00000000-0005-0000-0000-0000013C0000}"/>
    <cellStyle name="Normal 3 2 2 2 5 2 3 3 2" xfId="16367" xr:uid="{00000000-0005-0000-0000-0000023C0000}"/>
    <cellStyle name="Normal 3 2 2 2 5 2 3 3 2 2" xfId="16368" xr:uid="{00000000-0005-0000-0000-0000033C0000}"/>
    <cellStyle name="Normal 3 2 2 2 5 2 3 3 3" xfId="16369" xr:uid="{00000000-0005-0000-0000-0000043C0000}"/>
    <cellStyle name="Normal 3 2 2 2 5 2 3 4" xfId="16370" xr:uid="{00000000-0005-0000-0000-0000053C0000}"/>
    <cellStyle name="Normal 3 2 2 2 5 2 3 4 2" xfId="16371" xr:uid="{00000000-0005-0000-0000-0000063C0000}"/>
    <cellStyle name="Normal 3 2 2 2 5 2 3 5" xfId="16372" xr:uid="{00000000-0005-0000-0000-0000073C0000}"/>
    <cellStyle name="Normal 3 2 2 2 5 2 4" xfId="16373" xr:uid="{00000000-0005-0000-0000-0000083C0000}"/>
    <cellStyle name="Normal 3 2 2 2 5 2 4 2" xfId="16374" xr:uid="{00000000-0005-0000-0000-0000093C0000}"/>
    <cellStyle name="Normal 3 2 2 2 5 2 4 2 2" xfId="16375" xr:uid="{00000000-0005-0000-0000-00000A3C0000}"/>
    <cellStyle name="Normal 3 2 2 2 5 2 4 2 2 2" xfId="16376" xr:uid="{00000000-0005-0000-0000-00000B3C0000}"/>
    <cellStyle name="Normal 3 2 2 2 5 2 4 2 3" xfId="16377" xr:uid="{00000000-0005-0000-0000-00000C3C0000}"/>
    <cellStyle name="Normal 3 2 2 2 5 2 4 3" xfId="16378" xr:uid="{00000000-0005-0000-0000-00000D3C0000}"/>
    <cellStyle name="Normal 3 2 2 2 5 2 4 3 2" xfId="16379" xr:uid="{00000000-0005-0000-0000-00000E3C0000}"/>
    <cellStyle name="Normal 3 2 2 2 5 2 4 4" xfId="16380" xr:uid="{00000000-0005-0000-0000-00000F3C0000}"/>
    <cellStyle name="Normal 3 2 2 2 5 2 5" xfId="16381" xr:uid="{00000000-0005-0000-0000-0000103C0000}"/>
    <cellStyle name="Normal 3 2 2 2 5 2 5 2" xfId="16382" xr:uid="{00000000-0005-0000-0000-0000113C0000}"/>
    <cellStyle name="Normal 3 2 2 2 5 2 5 2 2" xfId="16383" xr:uid="{00000000-0005-0000-0000-0000123C0000}"/>
    <cellStyle name="Normal 3 2 2 2 5 2 5 2 2 2" xfId="16384" xr:uid="{00000000-0005-0000-0000-0000133C0000}"/>
    <cellStyle name="Normal 3 2 2 2 5 2 5 2 3" xfId="16385" xr:uid="{00000000-0005-0000-0000-0000143C0000}"/>
    <cellStyle name="Normal 3 2 2 2 5 2 5 3" xfId="16386" xr:uid="{00000000-0005-0000-0000-0000153C0000}"/>
    <cellStyle name="Normal 3 2 2 2 5 2 5 3 2" xfId="16387" xr:uid="{00000000-0005-0000-0000-0000163C0000}"/>
    <cellStyle name="Normal 3 2 2 2 5 2 5 4" xfId="16388" xr:uid="{00000000-0005-0000-0000-0000173C0000}"/>
    <cellStyle name="Normal 3 2 2 2 5 2 6" xfId="16389" xr:uid="{00000000-0005-0000-0000-0000183C0000}"/>
    <cellStyle name="Normal 3 2 2 2 5 2 6 2" xfId="16390" xr:uid="{00000000-0005-0000-0000-0000193C0000}"/>
    <cellStyle name="Normal 3 2 2 2 5 2 6 2 2" xfId="16391" xr:uid="{00000000-0005-0000-0000-00001A3C0000}"/>
    <cellStyle name="Normal 3 2 2 2 5 2 6 3" xfId="16392" xr:uid="{00000000-0005-0000-0000-00001B3C0000}"/>
    <cellStyle name="Normal 3 2 2 2 5 2 7" xfId="16393" xr:uid="{00000000-0005-0000-0000-00001C3C0000}"/>
    <cellStyle name="Normal 3 2 2 2 5 2 7 2" xfId="16394" xr:uid="{00000000-0005-0000-0000-00001D3C0000}"/>
    <cellStyle name="Normal 3 2 2 2 5 2 8" xfId="16395" xr:uid="{00000000-0005-0000-0000-00001E3C0000}"/>
    <cellStyle name="Normal 3 2 2 2 5 2 8 2" xfId="16396" xr:uid="{00000000-0005-0000-0000-00001F3C0000}"/>
    <cellStyle name="Normal 3 2 2 2 5 2 9" xfId="16397" xr:uid="{00000000-0005-0000-0000-0000203C0000}"/>
    <cellStyle name="Normal 3 2 2 2 5 3" xfId="16398" xr:uid="{00000000-0005-0000-0000-0000213C0000}"/>
    <cellStyle name="Normal 3 2 2 2 5 3 2" xfId="16399" xr:uid="{00000000-0005-0000-0000-0000223C0000}"/>
    <cellStyle name="Normal 3 2 2 2 5 3 2 2" xfId="16400" xr:uid="{00000000-0005-0000-0000-0000233C0000}"/>
    <cellStyle name="Normal 3 2 2 2 5 3 2 2 2" xfId="16401" xr:uid="{00000000-0005-0000-0000-0000243C0000}"/>
    <cellStyle name="Normal 3 2 2 2 5 3 2 2 2 2" xfId="16402" xr:uid="{00000000-0005-0000-0000-0000253C0000}"/>
    <cellStyle name="Normal 3 2 2 2 5 3 2 2 2 2 2" xfId="16403" xr:uid="{00000000-0005-0000-0000-0000263C0000}"/>
    <cellStyle name="Normal 3 2 2 2 5 3 2 2 2 3" xfId="16404" xr:uid="{00000000-0005-0000-0000-0000273C0000}"/>
    <cellStyle name="Normal 3 2 2 2 5 3 2 2 3" xfId="16405" xr:uid="{00000000-0005-0000-0000-0000283C0000}"/>
    <cellStyle name="Normal 3 2 2 2 5 3 2 2 3 2" xfId="16406" xr:uid="{00000000-0005-0000-0000-0000293C0000}"/>
    <cellStyle name="Normal 3 2 2 2 5 3 2 2 4" xfId="16407" xr:uid="{00000000-0005-0000-0000-00002A3C0000}"/>
    <cellStyle name="Normal 3 2 2 2 5 3 2 3" xfId="16408" xr:uid="{00000000-0005-0000-0000-00002B3C0000}"/>
    <cellStyle name="Normal 3 2 2 2 5 3 2 3 2" xfId="16409" xr:uid="{00000000-0005-0000-0000-00002C3C0000}"/>
    <cellStyle name="Normal 3 2 2 2 5 3 2 3 2 2" xfId="16410" xr:uid="{00000000-0005-0000-0000-00002D3C0000}"/>
    <cellStyle name="Normal 3 2 2 2 5 3 2 3 3" xfId="16411" xr:uid="{00000000-0005-0000-0000-00002E3C0000}"/>
    <cellStyle name="Normal 3 2 2 2 5 3 2 4" xfId="16412" xr:uid="{00000000-0005-0000-0000-00002F3C0000}"/>
    <cellStyle name="Normal 3 2 2 2 5 3 2 4 2" xfId="16413" xr:uid="{00000000-0005-0000-0000-0000303C0000}"/>
    <cellStyle name="Normal 3 2 2 2 5 3 2 5" xfId="16414" xr:uid="{00000000-0005-0000-0000-0000313C0000}"/>
    <cellStyle name="Normal 3 2 2 2 5 3 3" xfId="16415" xr:uid="{00000000-0005-0000-0000-0000323C0000}"/>
    <cellStyle name="Normal 3 2 2 2 5 3 3 2" xfId="16416" xr:uid="{00000000-0005-0000-0000-0000333C0000}"/>
    <cellStyle name="Normal 3 2 2 2 5 3 3 2 2" xfId="16417" xr:uid="{00000000-0005-0000-0000-0000343C0000}"/>
    <cellStyle name="Normal 3 2 2 2 5 3 3 2 2 2" xfId="16418" xr:uid="{00000000-0005-0000-0000-0000353C0000}"/>
    <cellStyle name="Normal 3 2 2 2 5 3 3 2 3" xfId="16419" xr:uid="{00000000-0005-0000-0000-0000363C0000}"/>
    <cellStyle name="Normal 3 2 2 2 5 3 3 3" xfId="16420" xr:uid="{00000000-0005-0000-0000-0000373C0000}"/>
    <cellStyle name="Normal 3 2 2 2 5 3 3 3 2" xfId="16421" xr:uid="{00000000-0005-0000-0000-0000383C0000}"/>
    <cellStyle name="Normal 3 2 2 2 5 3 3 4" xfId="16422" xr:uid="{00000000-0005-0000-0000-0000393C0000}"/>
    <cellStyle name="Normal 3 2 2 2 5 3 4" xfId="16423" xr:uid="{00000000-0005-0000-0000-00003A3C0000}"/>
    <cellStyle name="Normal 3 2 2 2 5 3 4 2" xfId="16424" xr:uid="{00000000-0005-0000-0000-00003B3C0000}"/>
    <cellStyle name="Normal 3 2 2 2 5 3 4 2 2" xfId="16425" xr:uid="{00000000-0005-0000-0000-00003C3C0000}"/>
    <cellStyle name="Normal 3 2 2 2 5 3 4 2 2 2" xfId="16426" xr:uid="{00000000-0005-0000-0000-00003D3C0000}"/>
    <cellStyle name="Normal 3 2 2 2 5 3 4 2 3" xfId="16427" xr:uid="{00000000-0005-0000-0000-00003E3C0000}"/>
    <cellStyle name="Normal 3 2 2 2 5 3 4 3" xfId="16428" xr:uid="{00000000-0005-0000-0000-00003F3C0000}"/>
    <cellStyle name="Normal 3 2 2 2 5 3 4 3 2" xfId="16429" xr:uid="{00000000-0005-0000-0000-0000403C0000}"/>
    <cellStyle name="Normal 3 2 2 2 5 3 4 4" xfId="16430" xr:uid="{00000000-0005-0000-0000-0000413C0000}"/>
    <cellStyle name="Normal 3 2 2 2 5 3 5" xfId="16431" xr:uid="{00000000-0005-0000-0000-0000423C0000}"/>
    <cellStyle name="Normal 3 2 2 2 5 3 5 2" xfId="16432" xr:uid="{00000000-0005-0000-0000-0000433C0000}"/>
    <cellStyle name="Normal 3 2 2 2 5 3 5 2 2" xfId="16433" xr:uid="{00000000-0005-0000-0000-0000443C0000}"/>
    <cellStyle name="Normal 3 2 2 2 5 3 5 3" xfId="16434" xr:uid="{00000000-0005-0000-0000-0000453C0000}"/>
    <cellStyle name="Normal 3 2 2 2 5 3 6" xfId="16435" xr:uid="{00000000-0005-0000-0000-0000463C0000}"/>
    <cellStyle name="Normal 3 2 2 2 5 3 6 2" xfId="16436" xr:uid="{00000000-0005-0000-0000-0000473C0000}"/>
    <cellStyle name="Normal 3 2 2 2 5 3 7" xfId="16437" xr:uid="{00000000-0005-0000-0000-0000483C0000}"/>
    <cellStyle name="Normal 3 2 2 2 5 3 7 2" xfId="16438" xr:uid="{00000000-0005-0000-0000-0000493C0000}"/>
    <cellStyle name="Normal 3 2 2 2 5 3 8" xfId="16439" xr:uid="{00000000-0005-0000-0000-00004A3C0000}"/>
    <cellStyle name="Normal 3 2 2 2 5 4" xfId="16440" xr:uid="{00000000-0005-0000-0000-00004B3C0000}"/>
    <cellStyle name="Normal 3 2 2 2 5 4 2" xfId="16441" xr:uid="{00000000-0005-0000-0000-00004C3C0000}"/>
    <cellStyle name="Normal 3 2 2 2 5 4 2 2" xfId="16442" xr:uid="{00000000-0005-0000-0000-00004D3C0000}"/>
    <cellStyle name="Normal 3 2 2 2 5 4 2 2 2" xfId="16443" xr:uid="{00000000-0005-0000-0000-00004E3C0000}"/>
    <cellStyle name="Normal 3 2 2 2 5 4 2 2 2 2" xfId="16444" xr:uid="{00000000-0005-0000-0000-00004F3C0000}"/>
    <cellStyle name="Normal 3 2 2 2 5 4 2 2 3" xfId="16445" xr:uid="{00000000-0005-0000-0000-0000503C0000}"/>
    <cellStyle name="Normal 3 2 2 2 5 4 2 3" xfId="16446" xr:uid="{00000000-0005-0000-0000-0000513C0000}"/>
    <cellStyle name="Normal 3 2 2 2 5 4 2 3 2" xfId="16447" xr:uid="{00000000-0005-0000-0000-0000523C0000}"/>
    <cellStyle name="Normal 3 2 2 2 5 4 2 4" xfId="16448" xr:uid="{00000000-0005-0000-0000-0000533C0000}"/>
    <cellStyle name="Normal 3 2 2 2 5 4 3" xfId="16449" xr:uid="{00000000-0005-0000-0000-0000543C0000}"/>
    <cellStyle name="Normal 3 2 2 2 5 4 3 2" xfId="16450" xr:uid="{00000000-0005-0000-0000-0000553C0000}"/>
    <cellStyle name="Normal 3 2 2 2 5 4 3 2 2" xfId="16451" xr:uid="{00000000-0005-0000-0000-0000563C0000}"/>
    <cellStyle name="Normal 3 2 2 2 5 4 3 3" xfId="16452" xr:uid="{00000000-0005-0000-0000-0000573C0000}"/>
    <cellStyle name="Normal 3 2 2 2 5 4 4" xfId="16453" xr:uid="{00000000-0005-0000-0000-0000583C0000}"/>
    <cellStyle name="Normal 3 2 2 2 5 4 4 2" xfId="16454" xr:uid="{00000000-0005-0000-0000-0000593C0000}"/>
    <cellStyle name="Normal 3 2 2 2 5 4 5" xfId="16455" xr:uid="{00000000-0005-0000-0000-00005A3C0000}"/>
    <cellStyle name="Normal 3 2 2 2 5 5" xfId="16456" xr:uid="{00000000-0005-0000-0000-00005B3C0000}"/>
    <cellStyle name="Normal 3 2 2 2 5 5 2" xfId="16457" xr:uid="{00000000-0005-0000-0000-00005C3C0000}"/>
    <cellStyle name="Normal 3 2 2 2 5 5 2 2" xfId="16458" xr:uid="{00000000-0005-0000-0000-00005D3C0000}"/>
    <cellStyle name="Normal 3 2 2 2 5 5 2 2 2" xfId="16459" xr:uid="{00000000-0005-0000-0000-00005E3C0000}"/>
    <cellStyle name="Normal 3 2 2 2 5 5 2 3" xfId="16460" xr:uid="{00000000-0005-0000-0000-00005F3C0000}"/>
    <cellStyle name="Normal 3 2 2 2 5 5 3" xfId="16461" xr:uid="{00000000-0005-0000-0000-0000603C0000}"/>
    <cellStyle name="Normal 3 2 2 2 5 5 3 2" xfId="16462" xr:uid="{00000000-0005-0000-0000-0000613C0000}"/>
    <cellStyle name="Normal 3 2 2 2 5 5 4" xfId="16463" xr:uid="{00000000-0005-0000-0000-0000623C0000}"/>
    <cellStyle name="Normal 3 2 2 2 5 6" xfId="16464" xr:uid="{00000000-0005-0000-0000-0000633C0000}"/>
    <cellStyle name="Normal 3 2 2 2 5 6 2" xfId="16465" xr:uid="{00000000-0005-0000-0000-0000643C0000}"/>
    <cellStyle name="Normal 3 2 2 2 5 6 2 2" xfId="16466" xr:uid="{00000000-0005-0000-0000-0000653C0000}"/>
    <cellStyle name="Normal 3 2 2 2 5 6 2 2 2" xfId="16467" xr:uid="{00000000-0005-0000-0000-0000663C0000}"/>
    <cellStyle name="Normal 3 2 2 2 5 6 2 3" xfId="16468" xr:uid="{00000000-0005-0000-0000-0000673C0000}"/>
    <cellStyle name="Normal 3 2 2 2 5 6 3" xfId="16469" xr:uid="{00000000-0005-0000-0000-0000683C0000}"/>
    <cellStyle name="Normal 3 2 2 2 5 6 3 2" xfId="16470" xr:uid="{00000000-0005-0000-0000-0000693C0000}"/>
    <cellStyle name="Normal 3 2 2 2 5 6 4" xfId="16471" xr:uid="{00000000-0005-0000-0000-00006A3C0000}"/>
    <cellStyle name="Normal 3 2 2 2 5 7" xfId="16472" xr:uid="{00000000-0005-0000-0000-00006B3C0000}"/>
    <cellStyle name="Normal 3 2 2 2 5 7 2" xfId="16473" xr:uid="{00000000-0005-0000-0000-00006C3C0000}"/>
    <cellStyle name="Normal 3 2 2 2 5 7 2 2" xfId="16474" xr:uid="{00000000-0005-0000-0000-00006D3C0000}"/>
    <cellStyle name="Normal 3 2 2 2 5 7 3" xfId="16475" xr:uid="{00000000-0005-0000-0000-00006E3C0000}"/>
    <cellStyle name="Normal 3 2 2 2 5 8" xfId="16476" xr:uid="{00000000-0005-0000-0000-00006F3C0000}"/>
    <cellStyle name="Normal 3 2 2 2 5 8 2" xfId="16477" xr:uid="{00000000-0005-0000-0000-0000703C0000}"/>
    <cellStyle name="Normal 3 2 2 2 5 9" xfId="16478" xr:uid="{00000000-0005-0000-0000-0000713C0000}"/>
    <cellStyle name="Normal 3 2 2 2 5 9 2" xfId="16479" xr:uid="{00000000-0005-0000-0000-0000723C0000}"/>
    <cellStyle name="Normal 3 2 2 2 6" xfId="16480" xr:uid="{00000000-0005-0000-0000-0000733C0000}"/>
    <cellStyle name="Normal 3 2 2 2 6 10" xfId="16481" xr:uid="{00000000-0005-0000-0000-0000743C0000}"/>
    <cellStyle name="Normal 3 2 2 2 6 2" xfId="16482" xr:uid="{00000000-0005-0000-0000-0000753C0000}"/>
    <cellStyle name="Normal 3 2 2 2 6 2 2" xfId="16483" xr:uid="{00000000-0005-0000-0000-0000763C0000}"/>
    <cellStyle name="Normal 3 2 2 2 6 2 2 2" xfId="16484" xr:uid="{00000000-0005-0000-0000-0000773C0000}"/>
    <cellStyle name="Normal 3 2 2 2 6 2 2 2 2" xfId="16485" xr:uid="{00000000-0005-0000-0000-0000783C0000}"/>
    <cellStyle name="Normal 3 2 2 2 6 2 2 2 2 2" xfId="16486" xr:uid="{00000000-0005-0000-0000-0000793C0000}"/>
    <cellStyle name="Normal 3 2 2 2 6 2 2 2 2 2 2" xfId="16487" xr:uid="{00000000-0005-0000-0000-00007A3C0000}"/>
    <cellStyle name="Normal 3 2 2 2 6 2 2 2 2 2 2 2" xfId="16488" xr:uid="{00000000-0005-0000-0000-00007B3C0000}"/>
    <cellStyle name="Normal 3 2 2 2 6 2 2 2 2 2 3" xfId="16489" xr:uid="{00000000-0005-0000-0000-00007C3C0000}"/>
    <cellStyle name="Normal 3 2 2 2 6 2 2 2 2 3" xfId="16490" xr:uid="{00000000-0005-0000-0000-00007D3C0000}"/>
    <cellStyle name="Normal 3 2 2 2 6 2 2 2 2 3 2" xfId="16491" xr:uid="{00000000-0005-0000-0000-00007E3C0000}"/>
    <cellStyle name="Normal 3 2 2 2 6 2 2 2 2 4" xfId="16492" xr:uid="{00000000-0005-0000-0000-00007F3C0000}"/>
    <cellStyle name="Normal 3 2 2 2 6 2 2 2 3" xfId="16493" xr:uid="{00000000-0005-0000-0000-0000803C0000}"/>
    <cellStyle name="Normal 3 2 2 2 6 2 2 2 3 2" xfId="16494" xr:uid="{00000000-0005-0000-0000-0000813C0000}"/>
    <cellStyle name="Normal 3 2 2 2 6 2 2 2 3 2 2" xfId="16495" xr:uid="{00000000-0005-0000-0000-0000823C0000}"/>
    <cellStyle name="Normal 3 2 2 2 6 2 2 2 3 3" xfId="16496" xr:uid="{00000000-0005-0000-0000-0000833C0000}"/>
    <cellStyle name="Normal 3 2 2 2 6 2 2 2 4" xfId="16497" xr:uid="{00000000-0005-0000-0000-0000843C0000}"/>
    <cellStyle name="Normal 3 2 2 2 6 2 2 2 4 2" xfId="16498" xr:uid="{00000000-0005-0000-0000-0000853C0000}"/>
    <cellStyle name="Normal 3 2 2 2 6 2 2 2 5" xfId="16499" xr:uid="{00000000-0005-0000-0000-0000863C0000}"/>
    <cellStyle name="Normal 3 2 2 2 6 2 2 3" xfId="16500" xr:uid="{00000000-0005-0000-0000-0000873C0000}"/>
    <cellStyle name="Normal 3 2 2 2 6 2 2 3 2" xfId="16501" xr:uid="{00000000-0005-0000-0000-0000883C0000}"/>
    <cellStyle name="Normal 3 2 2 2 6 2 2 3 2 2" xfId="16502" xr:uid="{00000000-0005-0000-0000-0000893C0000}"/>
    <cellStyle name="Normal 3 2 2 2 6 2 2 3 2 2 2" xfId="16503" xr:uid="{00000000-0005-0000-0000-00008A3C0000}"/>
    <cellStyle name="Normal 3 2 2 2 6 2 2 3 2 3" xfId="16504" xr:uid="{00000000-0005-0000-0000-00008B3C0000}"/>
    <cellStyle name="Normal 3 2 2 2 6 2 2 3 3" xfId="16505" xr:uid="{00000000-0005-0000-0000-00008C3C0000}"/>
    <cellStyle name="Normal 3 2 2 2 6 2 2 3 3 2" xfId="16506" xr:uid="{00000000-0005-0000-0000-00008D3C0000}"/>
    <cellStyle name="Normal 3 2 2 2 6 2 2 3 4" xfId="16507" xr:uid="{00000000-0005-0000-0000-00008E3C0000}"/>
    <cellStyle name="Normal 3 2 2 2 6 2 2 4" xfId="16508" xr:uid="{00000000-0005-0000-0000-00008F3C0000}"/>
    <cellStyle name="Normal 3 2 2 2 6 2 2 4 2" xfId="16509" xr:uid="{00000000-0005-0000-0000-0000903C0000}"/>
    <cellStyle name="Normal 3 2 2 2 6 2 2 4 2 2" xfId="16510" xr:uid="{00000000-0005-0000-0000-0000913C0000}"/>
    <cellStyle name="Normal 3 2 2 2 6 2 2 4 2 2 2" xfId="16511" xr:uid="{00000000-0005-0000-0000-0000923C0000}"/>
    <cellStyle name="Normal 3 2 2 2 6 2 2 4 2 3" xfId="16512" xr:uid="{00000000-0005-0000-0000-0000933C0000}"/>
    <cellStyle name="Normal 3 2 2 2 6 2 2 4 3" xfId="16513" xr:uid="{00000000-0005-0000-0000-0000943C0000}"/>
    <cellStyle name="Normal 3 2 2 2 6 2 2 4 3 2" xfId="16514" xr:uid="{00000000-0005-0000-0000-0000953C0000}"/>
    <cellStyle name="Normal 3 2 2 2 6 2 2 4 4" xfId="16515" xr:uid="{00000000-0005-0000-0000-0000963C0000}"/>
    <cellStyle name="Normal 3 2 2 2 6 2 2 5" xfId="16516" xr:uid="{00000000-0005-0000-0000-0000973C0000}"/>
    <cellStyle name="Normal 3 2 2 2 6 2 2 5 2" xfId="16517" xr:uid="{00000000-0005-0000-0000-0000983C0000}"/>
    <cellStyle name="Normal 3 2 2 2 6 2 2 5 2 2" xfId="16518" xr:uid="{00000000-0005-0000-0000-0000993C0000}"/>
    <cellStyle name="Normal 3 2 2 2 6 2 2 5 3" xfId="16519" xr:uid="{00000000-0005-0000-0000-00009A3C0000}"/>
    <cellStyle name="Normal 3 2 2 2 6 2 2 6" xfId="16520" xr:uid="{00000000-0005-0000-0000-00009B3C0000}"/>
    <cellStyle name="Normal 3 2 2 2 6 2 2 6 2" xfId="16521" xr:uid="{00000000-0005-0000-0000-00009C3C0000}"/>
    <cellStyle name="Normal 3 2 2 2 6 2 2 7" xfId="16522" xr:uid="{00000000-0005-0000-0000-00009D3C0000}"/>
    <cellStyle name="Normal 3 2 2 2 6 2 2 7 2" xfId="16523" xr:uid="{00000000-0005-0000-0000-00009E3C0000}"/>
    <cellStyle name="Normal 3 2 2 2 6 2 2 8" xfId="16524" xr:uid="{00000000-0005-0000-0000-00009F3C0000}"/>
    <cellStyle name="Normal 3 2 2 2 6 2 3" xfId="16525" xr:uid="{00000000-0005-0000-0000-0000A03C0000}"/>
    <cellStyle name="Normal 3 2 2 2 6 2 3 2" xfId="16526" xr:uid="{00000000-0005-0000-0000-0000A13C0000}"/>
    <cellStyle name="Normal 3 2 2 2 6 2 3 2 2" xfId="16527" xr:uid="{00000000-0005-0000-0000-0000A23C0000}"/>
    <cellStyle name="Normal 3 2 2 2 6 2 3 2 2 2" xfId="16528" xr:uid="{00000000-0005-0000-0000-0000A33C0000}"/>
    <cellStyle name="Normal 3 2 2 2 6 2 3 2 2 2 2" xfId="16529" xr:uid="{00000000-0005-0000-0000-0000A43C0000}"/>
    <cellStyle name="Normal 3 2 2 2 6 2 3 2 2 3" xfId="16530" xr:uid="{00000000-0005-0000-0000-0000A53C0000}"/>
    <cellStyle name="Normal 3 2 2 2 6 2 3 2 3" xfId="16531" xr:uid="{00000000-0005-0000-0000-0000A63C0000}"/>
    <cellStyle name="Normal 3 2 2 2 6 2 3 2 3 2" xfId="16532" xr:uid="{00000000-0005-0000-0000-0000A73C0000}"/>
    <cellStyle name="Normal 3 2 2 2 6 2 3 2 4" xfId="16533" xr:uid="{00000000-0005-0000-0000-0000A83C0000}"/>
    <cellStyle name="Normal 3 2 2 2 6 2 3 3" xfId="16534" xr:uid="{00000000-0005-0000-0000-0000A93C0000}"/>
    <cellStyle name="Normal 3 2 2 2 6 2 3 3 2" xfId="16535" xr:uid="{00000000-0005-0000-0000-0000AA3C0000}"/>
    <cellStyle name="Normal 3 2 2 2 6 2 3 3 2 2" xfId="16536" xr:uid="{00000000-0005-0000-0000-0000AB3C0000}"/>
    <cellStyle name="Normal 3 2 2 2 6 2 3 3 3" xfId="16537" xr:uid="{00000000-0005-0000-0000-0000AC3C0000}"/>
    <cellStyle name="Normal 3 2 2 2 6 2 3 4" xfId="16538" xr:uid="{00000000-0005-0000-0000-0000AD3C0000}"/>
    <cellStyle name="Normal 3 2 2 2 6 2 3 4 2" xfId="16539" xr:uid="{00000000-0005-0000-0000-0000AE3C0000}"/>
    <cellStyle name="Normal 3 2 2 2 6 2 3 5" xfId="16540" xr:uid="{00000000-0005-0000-0000-0000AF3C0000}"/>
    <cellStyle name="Normal 3 2 2 2 6 2 4" xfId="16541" xr:uid="{00000000-0005-0000-0000-0000B03C0000}"/>
    <cellStyle name="Normal 3 2 2 2 6 2 4 2" xfId="16542" xr:uid="{00000000-0005-0000-0000-0000B13C0000}"/>
    <cellStyle name="Normal 3 2 2 2 6 2 4 2 2" xfId="16543" xr:uid="{00000000-0005-0000-0000-0000B23C0000}"/>
    <cellStyle name="Normal 3 2 2 2 6 2 4 2 2 2" xfId="16544" xr:uid="{00000000-0005-0000-0000-0000B33C0000}"/>
    <cellStyle name="Normal 3 2 2 2 6 2 4 2 3" xfId="16545" xr:uid="{00000000-0005-0000-0000-0000B43C0000}"/>
    <cellStyle name="Normal 3 2 2 2 6 2 4 3" xfId="16546" xr:uid="{00000000-0005-0000-0000-0000B53C0000}"/>
    <cellStyle name="Normal 3 2 2 2 6 2 4 3 2" xfId="16547" xr:uid="{00000000-0005-0000-0000-0000B63C0000}"/>
    <cellStyle name="Normal 3 2 2 2 6 2 4 4" xfId="16548" xr:uid="{00000000-0005-0000-0000-0000B73C0000}"/>
    <cellStyle name="Normal 3 2 2 2 6 2 5" xfId="16549" xr:uid="{00000000-0005-0000-0000-0000B83C0000}"/>
    <cellStyle name="Normal 3 2 2 2 6 2 5 2" xfId="16550" xr:uid="{00000000-0005-0000-0000-0000B93C0000}"/>
    <cellStyle name="Normal 3 2 2 2 6 2 5 2 2" xfId="16551" xr:uid="{00000000-0005-0000-0000-0000BA3C0000}"/>
    <cellStyle name="Normal 3 2 2 2 6 2 5 2 2 2" xfId="16552" xr:uid="{00000000-0005-0000-0000-0000BB3C0000}"/>
    <cellStyle name="Normal 3 2 2 2 6 2 5 2 3" xfId="16553" xr:uid="{00000000-0005-0000-0000-0000BC3C0000}"/>
    <cellStyle name="Normal 3 2 2 2 6 2 5 3" xfId="16554" xr:uid="{00000000-0005-0000-0000-0000BD3C0000}"/>
    <cellStyle name="Normal 3 2 2 2 6 2 5 3 2" xfId="16555" xr:uid="{00000000-0005-0000-0000-0000BE3C0000}"/>
    <cellStyle name="Normal 3 2 2 2 6 2 5 4" xfId="16556" xr:uid="{00000000-0005-0000-0000-0000BF3C0000}"/>
    <cellStyle name="Normal 3 2 2 2 6 2 6" xfId="16557" xr:uid="{00000000-0005-0000-0000-0000C03C0000}"/>
    <cellStyle name="Normal 3 2 2 2 6 2 6 2" xfId="16558" xr:uid="{00000000-0005-0000-0000-0000C13C0000}"/>
    <cellStyle name="Normal 3 2 2 2 6 2 6 2 2" xfId="16559" xr:uid="{00000000-0005-0000-0000-0000C23C0000}"/>
    <cellStyle name="Normal 3 2 2 2 6 2 6 3" xfId="16560" xr:uid="{00000000-0005-0000-0000-0000C33C0000}"/>
    <cellStyle name="Normal 3 2 2 2 6 2 7" xfId="16561" xr:uid="{00000000-0005-0000-0000-0000C43C0000}"/>
    <cellStyle name="Normal 3 2 2 2 6 2 7 2" xfId="16562" xr:uid="{00000000-0005-0000-0000-0000C53C0000}"/>
    <cellStyle name="Normal 3 2 2 2 6 2 8" xfId="16563" xr:uid="{00000000-0005-0000-0000-0000C63C0000}"/>
    <cellStyle name="Normal 3 2 2 2 6 2 8 2" xfId="16564" xr:uid="{00000000-0005-0000-0000-0000C73C0000}"/>
    <cellStyle name="Normal 3 2 2 2 6 2 9" xfId="16565" xr:uid="{00000000-0005-0000-0000-0000C83C0000}"/>
    <cellStyle name="Normal 3 2 2 2 6 3" xfId="16566" xr:uid="{00000000-0005-0000-0000-0000C93C0000}"/>
    <cellStyle name="Normal 3 2 2 2 6 3 2" xfId="16567" xr:uid="{00000000-0005-0000-0000-0000CA3C0000}"/>
    <cellStyle name="Normal 3 2 2 2 6 3 2 2" xfId="16568" xr:uid="{00000000-0005-0000-0000-0000CB3C0000}"/>
    <cellStyle name="Normal 3 2 2 2 6 3 2 2 2" xfId="16569" xr:uid="{00000000-0005-0000-0000-0000CC3C0000}"/>
    <cellStyle name="Normal 3 2 2 2 6 3 2 2 2 2" xfId="16570" xr:uid="{00000000-0005-0000-0000-0000CD3C0000}"/>
    <cellStyle name="Normal 3 2 2 2 6 3 2 2 2 2 2" xfId="16571" xr:uid="{00000000-0005-0000-0000-0000CE3C0000}"/>
    <cellStyle name="Normal 3 2 2 2 6 3 2 2 2 3" xfId="16572" xr:uid="{00000000-0005-0000-0000-0000CF3C0000}"/>
    <cellStyle name="Normal 3 2 2 2 6 3 2 2 3" xfId="16573" xr:uid="{00000000-0005-0000-0000-0000D03C0000}"/>
    <cellStyle name="Normal 3 2 2 2 6 3 2 2 3 2" xfId="16574" xr:uid="{00000000-0005-0000-0000-0000D13C0000}"/>
    <cellStyle name="Normal 3 2 2 2 6 3 2 2 4" xfId="16575" xr:uid="{00000000-0005-0000-0000-0000D23C0000}"/>
    <cellStyle name="Normal 3 2 2 2 6 3 2 3" xfId="16576" xr:uid="{00000000-0005-0000-0000-0000D33C0000}"/>
    <cellStyle name="Normal 3 2 2 2 6 3 2 3 2" xfId="16577" xr:uid="{00000000-0005-0000-0000-0000D43C0000}"/>
    <cellStyle name="Normal 3 2 2 2 6 3 2 3 2 2" xfId="16578" xr:uid="{00000000-0005-0000-0000-0000D53C0000}"/>
    <cellStyle name="Normal 3 2 2 2 6 3 2 3 3" xfId="16579" xr:uid="{00000000-0005-0000-0000-0000D63C0000}"/>
    <cellStyle name="Normal 3 2 2 2 6 3 2 4" xfId="16580" xr:uid="{00000000-0005-0000-0000-0000D73C0000}"/>
    <cellStyle name="Normal 3 2 2 2 6 3 2 4 2" xfId="16581" xr:uid="{00000000-0005-0000-0000-0000D83C0000}"/>
    <cellStyle name="Normal 3 2 2 2 6 3 2 5" xfId="16582" xr:uid="{00000000-0005-0000-0000-0000D93C0000}"/>
    <cellStyle name="Normal 3 2 2 2 6 3 3" xfId="16583" xr:uid="{00000000-0005-0000-0000-0000DA3C0000}"/>
    <cellStyle name="Normal 3 2 2 2 6 3 3 2" xfId="16584" xr:uid="{00000000-0005-0000-0000-0000DB3C0000}"/>
    <cellStyle name="Normal 3 2 2 2 6 3 3 2 2" xfId="16585" xr:uid="{00000000-0005-0000-0000-0000DC3C0000}"/>
    <cellStyle name="Normal 3 2 2 2 6 3 3 2 2 2" xfId="16586" xr:uid="{00000000-0005-0000-0000-0000DD3C0000}"/>
    <cellStyle name="Normal 3 2 2 2 6 3 3 2 3" xfId="16587" xr:uid="{00000000-0005-0000-0000-0000DE3C0000}"/>
    <cellStyle name="Normal 3 2 2 2 6 3 3 3" xfId="16588" xr:uid="{00000000-0005-0000-0000-0000DF3C0000}"/>
    <cellStyle name="Normal 3 2 2 2 6 3 3 3 2" xfId="16589" xr:uid="{00000000-0005-0000-0000-0000E03C0000}"/>
    <cellStyle name="Normal 3 2 2 2 6 3 3 4" xfId="16590" xr:uid="{00000000-0005-0000-0000-0000E13C0000}"/>
    <cellStyle name="Normal 3 2 2 2 6 3 4" xfId="16591" xr:uid="{00000000-0005-0000-0000-0000E23C0000}"/>
    <cellStyle name="Normal 3 2 2 2 6 3 4 2" xfId="16592" xr:uid="{00000000-0005-0000-0000-0000E33C0000}"/>
    <cellStyle name="Normal 3 2 2 2 6 3 4 2 2" xfId="16593" xr:uid="{00000000-0005-0000-0000-0000E43C0000}"/>
    <cellStyle name="Normal 3 2 2 2 6 3 4 2 2 2" xfId="16594" xr:uid="{00000000-0005-0000-0000-0000E53C0000}"/>
    <cellStyle name="Normal 3 2 2 2 6 3 4 2 3" xfId="16595" xr:uid="{00000000-0005-0000-0000-0000E63C0000}"/>
    <cellStyle name="Normal 3 2 2 2 6 3 4 3" xfId="16596" xr:uid="{00000000-0005-0000-0000-0000E73C0000}"/>
    <cellStyle name="Normal 3 2 2 2 6 3 4 3 2" xfId="16597" xr:uid="{00000000-0005-0000-0000-0000E83C0000}"/>
    <cellStyle name="Normal 3 2 2 2 6 3 4 4" xfId="16598" xr:uid="{00000000-0005-0000-0000-0000E93C0000}"/>
    <cellStyle name="Normal 3 2 2 2 6 3 5" xfId="16599" xr:uid="{00000000-0005-0000-0000-0000EA3C0000}"/>
    <cellStyle name="Normal 3 2 2 2 6 3 5 2" xfId="16600" xr:uid="{00000000-0005-0000-0000-0000EB3C0000}"/>
    <cellStyle name="Normal 3 2 2 2 6 3 5 2 2" xfId="16601" xr:uid="{00000000-0005-0000-0000-0000EC3C0000}"/>
    <cellStyle name="Normal 3 2 2 2 6 3 5 3" xfId="16602" xr:uid="{00000000-0005-0000-0000-0000ED3C0000}"/>
    <cellStyle name="Normal 3 2 2 2 6 3 6" xfId="16603" xr:uid="{00000000-0005-0000-0000-0000EE3C0000}"/>
    <cellStyle name="Normal 3 2 2 2 6 3 6 2" xfId="16604" xr:uid="{00000000-0005-0000-0000-0000EF3C0000}"/>
    <cellStyle name="Normal 3 2 2 2 6 3 7" xfId="16605" xr:uid="{00000000-0005-0000-0000-0000F03C0000}"/>
    <cellStyle name="Normal 3 2 2 2 6 3 7 2" xfId="16606" xr:uid="{00000000-0005-0000-0000-0000F13C0000}"/>
    <cellStyle name="Normal 3 2 2 2 6 3 8" xfId="16607" xr:uid="{00000000-0005-0000-0000-0000F23C0000}"/>
    <cellStyle name="Normal 3 2 2 2 6 4" xfId="16608" xr:uid="{00000000-0005-0000-0000-0000F33C0000}"/>
    <cellStyle name="Normal 3 2 2 2 6 4 2" xfId="16609" xr:uid="{00000000-0005-0000-0000-0000F43C0000}"/>
    <cellStyle name="Normal 3 2 2 2 6 4 2 2" xfId="16610" xr:uid="{00000000-0005-0000-0000-0000F53C0000}"/>
    <cellStyle name="Normal 3 2 2 2 6 4 2 2 2" xfId="16611" xr:uid="{00000000-0005-0000-0000-0000F63C0000}"/>
    <cellStyle name="Normal 3 2 2 2 6 4 2 2 2 2" xfId="16612" xr:uid="{00000000-0005-0000-0000-0000F73C0000}"/>
    <cellStyle name="Normal 3 2 2 2 6 4 2 2 3" xfId="16613" xr:uid="{00000000-0005-0000-0000-0000F83C0000}"/>
    <cellStyle name="Normal 3 2 2 2 6 4 2 3" xfId="16614" xr:uid="{00000000-0005-0000-0000-0000F93C0000}"/>
    <cellStyle name="Normal 3 2 2 2 6 4 2 3 2" xfId="16615" xr:uid="{00000000-0005-0000-0000-0000FA3C0000}"/>
    <cellStyle name="Normal 3 2 2 2 6 4 2 4" xfId="16616" xr:uid="{00000000-0005-0000-0000-0000FB3C0000}"/>
    <cellStyle name="Normal 3 2 2 2 6 4 3" xfId="16617" xr:uid="{00000000-0005-0000-0000-0000FC3C0000}"/>
    <cellStyle name="Normal 3 2 2 2 6 4 3 2" xfId="16618" xr:uid="{00000000-0005-0000-0000-0000FD3C0000}"/>
    <cellStyle name="Normal 3 2 2 2 6 4 3 2 2" xfId="16619" xr:uid="{00000000-0005-0000-0000-0000FE3C0000}"/>
    <cellStyle name="Normal 3 2 2 2 6 4 3 3" xfId="16620" xr:uid="{00000000-0005-0000-0000-0000FF3C0000}"/>
    <cellStyle name="Normal 3 2 2 2 6 4 4" xfId="16621" xr:uid="{00000000-0005-0000-0000-0000003D0000}"/>
    <cellStyle name="Normal 3 2 2 2 6 4 4 2" xfId="16622" xr:uid="{00000000-0005-0000-0000-0000013D0000}"/>
    <cellStyle name="Normal 3 2 2 2 6 4 5" xfId="16623" xr:uid="{00000000-0005-0000-0000-0000023D0000}"/>
    <cellStyle name="Normal 3 2 2 2 6 5" xfId="16624" xr:uid="{00000000-0005-0000-0000-0000033D0000}"/>
    <cellStyle name="Normal 3 2 2 2 6 5 2" xfId="16625" xr:uid="{00000000-0005-0000-0000-0000043D0000}"/>
    <cellStyle name="Normal 3 2 2 2 6 5 2 2" xfId="16626" xr:uid="{00000000-0005-0000-0000-0000053D0000}"/>
    <cellStyle name="Normal 3 2 2 2 6 5 2 2 2" xfId="16627" xr:uid="{00000000-0005-0000-0000-0000063D0000}"/>
    <cellStyle name="Normal 3 2 2 2 6 5 2 3" xfId="16628" xr:uid="{00000000-0005-0000-0000-0000073D0000}"/>
    <cellStyle name="Normal 3 2 2 2 6 5 3" xfId="16629" xr:uid="{00000000-0005-0000-0000-0000083D0000}"/>
    <cellStyle name="Normal 3 2 2 2 6 5 3 2" xfId="16630" xr:uid="{00000000-0005-0000-0000-0000093D0000}"/>
    <cellStyle name="Normal 3 2 2 2 6 5 4" xfId="16631" xr:uid="{00000000-0005-0000-0000-00000A3D0000}"/>
    <cellStyle name="Normal 3 2 2 2 6 6" xfId="16632" xr:uid="{00000000-0005-0000-0000-00000B3D0000}"/>
    <cellStyle name="Normal 3 2 2 2 6 6 2" xfId="16633" xr:uid="{00000000-0005-0000-0000-00000C3D0000}"/>
    <cellStyle name="Normal 3 2 2 2 6 6 2 2" xfId="16634" xr:uid="{00000000-0005-0000-0000-00000D3D0000}"/>
    <cellStyle name="Normal 3 2 2 2 6 6 2 2 2" xfId="16635" xr:uid="{00000000-0005-0000-0000-00000E3D0000}"/>
    <cellStyle name="Normal 3 2 2 2 6 6 2 3" xfId="16636" xr:uid="{00000000-0005-0000-0000-00000F3D0000}"/>
    <cellStyle name="Normal 3 2 2 2 6 6 3" xfId="16637" xr:uid="{00000000-0005-0000-0000-0000103D0000}"/>
    <cellStyle name="Normal 3 2 2 2 6 6 3 2" xfId="16638" xr:uid="{00000000-0005-0000-0000-0000113D0000}"/>
    <cellStyle name="Normal 3 2 2 2 6 6 4" xfId="16639" xr:uid="{00000000-0005-0000-0000-0000123D0000}"/>
    <cellStyle name="Normal 3 2 2 2 6 7" xfId="16640" xr:uid="{00000000-0005-0000-0000-0000133D0000}"/>
    <cellStyle name="Normal 3 2 2 2 6 7 2" xfId="16641" xr:uid="{00000000-0005-0000-0000-0000143D0000}"/>
    <cellStyle name="Normal 3 2 2 2 6 7 2 2" xfId="16642" xr:uid="{00000000-0005-0000-0000-0000153D0000}"/>
    <cellStyle name="Normal 3 2 2 2 6 7 3" xfId="16643" xr:uid="{00000000-0005-0000-0000-0000163D0000}"/>
    <cellStyle name="Normal 3 2 2 2 6 8" xfId="16644" xr:uid="{00000000-0005-0000-0000-0000173D0000}"/>
    <cellStyle name="Normal 3 2 2 2 6 8 2" xfId="16645" xr:uid="{00000000-0005-0000-0000-0000183D0000}"/>
    <cellStyle name="Normal 3 2 2 2 6 9" xfId="16646" xr:uid="{00000000-0005-0000-0000-0000193D0000}"/>
    <cellStyle name="Normal 3 2 2 2 6 9 2" xfId="16647" xr:uid="{00000000-0005-0000-0000-00001A3D0000}"/>
    <cellStyle name="Normal 3 2 2 2 7" xfId="16648" xr:uid="{00000000-0005-0000-0000-00001B3D0000}"/>
    <cellStyle name="Normal 3 2 2 2 7 2" xfId="16649" xr:uid="{00000000-0005-0000-0000-00001C3D0000}"/>
    <cellStyle name="Normal 3 2 2 2 7 2 2" xfId="16650" xr:uid="{00000000-0005-0000-0000-00001D3D0000}"/>
    <cellStyle name="Normal 3 2 2 2 7 2 2 2" xfId="16651" xr:uid="{00000000-0005-0000-0000-00001E3D0000}"/>
    <cellStyle name="Normal 3 2 2 2 7 2 2 2 2" xfId="16652" xr:uid="{00000000-0005-0000-0000-00001F3D0000}"/>
    <cellStyle name="Normal 3 2 2 2 7 2 2 2 2 2" xfId="16653" xr:uid="{00000000-0005-0000-0000-0000203D0000}"/>
    <cellStyle name="Normal 3 2 2 2 7 2 2 2 2 2 2" xfId="16654" xr:uid="{00000000-0005-0000-0000-0000213D0000}"/>
    <cellStyle name="Normal 3 2 2 2 7 2 2 2 2 3" xfId="16655" xr:uid="{00000000-0005-0000-0000-0000223D0000}"/>
    <cellStyle name="Normal 3 2 2 2 7 2 2 2 3" xfId="16656" xr:uid="{00000000-0005-0000-0000-0000233D0000}"/>
    <cellStyle name="Normal 3 2 2 2 7 2 2 2 3 2" xfId="16657" xr:uid="{00000000-0005-0000-0000-0000243D0000}"/>
    <cellStyle name="Normal 3 2 2 2 7 2 2 2 4" xfId="16658" xr:uid="{00000000-0005-0000-0000-0000253D0000}"/>
    <cellStyle name="Normal 3 2 2 2 7 2 2 3" xfId="16659" xr:uid="{00000000-0005-0000-0000-0000263D0000}"/>
    <cellStyle name="Normal 3 2 2 2 7 2 2 3 2" xfId="16660" xr:uid="{00000000-0005-0000-0000-0000273D0000}"/>
    <cellStyle name="Normal 3 2 2 2 7 2 2 3 2 2" xfId="16661" xr:uid="{00000000-0005-0000-0000-0000283D0000}"/>
    <cellStyle name="Normal 3 2 2 2 7 2 2 3 3" xfId="16662" xr:uid="{00000000-0005-0000-0000-0000293D0000}"/>
    <cellStyle name="Normal 3 2 2 2 7 2 2 4" xfId="16663" xr:uid="{00000000-0005-0000-0000-00002A3D0000}"/>
    <cellStyle name="Normal 3 2 2 2 7 2 2 4 2" xfId="16664" xr:uid="{00000000-0005-0000-0000-00002B3D0000}"/>
    <cellStyle name="Normal 3 2 2 2 7 2 2 5" xfId="16665" xr:uid="{00000000-0005-0000-0000-00002C3D0000}"/>
    <cellStyle name="Normal 3 2 2 2 7 2 3" xfId="16666" xr:uid="{00000000-0005-0000-0000-00002D3D0000}"/>
    <cellStyle name="Normal 3 2 2 2 7 2 3 2" xfId="16667" xr:uid="{00000000-0005-0000-0000-00002E3D0000}"/>
    <cellStyle name="Normal 3 2 2 2 7 2 3 2 2" xfId="16668" xr:uid="{00000000-0005-0000-0000-00002F3D0000}"/>
    <cellStyle name="Normal 3 2 2 2 7 2 3 2 2 2" xfId="16669" xr:uid="{00000000-0005-0000-0000-0000303D0000}"/>
    <cellStyle name="Normal 3 2 2 2 7 2 3 2 3" xfId="16670" xr:uid="{00000000-0005-0000-0000-0000313D0000}"/>
    <cellStyle name="Normal 3 2 2 2 7 2 3 3" xfId="16671" xr:uid="{00000000-0005-0000-0000-0000323D0000}"/>
    <cellStyle name="Normal 3 2 2 2 7 2 3 3 2" xfId="16672" xr:uid="{00000000-0005-0000-0000-0000333D0000}"/>
    <cellStyle name="Normal 3 2 2 2 7 2 3 4" xfId="16673" xr:uid="{00000000-0005-0000-0000-0000343D0000}"/>
    <cellStyle name="Normal 3 2 2 2 7 2 4" xfId="16674" xr:uid="{00000000-0005-0000-0000-0000353D0000}"/>
    <cellStyle name="Normal 3 2 2 2 7 2 4 2" xfId="16675" xr:uid="{00000000-0005-0000-0000-0000363D0000}"/>
    <cellStyle name="Normal 3 2 2 2 7 2 4 2 2" xfId="16676" xr:uid="{00000000-0005-0000-0000-0000373D0000}"/>
    <cellStyle name="Normal 3 2 2 2 7 2 4 2 2 2" xfId="16677" xr:uid="{00000000-0005-0000-0000-0000383D0000}"/>
    <cellStyle name="Normal 3 2 2 2 7 2 4 2 3" xfId="16678" xr:uid="{00000000-0005-0000-0000-0000393D0000}"/>
    <cellStyle name="Normal 3 2 2 2 7 2 4 3" xfId="16679" xr:uid="{00000000-0005-0000-0000-00003A3D0000}"/>
    <cellStyle name="Normal 3 2 2 2 7 2 4 3 2" xfId="16680" xr:uid="{00000000-0005-0000-0000-00003B3D0000}"/>
    <cellStyle name="Normal 3 2 2 2 7 2 4 4" xfId="16681" xr:uid="{00000000-0005-0000-0000-00003C3D0000}"/>
    <cellStyle name="Normal 3 2 2 2 7 2 5" xfId="16682" xr:uid="{00000000-0005-0000-0000-00003D3D0000}"/>
    <cellStyle name="Normal 3 2 2 2 7 2 5 2" xfId="16683" xr:uid="{00000000-0005-0000-0000-00003E3D0000}"/>
    <cellStyle name="Normal 3 2 2 2 7 2 5 2 2" xfId="16684" xr:uid="{00000000-0005-0000-0000-00003F3D0000}"/>
    <cellStyle name="Normal 3 2 2 2 7 2 5 3" xfId="16685" xr:uid="{00000000-0005-0000-0000-0000403D0000}"/>
    <cellStyle name="Normal 3 2 2 2 7 2 6" xfId="16686" xr:uid="{00000000-0005-0000-0000-0000413D0000}"/>
    <cellStyle name="Normal 3 2 2 2 7 2 6 2" xfId="16687" xr:uid="{00000000-0005-0000-0000-0000423D0000}"/>
    <cellStyle name="Normal 3 2 2 2 7 2 7" xfId="16688" xr:uid="{00000000-0005-0000-0000-0000433D0000}"/>
    <cellStyle name="Normal 3 2 2 2 7 2 7 2" xfId="16689" xr:uid="{00000000-0005-0000-0000-0000443D0000}"/>
    <cellStyle name="Normal 3 2 2 2 7 2 8" xfId="16690" xr:uid="{00000000-0005-0000-0000-0000453D0000}"/>
    <cellStyle name="Normal 3 2 2 2 7 3" xfId="16691" xr:uid="{00000000-0005-0000-0000-0000463D0000}"/>
    <cellStyle name="Normal 3 2 2 2 7 3 2" xfId="16692" xr:uid="{00000000-0005-0000-0000-0000473D0000}"/>
    <cellStyle name="Normal 3 2 2 2 7 3 2 2" xfId="16693" xr:uid="{00000000-0005-0000-0000-0000483D0000}"/>
    <cellStyle name="Normal 3 2 2 2 7 3 2 2 2" xfId="16694" xr:uid="{00000000-0005-0000-0000-0000493D0000}"/>
    <cellStyle name="Normal 3 2 2 2 7 3 2 2 2 2" xfId="16695" xr:uid="{00000000-0005-0000-0000-00004A3D0000}"/>
    <cellStyle name="Normal 3 2 2 2 7 3 2 2 3" xfId="16696" xr:uid="{00000000-0005-0000-0000-00004B3D0000}"/>
    <cellStyle name="Normal 3 2 2 2 7 3 2 3" xfId="16697" xr:uid="{00000000-0005-0000-0000-00004C3D0000}"/>
    <cellStyle name="Normal 3 2 2 2 7 3 2 3 2" xfId="16698" xr:uid="{00000000-0005-0000-0000-00004D3D0000}"/>
    <cellStyle name="Normal 3 2 2 2 7 3 2 4" xfId="16699" xr:uid="{00000000-0005-0000-0000-00004E3D0000}"/>
    <cellStyle name="Normal 3 2 2 2 7 3 3" xfId="16700" xr:uid="{00000000-0005-0000-0000-00004F3D0000}"/>
    <cellStyle name="Normal 3 2 2 2 7 3 3 2" xfId="16701" xr:uid="{00000000-0005-0000-0000-0000503D0000}"/>
    <cellStyle name="Normal 3 2 2 2 7 3 3 2 2" xfId="16702" xr:uid="{00000000-0005-0000-0000-0000513D0000}"/>
    <cellStyle name="Normal 3 2 2 2 7 3 3 3" xfId="16703" xr:uid="{00000000-0005-0000-0000-0000523D0000}"/>
    <cellStyle name="Normal 3 2 2 2 7 3 4" xfId="16704" xr:uid="{00000000-0005-0000-0000-0000533D0000}"/>
    <cellStyle name="Normal 3 2 2 2 7 3 4 2" xfId="16705" xr:uid="{00000000-0005-0000-0000-0000543D0000}"/>
    <cellStyle name="Normal 3 2 2 2 7 3 5" xfId="16706" xr:uid="{00000000-0005-0000-0000-0000553D0000}"/>
    <cellStyle name="Normal 3 2 2 2 7 4" xfId="16707" xr:uid="{00000000-0005-0000-0000-0000563D0000}"/>
    <cellStyle name="Normal 3 2 2 2 7 4 2" xfId="16708" xr:uid="{00000000-0005-0000-0000-0000573D0000}"/>
    <cellStyle name="Normal 3 2 2 2 7 4 2 2" xfId="16709" xr:uid="{00000000-0005-0000-0000-0000583D0000}"/>
    <cellStyle name="Normal 3 2 2 2 7 4 2 2 2" xfId="16710" xr:uid="{00000000-0005-0000-0000-0000593D0000}"/>
    <cellStyle name="Normal 3 2 2 2 7 4 2 3" xfId="16711" xr:uid="{00000000-0005-0000-0000-00005A3D0000}"/>
    <cellStyle name="Normal 3 2 2 2 7 4 3" xfId="16712" xr:uid="{00000000-0005-0000-0000-00005B3D0000}"/>
    <cellStyle name="Normal 3 2 2 2 7 4 3 2" xfId="16713" xr:uid="{00000000-0005-0000-0000-00005C3D0000}"/>
    <cellStyle name="Normal 3 2 2 2 7 4 4" xfId="16714" xr:uid="{00000000-0005-0000-0000-00005D3D0000}"/>
    <cellStyle name="Normal 3 2 2 2 7 5" xfId="16715" xr:uid="{00000000-0005-0000-0000-00005E3D0000}"/>
    <cellStyle name="Normal 3 2 2 2 7 5 2" xfId="16716" xr:uid="{00000000-0005-0000-0000-00005F3D0000}"/>
    <cellStyle name="Normal 3 2 2 2 7 5 2 2" xfId="16717" xr:uid="{00000000-0005-0000-0000-0000603D0000}"/>
    <cellStyle name="Normal 3 2 2 2 7 5 2 2 2" xfId="16718" xr:uid="{00000000-0005-0000-0000-0000613D0000}"/>
    <cellStyle name="Normal 3 2 2 2 7 5 2 3" xfId="16719" xr:uid="{00000000-0005-0000-0000-0000623D0000}"/>
    <cellStyle name="Normal 3 2 2 2 7 5 3" xfId="16720" xr:uid="{00000000-0005-0000-0000-0000633D0000}"/>
    <cellStyle name="Normal 3 2 2 2 7 5 3 2" xfId="16721" xr:uid="{00000000-0005-0000-0000-0000643D0000}"/>
    <cellStyle name="Normal 3 2 2 2 7 5 4" xfId="16722" xr:uid="{00000000-0005-0000-0000-0000653D0000}"/>
    <cellStyle name="Normal 3 2 2 2 7 6" xfId="16723" xr:uid="{00000000-0005-0000-0000-0000663D0000}"/>
    <cellStyle name="Normal 3 2 2 2 7 6 2" xfId="16724" xr:uid="{00000000-0005-0000-0000-0000673D0000}"/>
    <cellStyle name="Normal 3 2 2 2 7 6 2 2" xfId="16725" xr:uid="{00000000-0005-0000-0000-0000683D0000}"/>
    <cellStyle name="Normal 3 2 2 2 7 6 3" xfId="16726" xr:uid="{00000000-0005-0000-0000-0000693D0000}"/>
    <cellStyle name="Normal 3 2 2 2 7 7" xfId="16727" xr:uid="{00000000-0005-0000-0000-00006A3D0000}"/>
    <cellStyle name="Normal 3 2 2 2 7 7 2" xfId="16728" xr:uid="{00000000-0005-0000-0000-00006B3D0000}"/>
    <cellStyle name="Normal 3 2 2 2 7 8" xfId="16729" xr:uid="{00000000-0005-0000-0000-00006C3D0000}"/>
    <cellStyle name="Normal 3 2 2 2 7 8 2" xfId="16730" xr:uid="{00000000-0005-0000-0000-00006D3D0000}"/>
    <cellStyle name="Normal 3 2 2 2 7 9" xfId="16731" xr:uid="{00000000-0005-0000-0000-00006E3D0000}"/>
    <cellStyle name="Normal 3 2 2 2 8" xfId="16732" xr:uid="{00000000-0005-0000-0000-00006F3D0000}"/>
    <cellStyle name="Normal 3 2 2 2 8 2" xfId="16733" xr:uid="{00000000-0005-0000-0000-0000703D0000}"/>
    <cellStyle name="Normal 3 2 2 2 8 2 2" xfId="16734" xr:uid="{00000000-0005-0000-0000-0000713D0000}"/>
    <cellStyle name="Normal 3 2 2 2 8 2 2 2" xfId="16735" xr:uid="{00000000-0005-0000-0000-0000723D0000}"/>
    <cellStyle name="Normal 3 2 2 2 8 2 2 2 2" xfId="16736" xr:uid="{00000000-0005-0000-0000-0000733D0000}"/>
    <cellStyle name="Normal 3 2 2 2 8 2 2 2 2 2" xfId="16737" xr:uid="{00000000-0005-0000-0000-0000743D0000}"/>
    <cellStyle name="Normal 3 2 2 2 8 2 2 2 3" xfId="16738" xr:uid="{00000000-0005-0000-0000-0000753D0000}"/>
    <cellStyle name="Normal 3 2 2 2 8 2 2 3" xfId="16739" xr:uid="{00000000-0005-0000-0000-0000763D0000}"/>
    <cellStyle name="Normal 3 2 2 2 8 2 2 3 2" xfId="16740" xr:uid="{00000000-0005-0000-0000-0000773D0000}"/>
    <cellStyle name="Normal 3 2 2 2 8 2 2 4" xfId="16741" xr:uid="{00000000-0005-0000-0000-0000783D0000}"/>
    <cellStyle name="Normal 3 2 2 2 8 2 3" xfId="16742" xr:uid="{00000000-0005-0000-0000-0000793D0000}"/>
    <cellStyle name="Normal 3 2 2 2 8 2 3 2" xfId="16743" xr:uid="{00000000-0005-0000-0000-00007A3D0000}"/>
    <cellStyle name="Normal 3 2 2 2 8 2 3 2 2" xfId="16744" xr:uid="{00000000-0005-0000-0000-00007B3D0000}"/>
    <cellStyle name="Normal 3 2 2 2 8 2 3 3" xfId="16745" xr:uid="{00000000-0005-0000-0000-00007C3D0000}"/>
    <cellStyle name="Normal 3 2 2 2 8 2 4" xfId="16746" xr:uid="{00000000-0005-0000-0000-00007D3D0000}"/>
    <cellStyle name="Normal 3 2 2 2 8 2 4 2" xfId="16747" xr:uid="{00000000-0005-0000-0000-00007E3D0000}"/>
    <cellStyle name="Normal 3 2 2 2 8 2 5" xfId="16748" xr:uid="{00000000-0005-0000-0000-00007F3D0000}"/>
    <cellStyle name="Normal 3 2 2 2 8 3" xfId="16749" xr:uid="{00000000-0005-0000-0000-0000803D0000}"/>
    <cellStyle name="Normal 3 2 2 2 8 3 2" xfId="16750" xr:uid="{00000000-0005-0000-0000-0000813D0000}"/>
    <cellStyle name="Normal 3 2 2 2 8 3 2 2" xfId="16751" xr:uid="{00000000-0005-0000-0000-0000823D0000}"/>
    <cellStyle name="Normal 3 2 2 2 8 3 2 2 2" xfId="16752" xr:uid="{00000000-0005-0000-0000-0000833D0000}"/>
    <cellStyle name="Normal 3 2 2 2 8 3 2 3" xfId="16753" xr:uid="{00000000-0005-0000-0000-0000843D0000}"/>
    <cellStyle name="Normal 3 2 2 2 8 3 3" xfId="16754" xr:uid="{00000000-0005-0000-0000-0000853D0000}"/>
    <cellStyle name="Normal 3 2 2 2 8 3 3 2" xfId="16755" xr:uid="{00000000-0005-0000-0000-0000863D0000}"/>
    <cellStyle name="Normal 3 2 2 2 8 3 4" xfId="16756" xr:uid="{00000000-0005-0000-0000-0000873D0000}"/>
    <cellStyle name="Normal 3 2 2 2 8 4" xfId="16757" xr:uid="{00000000-0005-0000-0000-0000883D0000}"/>
    <cellStyle name="Normal 3 2 2 2 8 4 2" xfId="16758" xr:uid="{00000000-0005-0000-0000-0000893D0000}"/>
    <cellStyle name="Normal 3 2 2 2 8 4 2 2" xfId="16759" xr:uid="{00000000-0005-0000-0000-00008A3D0000}"/>
    <cellStyle name="Normal 3 2 2 2 8 4 2 2 2" xfId="16760" xr:uid="{00000000-0005-0000-0000-00008B3D0000}"/>
    <cellStyle name="Normal 3 2 2 2 8 4 2 3" xfId="16761" xr:uid="{00000000-0005-0000-0000-00008C3D0000}"/>
    <cellStyle name="Normal 3 2 2 2 8 4 3" xfId="16762" xr:uid="{00000000-0005-0000-0000-00008D3D0000}"/>
    <cellStyle name="Normal 3 2 2 2 8 4 3 2" xfId="16763" xr:uid="{00000000-0005-0000-0000-00008E3D0000}"/>
    <cellStyle name="Normal 3 2 2 2 8 4 4" xfId="16764" xr:uid="{00000000-0005-0000-0000-00008F3D0000}"/>
    <cellStyle name="Normal 3 2 2 2 8 5" xfId="16765" xr:uid="{00000000-0005-0000-0000-0000903D0000}"/>
    <cellStyle name="Normal 3 2 2 2 8 5 2" xfId="16766" xr:uid="{00000000-0005-0000-0000-0000913D0000}"/>
    <cellStyle name="Normal 3 2 2 2 8 5 2 2" xfId="16767" xr:uid="{00000000-0005-0000-0000-0000923D0000}"/>
    <cellStyle name="Normal 3 2 2 2 8 5 3" xfId="16768" xr:uid="{00000000-0005-0000-0000-0000933D0000}"/>
    <cellStyle name="Normal 3 2 2 2 8 6" xfId="16769" xr:uid="{00000000-0005-0000-0000-0000943D0000}"/>
    <cellStyle name="Normal 3 2 2 2 8 6 2" xfId="16770" xr:uid="{00000000-0005-0000-0000-0000953D0000}"/>
    <cellStyle name="Normal 3 2 2 2 8 7" xfId="16771" xr:uid="{00000000-0005-0000-0000-0000963D0000}"/>
    <cellStyle name="Normal 3 2 2 2 8 7 2" xfId="16772" xr:uid="{00000000-0005-0000-0000-0000973D0000}"/>
    <cellStyle name="Normal 3 2 2 2 8 8" xfId="16773" xr:uid="{00000000-0005-0000-0000-0000983D0000}"/>
    <cellStyle name="Normal 3 2 2 2 9" xfId="16774" xr:uid="{00000000-0005-0000-0000-0000993D0000}"/>
    <cellStyle name="Normal 3 2 2 2 9 2" xfId="16775" xr:uid="{00000000-0005-0000-0000-00009A3D0000}"/>
    <cellStyle name="Normal 3 2 2 2 9 2 2" xfId="16776" xr:uid="{00000000-0005-0000-0000-00009B3D0000}"/>
    <cellStyle name="Normal 3 2 2 2 9 2 2 2" xfId="16777" xr:uid="{00000000-0005-0000-0000-00009C3D0000}"/>
    <cellStyle name="Normal 3 2 2 2 9 2 2 2 2" xfId="16778" xr:uid="{00000000-0005-0000-0000-00009D3D0000}"/>
    <cellStyle name="Normal 3 2 2 2 9 2 2 2 2 2" xfId="16779" xr:uid="{00000000-0005-0000-0000-00009E3D0000}"/>
    <cellStyle name="Normal 3 2 2 2 9 2 2 2 3" xfId="16780" xr:uid="{00000000-0005-0000-0000-00009F3D0000}"/>
    <cellStyle name="Normal 3 2 2 2 9 2 2 3" xfId="16781" xr:uid="{00000000-0005-0000-0000-0000A03D0000}"/>
    <cellStyle name="Normal 3 2 2 2 9 2 2 3 2" xfId="16782" xr:uid="{00000000-0005-0000-0000-0000A13D0000}"/>
    <cellStyle name="Normal 3 2 2 2 9 2 2 4" xfId="16783" xr:uid="{00000000-0005-0000-0000-0000A23D0000}"/>
    <cellStyle name="Normal 3 2 2 2 9 2 3" xfId="16784" xr:uid="{00000000-0005-0000-0000-0000A33D0000}"/>
    <cellStyle name="Normal 3 2 2 2 9 2 3 2" xfId="16785" xr:uid="{00000000-0005-0000-0000-0000A43D0000}"/>
    <cellStyle name="Normal 3 2 2 2 9 2 3 2 2" xfId="16786" xr:uid="{00000000-0005-0000-0000-0000A53D0000}"/>
    <cellStyle name="Normal 3 2 2 2 9 2 3 3" xfId="16787" xr:uid="{00000000-0005-0000-0000-0000A63D0000}"/>
    <cellStyle name="Normal 3 2 2 2 9 2 4" xfId="16788" xr:uid="{00000000-0005-0000-0000-0000A73D0000}"/>
    <cellStyle name="Normal 3 2 2 2 9 2 4 2" xfId="16789" xr:uid="{00000000-0005-0000-0000-0000A83D0000}"/>
    <cellStyle name="Normal 3 2 2 2 9 2 5" xfId="16790" xr:uid="{00000000-0005-0000-0000-0000A93D0000}"/>
    <cellStyle name="Normal 3 2 2 2 9 3" xfId="16791" xr:uid="{00000000-0005-0000-0000-0000AA3D0000}"/>
    <cellStyle name="Normal 3 2 2 2 9 3 2" xfId="16792" xr:uid="{00000000-0005-0000-0000-0000AB3D0000}"/>
    <cellStyle name="Normal 3 2 2 2 9 3 2 2" xfId="16793" xr:uid="{00000000-0005-0000-0000-0000AC3D0000}"/>
    <cellStyle name="Normal 3 2 2 2 9 3 2 2 2" xfId="16794" xr:uid="{00000000-0005-0000-0000-0000AD3D0000}"/>
    <cellStyle name="Normal 3 2 2 2 9 3 2 3" xfId="16795" xr:uid="{00000000-0005-0000-0000-0000AE3D0000}"/>
    <cellStyle name="Normal 3 2 2 2 9 3 3" xfId="16796" xr:uid="{00000000-0005-0000-0000-0000AF3D0000}"/>
    <cellStyle name="Normal 3 2 2 2 9 3 3 2" xfId="16797" xr:uid="{00000000-0005-0000-0000-0000B03D0000}"/>
    <cellStyle name="Normal 3 2 2 2 9 3 4" xfId="16798" xr:uid="{00000000-0005-0000-0000-0000B13D0000}"/>
    <cellStyle name="Normal 3 2 2 2 9 4" xfId="16799" xr:uid="{00000000-0005-0000-0000-0000B23D0000}"/>
    <cellStyle name="Normal 3 2 2 2 9 4 2" xfId="16800" xr:uid="{00000000-0005-0000-0000-0000B33D0000}"/>
    <cellStyle name="Normal 3 2 2 2 9 4 2 2" xfId="16801" xr:uid="{00000000-0005-0000-0000-0000B43D0000}"/>
    <cellStyle name="Normal 3 2 2 2 9 4 2 2 2" xfId="16802" xr:uid="{00000000-0005-0000-0000-0000B53D0000}"/>
    <cellStyle name="Normal 3 2 2 2 9 4 2 3" xfId="16803" xr:uid="{00000000-0005-0000-0000-0000B63D0000}"/>
    <cellStyle name="Normal 3 2 2 2 9 4 3" xfId="16804" xr:uid="{00000000-0005-0000-0000-0000B73D0000}"/>
    <cellStyle name="Normal 3 2 2 2 9 4 3 2" xfId="16805" xr:uid="{00000000-0005-0000-0000-0000B83D0000}"/>
    <cellStyle name="Normal 3 2 2 2 9 4 4" xfId="16806" xr:uid="{00000000-0005-0000-0000-0000B93D0000}"/>
    <cellStyle name="Normal 3 2 2 2 9 5" xfId="16807" xr:uid="{00000000-0005-0000-0000-0000BA3D0000}"/>
    <cellStyle name="Normal 3 2 2 2 9 5 2" xfId="16808" xr:uid="{00000000-0005-0000-0000-0000BB3D0000}"/>
    <cellStyle name="Normal 3 2 2 2 9 5 2 2" xfId="16809" xr:uid="{00000000-0005-0000-0000-0000BC3D0000}"/>
    <cellStyle name="Normal 3 2 2 2 9 5 3" xfId="16810" xr:uid="{00000000-0005-0000-0000-0000BD3D0000}"/>
    <cellStyle name="Normal 3 2 2 2 9 6" xfId="16811" xr:uid="{00000000-0005-0000-0000-0000BE3D0000}"/>
    <cellStyle name="Normal 3 2 2 2 9 6 2" xfId="16812" xr:uid="{00000000-0005-0000-0000-0000BF3D0000}"/>
    <cellStyle name="Normal 3 2 2 2 9 7" xfId="16813" xr:uid="{00000000-0005-0000-0000-0000C03D0000}"/>
    <cellStyle name="Normal 3 2 2 2 9 7 2" xfId="16814" xr:uid="{00000000-0005-0000-0000-0000C13D0000}"/>
    <cellStyle name="Normal 3 2 2 2 9 8" xfId="16815" xr:uid="{00000000-0005-0000-0000-0000C23D0000}"/>
    <cellStyle name="Normal 3 2 2 2_Sheet1" xfId="16816" xr:uid="{00000000-0005-0000-0000-0000C33D0000}"/>
    <cellStyle name="Normal 3 2 2 20" xfId="16817" xr:uid="{00000000-0005-0000-0000-0000C43D0000}"/>
    <cellStyle name="Normal 3 2 2 3" xfId="16818" xr:uid="{00000000-0005-0000-0000-0000C53D0000}"/>
    <cellStyle name="Normal 3 2 2 3 10" xfId="16819" xr:uid="{00000000-0005-0000-0000-0000C63D0000}"/>
    <cellStyle name="Normal 3 2 2 3 10 2" xfId="16820" xr:uid="{00000000-0005-0000-0000-0000C73D0000}"/>
    <cellStyle name="Normal 3 2 2 3 10 2 2" xfId="16821" xr:uid="{00000000-0005-0000-0000-0000C83D0000}"/>
    <cellStyle name="Normal 3 2 2 3 10 2 2 2" xfId="16822" xr:uid="{00000000-0005-0000-0000-0000C93D0000}"/>
    <cellStyle name="Normal 3 2 2 3 10 2 2 2 2" xfId="16823" xr:uid="{00000000-0005-0000-0000-0000CA3D0000}"/>
    <cellStyle name="Normal 3 2 2 3 10 2 2 2 2 2" xfId="16824" xr:uid="{00000000-0005-0000-0000-0000CB3D0000}"/>
    <cellStyle name="Normal 3 2 2 3 10 2 2 2 3" xfId="16825" xr:uid="{00000000-0005-0000-0000-0000CC3D0000}"/>
    <cellStyle name="Normal 3 2 2 3 10 2 2 3" xfId="16826" xr:uid="{00000000-0005-0000-0000-0000CD3D0000}"/>
    <cellStyle name="Normal 3 2 2 3 10 2 2 3 2" xfId="16827" xr:uid="{00000000-0005-0000-0000-0000CE3D0000}"/>
    <cellStyle name="Normal 3 2 2 3 10 2 2 4" xfId="16828" xr:uid="{00000000-0005-0000-0000-0000CF3D0000}"/>
    <cellStyle name="Normal 3 2 2 3 10 2 3" xfId="16829" xr:uid="{00000000-0005-0000-0000-0000D03D0000}"/>
    <cellStyle name="Normal 3 2 2 3 10 2 3 2" xfId="16830" xr:uid="{00000000-0005-0000-0000-0000D13D0000}"/>
    <cellStyle name="Normal 3 2 2 3 10 2 3 2 2" xfId="16831" xr:uid="{00000000-0005-0000-0000-0000D23D0000}"/>
    <cellStyle name="Normal 3 2 2 3 10 2 3 3" xfId="16832" xr:uid="{00000000-0005-0000-0000-0000D33D0000}"/>
    <cellStyle name="Normal 3 2 2 3 10 2 4" xfId="16833" xr:uid="{00000000-0005-0000-0000-0000D43D0000}"/>
    <cellStyle name="Normal 3 2 2 3 10 2 4 2" xfId="16834" xr:uid="{00000000-0005-0000-0000-0000D53D0000}"/>
    <cellStyle name="Normal 3 2 2 3 10 2 5" xfId="16835" xr:uid="{00000000-0005-0000-0000-0000D63D0000}"/>
    <cellStyle name="Normal 3 2 2 3 10 3" xfId="16836" xr:uid="{00000000-0005-0000-0000-0000D73D0000}"/>
    <cellStyle name="Normal 3 2 2 3 10 3 2" xfId="16837" xr:uid="{00000000-0005-0000-0000-0000D83D0000}"/>
    <cellStyle name="Normal 3 2 2 3 10 3 2 2" xfId="16838" xr:uid="{00000000-0005-0000-0000-0000D93D0000}"/>
    <cellStyle name="Normal 3 2 2 3 10 3 2 2 2" xfId="16839" xr:uid="{00000000-0005-0000-0000-0000DA3D0000}"/>
    <cellStyle name="Normal 3 2 2 3 10 3 2 3" xfId="16840" xr:uid="{00000000-0005-0000-0000-0000DB3D0000}"/>
    <cellStyle name="Normal 3 2 2 3 10 3 3" xfId="16841" xr:uid="{00000000-0005-0000-0000-0000DC3D0000}"/>
    <cellStyle name="Normal 3 2 2 3 10 3 3 2" xfId="16842" xr:uid="{00000000-0005-0000-0000-0000DD3D0000}"/>
    <cellStyle name="Normal 3 2 2 3 10 3 4" xfId="16843" xr:uid="{00000000-0005-0000-0000-0000DE3D0000}"/>
    <cellStyle name="Normal 3 2 2 3 10 4" xfId="16844" xr:uid="{00000000-0005-0000-0000-0000DF3D0000}"/>
    <cellStyle name="Normal 3 2 2 3 10 4 2" xfId="16845" xr:uid="{00000000-0005-0000-0000-0000E03D0000}"/>
    <cellStyle name="Normal 3 2 2 3 10 4 2 2" xfId="16846" xr:uid="{00000000-0005-0000-0000-0000E13D0000}"/>
    <cellStyle name="Normal 3 2 2 3 10 4 3" xfId="16847" xr:uid="{00000000-0005-0000-0000-0000E23D0000}"/>
    <cellStyle name="Normal 3 2 2 3 10 5" xfId="16848" xr:uid="{00000000-0005-0000-0000-0000E33D0000}"/>
    <cellStyle name="Normal 3 2 2 3 10 5 2" xfId="16849" xr:uid="{00000000-0005-0000-0000-0000E43D0000}"/>
    <cellStyle name="Normal 3 2 2 3 10 6" xfId="16850" xr:uid="{00000000-0005-0000-0000-0000E53D0000}"/>
    <cellStyle name="Normal 3 2 2 3 11" xfId="16851" xr:uid="{00000000-0005-0000-0000-0000E63D0000}"/>
    <cellStyle name="Normal 3 2 2 3 11 2" xfId="16852" xr:uid="{00000000-0005-0000-0000-0000E73D0000}"/>
    <cellStyle name="Normal 3 2 2 3 11 2 2" xfId="16853" xr:uid="{00000000-0005-0000-0000-0000E83D0000}"/>
    <cellStyle name="Normal 3 2 2 3 11 2 2 2" xfId="16854" xr:uid="{00000000-0005-0000-0000-0000E93D0000}"/>
    <cellStyle name="Normal 3 2 2 3 11 2 2 2 2" xfId="16855" xr:uid="{00000000-0005-0000-0000-0000EA3D0000}"/>
    <cellStyle name="Normal 3 2 2 3 11 2 2 3" xfId="16856" xr:uid="{00000000-0005-0000-0000-0000EB3D0000}"/>
    <cellStyle name="Normal 3 2 2 3 11 2 3" xfId="16857" xr:uid="{00000000-0005-0000-0000-0000EC3D0000}"/>
    <cellStyle name="Normal 3 2 2 3 11 2 3 2" xfId="16858" xr:uid="{00000000-0005-0000-0000-0000ED3D0000}"/>
    <cellStyle name="Normal 3 2 2 3 11 2 4" xfId="16859" xr:uid="{00000000-0005-0000-0000-0000EE3D0000}"/>
    <cellStyle name="Normal 3 2 2 3 11 3" xfId="16860" xr:uid="{00000000-0005-0000-0000-0000EF3D0000}"/>
    <cellStyle name="Normal 3 2 2 3 11 3 2" xfId="16861" xr:uid="{00000000-0005-0000-0000-0000F03D0000}"/>
    <cellStyle name="Normal 3 2 2 3 11 3 2 2" xfId="16862" xr:uid="{00000000-0005-0000-0000-0000F13D0000}"/>
    <cellStyle name="Normal 3 2 2 3 11 3 3" xfId="16863" xr:uid="{00000000-0005-0000-0000-0000F23D0000}"/>
    <cellStyle name="Normal 3 2 2 3 11 4" xfId="16864" xr:uid="{00000000-0005-0000-0000-0000F33D0000}"/>
    <cellStyle name="Normal 3 2 2 3 11 4 2" xfId="16865" xr:uid="{00000000-0005-0000-0000-0000F43D0000}"/>
    <cellStyle name="Normal 3 2 2 3 11 5" xfId="16866" xr:uid="{00000000-0005-0000-0000-0000F53D0000}"/>
    <cellStyle name="Normal 3 2 2 3 12" xfId="16867" xr:uid="{00000000-0005-0000-0000-0000F63D0000}"/>
    <cellStyle name="Normal 3 2 2 3 12 2" xfId="16868" xr:uid="{00000000-0005-0000-0000-0000F73D0000}"/>
    <cellStyle name="Normal 3 2 2 3 12 2 2" xfId="16869" xr:uid="{00000000-0005-0000-0000-0000F83D0000}"/>
    <cellStyle name="Normal 3 2 2 3 12 2 2 2" xfId="16870" xr:uid="{00000000-0005-0000-0000-0000F93D0000}"/>
    <cellStyle name="Normal 3 2 2 3 12 2 3" xfId="16871" xr:uid="{00000000-0005-0000-0000-0000FA3D0000}"/>
    <cellStyle name="Normal 3 2 2 3 12 3" xfId="16872" xr:uid="{00000000-0005-0000-0000-0000FB3D0000}"/>
    <cellStyle name="Normal 3 2 2 3 12 3 2" xfId="16873" xr:uid="{00000000-0005-0000-0000-0000FC3D0000}"/>
    <cellStyle name="Normal 3 2 2 3 12 4" xfId="16874" xr:uid="{00000000-0005-0000-0000-0000FD3D0000}"/>
    <cellStyle name="Normal 3 2 2 3 13" xfId="16875" xr:uid="{00000000-0005-0000-0000-0000FE3D0000}"/>
    <cellStyle name="Normal 3 2 2 3 13 2" xfId="16876" xr:uid="{00000000-0005-0000-0000-0000FF3D0000}"/>
    <cellStyle name="Normal 3 2 2 3 13 2 2" xfId="16877" xr:uid="{00000000-0005-0000-0000-0000003E0000}"/>
    <cellStyle name="Normal 3 2 2 3 13 2 2 2" xfId="16878" xr:uid="{00000000-0005-0000-0000-0000013E0000}"/>
    <cellStyle name="Normal 3 2 2 3 13 2 3" xfId="16879" xr:uid="{00000000-0005-0000-0000-0000023E0000}"/>
    <cellStyle name="Normal 3 2 2 3 13 3" xfId="16880" xr:uid="{00000000-0005-0000-0000-0000033E0000}"/>
    <cellStyle name="Normal 3 2 2 3 13 3 2" xfId="16881" xr:uid="{00000000-0005-0000-0000-0000043E0000}"/>
    <cellStyle name="Normal 3 2 2 3 13 4" xfId="16882" xr:uid="{00000000-0005-0000-0000-0000053E0000}"/>
    <cellStyle name="Normal 3 2 2 3 14" xfId="16883" xr:uid="{00000000-0005-0000-0000-0000063E0000}"/>
    <cellStyle name="Normal 3 2 2 3 14 2" xfId="16884" xr:uid="{00000000-0005-0000-0000-0000073E0000}"/>
    <cellStyle name="Normal 3 2 2 3 14 2 2" xfId="16885" xr:uid="{00000000-0005-0000-0000-0000083E0000}"/>
    <cellStyle name="Normal 3 2 2 3 14 2 2 2" xfId="16886" xr:uid="{00000000-0005-0000-0000-0000093E0000}"/>
    <cellStyle name="Normal 3 2 2 3 14 2 3" xfId="16887" xr:uid="{00000000-0005-0000-0000-00000A3E0000}"/>
    <cellStyle name="Normal 3 2 2 3 14 3" xfId="16888" xr:uid="{00000000-0005-0000-0000-00000B3E0000}"/>
    <cellStyle name="Normal 3 2 2 3 14 3 2" xfId="16889" xr:uid="{00000000-0005-0000-0000-00000C3E0000}"/>
    <cellStyle name="Normal 3 2 2 3 14 4" xfId="16890" xr:uid="{00000000-0005-0000-0000-00000D3E0000}"/>
    <cellStyle name="Normal 3 2 2 3 15" xfId="16891" xr:uid="{00000000-0005-0000-0000-00000E3E0000}"/>
    <cellStyle name="Normal 3 2 2 3 15 2" xfId="16892" xr:uid="{00000000-0005-0000-0000-00000F3E0000}"/>
    <cellStyle name="Normal 3 2 2 3 15 2 2" xfId="16893" xr:uid="{00000000-0005-0000-0000-0000103E0000}"/>
    <cellStyle name="Normal 3 2 2 3 15 3" xfId="16894" xr:uid="{00000000-0005-0000-0000-0000113E0000}"/>
    <cellStyle name="Normal 3 2 2 3 16" xfId="16895" xr:uid="{00000000-0005-0000-0000-0000123E0000}"/>
    <cellStyle name="Normal 3 2 2 3 16 2" xfId="16896" xr:uid="{00000000-0005-0000-0000-0000133E0000}"/>
    <cellStyle name="Normal 3 2 2 3 17" xfId="16897" xr:uid="{00000000-0005-0000-0000-0000143E0000}"/>
    <cellStyle name="Normal 3 2 2 3 17 2" xfId="16898" xr:uid="{00000000-0005-0000-0000-0000153E0000}"/>
    <cellStyle name="Normal 3 2 2 3 18" xfId="16899" xr:uid="{00000000-0005-0000-0000-0000163E0000}"/>
    <cellStyle name="Normal 3 2 2 3 2" xfId="16900" xr:uid="{00000000-0005-0000-0000-0000173E0000}"/>
    <cellStyle name="Normal 3 2 2 3 2 10" xfId="16901" xr:uid="{00000000-0005-0000-0000-0000183E0000}"/>
    <cellStyle name="Normal 3 2 2 3 2 10 2" xfId="16902" xr:uid="{00000000-0005-0000-0000-0000193E0000}"/>
    <cellStyle name="Normal 3 2 2 3 2 10 2 2" xfId="16903" xr:uid="{00000000-0005-0000-0000-00001A3E0000}"/>
    <cellStyle name="Normal 3 2 2 3 2 10 2 2 2" xfId="16904" xr:uid="{00000000-0005-0000-0000-00001B3E0000}"/>
    <cellStyle name="Normal 3 2 2 3 2 10 2 3" xfId="16905" xr:uid="{00000000-0005-0000-0000-00001C3E0000}"/>
    <cellStyle name="Normal 3 2 2 3 2 10 3" xfId="16906" xr:uid="{00000000-0005-0000-0000-00001D3E0000}"/>
    <cellStyle name="Normal 3 2 2 3 2 10 3 2" xfId="16907" xr:uid="{00000000-0005-0000-0000-00001E3E0000}"/>
    <cellStyle name="Normal 3 2 2 3 2 10 4" xfId="16908" xr:uid="{00000000-0005-0000-0000-00001F3E0000}"/>
    <cellStyle name="Normal 3 2 2 3 2 11" xfId="16909" xr:uid="{00000000-0005-0000-0000-0000203E0000}"/>
    <cellStyle name="Normal 3 2 2 3 2 11 2" xfId="16910" xr:uid="{00000000-0005-0000-0000-0000213E0000}"/>
    <cellStyle name="Normal 3 2 2 3 2 11 2 2" xfId="16911" xr:uid="{00000000-0005-0000-0000-0000223E0000}"/>
    <cellStyle name="Normal 3 2 2 3 2 11 2 2 2" xfId="16912" xr:uid="{00000000-0005-0000-0000-0000233E0000}"/>
    <cellStyle name="Normal 3 2 2 3 2 11 2 3" xfId="16913" xr:uid="{00000000-0005-0000-0000-0000243E0000}"/>
    <cellStyle name="Normal 3 2 2 3 2 11 3" xfId="16914" xr:uid="{00000000-0005-0000-0000-0000253E0000}"/>
    <cellStyle name="Normal 3 2 2 3 2 11 3 2" xfId="16915" xr:uid="{00000000-0005-0000-0000-0000263E0000}"/>
    <cellStyle name="Normal 3 2 2 3 2 11 4" xfId="16916" xr:uid="{00000000-0005-0000-0000-0000273E0000}"/>
    <cellStyle name="Normal 3 2 2 3 2 12" xfId="16917" xr:uid="{00000000-0005-0000-0000-0000283E0000}"/>
    <cellStyle name="Normal 3 2 2 3 2 12 2" xfId="16918" xr:uid="{00000000-0005-0000-0000-0000293E0000}"/>
    <cellStyle name="Normal 3 2 2 3 2 12 2 2" xfId="16919" xr:uid="{00000000-0005-0000-0000-00002A3E0000}"/>
    <cellStyle name="Normal 3 2 2 3 2 12 2 2 2" xfId="16920" xr:uid="{00000000-0005-0000-0000-00002B3E0000}"/>
    <cellStyle name="Normal 3 2 2 3 2 12 2 3" xfId="16921" xr:uid="{00000000-0005-0000-0000-00002C3E0000}"/>
    <cellStyle name="Normal 3 2 2 3 2 12 3" xfId="16922" xr:uid="{00000000-0005-0000-0000-00002D3E0000}"/>
    <cellStyle name="Normal 3 2 2 3 2 12 3 2" xfId="16923" xr:uid="{00000000-0005-0000-0000-00002E3E0000}"/>
    <cellStyle name="Normal 3 2 2 3 2 12 4" xfId="16924" xr:uid="{00000000-0005-0000-0000-00002F3E0000}"/>
    <cellStyle name="Normal 3 2 2 3 2 13" xfId="16925" xr:uid="{00000000-0005-0000-0000-0000303E0000}"/>
    <cellStyle name="Normal 3 2 2 3 2 13 2" xfId="16926" xr:uid="{00000000-0005-0000-0000-0000313E0000}"/>
    <cellStyle name="Normal 3 2 2 3 2 13 2 2" xfId="16927" xr:uid="{00000000-0005-0000-0000-0000323E0000}"/>
    <cellStyle name="Normal 3 2 2 3 2 13 3" xfId="16928" xr:uid="{00000000-0005-0000-0000-0000333E0000}"/>
    <cellStyle name="Normal 3 2 2 3 2 14" xfId="16929" xr:uid="{00000000-0005-0000-0000-0000343E0000}"/>
    <cellStyle name="Normal 3 2 2 3 2 14 2" xfId="16930" xr:uid="{00000000-0005-0000-0000-0000353E0000}"/>
    <cellStyle name="Normal 3 2 2 3 2 15" xfId="16931" xr:uid="{00000000-0005-0000-0000-0000363E0000}"/>
    <cellStyle name="Normal 3 2 2 3 2 15 2" xfId="16932" xr:uid="{00000000-0005-0000-0000-0000373E0000}"/>
    <cellStyle name="Normal 3 2 2 3 2 16" xfId="16933" xr:uid="{00000000-0005-0000-0000-0000383E0000}"/>
    <cellStyle name="Normal 3 2 2 3 2 2" xfId="16934" xr:uid="{00000000-0005-0000-0000-0000393E0000}"/>
    <cellStyle name="Normal 3 2 2 3 2 2 10" xfId="16935" xr:uid="{00000000-0005-0000-0000-00003A3E0000}"/>
    <cellStyle name="Normal 3 2 2 3 2 2 2" xfId="16936" xr:uid="{00000000-0005-0000-0000-00003B3E0000}"/>
    <cellStyle name="Normal 3 2 2 3 2 2 2 2" xfId="16937" xr:uid="{00000000-0005-0000-0000-00003C3E0000}"/>
    <cellStyle name="Normal 3 2 2 3 2 2 2 2 2" xfId="16938" xr:uid="{00000000-0005-0000-0000-00003D3E0000}"/>
    <cellStyle name="Normal 3 2 2 3 2 2 2 2 2 2" xfId="16939" xr:uid="{00000000-0005-0000-0000-00003E3E0000}"/>
    <cellStyle name="Normal 3 2 2 3 2 2 2 2 2 2 2" xfId="16940" xr:uid="{00000000-0005-0000-0000-00003F3E0000}"/>
    <cellStyle name="Normal 3 2 2 3 2 2 2 2 2 2 2 2" xfId="16941" xr:uid="{00000000-0005-0000-0000-0000403E0000}"/>
    <cellStyle name="Normal 3 2 2 3 2 2 2 2 2 2 2 2 2" xfId="16942" xr:uid="{00000000-0005-0000-0000-0000413E0000}"/>
    <cellStyle name="Normal 3 2 2 3 2 2 2 2 2 2 2 3" xfId="16943" xr:uid="{00000000-0005-0000-0000-0000423E0000}"/>
    <cellStyle name="Normal 3 2 2 3 2 2 2 2 2 2 3" xfId="16944" xr:uid="{00000000-0005-0000-0000-0000433E0000}"/>
    <cellStyle name="Normal 3 2 2 3 2 2 2 2 2 2 3 2" xfId="16945" xr:uid="{00000000-0005-0000-0000-0000443E0000}"/>
    <cellStyle name="Normal 3 2 2 3 2 2 2 2 2 2 4" xfId="16946" xr:uid="{00000000-0005-0000-0000-0000453E0000}"/>
    <cellStyle name="Normal 3 2 2 3 2 2 2 2 2 3" xfId="16947" xr:uid="{00000000-0005-0000-0000-0000463E0000}"/>
    <cellStyle name="Normal 3 2 2 3 2 2 2 2 2 3 2" xfId="16948" xr:uid="{00000000-0005-0000-0000-0000473E0000}"/>
    <cellStyle name="Normal 3 2 2 3 2 2 2 2 2 3 2 2" xfId="16949" xr:uid="{00000000-0005-0000-0000-0000483E0000}"/>
    <cellStyle name="Normal 3 2 2 3 2 2 2 2 2 3 3" xfId="16950" xr:uid="{00000000-0005-0000-0000-0000493E0000}"/>
    <cellStyle name="Normal 3 2 2 3 2 2 2 2 2 4" xfId="16951" xr:uid="{00000000-0005-0000-0000-00004A3E0000}"/>
    <cellStyle name="Normal 3 2 2 3 2 2 2 2 2 4 2" xfId="16952" xr:uid="{00000000-0005-0000-0000-00004B3E0000}"/>
    <cellStyle name="Normal 3 2 2 3 2 2 2 2 2 5" xfId="16953" xr:uid="{00000000-0005-0000-0000-00004C3E0000}"/>
    <cellStyle name="Normal 3 2 2 3 2 2 2 2 3" xfId="16954" xr:uid="{00000000-0005-0000-0000-00004D3E0000}"/>
    <cellStyle name="Normal 3 2 2 3 2 2 2 2 3 2" xfId="16955" xr:uid="{00000000-0005-0000-0000-00004E3E0000}"/>
    <cellStyle name="Normal 3 2 2 3 2 2 2 2 3 2 2" xfId="16956" xr:uid="{00000000-0005-0000-0000-00004F3E0000}"/>
    <cellStyle name="Normal 3 2 2 3 2 2 2 2 3 2 2 2" xfId="16957" xr:uid="{00000000-0005-0000-0000-0000503E0000}"/>
    <cellStyle name="Normal 3 2 2 3 2 2 2 2 3 2 3" xfId="16958" xr:uid="{00000000-0005-0000-0000-0000513E0000}"/>
    <cellStyle name="Normal 3 2 2 3 2 2 2 2 3 3" xfId="16959" xr:uid="{00000000-0005-0000-0000-0000523E0000}"/>
    <cellStyle name="Normal 3 2 2 3 2 2 2 2 3 3 2" xfId="16960" xr:uid="{00000000-0005-0000-0000-0000533E0000}"/>
    <cellStyle name="Normal 3 2 2 3 2 2 2 2 3 4" xfId="16961" xr:uid="{00000000-0005-0000-0000-0000543E0000}"/>
    <cellStyle name="Normal 3 2 2 3 2 2 2 2 4" xfId="16962" xr:uid="{00000000-0005-0000-0000-0000553E0000}"/>
    <cellStyle name="Normal 3 2 2 3 2 2 2 2 4 2" xfId="16963" xr:uid="{00000000-0005-0000-0000-0000563E0000}"/>
    <cellStyle name="Normal 3 2 2 3 2 2 2 2 4 2 2" xfId="16964" xr:uid="{00000000-0005-0000-0000-0000573E0000}"/>
    <cellStyle name="Normal 3 2 2 3 2 2 2 2 4 2 2 2" xfId="16965" xr:uid="{00000000-0005-0000-0000-0000583E0000}"/>
    <cellStyle name="Normal 3 2 2 3 2 2 2 2 4 2 3" xfId="16966" xr:uid="{00000000-0005-0000-0000-0000593E0000}"/>
    <cellStyle name="Normal 3 2 2 3 2 2 2 2 4 3" xfId="16967" xr:uid="{00000000-0005-0000-0000-00005A3E0000}"/>
    <cellStyle name="Normal 3 2 2 3 2 2 2 2 4 3 2" xfId="16968" xr:uid="{00000000-0005-0000-0000-00005B3E0000}"/>
    <cellStyle name="Normal 3 2 2 3 2 2 2 2 4 4" xfId="16969" xr:uid="{00000000-0005-0000-0000-00005C3E0000}"/>
    <cellStyle name="Normal 3 2 2 3 2 2 2 2 5" xfId="16970" xr:uid="{00000000-0005-0000-0000-00005D3E0000}"/>
    <cellStyle name="Normal 3 2 2 3 2 2 2 2 5 2" xfId="16971" xr:uid="{00000000-0005-0000-0000-00005E3E0000}"/>
    <cellStyle name="Normal 3 2 2 3 2 2 2 2 5 2 2" xfId="16972" xr:uid="{00000000-0005-0000-0000-00005F3E0000}"/>
    <cellStyle name="Normal 3 2 2 3 2 2 2 2 5 3" xfId="16973" xr:uid="{00000000-0005-0000-0000-0000603E0000}"/>
    <cellStyle name="Normal 3 2 2 3 2 2 2 2 6" xfId="16974" xr:uid="{00000000-0005-0000-0000-0000613E0000}"/>
    <cellStyle name="Normal 3 2 2 3 2 2 2 2 6 2" xfId="16975" xr:uid="{00000000-0005-0000-0000-0000623E0000}"/>
    <cellStyle name="Normal 3 2 2 3 2 2 2 2 7" xfId="16976" xr:uid="{00000000-0005-0000-0000-0000633E0000}"/>
    <cellStyle name="Normal 3 2 2 3 2 2 2 2 7 2" xfId="16977" xr:uid="{00000000-0005-0000-0000-0000643E0000}"/>
    <cellStyle name="Normal 3 2 2 3 2 2 2 2 8" xfId="16978" xr:uid="{00000000-0005-0000-0000-0000653E0000}"/>
    <cellStyle name="Normal 3 2 2 3 2 2 2 3" xfId="16979" xr:uid="{00000000-0005-0000-0000-0000663E0000}"/>
    <cellStyle name="Normal 3 2 2 3 2 2 2 3 2" xfId="16980" xr:uid="{00000000-0005-0000-0000-0000673E0000}"/>
    <cellStyle name="Normal 3 2 2 3 2 2 2 3 2 2" xfId="16981" xr:uid="{00000000-0005-0000-0000-0000683E0000}"/>
    <cellStyle name="Normal 3 2 2 3 2 2 2 3 2 2 2" xfId="16982" xr:uid="{00000000-0005-0000-0000-0000693E0000}"/>
    <cellStyle name="Normal 3 2 2 3 2 2 2 3 2 2 2 2" xfId="16983" xr:uid="{00000000-0005-0000-0000-00006A3E0000}"/>
    <cellStyle name="Normal 3 2 2 3 2 2 2 3 2 2 3" xfId="16984" xr:uid="{00000000-0005-0000-0000-00006B3E0000}"/>
    <cellStyle name="Normal 3 2 2 3 2 2 2 3 2 3" xfId="16985" xr:uid="{00000000-0005-0000-0000-00006C3E0000}"/>
    <cellStyle name="Normal 3 2 2 3 2 2 2 3 2 3 2" xfId="16986" xr:uid="{00000000-0005-0000-0000-00006D3E0000}"/>
    <cellStyle name="Normal 3 2 2 3 2 2 2 3 2 4" xfId="16987" xr:uid="{00000000-0005-0000-0000-00006E3E0000}"/>
    <cellStyle name="Normal 3 2 2 3 2 2 2 3 3" xfId="16988" xr:uid="{00000000-0005-0000-0000-00006F3E0000}"/>
    <cellStyle name="Normal 3 2 2 3 2 2 2 3 3 2" xfId="16989" xr:uid="{00000000-0005-0000-0000-0000703E0000}"/>
    <cellStyle name="Normal 3 2 2 3 2 2 2 3 3 2 2" xfId="16990" xr:uid="{00000000-0005-0000-0000-0000713E0000}"/>
    <cellStyle name="Normal 3 2 2 3 2 2 2 3 3 3" xfId="16991" xr:uid="{00000000-0005-0000-0000-0000723E0000}"/>
    <cellStyle name="Normal 3 2 2 3 2 2 2 3 4" xfId="16992" xr:uid="{00000000-0005-0000-0000-0000733E0000}"/>
    <cellStyle name="Normal 3 2 2 3 2 2 2 3 4 2" xfId="16993" xr:uid="{00000000-0005-0000-0000-0000743E0000}"/>
    <cellStyle name="Normal 3 2 2 3 2 2 2 3 5" xfId="16994" xr:uid="{00000000-0005-0000-0000-0000753E0000}"/>
    <cellStyle name="Normal 3 2 2 3 2 2 2 4" xfId="16995" xr:uid="{00000000-0005-0000-0000-0000763E0000}"/>
    <cellStyle name="Normal 3 2 2 3 2 2 2 4 2" xfId="16996" xr:uid="{00000000-0005-0000-0000-0000773E0000}"/>
    <cellStyle name="Normal 3 2 2 3 2 2 2 4 2 2" xfId="16997" xr:uid="{00000000-0005-0000-0000-0000783E0000}"/>
    <cellStyle name="Normal 3 2 2 3 2 2 2 4 2 2 2" xfId="16998" xr:uid="{00000000-0005-0000-0000-0000793E0000}"/>
    <cellStyle name="Normal 3 2 2 3 2 2 2 4 2 3" xfId="16999" xr:uid="{00000000-0005-0000-0000-00007A3E0000}"/>
    <cellStyle name="Normal 3 2 2 3 2 2 2 4 3" xfId="17000" xr:uid="{00000000-0005-0000-0000-00007B3E0000}"/>
    <cellStyle name="Normal 3 2 2 3 2 2 2 4 3 2" xfId="17001" xr:uid="{00000000-0005-0000-0000-00007C3E0000}"/>
    <cellStyle name="Normal 3 2 2 3 2 2 2 4 4" xfId="17002" xr:uid="{00000000-0005-0000-0000-00007D3E0000}"/>
    <cellStyle name="Normal 3 2 2 3 2 2 2 5" xfId="17003" xr:uid="{00000000-0005-0000-0000-00007E3E0000}"/>
    <cellStyle name="Normal 3 2 2 3 2 2 2 5 2" xfId="17004" xr:uid="{00000000-0005-0000-0000-00007F3E0000}"/>
    <cellStyle name="Normal 3 2 2 3 2 2 2 5 2 2" xfId="17005" xr:uid="{00000000-0005-0000-0000-0000803E0000}"/>
    <cellStyle name="Normal 3 2 2 3 2 2 2 5 2 2 2" xfId="17006" xr:uid="{00000000-0005-0000-0000-0000813E0000}"/>
    <cellStyle name="Normal 3 2 2 3 2 2 2 5 2 3" xfId="17007" xr:uid="{00000000-0005-0000-0000-0000823E0000}"/>
    <cellStyle name="Normal 3 2 2 3 2 2 2 5 3" xfId="17008" xr:uid="{00000000-0005-0000-0000-0000833E0000}"/>
    <cellStyle name="Normal 3 2 2 3 2 2 2 5 3 2" xfId="17009" xr:uid="{00000000-0005-0000-0000-0000843E0000}"/>
    <cellStyle name="Normal 3 2 2 3 2 2 2 5 4" xfId="17010" xr:uid="{00000000-0005-0000-0000-0000853E0000}"/>
    <cellStyle name="Normal 3 2 2 3 2 2 2 6" xfId="17011" xr:uid="{00000000-0005-0000-0000-0000863E0000}"/>
    <cellStyle name="Normal 3 2 2 3 2 2 2 6 2" xfId="17012" xr:uid="{00000000-0005-0000-0000-0000873E0000}"/>
    <cellStyle name="Normal 3 2 2 3 2 2 2 6 2 2" xfId="17013" xr:uid="{00000000-0005-0000-0000-0000883E0000}"/>
    <cellStyle name="Normal 3 2 2 3 2 2 2 6 3" xfId="17014" xr:uid="{00000000-0005-0000-0000-0000893E0000}"/>
    <cellStyle name="Normal 3 2 2 3 2 2 2 7" xfId="17015" xr:uid="{00000000-0005-0000-0000-00008A3E0000}"/>
    <cellStyle name="Normal 3 2 2 3 2 2 2 7 2" xfId="17016" xr:uid="{00000000-0005-0000-0000-00008B3E0000}"/>
    <cellStyle name="Normal 3 2 2 3 2 2 2 8" xfId="17017" xr:uid="{00000000-0005-0000-0000-00008C3E0000}"/>
    <cellStyle name="Normal 3 2 2 3 2 2 2 8 2" xfId="17018" xr:uid="{00000000-0005-0000-0000-00008D3E0000}"/>
    <cellStyle name="Normal 3 2 2 3 2 2 2 9" xfId="17019" xr:uid="{00000000-0005-0000-0000-00008E3E0000}"/>
    <cellStyle name="Normal 3 2 2 3 2 2 3" xfId="17020" xr:uid="{00000000-0005-0000-0000-00008F3E0000}"/>
    <cellStyle name="Normal 3 2 2 3 2 2 3 2" xfId="17021" xr:uid="{00000000-0005-0000-0000-0000903E0000}"/>
    <cellStyle name="Normal 3 2 2 3 2 2 3 2 2" xfId="17022" xr:uid="{00000000-0005-0000-0000-0000913E0000}"/>
    <cellStyle name="Normal 3 2 2 3 2 2 3 2 2 2" xfId="17023" xr:uid="{00000000-0005-0000-0000-0000923E0000}"/>
    <cellStyle name="Normal 3 2 2 3 2 2 3 2 2 2 2" xfId="17024" xr:uid="{00000000-0005-0000-0000-0000933E0000}"/>
    <cellStyle name="Normal 3 2 2 3 2 2 3 2 2 2 2 2" xfId="17025" xr:uid="{00000000-0005-0000-0000-0000943E0000}"/>
    <cellStyle name="Normal 3 2 2 3 2 2 3 2 2 2 3" xfId="17026" xr:uid="{00000000-0005-0000-0000-0000953E0000}"/>
    <cellStyle name="Normal 3 2 2 3 2 2 3 2 2 3" xfId="17027" xr:uid="{00000000-0005-0000-0000-0000963E0000}"/>
    <cellStyle name="Normal 3 2 2 3 2 2 3 2 2 3 2" xfId="17028" xr:uid="{00000000-0005-0000-0000-0000973E0000}"/>
    <cellStyle name="Normal 3 2 2 3 2 2 3 2 2 4" xfId="17029" xr:uid="{00000000-0005-0000-0000-0000983E0000}"/>
    <cellStyle name="Normal 3 2 2 3 2 2 3 2 3" xfId="17030" xr:uid="{00000000-0005-0000-0000-0000993E0000}"/>
    <cellStyle name="Normal 3 2 2 3 2 2 3 2 3 2" xfId="17031" xr:uid="{00000000-0005-0000-0000-00009A3E0000}"/>
    <cellStyle name="Normal 3 2 2 3 2 2 3 2 3 2 2" xfId="17032" xr:uid="{00000000-0005-0000-0000-00009B3E0000}"/>
    <cellStyle name="Normal 3 2 2 3 2 2 3 2 3 3" xfId="17033" xr:uid="{00000000-0005-0000-0000-00009C3E0000}"/>
    <cellStyle name="Normal 3 2 2 3 2 2 3 2 4" xfId="17034" xr:uid="{00000000-0005-0000-0000-00009D3E0000}"/>
    <cellStyle name="Normal 3 2 2 3 2 2 3 2 4 2" xfId="17035" xr:uid="{00000000-0005-0000-0000-00009E3E0000}"/>
    <cellStyle name="Normal 3 2 2 3 2 2 3 2 5" xfId="17036" xr:uid="{00000000-0005-0000-0000-00009F3E0000}"/>
    <cellStyle name="Normal 3 2 2 3 2 2 3 3" xfId="17037" xr:uid="{00000000-0005-0000-0000-0000A03E0000}"/>
    <cellStyle name="Normal 3 2 2 3 2 2 3 3 2" xfId="17038" xr:uid="{00000000-0005-0000-0000-0000A13E0000}"/>
    <cellStyle name="Normal 3 2 2 3 2 2 3 3 2 2" xfId="17039" xr:uid="{00000000-0005-0000-0000-0000A23E0000}"/>
    <cellStyle name="Normal 3 2 2 3 2 2 3 3 2 2 2" xfId="17040" xr:uid="{00000000-0005-0000-0000-0000A33E0000}"/>
    <cellStyle name="Normal 3 2 2 3 2 2 3 3 2 3" xfId="17041" xr:uid="{00000000-0005-0000-0000-0000A43E0000}"/>
    <cellStyle name="Normal 3 2 2 3 2 2 3 3 3" xfId="17042" xr:uid="{00000000-0005-0000-0000-0000A53E0000}"/>
    <cellStyle name="Normal 3 2 2 3 2 2 3 3 3 2" xfId="17043" xr:uid="{00000000-0005-0000-0000-0000A63E0000}"/>
    <cellStyle name="Normal 3 2 2 3 2 2 3 3 4" xfId="17044" xr:uid="{00000000-0005-0000-0000-0000A73E0000}"/>
    <cellStyle name="Normal 3 2 2 3 2 2 3 4" xfId="17045" xr:uid="{00000000-0005-0000-0000-0000A83E0000}"/>
    <cellStyle name="Normal 3 2 2 3 2 2 3 4 2" xfId="17046" xr:uid="{00000000-0005-0000-0000-0000A93E0000}"/>
    <cellStyle name="Normal 3 2 2 3 2 2 3 4 2 2" xfId="17047" xr:uid="{00000000-0005-0000-0000-0000AA3E0000}"/>
    <cellStyle name="Normal 3 2 2 3 2 2 3 4 2 2 2" xfId="17048" xr:uid="{00000000-0005-0000-0000-0000AB3E0000}"/>
    <cellStyle name="Normal 3 2 2 3 2 2 3 4 2 3" xfId="17049" xr:uid="{00000000-0005-0000-0000-0000AC3E0000}"/>
    <cellStyle name="Normal 3 2 2 3 2 2 3 4 3" xfId="17050" xr:uid="{00000000-0005-0000-0000-0000AD3E0000}"/>
    <cellStyle name="Normal 3 2 2 3 2 2 3 4 3 2" xfId="17051" xr:uid="{00000000-0005-0000-0000-0000AE3E0000}"/>
    <cellStyle name="Normal 3 2 2 3 2 2 3 4 4" xfId="17052" xr:uid="{00000000-0005-0000-0000-0000AF3E0000}"/>
    <cellStyle name="Normal 3 2 2 3 2 2 3 5" xfId="17053" xr:uid="{00000000-0005-0000-0000-0000B03E0000}"/>
    <cellStyle name="Normal 3 2 2 3 2 2 3 5 2" xfId="17054" xr:uid="{00000000-0005-0000-0000-0000B13E0000}"/>
    <cellStyle name="Normal 3 2 2 3 2 2 3 5 2 2" xfId="17055" xr:uid="{00000000-0005-0000-0000-0000B23E0000}"/>
    <cellStyle name="Normal 3 2 2 3 2 2 3 5 3" xfId="17056" xr:uid="{00000000-0005-0000-0000-0000B33E0000}"/>
    <cellStyle name="Normal 3 2 2 3 2 2 3 6" xfId="17057" xr:uid="{00000000-0005-0000-0000-0000B43E0000}"/>
    <cellStyle name="Normal 3 2 2 3 2 2 3 6 2" xfId="17058" xr:uid="{00000000-0005-0000-0000-0000B53E0000}"/>
    <cellStyle name="Normal 3 2 2 3 2 2 3 7" xfId="17059" xr:uid="{00000000-0005-0000-0000-0000B63E0000}"/>
    <cellStyle name="Normal 3 2 2 3 2 2 3 7 2" xfId="17060" xr:uid="{00000000-0005-0000-0000-0000B73E0000}"/>
    <cellStyle name="Normal 3 2 2 3 2 2 3 8" xfId="17061" xr:uid="{00000000-0005-0000-0000-0000B83E0000}"/>
    <cellStyle name="Normal 3 2 2 3 2 2 4" xfId="17062" xr:uid="{00000000-0005-0000-0000-0000B93E0000}"/>
    <cellStyle name="Normal 3 2 2 3 2 2 4 2" xfId="17063" xr:uid="{00000000-0005-0000-0000-0000BA3E0000}"/>
    <cellStyle name="Normal 3 2 2 3 2 2 4 2 2" xfId="17064" xr:uid="{00000000-0005-0000-0000-0000BB3E0000}"/>
    <cellStyle name="Normal 3 2 2 3 2 2 4 2 2 2" xfId="17065" xr:uid="{00000000-0005-0000-0000-0000BC3E0000}"/>
    <cellStyle name="Normal 3 2 2 3 2 2 4 2 2 2 2" xfId="17066" xr:uid="{00000000-0005-0000-0000-0000BD3E0000}"/>
    <cellStyle name="Normal 3 2 2 3 2 2 4 2 2 3" xfId="17067" xr:uid="{00000000-0005-0000-0000-0000BE3E0000}"/>
    <cellStyle name="Normal 3 2 2 3 2 2 4 2 3" xfId="17068" xr:uid="{00000000-0005-0000-0000-0000BF3E0000}"/>
    <cellStyle name="Normal 3 2 2 3 2 2 4 2 3 2" xfId="17069" xr:uid="{00000000-0005-0000-0000-0000C03E0000}"/>
    <cellStyle name="Normal 3 2 2 3 2 2 4 2 4" xfId="17070" xr:uid="{00000000-0005-0000-0000-0000C13E0000}"/>
    <cellStyle name="Normal 3 2 2 3 2 2 4 3" xfId="17071" xr:uid="{00000000-0005-0000-0000-0000C23E0000}"/>
    <cellStyle name="Normal 3 2 2 3 2 2 4 3 2" xfId="17072" xr:uid="{00000000-0005-0000-0000-0000C33E0000}"/>
    <cellStyle name="Normal 3 2 2 3 2 2 4 3 2 2" xfId="17073" xr:uid="{00000000-0005-0000-0000-0000C43E0000}"/>
    <cellStyle name="Normal 3 2 2 3 2 2 4 3 3" xfId="17074" xr:uid="{00000000-0005-0000-0000-0000C53E0000}"/>
    <cellStyle name="Normal 3 2 2 3 2 2 4 4" xfId="17075" xr:uid="{00000000-0005-0000-0000-0000C63E0000}"/>
    <cellStyle name="Normal 3 2 2 3 2 2 4 4 2" xfId="17076" xr:uid="{00000000-0005-0000-0000-0000C73E0000}"/>
    <cellStyle name="Normal 3 2 2 3 2 2 4 5" xfId="17077" xr:uid="{00000000-0005-0000-0000-0000C83E0000}"/>
    <cellStyle name="Normal 3 2 2 3 2 2 5" xfId="17078" xr:uid="{00000000-0005-0000-0000-0000C93E0000}"/>
    <cellStyle name="Normal 3 2 2 3 2 2 5 2" xfId="17079" xr:uid="{00000000-0005-0000-0000-0000CA3E0000}"/>
    <cellStyle name="Normal 3 2 2 3 2 2 5 2 2" xfId="17080" xr:uid="{00000000-0005-0000-0000-0000CB3E0000}"/>
    <cellStyle name="Normal 3 2 2 3 2 2 5 2 2 2" xfId="17081" xr:uid="{00000000-0005-0000-0000-0000CC3E0000}"/>
    <cellStyle name="Normal 3 2 2 3 2 2 5 2 3" xfId="17082" xr:uid="{00000000-0005-0000-0000-0000CD3E0000}"/>
    <cellStyle name="Normal 3 2 2 3 2 2 5 3" xfId="17083" xr:uid="{00000000-0005-0000-0000-0000CE3E0000}"/>
    <cellStyle name="Normal 3 2 2 3 2 2 5 3 2" xfId="17084" xr:uid="{00000000-0005-0000-0000-0000CF3E0000}"/>
    <cellStyle name="Normal 3 2 2 3 2 2 5 4" xfId="17085" xr:uid="{00000000-0005-0000-0000-0000D03E0000}"/>
    <cellStyle name="Normal 3 2 2 3 2 2 6" xfId="17086" xr:uid="{00000000-0005-0000-0000-0000D13E0000}"/>
    <cellStyle name="Normal 3 2 2 3 2 2 6 2" xfId="17087" xr:uid="{00000000-0005-0000-0000-0000D23E0000}"/>
    <cellStyle name="Normal 3 2 2 3 2 2 6 2 2" xfId="17088" xr:uid="{00000000-0005-0000-0000-0000D33E0000}"/>
    <cellStyle name="Normal 3 2 2 3 2 2 6 2 2 2" xfId="17089" xr:uid="{00000000-0005-0000-0000-0000D43E0000}"/>
    <cellStyle name="Normal 3 2 2 3 2 2 6 2 3" xfId="17090" xr:uid="{00000000-0005-0000-0000-0000D53E0000}"/>
    <cellStyle name="Normal 3 2 2 3 2 2 6 3" xfId="17091" xr:uid="{00000000-0005-0000-0000-0000D63E0000}"/>
    <cellStyle name="Normal 3 2 2 3 2 2 6 3 2" xfId="17092" xr:uid="{00000000-0005-0000-0000-0000D73E0000}"/>
    <cellStyle name="Normal 3 2 2 3 2 2 6 4" xfId="17093" xr:uid="{00000000-0005-0000-0000-0000D83E0000}"/>
    <cellStyle name="Normal 3 2 2 3 2 2 7" xfId="17094" xr:uid="{00000000-0005-0000-0000-0000D93E0000}"/>
    <cellStyle name="Normal 3 2 2 3 2 2 7 2" xfId="17095" xr:uid="{00000000-0005-0000-0000-0000DA3E0000}"/>
    <cellStyle name="Normal 3 2 2 3 2 2 7 2 2" xfId="17096" xr:uid="{00000000-0005-0000-0000-0000DB3E0000}"/>
    <cellStyle name="Normal 3 2 2 3 2 2 7 3" xfId="17097" xr:uid="{00000000-0005-0000-0000-0000DC3E0000}"/>
    <cellStyle name="Normal 3 2 2 3 2 2 8" xfId="17098" xr:uid="{00000000-0005-0000-0000-0000DD3E0000}"/>
    <cellStyle name="Normal 3 2 2 3 2 2 8 2" xfId="17099" xr:uid="{00000000-0005-0000-0000-0000DE3E0000}"/>
    <cellStyle name="Normal 3 2 2 3 2 2 9" xfId="17100" xr:uid="{00000000-0005-0000-0000-0000DF3E0000}"/>
    <cellStyle name="Normal 3 2 2 3 2 2 9 2" xfId="17101" xr:uid="{00000000-0005-0000-0000-0000E03E0000}"/>
    <cellStyle name="Normal 3 2 2 3 2 3" xfId="17102" xr:uid="{00000000-0005-0000-0000-0000E13E0000}"/>
    <cellStyle name="Normal 3 2 2 3 2 3 10" xfId="17103" xr:uid="{00000000-0005-0000-0000-0000E23E0000}"/>
    <cellStyle name="Normal 3 2 2 3 2 3 2" xfId="17104" xr:uid="{00000000-0005-0000-0000-0000E33E0000}"/>
    <cellStyle name="Normal 3 2 2 3 2 3 2 2" xfId="17105" xr:uid="{00000000-0005-0000-0000-0000E43E0000}"/>
    <cellStyle name="Normal 3 2 2 3 2 3 2 2 2" xfId="17106" xr:uid="{00000000-0005-0000-0000-0000E53E0000}"/>
    <cellStyle name="Normal 3 2 2 3 2 3 2 2 2 2" xfId="17107" xr:uid="{00000000-0005-0000-0000-0000E63E0000}"/>
    <cellStyle name="Normal 3 2 2 3 2 3 2 2 2 2 2" xfId="17108" xr:uid="{00000000-0005-0000-0000-0000E73E0000}"/>
    <cellStyle name="Normal 3 2 2 3 2 3 2 2 2 2 2 2" xfId="17109" xr:uid="{00000000-0005-0000-0000-0000E83E0000}"/>
    <cellStyle name="Normal 3 2 2 3 2 3 2 2 2 2 2 2 2" xfId="17110" xr:uid="{00000000-0005-0000-0000-0000E93E0000}"/>
    <cellStyle name="Normal 3 2 2 3 2 3 2 2 2 2 2 3" xfId="17111" xr:uid="{00000000-0005-0000-0000-0000EA3E0000}"/>
    <cellStyle name="Normal 3 2 2 3 2 3 2 2 2 2 3" xfId="17112" xr:uid="{00000000-0005-0000-0000-0000EB3E0000}"/>
    <cellStyle name="Normal 3 2 2 3 2 3 2 2 2 2 3 2" xfId="17113" xr:uid="{00000000-0005-0000-0000-0000EC3E0000}"/>
    <cellStyle name="Normal 3 2 2 3 2 3 2 2 2 2 4" xfId="17114" xr:uid="{00000000-0005-0000-0000-0000ED3E0000}"/>
    <cellStyle name="Normal 3 2 2 3 2 3 2 2 2 3" xfId="17115" xr:uid="{00000000-0005-0000-0000-0000EE3E0000}"/>
    <cellStyle name="Normal 3 2 2 3 2 3 2 2 2 3 2" xfId="17116" xr:uid="{00000000-0005-0000-0000-0000EF3E0000}"/>
    <cellStyle name="Normal 3 2 2 3 2 3 2 2 2 3 2 2" xfId="17117" xr:uid="{00000000-0005-0000-0000-0000F03E0000}"/>
    <cellStyle name="Normal 3 2 2 3 2 3 2 2 2 3 3" xfId="17118" xr:uid="{00000000-0005-0000-0000-0000F13E0000}"/>
    <cellStyle name="Normal 3 2 2 3 2 3 2 2 2 4" xfId="17119" xr:uid="{00000000-0005-0000-0000-0000F23E0000}"/>
    <cellStyle name="Normal 3 2 2 3 2 3 2 2 2 4 2" xfId="17120" xr:uid="{00000000-0005-0000-0000-0000F33E0000}"/>
    <cellStyle name="Normal 3 2 2 3 2 3 2 2 2 5" xfId="17121" xr:uid="{00000000-0005-0000-0000-0000F43E0000}"/>
    <cellStyle name="Normal 3 2 2 3 2 3 2 2 3" xfId="17122" xr:uid="{00000000-0005-0000-0000-0000F53E0000}"/>
    <cellStyle name="Normal 3 2 2 3 2 3 2 2 3 2" xfId="17123" xr:uid="{00000000-0005-0000-0000-0000F63E0000}"/>
    <cellStyle name="Normal 3 2 2 3 2 3 2 2 3 2 2" xfId="17124" xr:uid="{00000000-0005-0000-0000-0000F73E0000}"/>
    <cellStyle name="Normal 3 2 2 3 2 3 2 2 3 2 2 2" xfId="17125" xr:uid="{00000000-0005-0000-0000-0000F83E0000}"/>
    <cellStyle name="Normal 3 2 2 3 2 3 2 2 3 2 3" xfId="17126" xr:uid="{00000000-0005-0000-0000-0000F93E0000}"/>
    <cellStyle name="Normal 3 2 2 3 2 3 2 2 3 3" xfId="17127" xr:uid="{00000000-0005-0000-0000-0000FA3E0000}"/>
    <cellStyle name="Normal 3 2 2 3 2 3 2 2 3 3 2" xfId="17128" xr:uid="{00000000-0005-0000-0000-0000FB3E0000}"/>
    <cellStyle name="Normal 3 2 2 3 2 3 2 2 3 4" xfId="17129" xr:uid="{00000000-0005-0000-0000-0000FC3E0000}"/>
    <cellStyle name="Normal 3 2 2 3 2 3 2 2 4" xfId="17130" xr:uid="{00000000-0005-0000-0000-0000FD3E0000}"/>
    <cellStyle name="Normal 3 2 2 3 2 3 2 2 4 2" xfId="17131" xr:uid="{00000000-0005-0000-0000-0000FE3E0000}"/>
    <cellStyle name="Normal 3 2 2 3 2 3 2 2 4 2 2" xfId="17132" xr:uid="{00000000-0005-0000-0000-0000FF3E0000}"/>
    <cellStyle name="Normal 3 2 2 3 2 3 2 2 4 2 2 2" xfId="17133" xr:uid="{00000000-0005-0000-0000-0000003F0000}"/>
    <cellStyle name="Normal 3 2 2 3 2 3 2 2 4 2 3" xfId="17134" xr:uid="{00000000-0005-0000-0000-0000013F0000}"/>
    <cellStyle name="Normal 3 2 2 3 2 3 2 2 4 3" xfId="17135" xr:uid="{00000000-0005-0000-0000-0000023F0000}"/>
    <cellStyle name="Normal 3 2 2 3 2 3 2 2 4 3 2" xfId="17136" xr:uid="{00000000-0005-0000-0000-0000033F0000}"/>
    <cellStyle name="Normal 3 2 2 3 2 3 2 2 4 4" xfId="17137" xr:uid="{00000000-0005-0000-0000-0000043F0000}"/>
    <cellStyle name="Normal 3 2 2 3 2 3 2 2 5" xfId="17138" xr:uid="{00000000-0005-0000-0000-0000053F0000}"/>
    <cellStyle name="Normal 3 2 2 3 2 3 2 2 5 2" xfId="17139" xr:uid="{00000000-0005-0000-0000-0000063F0000}"/>
    <cellStyle name="Normal 3 2 2 3 2 3 2 2 5 2 2" xfId="17140" xr:uid="{00000000-0005-0000-0000-0000073F0000}"/>
    <cellStyle name="Normal 3 2 2 3 2 3 2 2 5 3" xfId="17141" xr:uid="{00000000-0005-0000-0000-0000083F0000}"/>
    <cellStyle name="Normal 3 2 2 3 2 3 2 2 6" xfId="17142" xr:uid="{00000000-0005-0000-0000-0000093F0000}"/>
    <cellStyle name="Normal 3 2 2 3 2 3 2 2 6 2" xfId="17143" xr:uid="{00000000-0005-0000-0000-00000A3F0000}"/>
    <cellStyle name="Normal 3 2 2 3 2 3 2 2 7" xfId="17144" xr:uid="{00000000-0005-0000-0000-00000B3F0000}"/>
    <cellStyle name="Normal 3 2 2 3 2 3 2 2 7 2" xfId="17145" xr:uid="{00000000-0005-0000-0000-00000C3F0000}"/>
    <cellStyle name="Normal 3 2 2 3 2 3 2 2 8" xfId="17146" xr:uid="{00000000-0005-0000-0000-00000D3F0000}"/>
    <cellStyle name="Normal 3 2 2 3 2 3 2 3" xfId="17147" xr:uid="{00000000-0005-0000-0000-00000E3F0000}"/>
    <cellStyle name="Normal 3 2 2 3 2 3 2 3 2" xfId="17148" xr:uid="{00000000-0005-0000-0000-00000F3F0000}"/>
    <cellStyle name="Normal 3 2 2 3 2 3 2 3 2 2" xfId="17149" xr:uid="{00000000-0005-0000-0000-0000103F0000}"/>
    <cellStyle name="Normal 3 2 2 3 2 3 2 3 2 2 2" xfId="17150" xr:uid="{00000000-0005-0000-0000-0000113F0000}"/>
    <cellStyle name="Normal 3 2 2 3 2 3 2 3 2 2 2 2" xfId="17151" xr:uid="{00000000-0005-0000-0000-0000123F0000}"/>
    <cellStyle name="Normal 3 2 2 3 2 3 2 3 2 2 3" xfId="17152" xr:uid="{00000000-0005-0000-0000-0000133F0000}"/>
    <cellStyle name="Normal 3 2 2 3 2 3 2 3 2 3" xfId="17153" xr:uid="{00000000-0005-0000-0000-0000143F0000}"/>
    <cellStyle name="Normal 3 2 2 3 2 3 2 3 2 3 2" xfId="17154" xr:uid="{00000000-0005-0000-0000-0000153F0000}"/>
    <cellStyle name="Normal 3 2 2 3 2 3 2 3 2 4" xfId="17155" xr:uid="{00000000-0005-0000-0000-0000163F0000}"/>
    <cellStyle name="Normal 3 2 2 3 2 3 2 3 3" xfId="17156" xr:uid="{00000000-0005-0000-0000-0000173F0000}"/>
    <cellStyle name="Normal 3 2 2 3 2 3 2 3 3 2" xfId="17157" xr:uid="{00000000-0005-0000-0000-0000183F0000}"/>
    <cellStyle name="Normal 3 2 2 3 2 3 2 3 3 2 2" xfId="17158" xr:uid="{00000000-0005-0000-0000-0000193F0000}"/>
    <cellStyle name="Normal 3 2 2 3 2 3 2 3 3 3" xfId="17159" xr:uid="{00000000-0005-0000-0000-00001A3F0000}"/>
    <cellStyle name="Normal 3 2 2 3 2 3 2 3 4" xfId="17160" xr:uid="{00000000-0005-0000-0000-00001B3F0000}"/>
    <cellStyle name="Normal 3 2 2 3 2 3 2 3 4 2" xfId="17161" xr:uid="{00000000-0005-0000-0000-00001C3F0000}"/>
    <cellStyle name="Normal 3 2 2 3 2 3 2 3 5" xfId="17162" xr:uid="{00000000-0005-0000-0000-00001D3F0000}"/>
    <cellStyle name="Normal 3 2 2 3 2 3 2 4" xfId="17163" xr:uid="{00000000-0005-0000-0000-00001E3F0000}"/>
    <cellStyle name="Normal 3 2 2 3 2 3 2 4 2" xfId="17164" xr:uid="{00000000-0005-0000-0000-00001F3F0000}"/>
    <cellStyle name="Normal 3 2 2 3 2 3 2 4 2 2" xfId="17165" xr:uid="{00000000-0005-0000-0000-0000203F0000}"/>
    <cellStyle name="Normal 3 2 2 3 2 3 2 4 2 2 2" xfId="17166" xr:uid="{00000000-0005-0000-0000-0000213F0000}"/>
    <cellStyle name="Normal 3 2 2 3 2 3 2 4 2 3" xfId="17167" xr:uid="{00000000-0005-0000-0000-0000223F0000}"/>
    <cellStyle name="Normal 3 2 2 3 2 3 2 4 3" xfId="17168" xr:uid="{00000000-0005-0000-0000-0000233F0000}"/>
    <cellStyle name="Normal 3 2 2 3 2 3 2 4 3 2" xfId="17169" xr:uid="{00000000-0005-0000-0000-0000243F0000}"/>
    <cellStyle name="Normal 3 2 2 3 2 3 2 4 4" xfId="17170" xr:uid="{00000000-0005-0000-0000-0000253F0000}"/>
    <cellStyle name="Normal 3 2 2 3 2 3 2 5" xfId="17171" xr:uid="{00000000-0005-0000-0000-0000263F0000}"/>
    <cellStyle name="Normal 3 2 2 3 2 3 2 5 2" xfId="17172" xr:uid="{00000000-0005-0000-0000-0000273F0000}"/>
    <cellStyle name="Normal 3 2 2 3 2 3 2 5 2 2" xfId="17173" xr:uid="{00000000-0005-0000-0000-0000283F0000}"/>
    <cellStyle name="Normal 3 2 2 3 2 3 2 5 2 2 2" xfId="17174" xr:uid="{00000000-0005-0000-0000-0000293F0000}"/>
    <cellStyle name="Normal 3 2 2 3 2 3 2 5 2 3" xfId="17175" xr:uid="{00000000-0005-0000-0000-00002A3F0000}"/>
    <cellStyle name="Normal 3 2 2 3 2 3 2 5 3" xfId="17176" xr:uid="{00000000-0005-0000-0000-00002B3F0000}"/>
    <cellStyle name="Normal 3 2 2 3 2 3 2 5 3 2" xfId="17177" xr:uid="{00000000-0005-0000-0000-00002C3F0000}"/>
    <cellStyle name="Normal 3 2 2 3 2 3 2 5 4" xfId="17178" xr:uid="{00000000-0005-0000-0000-00002D3F0000}"/>
    <cellStyle name="Normal 3 2 2 3 2 3 2 6" xfId="17179" xr:uid="{00000000-0005-0000-0000-00002E3F0000}"/>
    <cellStyle name="Normal 3 2 2 3 2 3 2 6 2" xfId="17180" xr:uid="{00000000-0005-0000-0000-00002F3F0000}"/>
    <cellStyle name="Normal 3 2 2 3 2 3 2 6 2 2" xfId="17181" xr:uid="{00000000-0005-0000-0000-0000303F0000}"/>
    <cellStyle name="Normal 3 2 2 3 2 3 2 6 3" xfId="17182" xr:uid="{00000000-0005-0000-0000-0000313F0000}"/>
    <cellStyle name="Normal 3 2 2 3 2 3 2 7" xfId="17183" xr:uid="{00000000-0005-0000-0000-0000323F0000}"/>
    <cellStyle name="Normal 3 2 2 3 2 3 2 7 2" xfId="17184" xr:uid="{00000000-0005-0000-0000-0000333F0000}"/>
    <cellStyle name="Normal 3 2 2 3 2 3 2 8" xfId="17185" xr:uid="{00000000-0005-0000-0000-0000343F0000}"/>
    <cellStyle name="Normal 3 2 2 3 2 3 2 8 2" xfId="17186" xr:uid="{00000000-0005-0000-0000-0000353F0000}"/>
    <cellStyle name="Normal 3 2 2 3 2 3 2 9" xfId="17187" xr:uid="{00000000-0005-0000-0000-0000363F0000}"/>
    <cellStyle name="Normal 3 2 2 3 2 3 3" xfId="17188" xr:uid="{00000000-0005-0000-0000-0000373F0000}"/>
    <cellStyle name="Normal 3 2 2 3 2 3 3 2" xfId="17189" xr:uid="{00000000-0005-0000-0000-0000383F0000}"/>
    <cellStyle name="Normal 3 2 2 3 2 3 3 2 2" xfId="17190" xr:uid="{00000000-0005-0000-0000-0000393F0000}"/>
    <cellStyle name="Normal 3 2 2 3 2 3 3 2 2 2" xfId="17191" xr:uid="{00000000-0005-0000-0000-00003A3F0000}"/>
    <cellStyle name="Normal 3 2 2 3 2 3 3 2 2 2 2" xfId="17192" xr:uid="{00000000-0005-0000-0000-00003B3F0000}"/>
    <cellStyle name="Normal 3 2 2 3 2 3 3 2 2 2 2 2" xfId="17193" xr:uid="{00000000-0005-0000-0000-00003C3F0000}"/>
    <cellStyle name="Normal 3 2 2 3 2 3 3 2 2 2 3" xfId="17194" xr:uid="{00000000-0005-0000-0000-00003D3F0000}"/>
    <cellStyle name="Normal 3 2 2 3 2 3 3 2 2 3" xfId="17195" xr:uid="{00000000-0005-0000-0000-00003E3F0000}"/>
    <cellStyle name="Normal 3 2 2 3 2 3 3 2 2 3 2" xfId="17196" xr:uid="{00000000-0005-0000-0000-00003F3F0000}"/>
    <cellStyle name="Normal 3 2 2 3 2 3 3 2 2 4" xfId="17197" xr:uid="{00000000-0005-0000-0000-0000403F0000}"/>
    <cellStyle name="Normal 3 2 2 3 2 3 3 2 3" xfId="17198" xr:uid="{00000000-0005-0000-0000-0000413F0000}"/>
    <cellStyle name="Normal 3 2 2 3 2 3 3 2 3 2" xfId="17199" xr:uid="{00000000-0005-0000-0000-0000423F0000}"/>
    <cellStyle name="Normal 3 2 2 3 2 3 3 2 3 2 2" xfId="17200" xr:uid="{00000000-0005-0000-0000-0000433F0000}"/>
    <cellStyle name="Normal 3 2 2 3 2 3 3 2 3 3" xfId="17201" xr:uid="{00000000-0005-0000-0000-0000443F0000}"/>
    <cellStyle name="Normal 3 2 2 3 2 3 3 2 4" xfId="17202" xr:uid="{00000000-0005-0000-0000-0000453F0000}"/>
    <cellStyle name="Normal 3 2 2 3 2 3 3 2 4 2" xfId="17203" xr:uid="{00000000-0005-0000-0000-0000463F0000}"/>
    <cellStyle name="Normal 3 2 2 3 2 3 3 2 5" xfId="17204" xr:uid="{00000000-0005-0000-0000-0000473F0000}"/>
    <cellStyle name="Normal 3 2 2 3 2 3 3 3" xfId="17205" xr:uid="{00000000-0005-0000-0000-0000483F0000}"/>
    <cellStyle name="Normal 3 2 2 3 2 3 3 3 2" xfId="17206" xr:uid="{00000000-0005-0000-0000-0000493F0000}"/>
    <cellStyle name="Normal 3 2 2 3 2 3 3 3 2 2" xfId="17207" xr:uid="{00000000-0005-0000-0000-00004A3F0000}"/>
    <cellStyle name="Normal 3 2 2 3 2 3 3 3 2 2 2" xfId="17208" xr:uid="{00000000-0005-0000-0000-00004B3F0000}"/>
    <cellStyle name="Normal 3 2 2 3 2 3 3 3 2 3" xfId="17209" xr:uid="{00000000-0005-0000-0000-00004C3F0000}"/>
    <cellStyle name="Normal 3 2 2 3 2 3 3 3 3" xfId="17210" xr:uid="{00000000-0005-0000-0000-00004D3F0000}"/>
    <cellStyle name="Normal 3 2 2 3 2 3 3 3 3 2" xfId="17211" xr:uid="{00000000-0005-0000-0000-00004E3F0000}"/>
    <cellStyle name="Normal 3 2 2 3 2 3 3 3 4" xfId="17212" xr:uid="{00000000-0005-0000-0000-00004F3F0000}"/>
    <cellStyle name="Normal 3 2 2 3 2 3 3 4" xfId="17213" xr:uid="{00000000-0005-0000-0000-0000503F0000}"/>
    <cellStyle name="Normal 3 2 2 3 2 3 3 4 2" xfId="17214" xr:uid="{00000000-0005-0000-0000-0000513F0000}"/>
    <cellStyle name="Normal 3 2 2 3 2 3 3 4 2 2" xfId="17215" xr:uid="{00000000-0005-0000-0000-0000523F0000}"/>
    <cellStyle name="Normal 3 2 2 3 2 3 3 4 2 2 2" xfId="17216" xr:uid="{00000000-0005-0000-0000-0000533F0000}"/>
    <cellStyle name="Normal 3 2 2 3 2 3 3 4 2 3" xfId="17217" xr:uid="{00000000-0005-0000-0000-0000543F0000}"/>
    <cellStyle name="Normal 3 2 2 3 2 3 3 4 3" xfId="17218" xr:uid="{00000000-0005-0000-0000-0000553F0000}"/>
    <cellStyle name="Normal 3 2 2 3 2 3 3 4 3 2" xfId="17219" xr:uid="{00000000-0005-0000-0000-0000563F0000}"/>
    <cellStyle name="Normal 3 2 2 3 2 3 3 4 4" xfId="17220" xr:uid="{00000000-0005-0000-0000-0000573F0000}"/>
    <cellStyle name="Normal 3 2 2 3 2 3 3 5" xfId="17221" xr:uid="{00000000-0005-0000-0000-0000583F0000}"/>
    <cellStyle name="Normal 3 2 2 3 2 3 3 5 2" xfId="17222" xr:uid="{00000000-0005-0000-0000-0000593F0000}"/>
    <cellStyle name="Normal 3 2 2 3 2 3 3 5 2 2" xfId="17223" xr:uid="{00000000-0005-0000-0000-00005A3F0000}"/>
    <cellStyle name="Normal 3 2 2 3 2 3 3 5 3" xfId="17224" xr:uid="{00000000-0005-0000-0000-00005B3F0000}"/>
    <cellStyle name="Normal 3 2 2 3 2 3 3 6" xfId="17225" xr:uid="{00000000-0005-0000-0000-00005C3F0000}"/>
    <cellStyle name="Normal 3 2 2 3 2 3 3 6 2" xfId="17226" xr:uid="{00000000-0005-0000-0000-00005D3F0000}"/>
    <cellStyle name="Normal 3 2 2 3 2 3 3 7" xfId="17227" xr:uid="{00000000-0005-0000-0000-00005E3F0000}"/>
    <cellStyle name="Normal 3 2 2 3 2 3 3 7 2" xfId="17228" xr:uid="{00000000-0005-0000-0000-00005F3F0000}"/>
    <cellStyle name="Normal 3 2 2 3 2 3 3 8" xfId="17229" xr:uid="{00000000-0005-0000-0000-0000603F0000}"/>
    <cellStyle name="Normal 3 2 2 3 2 3 4" xfId="17230" xr:uid="{00000000-0005-0000-0000-0000613F0000}"/>
    <cellStyle name="Normal 3 2 2 3 2 3 4 2" xfId="17231" xr:uid="{00000000-0005-0000-0000-0000623F0000}"/>
    <cellStyle name="Normal 3 2 2 3 2 3 4 2 2" xfId="17232" xr:uid="{00000000-0005-0000-0000-0000633F0000}"/>
    <cellStyle name="Normal 3 2 2 3 2 3 4 2 2 2" xfId="17233" xr:uid="{00000000-0005-0000-0000-0000643F0000}"/>
    <cellStyle name="Normal 3 2 2 3 2 3 4 2 2 2 2" xfId="17234" xr:uid="{00000000-0005-0000-0000-0000653F0000}"/>
    <cellStyle name="Normal 3 2 2 3 2 3 4 2 2 3" xfId="17235" xr:uid="{00000000-0005-0000-0000-0000663F0000}"/>
    <cellStyle name="Normal 3 2 2 3 2 3 4 2 3" xfId="17236" xr:uid="{00000000-0005-0000-0000-0000673F0000}"/>
    <cellStyle name="Normal 3 2 2 3 2 3 4 2 3 2" xfId="17237" xr:uid="{00000000-0005-0000-0000-0000683F0000}"/>
    <cellStyle name="Normal 3 2 2 3 2 3 4 2 4" xfId="17238" xr:uid="{00000000-0005-0000-0000-0000693F0000}"/>
    <cellStyle name="Normal 3 2 2 3 2 3 4 3" xfId="17239" xr:uid="{00000000-0005-0000-0000-00006A3F0000}"/>
    <cellStyle name="Normal 3 2 2 3 2 3 4 3 2" xfId="17240" xr:uid="{00000000-0005-0000-0000-00006B3F0000}"/>
    <cellStyle name="Normal 3 2 2 3 2 3 4 3 2 2" xfId="17241" xr:uid="{00000000-0005-0000-0000-00006C3F0000}"/>
    <cellStyle name="Normal 3 2 2 3 2 3 4 3 3" xfId="17242" xr:uid="{00000000-0005-0000-0000-00006D3F0000}"/>
    <cellStyle name="Normal 3 2 2 3 2 3 4 4" xfId="17243" xr:uid="{00000000-0005-0000-0000-00006E3F0000}"/>
    <cellStyle name="Normal 3 2 2 3 2 3 4 4 2" xfId="17244" xr:uid="{00000000-0005-0000-0000-00006F3F0000}"/>
    <cellStyle name="Normal 3 2 2 3 2 3 4 5" xfId="17245" xr:uid="{00000000-0005-0000-0000-0000703F0000}"/>
    <cellStyle name="Normal 3 2 2 3 2 3 5" xfId="17246" xr:uid="{00000000-0005-0000-0000-0000713F0000}"/>
    <cellStyle name="Normal 3 2 2 3 2 3 5 2" xfId="17247" xr:uid="{00000000-0005-0000-0000-0000723F0000}"/>
    <cellStyle name="Normal 3 2 2 3 2 3 5 2 2" xfId="17248" xr:uid="{00000000-0005-0000-0000-0000733F0000}"/>
    <cellStyle name="Normal 3 2 2 3 2 3 5 2 2 2" xfId="17249" xr:uid="{00000000-0005-0000-0000-0000743F0000}"/>
    <cellStyle name="Normal 3 2 2 3 2 3 5 2 3" xfId="17250" xr:uid="{00000000-0005-0000-0000-0000753F0000}"/>
    <cellStyle name="Normal 3 2 2 3 2 3 5 3" xfId="17251" xr:uid="{00000000-0005-0000-0000-0000763F0000}"/>
    <cellStyle name="Normal 3 2 2 3 2 3 5 3 2" xfId="17252" xr:uid="{00000000-0005-0000-0000-0000773F0000}"/>
    <cellStyle name="Normal 3 2 2 3 2 3 5 4" xfId="17253" xr:uid="{00000000-0005-0000-0000-0000783F0000}"/>
    <cellStyle name="Normal 3 2 2 3 2 3 6" xfId="17254" xr:uid="{00000000-0005-0000-0000-0000793F0000}"/>
    <cellStyle name="Normal 3 2 2 3 2 3 6 2" xfId="17255" xr:uid="{00000000-0005-0000-0000-00007A3F0000}"/>
    <cellStyle name="Normal 3 2 2 3 2 3 6 2 2" xfId="17256" xr:uid="{00000000-0005-0000-0000-00007B3F0000}"/>
    <cellStyle name="Normal 3 2 2 3 2 3 6 2 2 2" xfId="17257" xr:uid="{00000000-0005-0000-0000-00007C3F0000}"/>
    <cellStyle name="Normal 3 2 2 3 2 3 6 2 3" xfId="17258" xr:uid="{00000000-0005-0000-0000-00007D3F0000}"/>
    <cellStyle name="Normal 3 2 2 3 2 3 6 3" xfId="17259" xr:uid="{00000000-0005-0000-0000-00007E3F0000}"/>
    <cellStyle name="Normal 3 2 2 3 2 3 6 3 2" xfId="17260" xr:uid="{00000000-0005-0000-0000-00007F3F0000}"/>
    <cellStyle name="Normal 3 2 2 3 2 3 6 4" xfId="17261" xr:uid="{00000000-0005-0000-0000-0000803F0000}"/>
    <cellStyle name="Normal 3 2 2 3 2 3 7" xfId="17262" xr:uid="{00000000-0005-0000-0000-0000813F0000}"/>
    <cellStyle name="Normal 3 2 2 3 2 3 7 2" xfId="17263" xr:uid="{00000000-0005-0000-0000-0000823F0000}"/>
    <cellStyle name="Normal 3 2 2 3 2 3 7 2 2" xfId="17264" xr:uid="{00000000-0005-0000-0000-0000833F0000}"/>
    <cellStyle name="Normal 3 2 2 3 2 3 7 3" xfId="17265" xr:uid="{00000000-0005-0000-0000-0000843F0000}"/>
    <cellStyle name="Normal 3 2 2 3 2 3 8" xfId="17266" xr:uid="{00000000-0005-0000-0000-0000853F0000}"/>
    <cellStyle name="Normal 3 2 2 3 2 3 8 2" xfId="17267" xr:uid="{00000000-0005-0000-0000-0000863F0000}"/>
    <cellStyle name="Normal 3 2 2 3 2 3 9" xfId="17268" xr:uid="{00000000-0005-0000-0000-0000873F0000}"/>
    <cellStyle name="Normal 3 2 2 3 2 3 9 2" xfId="17269" xr:uid="{00000000-0005-0000-0000-0000883F0000}"/>
    <cellStyle name="Normal 3 2 2 3 2 4" xfId="17270" xr:uid="{00000000-0005-0000-0000-0000893F0000}"/>
    <cellStyle name="Normal 3 2 2 3 2 4 10" xfId="17271" xr:uid="{00000000-0005-0000-0000-00008A3F0000}"/>
    <cellStyle name="Normal 3 2 2 3 2 4 2" xfId="17272" xr:uid="{00000000-0005-0000-0000-00008B3F0000}"/>
    <cellStyle name="Normal 3 2 2 3 2 4 2 2" xfId="17273" xr:uid="{00000000-0005-0000-0000-00008C3F0000}"/>
    <cellStyle name="Normal 3 2 2 3 2 4 2 2 2" xfId="17274" xr:uid="{00000000-0005-0000-0000-00008D3F0000}"/>
    <cellStyle name="Normal 3 2 2 3 2 4 2 2 2 2" xfId="17275" xr:uid="{00000000-0005-0000-0000-00008E3F0000}"/>
    <cellStyle name="Normal 3 2 2 3 2 4 2 2 2 2 2" xfId="17276" xr:uid="{00000000-0005-0000-0000-00008F3F0000}"/>
    <cellStyle name="Normal 3 2 2 3 2 4 2 2 2 2 2 2" xfId="17277" xr:uid="{00000000-0005-0000-0000-0000903F0000}"/>
    <cellStyle name="Normal 3 2 2 3 2 4 2 2 2 2 2 2 2" xfId="17278" xr:uid="{00000000-0005-0000-0000-0000913F0000}"/>
    <cellStyle name="Normal 3 2 2 3 2 4 2 2 2 2 2 3" xfId="17279" xr:uid="{00000000-0005-0000-0000-0000923F0000}"/>
    <cellStyle name="Normal 3 2 2 3 2 4 2 2 2 2 3" xfId="17280" xr:uid="{00000000-0005-0000-0000-0000933F0000}"/>
    <cellStyle name="Normal 3 2 2 3 2 4 2 2 2 2 3 2" xfId="17281" xr:uid="{00000000-0005-0000-0000-0000943F0000}"/>
    <cellStyle name="Normal 3 2 2 3 2 4 2 2 2 2 4" xfId="17282" xr:uid="{00000000-0005-0000-0000-0000953F0000}"/>
    <cellStyle name="Normal 3 2 2 3 2 4 2 2 2 3" xfId="17283" xr:uid="{00000000-0005-0000-0000-0000963F0000}"/>
    <cellStyle name="Normal 3 2 2 3 2 4 2 2 2 3 2" xfId="17284" xr:uid="{00000000-0005-0000-0000-0000973F0000}"/>
    <cellStyle name="Normal 3 2 2 3 2 4 2 2 2 3 2 2" xfId="17285" xr:uid="{00000000-0005-0000-0000-0000983F0000}"/>
    <cellStyle name="Normal 3 2 2 3 2 4 2 2 2 3 3" xfId="17286" xr:uid="{00000000-0005-0000-0000-0000993F0000}"/>
    <cellStyle name="Normal 3 2 2 3 2 4 2 2 2 4" xfId="17287" xr:uid="{00000000-0005-0000-0000-00009A3F0000}"/>
    <cellStyle name="Normal 3 2 2 3 2 4 2 2 2 4 2" xfId="17288" xr:uid="{00000000-0005-0000-0000-00009B3F0000}"/>
    <cellStyle name="Normal 3 2 2 3 2 4 2 2 2 5" xfId="17289" xr:uid="{00000000-0005-0000-0000-00009C3F0000}"/>
    <cellStyle name="Normal 3 2 2 3 2 4 2 2 3" xfId="17290" xr:uid="{00000000-0005-0000-0000-00009D3F0000}"/>
    <cellStyle name="Normal 3 2 2 3 2 4 2 2 3 2" xfId="17291" xr:uid="{00000000-0005-0000-0000-00009E3F0000}"/>
    <cellStyle name="Normal 3 2 2 3 2 4 2 2 3 2 2" xfId="17292" xr:uid="{00000000-0005-0000-0000-00009F3F0000}"/>
    <cellStyle name="Normal 3 2 2 3 2 4 2 2 3 2 2 2" xfId="17293" xr:uid="{00000000-0005-0000-0000-0000A03F0000}"/>
    <cellStyle name="Normal 3 2 2 3 2 4 2 2 3 2 3" xfId="17294" xr:uid="{00000000-0005-0000-0000-0000A13F0000}"/>
    <cellStyle name="Normal 3 2 2 3 2 4 2 2 3 3" xfId="17295" xr:uid="{00000000-0005-0000-0000-0000A23F0000}"/>
    <cellStyle name="Normal 3 2 2 3 2 4 2 2 3 3 2" xfId="17296" xr:uid="{00000000-0005-0000-0000-0000A33F0000}"/>
    <cellStyle name="Normal 3 2 2 3 2 4 2 2 3 4" xfId="17297" xr:uid="{00000000-0005-0000-0000-0000A43F0000}"/>
    <cellStyle name="Normal 3 2 2 3 2 4 2 2 4" xfId="17298" xr:uid="{00000000-0005-0000-0000-0000A53F0000}"/>
    <cellStyle name="Normal 3 2 2 3 2 4 2 2 4 2" xfId="17299" xr:uid="{00000000-0005-0000-0000-0000A63F0000}"/>
    <cellStyle name="Normal 3 2 2 3 2 4 2 2 4 2 2" xfId="17300" xr:uid="{00000000-0005-0000-0000-0000A73F0000}"/>
    <cellStyle name="Normal 3 2 2 3 2 4 2 2 4 2 2 2" xfId="17301" xr:uid="{00000000-0005-0000-0000-0000A83F0000}"/>
    <cellStyle name="Normal 3 2 2 3 2 4 2 2 4 2 3" xfId="17302" xr:uid="{00000000-0005-0000-0000-0000A93F0000}"/>
    <cellStyle name="Normal 3 2 2 3 2 4 2 2 4 3" xfId="17303" xr:uid="{00000000-0005-0000-0000-0000AA3F0000}"/>
    <cellStyle name="Normal 3 2 2 3 2 4 2 2 4 3 2" xfId="17304" xr:uid="{00000000-0005-0000-0000-0000AB3F0000}"/>
    <cellStyle name="Normal 3 2 2 3 2 4 2 2 4 4" xfId="17305" xr:uid="{00000000-0005-0000-0000-0000AC3F0000}"/>
    <cellStyle name="Normal 3 2 2 3 2 4 2 2 5" xfId="17306" xr:uid="{00000000-0005-0000-0000-0000AD3F0000}"/>
    <cellStyle name="Normal 3 2 2 3 2 4 2 2 5 2" xfId="17307" xr:uid="{00000000-0005-0000-0000-0000AE3F0000}"/>
    <cellStyle name="Normal 3 2 2 3 2 4 2 2 5 2 2" xfId="17308" xr:uid="{00000000-0005-0000-0000-0000AF3F0000}"/>
    <cellStyle name="Normal 3 2 2 3 2 4 2 2 5 3" xfId="17309" xr:uid="{00000000-0005-0000-0000-0000B03F0000}"/>
    <cellStyle name="Normal 3 2 2 3 2 4 2 2 6" xfId="17310" xr:uid="{00000000-0005-0000-0000-0000B13F0000}"/>
    <cellStyle name="Normal 3 2 2 3 2 4 2 2 6 2" xfId="17311" xr:uid="{00000000-0005-0000-0000-0000B23F0000}"/>
    <cellStyle name="Normal 3 2 2 3 2 4 2 2 7" xfId="17312" xr:uid="{00000000-0005-0000-0000-0000B33F0000}"/>
    <cellStyle name="Normal 3 2 2 3 2 4 2 2 7 2" xfId="17313" xr:uid="{00000000-0005-0000-0000-0000B43F0000}"/>
    <cellStyle name="Normal 3 2 2 3 2 4 2 2 8" xfId="17314" xr:uid="{00000000-0005-0000-0000-0000B53F0000}"/>
    <cellStyle name="Normal 3 2 2 3 2 4 2 3" xfId="17315" xr:uid="{00000000-0005-0000-0000-0000B63F0000}"/>
    <cellStyle name="Normal 3 2 2 3 2 4 2 3 2" xfId="17316" xr:uid="{00000000-0005-0000-0000-0000B73F0000}"/>
    <cellStyle name="Normal 3 2 2 3 2 4 2 3 2 2" xfId="17317" xr:uid="{00000000-0005-0000-0000-0000B83F0000}"/>
    <cellStyle name="Normal 3 2 2 3 2 4 2 3 2 2 2" xfId="17318" xr:uid="{00000000-0005-0000-0000-0000B93F0000}"/>
    <cellStyle name="Normal 3 2 2 3 2 4 2 3 2 2 2 2" xfId="17319" xr:uid="{00000000-0005-0000-0000-0000BA3F0000}"/>
    <cellStyle name="Normal 3 2 2 3 2 4 2 3 2 2 3" xfId="17320" xr:uid="{00000000-0005-0000-0000-0000BB3F0000}"/>
    <cellStyle name="Normal 3 2 2 3 2 4 2 3 2 3" xfId="17321" xr:uid="{00000000-0005-0000-0000-0000BC3F0000}"/>
    <cellStyle name="Normal 3 2 2 3 2 4 2 3 2 3 2" xfId="17322" xr:uid="{00000000-0005-0000-0000-0000BD3F0000}"/>
    <cellStyle name="Normal 3 2 2 3 2 4 2 3 2 4" xfId="17323" xr:uid="{00000000-0005-0000-0000-0000BE3F0000}"/>
    <cellStyle name="Normal 3 2 2 3 2 4 2 3 3" xfId="17324" xr:uid="{00000000-0005-0000-0000-0000BF3F0000}"/>
    <cellStyle name="Normal 3 2 2 3 2 4 2 3 3 2" xfId="17325" xr:uid="{00000000-0005-0000-0000-0000C03F0000}"/>
    <cellStyle name="Normal 3 2 2 3 2 4 2 3 3 2 2" xfId="17326" xr:uid="{00000000-0005-0000-0000-0000C13F0000}"/>
    <cellStyle name="Normal 3 2 2 3 2 4 2 3 3 3" xfId="17327" xr:uid="{00000000-0005-0000-0000-0000C23F0000}"/>
    <cellStyle name="Normal 3 2 2 3 2 4 2 3 4" xfId="17328" xr:uid="{00000000-0005-0000-0000-0000C33F0000}"/>
    <cellStyle name="Normal 3 2 2 3 2 4 2 3 4 2" xfId="17329" xr:uid="{00000000-0005-0000-0000-0000C43F0000}"/>
    <cellStyle name="Normal 3 2 2 3 2 4 2 3 5" xfId="17330" xr:uid="{00000000-0005-0000-0000-0000C53F0000}"/>
    <cellStyle name="Normal 3 2 2 3 2 4 2 4" xfId="17331" xr:uid="{00000000-0005-0000-0000-0000C63F0000}"/>
    <cellStyle name="Normal 3 2 2 3 2 4 2 4 2" xfId="17332" xr:uid="{00000000-0005-0000-0000-0000C73F0000}"/>
    <cellStyle name="Normal 3 2 2 3 2 4 2 4 2 2" xfId="17333" xr:uid="{00000000-0005-0000-0000-0000C83F0000}"/>
    <cellStyle name="Normal 3 2 2 3 2 4 2 4 2 2 2" xfId="17334" xr:uid="{00000000-0005-0000-0000-0000C93F0000}"/>
    <cellStyle name="Normal 3 2 2 3 2 4 2 4 2 3" xfId="17335" xr:uid="{00000000-0005-0000-0000-0000CA3F0000}"/>
    <cellStyle name="Normal 3 2 2 3 2 4 2 4 3" xfId="17336" xr:uid="{00000000-0005-0000-0000-0000CB3F0000}"/>
    <cellStyle name="Normal 3 2 2 3 2 4 2 4 3 2" xfId="17337" xr:uid="{00000000-0005-0000-0000-0000CC3F0000}"/>
    <cellStyle name="Normal 3 2 2 3 2 4 2 4 4" xfId="17338" xr:uid="{00000000-0005-0000-0000-0000CD3F0000}"/>
    <cellStyle name="Normal 3 2 2 3 2 4 2 5" xfId="17339" xr:uid="{00000000-0005-0000-0000-0000CE3F0000}"/>
    <cellStyle name="Normal 3 2 2 3 2 4 2 5 2" xfId="17340" xr:uid="{00000000-0005-0000-0000-0000CF3F0000}"/>
    <cellStyle name="Normal 3 2 2 3 2 4 2 5 2 2" xfId="17341" xr:uid="{00000000-0005-0000-0000-0000D03F0000}"/>
    <cellStyle name="Normal 3 2 2 3 2 4 2 5 2 2 2" xfId="17342" xr:uid="{00000000-0005-0000-0000-0000D13F0000}"/>
    <cellStyle name="Normal 3 2 2 3 2 4 2 5 2 3" xfId="17343" xr:uid="{00000000-0005-0000-0000-0000D23F0000}"/>
    <cellStyle name="Normal 3 2 2 3 2 4 2 5 3" xfId="17344" xr:uid="{00000000-0005-0000-0000-0000D33F0000}"/>
    <cellStyle name="Normal 3 2 2 3 2 4 2 5 3 2" xfId="17345" xr:uid="{00000000-0005-0000-0000-0000D43F0000}"/>
    <cellStyle name="Normal 3 2 2 3 2 4 2 5 4" xfId="17346" xr:uid="{00000000-0005-0000-0000-0000D53F0000}"/>
    <cellStyle name="Normal 3 2 2 3 2 4 2 6" xfId="17347" xr:uid="{00000000-0005-0000-0000-0000D63F0000}"/>
    <cellStyle name="Normal 3 2 2 3 2 4 2 6 2" xfId="17348" xr:uid="{00000000-0005-0000-0000-0000D73F0000}"/>
    <cellStyle name="Normal 3 2 2 3 2 4 2 6 2 2" xfId="17349" xr:uid="{00000000-0005-0000-0000-0000D83F0000}"/>
    <cellStyle name="Normal 3 2 2 3 2 4 2 6 3" xfId="17350" xr:uid="{00000000-0005-0000-0000-0000D93F0000}"/>
    <cellStyle name="Normal 3 2 2 3 2 4 2 7" xfId="17351" xr:uid="{00000000-0005-0000-0000-0000DA3F0000}"/>
    <cellStyle name="Normal 3 2 2 3 2 4 2 7 2" xfId="17352" xr:uid="{00000000-0005-0000-0000-0000DB3F0000}"/>
    <cellStyle name="Normal 3 2 2 3 2 4 2 8" xfId="17353" xr:uid="{00000000-0005-0000-0000-0000DC3F0000}"/>
    <cellStyle name="Normal 3 2 2 3 2 4 2 8 2" xfId="17354" xr:uid="{00000000-0005-0000-0000-0000DD3F0000}"/>
    <cellStyle name="Normal 3 2 2 3 2 4 2 9" xfId="17355" xr:uid="{00000000-0005-0000-0000-0000DE3F0000}"/>
    <cellStyle name="Normal 3 2 2 3 2 4 3" xfId="17356" xr:uid="{00000000-0005-0000-0000-0000DF3F0000}"/>
    <cellStyle name="Normal 3 2 2 3 2 4 3 2" xfId="17357" xr:uid="{00000000-0005-0000-0000-0000E03F0000}"/>
    <cellStyle name="Normal 3 2 2 3 2 4 3 2 2" xfId="17358" xr:uid="{00000000-0005-0000-0000-0000E13F0000}"/>
    <cellStyle name="Normal 3 2 2 3 2 4 3 2 2 2" xfId="17359" xr:uid="{00000000-0005-0000-0000-0000E23F0000}"/>
    <cellStyle name="Normal 3 2 2 3 2 4 3 2 2 2 2" xfId="17360" xr:uid="{00000000-0005-0000-0000-0000E33F0000}"/>
    <cellStyle name="Normal 3 2 2 3 2 4 3 2 2 2 2 2" xfId="17361" xr:uid="{00000000-0005-0000-0000-0000E43F0000}"/>
    <cellStyle name="Normal 3 2 2 3 2 4 3 2 2 2 3" xfId="17362" xr:uid="{00000000-0005-0000-0000-0000E53F0000}"/>
    <cellStyle name="Normal 3 2 2 3 2 4 3 2 2 3" xfId="17363" xr:uid="{00000000-0005-0000-0000-0000E63F0000}"/>
    <cellStyle name="Normal 3 2 2 3 2 4 3 2 2 3 2" xfId="17364" xr:uid="{00000000-0005-0000-0000-0000E73F0000}"/>
    <cellStyle name="Normal 3 2 2 3 2 4 3 2 2 4" xfId="17365" xr:uid="{00000000-0005-0000-0000-0000E83F0000}"/>
    <cellStyle name="Normal 3 2 2 3 2 4 3 2 3" xfId="17366" xr:uid="{00000000-0005-0000-0000-0000E93F0000}"/>
    <cellStyle name="Normal 3 2 2 3 2 4 3 2 3 2" xfId="17367" xr:uid="{00000000-0005-0000-0000-0000EA3F0000}"/>
    <cellStyle name="Normal 3 2 2 3 2 4 3 2 3 2 2" xfId="17368" xr:uid="{00000000-0005-0000-0000-0000EB3F0000}"/>
    <cellStyle name="Normal 3 2 2 3 2 4 3 2 3 3" xfId="17369" xr:uid="{00000000-0005-0000-0000-0000EC3F0000}"/>
    <cellStyle name="Normal 3 2 2 3 2 4 3 2 4" xfId="17370" xr:uid="{00000000-0005-0000-0000-0000ED3F0000}"/>
    <cellStyle name="Normal 3 2 2 3 2 4 3 2 4 2" xfId="17371" xr:uid="{00000000-0005-0000-0000-0000EE3F0000}"/>
    <cellStyle name="Normal 3 2 2 3 2 4 3 2 5" xfId="17372" xr:uid="{00000000-0005-0000-0000-0000EF3F0000}"/>
    <cellStyle name="Normal 3 2 2 3 2 4 3 3" xfId="17373" xr:uid="{00000000-0005-0000-0000-0000F03F0000}"/>
    <cellStyle name="Normal 3 2 2 3 2 4 3 3 2" xfId="17374" xr:uid="{00000000-0005-0000-0000-0000F13F0000}"/>
    <cellStyle name="Normal 3 2 2 3 2 4 3 3 2 2" xfId="17375" xr:uid="{00000000-0005-0000-0000-0000F23F0000}"/>
    <cellStyle name="Normal 3 2 2 3 2 4 3 3 2 2 2" xfId="17376" xr:uid="{00000000-0005-0000-0000-0000F33F0000}"/>
    <cellStyle name="Normal 3 2 2 3 2 4 3 3 2 3" xfId="17377" xr:uid="{00000000-0005-0000-0000-0000F43F0000}"/>
    <cellStyle name="Normal 3 2 2 3 2 4 3 3 3" xfId="17378" xr:uid="{00000000-0005-0000-0000-0000F53F0000}"/>
    <cellStyle name="Normal 3 2 2 3 2 4 3 3 3 2" xfId="17379" xr:uid="{00000000-0005-0000-0000-0000F63F0000}"/>
    <cellStyle name="Normal 3 2 2 3 2 4 3 3 4" xfId="17380" xr:uid="{00000000-0005-0000-0000-0000F73F0000}"/>
    <cellStyle name="Normal 3 2 2 3 2 4 3 4" xfId="17381" xr:uid="{00000000-0005-0000-0000-0000F83F0000}"/>
    <cellStyle name="Normal 3 2 2 3 2 4 3 4 2" xfId="17382" xr:uid="{00000000-0005-0000-0000-0000F93F0000}"/>
    <cellStyle name="Normal 3 2 2 3 2 4 3 4 2 2" xfId="17383" xr:uid="{00000000-0005-0000-0000-0000FA3F0000}"/>
    <cellStyle name="Normal 3 2 2 3 2 4 3 4 2 2 2" xfId="17384" xr:uid="{00000000-0005-0000-0000-0000FB3F0000}"/>
    <cellStyle name="Normal 3 2 2 3 2 4 3 4 2 3" xfId="17385" xr:uid="{00000000-0005-0000-0000-0000FC3F0000}"/>
    <cellStyle name="Normal 3 2 2 3 2 4 3 4 3" xfId="17386" xr:uid="{00000000-0005-0000-0000-0000FD3F0000}"/>
    <cellStyle name="Normal 3 2 2 3 2 4 3 4 3 2" xfId="17387" xr:uid="{00000000-0005-0000-0000-0000FE3F0000}"/>
    <cellStyle name="Normal 3 2 2 3 2 4 3 4 4" xfId="17388" xr:uid="{00000000-0005-0000-0000-0000FF3F0000}"/>
    <cellStyle name="Normal 3 2 2 3 2 4 3 5" xfId="17389" xr:uid="{00000000-0005-0000-0000-000000400000}"/>
    <cellStyle name="Normal 3 2 2 3 2 4 3 5 2" xfId="17390" xr:uid="{00000000-0005-0000-0000-000001400000}"/>
    <cellStyle name="Normal 3 2 2 3 2 4 3 5 2 2" xfId="17391" xr:uid="{00000000-0005-0000-0000-000002400000}"/>
    <cellStyle name="Normal 3 2 2 3 2 4 3 5 3" xfId="17392" xr:uid="{00000000-0005-0000-0000-000003400000}"/>
    <cellStyle name="Normal 3 2 2 3 2 4 3 6" xfId="17393" xr:uid="{00000000-0005-0000-0000-000004400000}"/>
    <cellStyle name="Normal 3 2 2 3 2 4 3 6 2" xfId="17394" xr:uid="{00000000-0005-0000-0000-000005400000}"/>
    <cellStyle name="Normal 3 2 2 3 2 4 3 7" xfId="17395" xr:uid="{00000000-0005-0000-0000-000006400000}"/>
    <cellStyle name="Normal 3 2 2 3 2 4 3 7 2" xfId="17396" xr:uid="{00000000-0005-0000-0000-000007400000}"/>
    <cellStyle name="Normal 3 2 2 3 2 4 3 8" xfId="17397" xr:uid="{00000000-0005-0000-0000-000008400000}"/>
    <cellStyle name="Normal 3 2 2 3 2 4 4" xfId="17398" xr:uid="{00000000-0005-0000-0000-000009400000}"/>
    <cellStyle name="Normal 3 2 2 3 2 4 4 2" xfId="17399" xr:uid="{00000000-0005-0000-0000-00000A400000}"/>
    <cellStyle name="Normal 3 2 2 3 2 4 4 2 2" xfId="17400" xr:uid="{00000000-0005-0000-0000-00000B400000}"/>
    <cellStyle name="Normal 3 2 2 3 2 4 4 2 2 2" xfId="17401" xr:uid="{00000000-0005-0000-0000-00000C400000}"/>
    <cellStyle name="Normal 3 2 2 3 2 4 4 2 2 2 2" xfId="17402" xr:uid="{00000000-0005-0000-0000-00000D400000}"/>
    <cellStyle name="Normal 3 2 2 3 2 4 4 2 2 3" xfId="17403" xr:uid="{00000000-0005-0000-0000-00000E400000}"/>
    <cellStyle name="Normal 3 2 2 3 2 4 4 2 3" xfId="17404" xr:uid="{00000000-0005-0000-0000-00000F400000}"/>
    <cellStyle name="Normal 3 2 2 3 2 4 4 2 3 2" xfId="17405" xr:uid="{00000000-0005-0000-0000-000010400000}"/>
    <cellStyle name="Normal 3 2 2 3 2 4 4 2 4" xfId="17406" xr:uid="{00000000-0005-0000-0000-000011400000}"/>
    <cellStyle name="Normal 3 2 2 3 2 4 4 3" xfId="17407" xr:uid="{00000000-0005-0000-0000-000012400000}"/>
    <cellStyle name="Normal 3 2 2 3 2 4 4 3 2" xfId="17408" xr:uid="{00000000-0005-0000-0000-000013400000}"/>
    <cellStyle name="Normal 3 2 2 3 2 4 4 3 2 2" xfId="17409" xr:uid="{00000000-0005-0000-0000-000014400000}"/>
    <cellStyle name="Normal 3 2 2 3 2 4 4 3 3" xfId="17410" xr:uid="{00000000-0005-0000-0000-000015400000}"/>
    <cellStyle name="Normal 3 2 2 3 2 4 4 4" xfId="17411" xr:uid="{00000000-0005-0000-0000-000016400000}"/>
    <cellStyle name="Normal 3 2 2 3 2 4 4 4 2" xfId="17412" xr:uid="{00000000-0005-0000-0000-000017400000}"/>
    <cellStyle name="Normal 3 2 2 3 2 4 4 5" xfId="17413" xr:uid="{00000000-0005-0000-0000-000018400000}"/>
    <cellStyle name="Normal 3 2 2 3 2 4 5" xfId="17414" xr:uid="{00000000-0005-0000-0000-000019400000}"/>
    <cellStyle name="Normal 3 2 2 3 2 4 5 2" xfId="17415" xr:uid="{00000000-0005-0000-0000-00001A400000}"/>
    <cellStyle name="Normal 3 2 2 3 2 4 5 2 2" xfId="17416" xr:uid="{00000000-0005-0000-0000-00001B400000}"/>
    <cellStyle name="Normal 3 2 2 3 2 4 5 2 2 2" xfId="17417" xr:uid="{00000000-0005-0000-0000-00001C400000}"/>
    <cellStyle name="Normal 3 2 2 3 2 4 5 2 3" xfId="17418" xr:uid="{00000000-0005-0000-0000-00001D400000}"/>
    <cellStyle name="Normal 3 2 2 3 2 4 5 3" xfId="17419" xr:uid="{00000000-0005-0000-0000-00001E400000}"/>
    <cellStyle name="Normal 3 2 2 3 2 4 5 3 2" xfId="17420" xr:uid="{00000000-0005-0000-0000-00001F400000}"/>
    <cellStyle name="Normal 3 2 2 3 2 4 5 4" xfId="17421" xr:uid="{00000000-0005-0000-0000-000020400000}"/>
    <cellStyle name="Normal 3 2 2 3 2 4 6" xfId="17422" xr:uid="{00000000-0005-0000-0000-000021400000}"/>
    <cellStyle name="Normal 3 2 2 3 2 4 6 2" xfId="17423" xr:uid="{00000000-0005-0000-0000-000022400000}"/>
    <cellStyle name="Normal 3 2 2 3 2 4 6 2 2" xfId="17424" xr:uid="{00000000-0005-0000-0000-000023400000}"/>
    <cellStyle name="Normal 3 2 2 3 2 4 6 2 2 2" xfId="17425" xr:uid="{00000000-0005-0000-0000-000024400000}"/>
    <cellStyle name="Normal 3 2 2 3 2 4 6 2 3" xfId="17426" xr:uid="{00000000-0005-0000-0000-000025400000}"/>
    <cellStyle name="Normal 3 2 2 3 2 4 6 3" xfId="17427" xr:uid="{00000000-0005-0000-0000-000026400000}"/>
    <cellStyle name="Normal 3 2 2 3 2 4 6 3 2" xfId="17428" xr:uid="{00000000-0005-0000-0000-000027400000}"/>
    <cellStyle name="Normal 3 2 2 3 2 4 6 4" xfId="17429" xr:uid="{00000000-0005-0000-0000-000028400000}"/>
    <cellStyle name="Normal 3 2 2 3 2 4 7" xfId="17430" xr:uid="{00000000-0005-0000-0000-000029400000}"/>
    <cellStyle name="Normal 3 2 2 3 2 4 7 2" xfId="17431" xr:uid="{00000000-0005-0000-0000-00002A400000}"/>
    <cellStyle name="Normal 3 2 2 3 2 4 7 2 2" xfId="17432" xr:uid="{00000000-0005-0000-0000-00002B400000}"/>
    <cellStyle name="Normal 3 2 2 3 2 4 7 3" xfId="17433" xr:uid="{00000000-0005-0000-0000-00002C400000}"/>
    <cellStyle name="Normal 3 2 2 3 2 4 8" xfId="17434" xr:uid="{00000000-0005-0000-0000-00002D400000}"/>
    <cellStyle name="Normal 3 2 2 3 2 4 8 2" xfId="17435" xr:uid="{00000000-0005-0000-0000-00002E400000}"/>
    <cellStyle name="Normal 3 2 2 3 2 4 9" xfId="17436" xr:uid="{00000000-0005-0000-0000-00002F400000}"/>
    <cellStyle name="Normal 3 2 2 3 2 4 9 2" xfId="17437" xr:uid="{00000000-0005-0000-0000-000030400000}"/>
    <cellStyle name="Normal 3 2 2 3 2 5" xfId="17438" xr:uid="{00000000-0005-0000-0000-000031400000}"/>
    <cellStyle name="Normal 3 2 2 3 2 5 2" xfId="17439" xr:uid="{00000000-0005-0000-0000-000032400000}"/>
    <cellStyle name="Normal 3 2 2 3 2 5 2 2" xfId="17440" xr:uid="{00000000-0005-0000-0000-000033400000}"/>
    <cellStyle name="Normal 3 2 2 3 2 5 2 2 2" xfId="17441" xr:uid="{00000000-0005-0000-0000-000034400000}"/>
    <cellStyle name="Normal 3 2 2 3 2 5 2 2 2 2" xfId="17442" xr:uid="{00000000-0005-0000-0000-000035400000}"/>
    <cellStyle name="Normal 3 2 2 3 2 5 2 2 2 2 2" xfId="17443" xr:uid="{00000000-0005-0000-0000-000036400000}"/>
    <cellStyle name="Normal 3 2 2 3 2 5 2 2 2 2 2 2" xfId="17444" xr:uid="{00000000-0005-0000-0000-000037400000}"/>
    <cellStyle name="Normal 3 2 2 3 2 5 2 2 2 2 3" xfId="17445" xr:uid="{00000000-0005-0000-0000-000038400000}"/>
    <cellStyle name="Normal 3 2 2 3 2 5 2 2 2 3" xfId="17446" xr:uid="{00000000-0005-0000-0000-000039400000}"/>
    <cellStyle name="Normal 3 2 2 3 2 5 2 2 2 3 2" xfId="17447" xr:uid="{00000000-0005-0000-0000-00003A400000}"/>
    <cellStyle name="Normal 3 2 2 3 2 5 2 2 2 4" xfId="17448" xr:uid="{00000000-0005-0000-0000-00003B400000}"/>
    <cellStyle name="Normal 3 2 2 3 2 5 2 2 3" xfId="17449" xr:uid="{00000000-0005-0000-0000-00003C400000}"/>
    <cellStyle name="Normal 3 2 2 3 2 5 2 2 3 2" xfId="17450" xr:uid="{00000000-0005-0000-0000-00003D400000}"/>
    <cellStyle name="Normal 3 2 2 3 2 5 2 2 3 2 2" xfId="17451" xr:uid="{00000000-0005-0000-0000-00003E400000}"/>
    <cellStyle name="Normal 3 2 2 3 2 5 2 2 3 3" xfId="17452" xr:uid="{00000000-0005-0000-0000-00003F400000}"/>
    <cellStyle name="Normal 3 2 2 3 2 5 2 2 4" xfId="17453" xr:uid="{00000000-0005-0000-0000-000040400000}"/>
    <cellStyle name="Normal 3 2 2 3 2 5 2 2 4 2" xfId="17454" xr:uid="{00000000-0005-0000-0000-000041400000}"/>
    <cellStyle name="Normal 3 2 2 3 2 5 2 2 5" xfId="17455" xr:uid="{00000000-0005-0000-0000-000042400000}"/>
    <cellStyle name="Normal 3 2 2 3 2 5 2 3" xfId="17456" xr:uid="{00000000-0005-0000-0000-000043400000}"/>
    <cellStyle name="Normal 3 2 2 3 2 5 2 3 2" xfId="17457" xr:uid="{00000000-0005-0000-0000-000044400000}"/>
    <cellStyle name="Normal 3 2 2 3 2 5 2 3 2 2" xfId="17458" xr:uid="{00000000-0005-0000-0000-000045400000}"/>
    <cellStyle name="Normal 3 2 2 3 2 5 2 3 2 2 2" xfId="17459" xr:uid="{00000000-0005-0000-0000-000046400000}"/>
    <cellStyle name="Normal 3 2 2 3 2 5 2 3 2 3" xfId="17460" xr:uid="{00000000-0005-0000-0000-000047400000}"/>
    <cellStyle name="Normal 3 2 2 3 2 5 2 3 3" xfId="17461" xr:uid="{00000000-0005-0000-0000-000048400000}"/>
    <cellStyle name="Normal 3 2 2 3 2 5 2 3 3 2" xfId="17462" xr:uid="{00000000-0005-0000-0000-000049400000}"/>
    <cellStyle name="Normal 3 2 2 3 2 5 2 3 4" xfId="17463" xr:uid="{00000000-0005-0000-0000-00004A400000}"/>
    <cellStyle name="Normal 3 2 2 3 2 5 2 4" xfId="17464" xr:uid="{00000000-0005-0000-0000-00004B400000}"/>
    <cellStyle name="Normal 3 2 2 3 2 5 2 4 2" xfId="17465" xr:uid="{00000000-0005-0000-0000-00004C400000}"/>
    <cellStyle name="Normal 3 2 2 3 2 5 2 4 2 2" xfId="17466" xr:uid="{00000000-0005-0000-0000-00004D400000}"/>
    <cellStyle name="Normal 3 2 2 3 2 5 2 4 2 2 2" xfId="17467" xr:uid="{00000000-0005-0000-0000-00004E400000}"/>
    <cellStyle name="Normal 3 2 2 3 2 5 2 4 2 3" xfId="17468" xr:uid="{00000000-0005-0000-0000-00004F400000}"/>
    <cellStyle name="Normal 3 2 2 3 2 5 2 4 3" xfId="17469" xr:uid="{00000000-0005-0000-0000-000050400000}"/>
    <cellStyle name="Normal 3 2 2 3 2 5 2 4 3 2" xfId="17470" xr:uid="{00000000-0005-0000-0000-000051400000}"/>
    <cellStyle name="Normal 3 2 2 3 2 5 2 4 4" xfId="17471" xr:uid="{00000000-0005-0000-0000-000052400000}"/>
    <cellStyle name="Normal 3 2 2 3 2 5 2 5" xfId="17472" xr:uid="{00000000-0005-0000-0000-000053400000}"/>
    <cellStyle name="Normal 3 2 2 3 2 5 2 5 2" xfId="17473" xr:uid="{00000000-0005-0000-0000-000054400000}"/>
    <cellStyle name="Normal 3 2 2 3 2 5 2 5 2 2" xfId="17474" xr:uid="{00000000-0005-0000-0000-000055400000}"/>
    <cellStyle name="Normal 3 2 2 3 2 5 2 5 3" xfId="17475" xr:uid="{00000000-0005-0000-0000-000056400000}"/>
    <cellStyle name="Normal 3 2 2 3 2 5 2 6" xfId="17476" xr:uid="{00000000-0005-0000-0000-000057400000}"/>
    <cellStyle name="Normal 3 2 2 3 2 5 2 6 2" xfId="17477" xr:uid="{00000000-0005-0000-0000-000058400000}"/>
    <cellStyle name="Normal 3 2 2 3 2 5 2 7" xfId="17478" xr:uid="{00000000-0005-0000-0000-000059400000}"/>
    <cellStyle name="Normal 3 2 2 3 2 5 2 7 2" xfId="17479" xr:uid="{00000000-0005-0000-0000-00005A400000}"/>
    <cellStyle name="Normal 3 2 2 3 2 5 2 8" xfId="17480" xr:uid="{00000000-0005-0000-0000-00005B400000}"/>
    <cellStyle name="Normal 3 2 2 3 2 5 3" xfId="17481" xr:uid="{00000000-0005-0000-0000-00005C400000}"/>
    <cellStyle name="Normal 3 2 2 3 2 5 3 2" xfId="17482" xr:uid="{00000000-0005-0000-0000-00005D400000}"/>
    <cellStyle name="Normal 3 2 2 3 2 5 3 2 2" xfId="17483" xr:uid="{00000000-0005-0000-0000-00005E400000}"/>
    <cellStyle name="Normal 3 2 2 3 2 5 3 2 2 2" xfId="17484" xr:uid="{00000000-0005-0000-0000-00005F400000}"/>
    <cellStyle name="Normal 3 2 2 3 2 5 3 2 2 2 2" xfId="17485" xr:uid="{00000000-0005-0000-0000-000060400000}"/>
    <cellStyle name="Normal 3 2 2 3 2 5 3 2 2 3" xfId="17486" xr:uid="{00000000-0005-0000-0000-000061400000}"/>
    <cellStyle name="Normal 3 2 2 3 2 5 3 2 3" xfId="17487" xr:uid="{00000000-0005-0000-0000-000062400000}"/>
    <cellStyle name="Normal 3 2 2 3 2 5 3 2 3 2" xfId="17488" xr:uid="{00000000-0005-0000-0000-000063400000}"/>
    <cellStyle name="Normal 3 2 2 3 2 5 3 2 4" xfId="17489" xr:uid="{00000000-0005-0000-0000-000064400000}"/>
    <cellStyle name="Normal 3 2 2 3 2 5 3 3" xfId="17490" xr:uid="{00000000-0005-0000-0000-000065400000}"/>
    <cellStyle name="Normal 3 2 2 3 2 5 3 3 2" xfId="17491" xr:uid="{00000000-0005-0000-0000-000066400000}"/>
    <cellStyle name="Normal 3 2 2 3 2 5 3 3 2 2" xfId="17492" xr:uid="{00000000-0005-0000-0000-000067400000}"/>
    <cellStyle name="Normal 3 2 2 3 2 5 3 3 3" xfId="17493" xr:uid="{00000000-0005-0000-0000-000068400000}"/>
    <cellStyle name="Normal 3 2 2 3 2 5 3 4" xfId="17494" xr:uid="{00000000-0005-0000-0000-000069400000}"/>
    <cellStyle name="Normal 3 2 2 3 2 5 3 4 2" xfId="17495" xr:uid="{00000000-0005-0000-0000-00006A400000}"/>
    <cellStyle name="Normal 3 2 2 3 2 5 3 5" xfId="17496" xr:uid="{00000000-0005-0000-0000-00006B400000}"/>
    <cellStyle name="Normal 3 2 2 3 2 5 4" xfId="17497" xr:uid="{00000000-0005-0000-0000-00006C400000}"/>
    <cellStyle name="Normal 3 2 2 3 2 5 4 2" xfId="17498" xr:uid="{00000000-0005-0000-0000-00006D400000}"/>
    <cellStyle name="Normal 3 2 2 3 2 5 4 2 2" xfId="17499" xr:uid="{00000000-0005-0000-0000-00006E400000}"/>
    <cellStyle name="Normal 3 2 2 3 2 5 4 2 2 2" xfId="17500" xr:uid="{00000000-0005-0000-0000-00006F400000}"/>
    <cellStyle name="Normal 3 2 2 3 2 5 4 2 3" xfId="17501" xr:uid="{00000000-0005-0000-0000-000070400000}"/>
    <cellStyle name="Normal 3 2 2 3 2 5 4 3" xfId="17502" xr:uid="{00000000-0005-0000-0000-000071400000}"/>
    <cellStyle name="Normal 3 2 2 3 2 5 4 3 2" xfId="17503" xr:uid="{00000000-0005-0000-0000-000072400000}"/>
    <cellStyle name="Normal 3 2 2 3 2 5 4 4" xfId="17504" xr:uid="{00000000-0005-0000-0000-000073400000}"/>
    <cellStyle name="Normal 3 2 2 3 2 5 5" xfId="17505" xr:uid="{00000000-0005-0000-0000-000074400000}"/>
    <cellStyle name="Normal 3 2 2 3 2 5 5 2" xfId="17506" xr:uid="{00000000-0005-0000-0000-000075400000}"/>
    <cellStyle name="Normal 3 2 2 3 2 5 5 2 2" xfId="17507" xr:uid="{00000000-0005-0000-0000-000076400000}"/>
    <cellStyle name="Normal 3 2 2 3 2 5 5 2 2 2" xfId="17508" xr:uid="{00000000-0005-0000-0000-000077400000}"/>
    <cellStyle name="Normal 3 2 2 3 2 5 5 2 3" xfId="17509" xr:uid="{00000000-0005-0000-0000-000078400000}"/>
    <cellStyle name="Normal 3 2 2 3 2 5 5 3" xfId="17510" xr:uid="{00000000-0005-0000-0000-000079400000}"/>
    <cellStyle name="Normal 3 2 2 3 2 5 5 3 2" xfId="17511" xr:uid="{00000000-0005-0000-0000-00007A400000}"/>
    <cellStyle name="Normal 3 2 2 3 2 5 5 4" xfId="17512" xr:uid="{00000000-0005-0000-0000-00007B400000}"/>
    <cellStyle name="Normal 3 2 2 3 2 5 6" xfId="17513" xr:uid="{00000000-0005-0000-0000-00007C400000}"/>
    <cellStyle name="Normal 3 2 2 3 2 5 6 2" xfId="17514" xr:uid="{00000000-0005-0000-0000-00007D400000}"/>
    <cellStyle name="Normal 3 2 2 3 2 5 6 2 2" xfId="17515" xr:uid="{00000000-0005-0000-0000-00007E400000}"/>
    <cellStyle name="Normal 3 2 2 3 2 5 6 3" xfId="17516" xr:uid="{00000000-0005-0000-0000-00007F400000}"/>
    <cellStyle name="Normal 3 2 2 3 2 5 7" xfId="17517" xr:uid="{00000000-0005-0000-0000-000080400000}"/>
    <cellStyle name="Normal 3 2 2 3 2 5 7 2" xfId="17518" xr:uid="{00000000-0005-0000-0000-000081400000}"/>
    <cellStyle name="Normal 3 2 2 3 2 5 8" xfId="17519" xr:uid="{00000000-0005-0000-0000-000082400000}"/>
    <cellStyle name="Normal 3 2 2 3 2 5 8 2" xfId="17520" xr:uid="{00000000-0005-0000-0000-000083400000}"/>
    <cellStyle name="Normal 3 2 2 3 2 5 9" xfId="17521" xr:uid="{00000000-0005-0000-0000-000084400000}"/>
    <cellStyle name="Normal 3 2 2 3 2 6" xfId="17522" xr:uid="{00000000-0005-0000-0000-000085400000}"/>
    <cellStyle name="Normal 3 2 2 3 2 6 2" xfId="17523" xr:uid="{00000000-0005-0000-0000-000086400000}"/>
    <cellStyle name="Normal 3 2 2 3 2 6 2 2" xfId="17524" xr:uid="{00000000-0005-0000-0000-000087400000}"/>
    <cellStyle name="Normal 3 2 2 3 2 6 2 2 2" xfId="17525" xr:uid="{00000000-0005-0000-0000-000088400000}"/>
    <cellStyle name="Normal 3 2 2 3 2 6 2 2 2 2" xfId="17526" xr:uid="{00000000-0005-0000-0000-000089400000}"/>
    <cellStyle name="Normal 3 2 2 3 2 6 2 2 2 2 2" xfId="17527" xr:uid="{00000000-0005-0000-0000-00008A400000}"/>
    <cellStyle name="Normal 3 2 2 3 2 6 2 2 2 3" xfId="17528" xr:uid="{00000000-0005-0000-0000-00008B400000}"/>
    <cellStyle name="Normal 3 2 2 3 2 6 2 2 3" xfId="17529" xr:uid="{00000000-0005-0000-0000-00008C400000}"/>
    <cellStyle name="Normal 3 2 2 3 2 6 2 2 3 2" xfId="17530" xr:uid="{00000000-0005-0000-0000-00008D400000}"/>
    <cellStyle name="Normal 3 2 2 3 2 6 2 2 4" xfId="17531" xr:uid="{00000000-0005-0000-0000-00008E400000}"/>
    <cellStyle name="Normal 3 2 2 3 2 6 2 3" xfId="17532" xr:uid="{00000000-0005-0000-0000-00008F400000}"/>
    <cellStyle name="Normal 3 2 2 3 2 6 2 3 2" xfId="17533" xr:uid="{00000000-0005-0000-0000-000090400000}"/>
    <cellStyle name="Normal 3 2 2 3 2 6 2 3 2 2" xfId="17534" xr:uid="{00000000-0005-0000-0000-000091400000}"/>
    <cellStyle name="Normal 3 2 2 3 2 6 2 3 3" xfId="17535" xr:uid="{00000000-0005-0000-0000-000092400000}"/>
    <cellStyle name="Normal 3 2 2 3 2 6 2 4" xfId="17536" xr:uid="{00000000-0005-0000-0000-000093400000}"/>
    <cellStyle name="Normal 3 2 2 3 2 6 2 4 2" xfId="17537" xr:uid="{00000000-0005-0000-0000-000094400000}"/>
    <cellStyle name="Normal 3 2 2 3 2 6 2 5" xfId="17538" xr:uid="{00000000-0005-0000-0000-000095400000}"/>
    <cellStyle name="Normal 3 2 2 3 2 6 3" xfId="17539" xr:uid="{00000000-0005-0000-0000-000096400000}"/>
    <cellStyle name="Normal 3 2 2 3 2 6 3 2" xfId="17540" xr:uid="{00000000-0005-0000-0000-000097400000}"/>
    <cellStyle name="Normal 3 2 2 3 2 6 3 2 2" xfId="17541" xr:uid="{00000000-0005-0000-0000-000098400000}"/>
    <cellStyle name="Normal 3 2 2 3 2 6 3 2 2 2" xfId="17542" xr:uid="{00000000-0005-0000-0000-000099400000}"/>
    <cellStyle name="Normal 3 2 2 3 2 6 3 2 3" xfId="17543" xr:uid="{00000000-0005-0000-0000-00009A400000}"/>
    <cellStyle name="Normal 3 2 2 3 2 6 3 3" xfId="17544" xr:uid="{00000000-0005-0000-0000-00009B400000}"/>
    <cellStyle name="Normal 3 2 2 3 2 6 3 3 2" xfId="17545" xr:uid="{00000000-0005-0000-0000-00009C400000}"/>
    <cellStyle name="Normal 3 2 2 3 2 6 3 4" xfId="17546" xr:uid="{00000000-0005-0000-0000-00009D400000}"/>
    <cellStyle name="Normal 3 2 2 3 2 6 4" xfId="17547" xr:uid="{00000000-0005-0000-0000-00009E400000}"/>
    <cellStyle name="Normal 3 2 2 3 2 6 4 2" xfId="17548" xr:uid="{00000000-0005-0000-0000-00009F400000}"/>
    <cellStyle name="Normal 3 2 2 3 2 6 4 2 2" xfId="17549" xr:uid="{00000000-0005-0000-0000-0000A0400000}"/>
    <cellStyle name="Normal 3 2 2 3 2 6 4 2 2 2" xfId="17550" xr:uid="{00000000-0005-0000-0000-0000A1400000}"/>
    <cellStyle name="Normal 3 2 2 3 2 6 4 2 3" xfId="17551" xr:uid="{00000000-0005-0000-0000-0000A2400000}"/>
    <cellStyle name="Normal 3 2 2 3 2 6 4 3" xfId="17552" xr:uid="{00000000-0005-0000-0000-0000A3400000}"/>
    <cellStyle name="Normal 3 2 2 3 2 6 4 3 2" xfId="17553" xr:uid="{00000000-0005-0000-0000-0000A4400000}"/>
    <cellStyle name="Normal 3 2 2 3 2 6 4 4" xfId="17554" xr:uid="{00000000-0005-0000-0000-0000A5400000}"/>
    <cellStyle name="Normal 3 2 2 3 2 6 5" xfId="17555" xr:uid="{00000000-0005-0000-0000-0000A6400000}"/>
    <cellStyle name="Normal 3 2 2 3 2 6 5 2" xfId="17556" xr:uid="{00000000-0005-0000-0000-0000A7400000}"/>
    <cellStyle name="Normal 3 2 2 3 2 6 5 2 2" xfId="17557" xr:uid="{00000000-0005-0000-0000-0000A8400000}"/>
    <cellStyle name="Normal 3 2 2 3 2 6 5 3" xfId="17558" xr:uid="{00000000-0005-0000-0000-0000A9400000}"/>
    <cellStyle name="Normal 3 2 2 3 2 6 6" xfId="17559" xr:uid="{00000000-0005-0000-0000-0000AA400000}"/>
    <cellStyle name="Normal 3 2 2 3 2 6 6 2" xfId="17560" xr:uid="{00000000-0005-0000-0000-0000AB400000}"/>
    <cellStyle name="Normal 3 2 2 3 2 6 7" xfId="17561" xr:uid="{00000000-0005-0000-0000-0000AC400000}"/>
    <cellStyle name="Normal 3 2 2 3 2 6 7 2" xfId="17562" xr:uid="{00000000-0005-0000-0000-0000AD400000}"/>
    <cellStyle name="Normal 3 2 2 3 2 6 8" xfId="17563" xr:uid="{00000000-0005-0000-0000-0000AE400000}"/>
    <cellStyle name="Normal 3 2 2 3 2 7" xfId="17564" xr:uid="{00000000-0005-0000-0000-0000AF400000}"/>
    <cellStyle name="Normal 3 2 2 3 2 7 2" xfId="17565" xr:uid="{00000000-0005-0000-0000-0000B0400000}"/>
    <cellStyle name="Normal 3 2 2 3 2 7 2 2" xfId="17566" xr:uid="{00000000-0005-0000-0000-0000B1400000}"/>
    <cellStyle name="Normal 3 2 2 3 2 7 2 2 2" xfId="17567" xr:uid="{00000000-0005-0000-0000-0000B2400000}"/>
    <cellStyle name="Normal 3 2 2 3 2 7 2 2 2 2" xfId="17568" xr:uid="{00000000-0005-0000-0000-0000B3400000}"/>
    <cellStyle name="Normal 3 2 2 3 2 7 2 2 2 2 2" xfId="17569" xr:uid="{00000000-0005-0000-0000-0000B4400000}"/>
    <cellStyle name="Normal 3 2 2 3 2 7 2 2 2 3" xfId="17570" xr:uid="{00000000-0005-0000-0000-0000B5400000}"/>
    <cellStyle name="Normal 3 2 2 3 2 7 2 2 3" xfId="17571" xr:uid="{00000000-0005-0000-0000-0000B6400000}"/>
    <cellStyle name="Normal 3 2 2 3 2 7 2 2 3 2" xfId="17572" xr:uid="{00000000-0005-0000-0000-0000B7400000}"/>
    <cellStyle name="Normal 3 2 2 3 2 7 2 2 4" xfId="17573" xr:uid="{00000000-0005-0000-0000-0000B8400000}"/>
    <cellStyle name="Normal 3 2 2 3 2 7 2 3" xfId="17574" xr:uid="{00000000-0005-0000-0000-0000B9400000}"/>
    <cellStyle name="Normal 3 2 2 3 2 7 2 3 2" xfId="17575" xr:uid="{00000000-0005-0000-0000-0000BA400000}"/>
    <cellStyle name="Normal 3 2 2 3 2 7 2 3 2 2" xfId="17576" xr:uid="{00000000-0005-0000-0000-0000BB400000}"/>
    <cellStyle name="Normal 3 2 2 3 2 7 2 3 3" xfId="17577" xr:uid="{00000000-0005-0000-0000-0000BC400000}"/>
    <cellStyle name="Normal 3 2 2 3 2 7 2 4" xfId="17578" xr:uid="{00000000-0005-0000-0000-0000BD400000}"/>
    <cellStyle name="Normal 3 2 2 3 2 7 2 4 2" xfId="17579" xr:uid="{00000000-0005-0000-0000-0000BE400000}"/>
    <cellStyle name="Normal 3 2 2 3 2 7 2 5" xfId="17580" xr:uid="{00000000-0005-0000-0000-0000BF400000}"/>
    <cellStyle name="Normal 3 2 2 3 2 7 3" xfId="17581" xr:uid="{00000000-0005-0000-0000-0000C0400000}"/>
    <cellStyle name="Normal 3 2 2 3 2 7 3 2" xfId="17582" xr:uid="{00000000-0005-0000-0000-0000C1400000}"/>
    <cellStyle name="Normal 3 2 2 3 2 7 3 2 2" xfId="17583" xr:uid="{00000000-0005-0000-0000-0000C2400000}"/>
    <cellStyle name="Normal 3 2 2 3 2 7 3 2 2 2" xfId="17584" xr:uid="{00000000-0005-0000-0000-0000C3400000}"/>
    <cellStyle name="Normal 3 2 2 3 2 7 3 2 3" xfId="17585" xr:uid="{00000000-0005-0000-0000-0000C4400000}"/>
    <cellStyle name="Normal 3 2 2 3 2 7 3 3" xfId="17586" xr:uid="{00000000-0005-0000-0000-0000C5400000}"/>
    <cellStyle name="Normal 3 2 2 3 2 7 3 3 2" xfId="17587" xr:uid="{00000000-0005-0000-0000-0000C6400000}"/>
    <cellStyle name="Normal 3 2 2 3 2 7 3 4" xfId="17588" xr:uid="{00000000-0005-0000-0000-0000C7400000}"/>
    <cellStyle name="Normal 3 2 2 3 2 7 4" xfId="17589" xr:uid="{00000000-0005-0000-0000-0000C8400000}"/>
    <cellStyle name="Normal 3 2 2 3 2 7 4 2" xfId="17590" xr:uid="{00000000-0005-0000-0000-0000C9400000}"/>
    <cellStyle name="Normal 3 2 2 3 2 7 4 2 2" xfId="17591" xr:uid="{00000000-0005-0000-0000-0000CA400000}"/>
    <cellStyle name="Normal 3 2 2 3 2 7 4 3" xfId="17592" xr:uid="{00000000-0005-0000-0000-0000CB400000}"/>
    <cellStyle name="Normal 3 2 2 3 2 7 5" xfId="17593" xr:uid="{00000000-0005-0000-0000-0000CC400000}"/>
    <cellStyle name="Normal 3 2 2 3 2 7 5 2" xfId="17594" xr:uid="{00000000-0005-0000-0000-0000CD400000}"/>
    <cellStyle name="Normal 3 2 2 3 2 7 6" xfId="17595" xr:uid="{00000000-0005-0000-0000-0000CE400000}"/>
    <cellStyle name="Normal 3 2 2 3 2 8" xfId="17596" xr:uid="{00000000-0005-0000-0000-0000CF400000}"/>
    <cellStyle name="Normal 3 2 2 3 2 8 2" xfId="17597" xr:uid="{00000000-0005-0000-0000-0000D0400000}"/>
    <cellStyle name="Normal 3 2 2 3 2 8 2 2" xfId="17598" xr:uid="{00000000-0005-0000-0000-0000D1400000}"/>
    <cellStyle name="Normal 3 2 2 3 2 8 2 2 2" xfId="17599" xr:uid="{00000000-0005-0000-0000-0000D2400000}"/>
    <cellStyle name="Normal 3 2 2 3 2 8 2 2 2 2" xfId="17600" xr:uid="{00000000-0005-0000-0000-0000D3400000}"/>
    <cellStyle name="Normal 3 2 2 3 2 8 2 2 2 2 2" xfId="17601" xr:uid="{00000000-0005-0000-0000-0000D4400000}"/>
    <cellStyle name="Normal 3 2 2 3 2 8 2 2 2 3" xfId="17602" xr:uid="{00000000-0005-0000-0000-0000D5400000}"/>
    <cellStyle name="Normal 3 2 2 3 2 8 2 2 3" xfId="17603" xr:uid="{00000000-0005-0000-0000-0000D6400000}"/>
    <cellStyle name="Normal 3 2 2 3 2 8 2 2 3 2" xfId="17604" xr:uid="{00000000-0005-0000-0000-0000D7400000}"/>
    <cellStyle name="Normal 3 2 2 3 2 8 2 2 4" xfId="17605" xr:uid="{00000000-0005-0000-0000-0000D8400000}"/>
    <cellStyle name="Normal 3 2 2 3 2 8 2 3" xfId="17606" xr:uid="{00000000-0005-0000-0000-0000D9400000}"/>
    <cellStyle name="Normal 3 2 2 3 2 8 2 3 2" xfId="17607" xr:uid="{00000000-0005-0000-0000-0000DA400000}"/>
    <cellStyle name="Normal 3 2 2 3 2 8 2 3 2 2" xfId="17608" xr:uid="{00000000-0005-0000-0000-0000DB400000}"/>
    <cellStyle name="Normal 3 2 2 3 2 8 2 3 3" xfId="17609" xr:uid="{00000000-0005-0000-0000-0000DC400000}"/>
    <cellStyle name="Normal 3 2 2 3 2 8 2 4" xfId="17610" xr:uid="{00000000-0005-0000-0000-0000DD400000}"/>
    <cellStyle name="Normal 3 2 2 3 2 8 2 4 2" xfId="17611" xr:uid="{00000000-0005-0000-0000-0000DE400000}"/>
    <cellStyle name="Normal 3 2 2 3 2 8 2 5" xfId="17612" xr:uid="{00000000-0005-0000-0000-0000DF400000}"/>
    <cellStyle name="Normal 3 2 2 3 2 8 3" xfId="17613" xr:uid="{00000000-0005-0000-0000-0000E0400000}"/>
    <cellStyle name="Normal 3 2 2 3 2 8 3 2" xfId="17614" xr:uid="{00000000-0005-0000-0000-0000E1400000}"/>
    <cellStyle name="Normal 3 2 2 3 2 8 3 2 2" xfId="17615" xr:uid="{00000000-0005-0000-0000-0000E2400000}"/>
    <cellStyle name="Normal 3 2 2 3 2 8 3 2 2 2" xfId="17616" xr:uid="{00000000-0005-0000-0000-0000E3400000}"/>
    <cellStyle name="Normal 3 2 2 3 2 8 3 2 3" xfId="17617" xr:uid="{00000000-0005-0000-0000-0000E4400000}"/>
    <cellStyle name="Normal 3 2 2 3 2 8 3 3" xfId="17618" xr:uid="{00000000-0005-0000-0000-0000E5400000}"/>
    <cellStyle name="Normal 3 2 2 3 2 8 3 3 2" xfId="17619" xr:uid="{00000000-0005-0000-0000-0000E6400000}"/>
    <cellStyle name="Normal 3 2 2 3 2 8 3 4" xfId="17620" xr:uid="{00000000-0005-0000-0000-0000E7400000}"/>
    <cellStyle name="Normal 3 2 2 3 2 8 4" xfId="17621" xr:uid="{00000000-0005-0000-0000-0000E8400000}"/>
    <cellStyle name="Normal 3 2 2 3 2 8 4 2" xfId="17622" xr:uid="{00000000-0005-0000-0000-0000E9400000}"/>
    <cellStyle name="Normal 3 2 2 3 2 8 4 2 2" xfId="17623" xr:uid="{00000000-0005-0000-0000-0000EA400000}"/>
    <cellStyle name="Normal 3 2 2 3 2 8 4 3" xfId="17624" xr:uid="{00000000-0005-0000-0000-0000EB400000}"/>
    <cellStyle name="Normal 3 2 2 3 2 8 5" xfId="17625" xr:uid="{00000000-0005-0000-0000-0000EC400000}"/>
    <cellStyle name="Normal 3 2 2 3 2 8 5 2" xfId="17626" xr:uid="{00000000-0005-0000-0000-0000ED400000}"/>
    <cellStyle name="Normal 3 2 2 3 2 8 6" xfId="17627" xr:uid="{00000000-0005-0000-0000-0000EE400000}"/>
    <cellStyle name="Normal 3 2 2 3 2 9" xfId="17628" xr:uid="{00000000-0005-0000-0000-0000EF400000}"/>
    <cellStyle name="Normal 3 2 2 3 2 9 2" xfId="17629" xr:uid="{00000000-0005-0000-0000-0000F0400000}"/>
    <cellStyle name="Normal 3 2 2 3 2 9 2 2" xfId="17630" xr:uid="{00000000-0005-0000-0000-0000F1400000}"/>
    <cellStyle name="Normal 3 2 2 3 2 9 2 2 2" xfId="17631" xr:uid="{00000000-0005-0000-0000-0000F2400000}"/>
    <cellStyle name="Normal 3 2 2 3 2 9 2 2 2 2" xfId="17632" xr:uid="{00000000-0005-0000-0000-0000F3400000}"/>
    <cellStyle name="Normal 3 2 2 3 2 9 2 2 3" xfId="17633" xr:uid="{00000000-0005-0000-0000-0000F4400000}"/>
    <cellStyle name="Normal 3 2 2 3 2 9 2 3" xfId="17634" xr:uid="{00000000-0005-0000-0000-0000F5400000}"/>
    <cellStyle name="Normal 3 2 2 3 2 9 2 3 2" xfId="17635" xr:uid="{00000000-0005-0000-0000-0000F6400000}"/>
    <cellStyle name="Normal 3 2 2 3 2 9 2 4" xfId="17636" xr:uid="{00000000-0005-0000-0000-0000F7400000}"/>
    <cellStyle name="Normal 3 2 2 3 2 9 3" xfId="17637" xr:uid="{00000000-0005-0000-0000-0000F8400000}"/>
    <cellStyle name="Normal 3 2 2 3 2 9 3 2" xfId="17638" xr:uid="{00000000-0005-0000-0000-0000F9400000}"/>
    <cellStyle name="Normal 3 2 2 3 2 9 3 2 2" xfId="17639" xr:uid="{00000000-0005-0000-0000-0000FA400000}"/>
    <cellStyle name="Normal 3 2 2 3 2 9 3 3" xfId="17640" xr:uid="{00000000-0005-0000-0000-0000FB400000}"/>
    <cellStyle name="Normal 3 2 2 3 2 9 4" xfId="17641" xr:uid="{00000000-0005-0000-0000-0000FC400000}"/>
    <cellStyle name="Normal 3 2 2 3 2 9 4 2" xfId="17642" xr:uid="{00000000-0005-0000-0000-0000FD400000}"/>
    <cellStyle name="Normal 3 2 2 3 2 9 5" xfId="17643" xr:uid="{00000000-0005-0000-0000-0000FE400000}"/>
    <cellStyle name="Normal 3 2 2 3 3" xfId="17644" xr:uid="{00000000-0005-0000-0000-0000FF400000}"/>
    <cellStyle name="Normal 3 2 2 3 3 10" xfId="17645" xr:uid="{00000000-0005-0000-0000-000000410000}"/>
    <cellStyle name="Normal 3 2 2 3 3 2" xfId="17646" xr:uid="{00000000-0005-0000-0000-000001410000}"/>
    <cellStyle name="Normal 3 2 2 3 3 2 2" xfId="17647" xr:uid="{00000000-0005-0000-0000-000002410000}"/>
    <cellStyle name="Normal 3 2 2 3 3 2 2 2" xfId="17648" xr:uid="{00000000-0005-0000-0000-000003410000}"/>
    <cellStyle name="Normal 3 2 2 3 3 2 2 2 2" xfId="17649" xr:uid="{00000000-0005-0000-0000-000004410000}"/>
    <cellStyle name="Normal 3 2 2 3 3 2 2 2 2 2" xfId="17650" xr:uid="{00000000-0005-0000-0000-000005410000}"/>
    <cellStyle name="Normal 3 2 2 3 3 2 2 2 2 2 2" xfId="17651" xr:uid="{00000000-0005-0000-0000-000006410000}"/>
    <cellStyle name="Normal 3 2 2 3 3 2 2 2 2 2 2 2" xfId="17652" xr:uid="{00000000-0005-0000-0000-000007410000}"/>
    <cellStyle name="Normal 3 2 2 3 3 2 2 2 2 2 3" xfId="17653" xr:uid="{00000000-0005-0000-0000-000008410000}"/>
    <cellStyle name="Normal 3 2 2 3 3 2 2 2 2 3" xfId="17654" xr:uid="{00000000-0005-0000-0000-000009410000}"/>
    <cellStyle name="Normal 3 2 2 3 3 2 2 2 2 3 2" xfId="17655" xr:uid="{00000000-0005-0000-0000-00000A410000}"/>
    <cellStyle name="Normal 3 2 2 3 3 2 2 2 2 4" xfId="17656" xr:uid="{00000000-0005-0000-0000-00000B410000}"/>
    <cellStyle name="Normal 3 2 2 3 3 2 2 2 3" xfId="17657" xr:uid="{00000000-0005-0000-0000-00000C410000}"/>
    <cellStyle name="Normal 3 2 2 3 3 2 2 2 3 2" xfId="17658" xr:uid="{00000000-0005-0000-0000-00000D410000}"/>
    <cellStyle name="Normal 3 2 2 3 3 2 2 2 3 2 2" xfId="17659" xr:uid="{00000000-0005-0000-0000-00000E410000}"/>
    <cellStyle name="Normal 3 2 2 3 3 2 2 2 3 3" xfId="17660" xr:uid="{00000000-0005-0000-0000-00000F410000}"/>
    <cellStyle name="Normal 3 2 2 3 3 2 2 2 4" xfId="17661" xr:uid="{00000000-0005-0000-0000-000010410000}"/>
    <cellStyle name="Normal 3 2 2 3 3 2 2 2 4 2" xfId="17662" xr:uid="{00000000-0005-0000-0000-000011410000}"/>
    <cellStyle name="Normal 3 2 2 3 3 2 2 2 5" xfId="17663" xr:uid="{00000000-0005-0000-0000-000012410000}"/>
    <cellStyle name="Normal 3 2 2 3 3 2 2 3" xfId="17664" xr:uid="{00000000-0005-0000-0000-000013410000}"/>
    <cellStyle name="Normal 3 2 2 3 3 2 2 3 2" xfId="17665" xr:uid="{00000000-0005-0000-0000-000014410000}"/>
    <cellStyle name="Normal 3 2 2 3 3 2 2 3 2 2" xfId="17666" xr:uid="{00000000-0005-0000-0000-000015410000}"/>
    <cellStyle name="Normal 3 2 2 3 3 2 2 3 2 2 2" xfId="17667" xr:uid="{00000000-0005-0000-0000-000016410000}"/>
    <cellStyle name="Normal 3 2 2 3 3 2 2 3 2 3" xfId="17668" xr:uid="{00000000-0005-0000-0000-000017410000}"/>
    <cellStyle name="Normal 3 2 2 3 3 2 2 3 3" xfId="17669" xr:uid="{00000000-0005-0000-0000-000018410000}"/>
    <cellStyle name="Normal 3 2 2 3 3 2 2 3 3 2" xfId="17670" xr:uid="{00000000-0005-0000-0000-000019410000}"/>
    <cellStyle name="Normal 3 2 2 3 3 2 2 3 4" xfId="17671" xr:uid="{00000000-0005-0000-0000-00001A410000}"/>
    <cellStyle name="Normal 3 2 2 3 3 2 2 4" xfId="17672" xr:uid="{00000000-0005-0000-0000-00001B410000}"/>
    <cellStyle name="Normal 3 2 2 3 3 2 2 4 2" xfId="17673" xr:uid="{00000000-0005-0000-0000-00001C410000}"/>
    <cellStyle name="Normal 3 2 2 3 3 2 2 4 2 2" xfId="17674" xr:uid="{00000000-0005-0000-0000-00001D410000}"/>
    <cellStyle name="Normal 3 2 2 3 3 2 2 4 2 2 2" xfId="17675" xr:uid="{00000000-0005-0000-0000-00001E410000}"/>
    <cellStyle name="Normal 3 2 2 3 3 2 2 4 2 3" xfId="17676" xr:uid="{00000000-0005-0000-0000-00001F410000}"/>
    <cellStyle name="Normal 3 2 2 3 3 2 2 4 3" xfId="17677" xr:uid="{00000000-0005-0000-0000-000020410000}"/>
    <cellStyle name="Normal 3 2 2 3 3 2 2 4 3 2" xfId="17678" xr:uid="{00000000-0005-0000-0000-000021410000}"/>
    <cellStyle name="Normal 3 2 2 3 3 2 2 4 4" xfId="17679" xr:uid="{00000000-0005-0000-0000-000022410000}"/>
    <cellStyle name="Normal 3 2 2 3 3 2 2 5" xfId="17680" xr:uid="{00000000-0005-0000-0000-000023410000}"/>
    <cellStyle name="Normal 3 2 2 3 3 2 2 5 2" xfId="17681" xr:uid="{00000000-0005-0000-0000-000024410000}"/>
    <cellStyle name="Normal 3 2 2 3 3 2 2 5 2 2" xfId="17682" xr:uid="{00000000-0005-0000-0000-000025410000}"/>
    <cellStyle name="Normal 3 2 2 3 3 2 2 5 3" xfId="17683" xr:uid="{00000000-0005-0000-0000-000026410000}"/>
    <cellStyle name="Normal 3 2 2 3 3 2 2 6" xfId="17684" xr:uid="{00000000-0005-0000-0000-000027410000}"/>
    <cellStyle name="Normal 3 2 2 3 3 2 2 6 2" xfId="17685" xr:uid="{00000000-0005-0000-0000-000028410000}"/>
    <cellStyle name="Normal 3 2 2 3 3 2 2 7" xfId="17686" xr:uid="{00000000-0005-0000-0000-000029410000}"/>
    <cellStyle name="Normal 3 2 2 3 3 2 2 7 2" xfId="17687" xr:uid="{00000000-0005-0000-0000-00002A410000}"/>
    <cellStyle name="Normal 3 2 2 3 3 2 2 8" xfId="17688" xr:uid="{00000000-0005-0000-0000-00002B410000}"/>
    <cellStyle name="Normal 3 2 2 3 3 2 3" xfId="17689" xr:uid="{00000000-0005-0000-0000-00002C410000}"/>
    <cellStyle name="Normal 3 2 2 3 3 2 3 2" xfId="17690" xr:uid="{00000000-0005-0000-0000-00002D410000}"/>
    <cellStyle name="Normal 3 2 2 3 3 2 3 2 2" xfId="17691" xr:uid="{00000000-0005-0000-0000-00002E410000}"/>
    <cellStyle name="Normal 3 2 2 3 3 2 3 2 2 2" xfId="17692" xr:uid="{00000000-0005-0000-0000-00002F410000}"/>
    <cellStyle name="Normal 3 2 2 3 3 2 3 2 2 2 2" xfId="17693" xr:uid="{00000000-0005-0000-0000-000030410000}"/>
    <cellStyle name="Normal 3 2 2 3 3 2 3 2 2 3" xfId="17694" xr:uid="{00000000-0005-0000-0000-000031410000}"/>
    <cellStyle name="Normal 3 2 2 3 3 2 3 2 3" xfId="17695" xr:uid="{00000000-0005-0000-0000-000032410000}"/>
    <cellStyle name="Normal 3 2 2 3 3 2 3 2 3 2" xfId="17696" xr:uid="{00000000-0005-0000-0000-000033410000}"/>
    <cellStyle name="Normal 3 2 2 3 3 2 3 2 4" xfId="17697" xr:uid="{00000000-0005-0000-0000-000034410000}"/>
    <cellStyle name="Normal 3 2 2 3 3 2 3 3" xfId="17698" xr:uid="{00000000-0005-0000-0000-000035410000}"/>
    <cellStyle name="Normal 3 2 2 3 3 2 3 3 2" xfId="17699" xr:uid="{00000000-0005-0000-0000-000036410000}"/>
    <cellStyle name="Normal 3 2 2 3 3 2 3 3 2 2" xfId="17700" xr:uid="{00000000-0005-0000-0000-000037410000}"/>
    <cellStyle name="Normal 3 2 2 3 3 2 3 3 3" xfId="17701" xr:uid="{00000000-0005-0000-0000-000038410000}"/>
    <cellStyle name="Normal 3 2 2 3 3 2 3 4" xfId="17702" xr:uid="{00000000-0005-0000-0000-000039410000}"/>
    <cellStyle name="Normal 3 2 2 3 3 2 3 4 2" xfId="17703" xr:uid="{00000000-0005-0000-0000-00003A410000}"/>
    <cellStyle name="Normal 3 2 2 3 3 2 3 5" xfId="17704" xr:uid="{00000000-0005-0000-0000-00003B410000}"/>
    <cellStyle name="Normal 3 2 2 3 3 2 4" xfId="17705" xr:uid="{00000000-0005-0000-0000-00003C410000}"/>
    <cellStyle name="Normal 3 2 2 3 3 2 4 2" xfId="17706" xr:uid="{00000000-0005-0000-0000-00003D410000}"/>
    <cellStyle name="Normal 3 2 2 3 3 2 4 2 2" xfId="17707" xr:uid="{00000000-0005-0000-0000-00003E410000}"/>
    <cellStyle name="Normal 3 2 2 3 3 2 4 2 2 2" xfId="17708" xr:uid="{00000000-0005-0000-0000-00003F410000}"/>
    <cellStyle name="Normal 3 2 2 3 3 2 4 2 3" xfId="17709" xr:uid="{00000000-0005-0000-0000-000040410000}"/>
    <cellStyle name="Normal 3 2 2 3 3 2 4 3" xfId="17710" xr:uid="{00000000-0005-0000-0000-000041410000}"/>
    <cellStyle name="Normal 3 2 2 3 3 2 4 3 2" xfId="17711" xr:uid="{00000000-0005-0000-0000-000042410000}"/>
    <cellStyle name="Normal 3 2 2 3 3 2 4 4" xfId="17712" xr:uid="{00000000-0005-0000-0000-000043410000}"/>
    <cellStyle name="Normal 3 2 2 3 3 2 5" xfId="17713" xr:uid="{00000000-0005-0000-0000-000044410000}"/>
    <cellStyle name="Normal 3 2 2 3 3 2 5 2" xfId="17714" xr:uid="{00000000-0005-0000-0000-000045410000}"/>
    <cellStyle name="Normal 3 2 2 3 3 2 5 2 2" xfId="17715" xr:uid="{00000000-0005-0000-0000-000046410000}"/>
    <cellStyle name="Normal 3 2 2 3 3 2 5 2 2 2" xfId="17716" xr:uid="{00000000-0005-0000-0000-000047410000}"/>
    <cellStyle name="Normal 3 2 2 3 3 2 5 2 3" xfId="17717" xr:uid="{00000000-0005-0000-0000-000048410000}"/>
    <cellStyle name="Normal 3 2 2 3 3 2 5 3" xfId="17718" xr:uid="{00000000-0005-0000-0000-000049410000}"/>
    <cellStyle name="Normal 3 2 2 3 3 2 5 3 2" xfId="17719" xr:uid="{00000000-0005-0000-0000-00004A410000}"/>
    <cellStyle name="Normal 3 2 2 3 3 2 5 4" xfId="17720" xr:uid="{00000000-0005-0000-0000-00004B410000}"/>
    <cellStyle name="Normal 3 2 2 3 3 2 6" xfId="17721" xr:uid="{00000000-0005-0000-0000-00004C410000}"/>
    <cellStyle name="Normal 3 2 2 3 3 2 6 2" xfId="17722" xr:uid="{00000000-0005-0000-0000-00004D410000}"/>
    <cellStyle name="Normal 3 2 2 3 3 2 6 2 2" xfId="17723" xr:uid="{00000000-0005-0000-0000-00004E410000}"/>
    <cellStyle name="Normal 3 2 2 3 3 2 6 3" xfId="17724" xr:uid="{00000000-0005-0000-0000-00004F410000}"/>
    <cellStyle name="Normal 3 2 2 3 3 2 7" xfId="17725" xr:uid="{00000000-0005-0000-0000-000050410000}"/>
    <cellStyle name="Normal 3 2 2 3 3 2 7 2" xfId="17726" xr:uid="{00000000-0005-0000-0000-000051410000}"/>
    <cellStyle name="Normal 3 2 2 3 3 2 8" xfId="17727" xr:uid="{00000000-0005-0000-0000-000052410000}"/>
    <cellStyle name="Normal 3 2 2 3 3 2 8 2" xfId="17728" xr:uid="{00000000-0005-0000-0000-000053410000}"/>
    <cellStyle name="Normal 3 2 2 3 3 2 9" xfId="17729" xr:uid="{00000000-0005-0000-0000-000054410000}"/>
    <cellStyle name="Normal 3 2 2 3 3 3" xfId="17730" xr:uid="{00000000-0005-0000-0000-000055410000}"/>
    <cellStyle name="Normal 3 2 2 3 3 3 2" xfId="17731" xr:uid="{00000000-0005-0000-0000-000056410000}"/>
    <cellStyle name="Normal 3 2 2 3 3 3 2 2" xfId="17732" xr:uid="{00000000-0005-0000-0000-000057410000}"/>
    <cellStyle name="Normal 3 2 2 3 3 3 2 2 2" xfId="17733" xr:uid="{00000000-0005-0000-0000-000058410000}"/>
    <cellStyle name="Normal 3 2 2 3 3 3 2 2 2 2" xfId="17734" xr:uid="{00000000-0005-0000-0000-000059410000}"/>
    <cellStyle name="Normal 3 2 2 3 3 3 2 2 2 2 2" xfId="17735" xr:uid="{00000000-0005-0000-0000-00005A410000}"/>
    <cellStyle name="Normal 3 2 2 3 3 3 2 2 2 3" xfId="17736" xr:uid="{00000000-0005-0000-0000-00005B410000}"/>
    <cellStyle name="Normal 3 2 2 3 3 3 2 2 3" xfId="17737" xr:uid="{00000000-0005-0000-0000-00005C410000}"/>
    <cellStyle name="Normal 3 2 2 3 3 3 2 2 3 2" xfId="17738" xr:uid="{00000000-0005-0000-0000-00005D410000}"/>
    <cellStyle name="Normal 3 2 2 3 3 3 2 2 4" xfId="17739" xr:uid="{00000000-0005-0000-0000-00005E410000}"/>
    <cellStyle name="Normal 3 2 2 3 3 3 2 3" xfId="17740" xr:uid="{00000000-0005-0000-0000-00005F410000}"/>
    <cellStyle name="Normal 3 2 2 3 3 3 2 3 2" xfId="17741" xr:uid="{00000000-0005-0000-0000-000060410000}"/>
    <cellStyle name="Normal 3 2 2 3 3 3 2 3 2 2" xfId="17742" xr:uid="{00000000-0005-0000-0000-000061410000}"/>
    <cellStyle name="Normal 3 2 2 3 3 3 2 3 3" xfId="17743" xr:uid="{00000000-0005-0000-0000-000062410000}"/>
    <cellStyle name="Normal 3 2 2 3 3 3 2 4" xfId="17744" xr:uid="{00000000-0005-0000-0000-000063410000}"/>
    <cellStyle name="Normal 3 2 2 3 3 3 2 4 2" xfId="17745" xr:uid="{00000000-0005-0000-0000-000064410000}"/>
    <cellStyle name="Normal 3 2 2 3 3 3 2 5" xfId="17746" xr:uid="{00000000-0005-0000-0000-000065410000}"/>
    <cellStyle name="Normal 3 2 2 3 3 3 3" xfId="17747" xr:uid="{00000000-0005-0000-0000-000066410000}"/>
    <cellStyle name="Normal 3 2 2 3 3 3 3 2" xfId="17748" xr:uid="{00000000-0005-0000-0000-000067410000}"/>
    <cellStyle name="Normal 3 2 2 3 3 3 3 2 2" xfId="17749" xr:uid="{00000000-0005-0000-0000-000068410000}"/>
    <cellStyle name="Normal 3 2 2 3 3 3 3 2 2 2" xfId="17750" xr:uid="{00000000-0005-0000-0000-000069410000}"/>
    <cellStyle name="Normal 3 2 2 3 3 3 3 2 3" xfId="17751" xr:uid="{00000000-0005-0000-0000-00006A410000}"/>
    <cellStyle name="Normal 3 2 2 3 3 3 3 3" xfId="17752" xr:uid="{00000000-0005-0000-0000-00006B410000}"/>
    <cellStyle name="Normal 3 2 2 3 3 3 3 3 2" xfId="17753" xr:uid="{00000000-0005-0000-0000-00006C410000}"/>
    <cellStyle name="Normal 3 2 2 3 3 3 3 4" xfId="17754" xr:uid="{00000000-0005-0000-0000-00006D410000}"/>
    <cellStyle name="Normal 3 2 2 3 3 3 4" xfId="17755" xr:uid="{00000000-0005-0000-0000-00006E410000}"/>
    <cellStyle name="Normal 3 2 2 3 3 3 4 2" xfId="17756" xr:uid="{00000000-0005-0000-0000-00006F410000}"/>
    <cellStyle name="Normal 3 2 2 3 3 3 4 2 2" xfId="17757" xr:uid="{00000000-0005-0000-0000-000070410000}"/>
    <cellStyle name="Normal 3 2 2 3 3 3 4 2 2 2" xfId="17758" xr:uid="{00000000-0005-0000-0000-000071410000}"/>
    <cellStyle name="Normal 3 2 2 3 3 3 4 2 3" xfId="17759" xr:uid="{00000000-0005-0000-0000-000072410000}"/>
    <cellStyle name="Normal 3 2 2 3 3 3 4 3" xfId="17760" xr:uid="{00000000-0005-0000-0000-000073410000}"/>
    <cellStyle name="Normal 3 2 2 3 3 3 4 3 2" xfId="17761" xr:uid="{00000000-0005-0000-0000-000074410000}"/>
    <cellStyle name="Normal 3 2 2 3 3 3 4 4" xfId="17762" xr:uid="{00000000-0005-0000-0000-000075410000}"/>
    <cellStyle name="Normal 3 2 2 3 3 3 5" xfId="17763" xr:uid="{00000000-0005-0000-0000-000076410000}"/>
    <cellStyle name="Normal 3 2 2 3 3 3 5 2" xfId="17764" xr:uid="{00000000-0005-0000-0000-000077410000}"/>
    <cellStyle name="Normal 3 2 2 3 3 3 5 2 2" xfId="17765" xr:uid="{00000000-0005-0000-0000-000078410000}"/>
    <cellStyle name="Normal 3 2 2 3 3 3 5 3" xfId="17766" xr:uid="{00000000-0005-0000-0000-000079410000}"/>
    <cellStyle name="Normal 3 2 2 3 3 3 6" xfId="17767" xr:uid="{00000000-0005-0000-0000-00007A410000}"/>
    <cellStyle name="Normal 3 2 2 3 3 3 6 2" xfId="17768" xr:uid="{00000000-0005-0000-0000-00007B410000}"/>
    <cellStyle name="Normal 3 2 2 3 3 3 7" xfId="17769" xr:uid="{00000000-0005-0000-0000-00007C410000}"/>
    <cellStyle name="Normal 3 2 2 3 3 3 7 2" xfId="17770" xr:uid="{00000000-0005-0000-0000-00007D410000}"/>
    <cellStyle name="Normal 3 2 2 3 3 3 8" xfId="17771" xr:uid="{00000000-0005-0000-0000-00007E410000}"/>
    <cellStyle name="Normal 3 2 2 3 3 4" xfId="17772" xr:uid="{00000000-0005-0000-0000-00007F410000}"/>
    <cellStyle name="Normal 3 2 2 3 3 4 2" xfId="17773" xr:uid="{00000000-0005-0000-0000-000080410000}"/>
    <cellStyle name="Normal 3 2 2 3 3 4 2 2" xfId="17774" xr:uid="{00000000-0005-0000-0000-000081410000}"/>
    <cellStyle name="Normal 3 2 2 3 3 4 2 2 2" xfId="17775" xr:uid="{00000000-0005-0000-0000-000082410000}"/>
    <cellStyle name="Normal 3 2 2 3 3 4 2 2 2 2" xfId="17776" xr:uid="{00000000-0005-0000-0000-000083410000}"/>
    <cellStyle name="Normal 3 2 2 3 3 4 2 2 3" xfId="17777" xr:uid="{00000000-0005-0000-0000-000084410000}"/>
    <cellStyle name="Normal 3 2 2 3 3 4 2 3" xfId="17778" xr:uid="{00000000-0005-0000-0000-000085410000}"/>
    <cellStyle name="Normal 3 2 2 3 3 4 2 3 2" xfId="17779" xr:uid="{00000000-0005-0000-0000-000086410000}"/>
    <cellStyle name="Normal 3 2 2 3 3 4 2 4" xfId="17780" xr:uid="{00000000-0005-0000-0000-000087410000}"/>
    <cellStyle name="Normal 3 2 2 3 3 4 3" xfId="17781" xr:uid="{00000000-0005-0000-0000-000088410000}"/>
    <cellStyle name="Normal 3 2 2 3 3 4 3 2" xfId="17782" xr:uid="{00000000-0005-0000-0000-000089410000}"/>
    <cellStyle name="Normal 3 2 2 3 3 4 3 2 2" xfId="17783" xr:uid="{00000000-0005-0000-0000-00008A410000}"/>
    <cellStyle name="Normal 3 2 2 3 3 4 3 3" xfId="17784" xr:uid="{00000000-0005-0000-0000-00008B410000}"/>
    <cellStyle name="Normal 3 2 2 3 3 4 4" xfId="17785" xr:uid="{00000000-0005-0000-0000-00008C410000}"/>
    <cellStyle name="Normal 3 2 2 3 3 4 4 2" xfId="17786" xr:uid="{00000000-0005-0000-0000-00008D410000}"/>
    <cellStyle name="Normal 3 2 2 3 3 4 5" xfId="17787" xr:uid="{00000000-0005-0000-0000-00008E410000}"/>
    <cellStyle name="Normal 3 2 2 3 3 5" xfId="17788" xr:uid="{00000000-0005-0000-0000-00008F410000}"/>
    <cellStyle name="Normal 3 2 2 3 3 5 2" xfId="17789" xr:uid="{00000000-0005-0000-0000-000090410000}"/>
    <cellStyle name="Normal 3 2 2 3 3 5 2 2" xfId="17790" xr:uid="{00000000-0005-0000-0000-000091410000}"/>
    <cellStyle name="Normal 3 2 2 3 3 5 2 2 2" xfId="17791" xr:uid="{00000000-0005-0000-0000-000092410000}"/>
    <cellStyle name="Normal 3 2 2 3 3 5 2 3" xfId="17792" xr:uid="{00000000-0005-0000-0000-000093410000}"/>
    <cellStyle name="Normal 3 2 2 3 3 5 3" xfId="17793" xr:uid="{00000000-0005-0000-0000-000094410000}"/>
    <cellStyle name="Normal 3 2 2 3 3 5 3 2" xfId="17794" xr:uid="{00000000-0005-0000-0000-000095410000}"/>
    <cellStyle name="Normal 3 2 2 3 3 5 4" xfId="17795" xr:uid="{00000000-0005-0000-0000-000096410000}"/>
    <cellStyle name="Normal 3 2 2 3 3 6" xfId="17796" xr:uid="{00000000-0005-0000-0000-000097410000}"/>
    <cellStyle name="Normal 3 2 2 3 3 6 2" xfId="17797" xr:uid="{00000000-0005-0000-0000-000098410000}"/>
    <cellStyle name="Normal 3 2 2 3 3 6 2 2" xfId="17798" xr:uid="{00000000-0005-0000-0000-000099410000}"/>
    <cellStyle name="Normal 3 2 2 3 3 6 2 2 2" xfId="17799" xr:uid="{00000000-0005-0000-0000-00009A410000}"/>
    <cellStyle name="Normal 3 2 2 3 3 6 2 3" xfId="17800" xr:uid="{00000000-0005-0000-0000-00009B410000}"/>
    <cellStyle name="Normal 3 2 2 3 3 6 3" xfId="17801" xr:uid="{00000000-0005-0000-0000-00009C410000}"/>
    <cellStyle name="Normal 3 2 2 3 3 6 3 2" xfId="17802" xr:uid="{00000000-0005-0000-0000-00009D410000}"/>
    <cellStyle name="Normal 3 2 2 3 3 6 4" xfId="17803" xr:uid="{00000000-0005-0000-0000-00009E410000}"/>
    <cellStyle name="Normal 3 2 2 3 3 7" xfId="17804" xr:uid="{00000000-0005-0000-0000-00009F410000}"/>
    <cellStyle name="Normal 3 2 2 3 3 7 2" xfId="17805" xr:uid="{00000000-0005-0000-0000-0000A0410000}"/>
    <cellStyle name="Normal 3 2 2 3 3 7 2 2" xfId="17806" xr:uid="{00000000-0005-0000-0000-0000A1410000}"/>
    <cellStyle name="Normal 3 2 2 3 3 7 3" xfId="17807" xr:uid="{00000000-0005-0000-0000-0000A2410000}"/>
    <cellStyle name="Normal 3 2 2 3 3 8" xfId="17808" xr:uid="{00000000-0005-0000-0000-0000A3410000}"/>
    <cellStyle name="Normal 3 2 2 3 3 8 2" xfId="17809" xr:uid="{00000000-0005-0000-0000-0000A4410000}"/>
    <cellStyle name="Normal 3 2 2 3 3 9" xfId="17810" xr:uid="{00000000-0005-0000-0000-0000A5410000}"/>
    <cellStyle name="Normal 3 2 2 3 3 9 2" xfId="17811" xr:uid="{00000000-0005-0000-0000-0000A6410000}"/>
    <cellStyle name="Normal 3 2 2 3 4" xfId="17812" xr:uid="{00000000-0005-0000-0000-0000A7410000}"/>
    <cellStyle name="Normal 3 2 2 3 4 10" xfId="17813" xr:uid="{00000000-0005-0000-0000-0000A8410000}"/>
    <cellStyle name="Normal 3 2 2 3 4 2" xfId="17814" xr:uid="{00000000-0005-0000-0000-0000A9410000}"/>
    <cellStyle name="Normal 3 2 2 3 4 2 2" xfId="17815" xr:uid="{00000000-0005-0000-0000-0000AA410000}"/>
    <cellStyle name="Normal 3 2 2 3 4 2 2 2" xfId="17816" xr:uid="{00000000-0005-0000-0000-0000AB410000}"/>
    <cellStyle name="Normal 3 2 2 3 4 2 2 2 2" xfId="17817" xr:uid="{00000000-0005-0000-0000-0000AC410000}"/>
    <cellStyle name="Normal 3 2 2 3 4 2 2 2 2 2" xfId="17818" xr:uid="{00000000-0005-0000-0000-0000AD410000}"/>
    <cellStyle name="Normal 3 2 2 3 4 2 2 2 2 2 2" xfId="17819" xr:uid="{00000000-0005-0000-0000-0000AE410000}"/>
    <cellStyle name="Normal 3 2 2 3 4 2 2 2 2 2 2 2" xfId="17820" xr:uid="{00000000-0005-0000-0000-0000AF410000}"/>
    <cellStyle name="Normal 3 2 2 3 4 2 2 2 2 2 3" xfId="17821" xr:uid="{00000000-0005-0000-0000-0000B0410000}"/>
    <cellStyle name="Normal 3 2 2 3 4 2 2 2 2 3" xfId="17822" xr:uid="{00000000-0005-0000-0000-0000B1410000}"/>
    <cellStyle name="Normal 3 2 2 3 4 2 2 2 2 3 2" xfId="17823" xr:uid="{00000000-0005-0000-0000-0000B2410000}"/>
    <cellStyle name="Normal 3 2 2 3 4 2 2 2 2 4" xfId="17824" xr:uid="{00000000-0005-0000-0000-0000B3410000}"/>
    <cellStyle name="Normal 3 2 2 3 4 2 2 2 3" xfId="17825" xr:uid="{00000000-0005-0000-0000-0000B4410000}"/>
    <cellStyle name="Normal 3 2 2 3 4 2 2 2 3 2" xfId="17826" xr:uid="{00000000-0005-0000-0000-0000B5410000}"/>
    <cellStyle name="Normal 3 2 2 3 4 2 2 2 3 2 2" xfId="17827" xr:uid="{00000000-0005-0000-0000-0000B6410000}"/>
    <cellStyle name="Normal 3 2 2 3 4 2 2 2 3 3" xfId="17828" xr:uid="{00000000-0005-0000-0000-0000B7410000}"/>
    <cellStyle name="Normal 3 2 2 3 4 2 2 2 4" xfId="17829" xr:uid="{00000000-0005-0000-0000-0000B8410000}"/>
    <cellStyle name="Normal 3 2 2 3 4 2 2 2 4 2" xfId="17830" xr:uid="{00000000-0005-0000-0000-0000B9410000}"/>
    <cellStyle name="Normal 3 2 2 3 4 2 2 2 5" xfId="17831" xr:uid="{00000000-0005-0000-0000-0000BA410000}"/>
    <cellStyle name="Normal 3 2 2 3 4 2 2 3" xfId="17832" xr:uid="{00000000-0005-0000-0000-0000BB410000}"/>
    <cellStyle name="Normal 3 2 2 3 4 2 2 3 2" xfId="17833" xr:uid="{00000000-0005-0000-0000-0000BC410000}"/>
    <cellStyle name="Normal 3 2 2 3 4 2 2 3 2 2" xfId="17834" xr:uid="{00000000-0005-0000-0000-0000BD410000}"/>
    <cellStyle name="Normal 3 2 2 3 4 2 2 3 2 2 2" xfId="17835" xr:uid="{00000000-0005-0000-0000-0000BE410000}"/>
    <cellStyle name="Normal 3 2 2 3 4 2 2 3 2 3" xfId="17836" xr:uid="{00000000-0005-0000-0000-0000BF410000}"/>
    <cellStyle name="Normal 3 2 2 3 4 2 2 3 3" xfId="17837" xr:uid="{00000000-0005-0000-0000-0000C0410000}"/>
    <cellStyle name="Normal 3 2 2 3 4 2 2 3 3 2" xfId="17838" xr:uid="{00000000-0005-0000-0000-0000C1410000}"/>
    <cellStyle name="Normal 3 2 2 3 4 2 2 3 4" xfId="17839" xr:uid="{00000000-0005-0000-0000-0000C2410000}"/>
    <cellStyle name="Normal 3 2 2 3 4 2 2 4" xfId="17840" xr:uid="{00000000-0005-0000-0000-0000C3410000}"/>
    <cellStyle name="Normal 3 2 2 3 4 2 2 4 2" xfId="17841" xr:uid="{00000000-0005-0000-0000-0000C4410000}"/>
    <cellStyle name="Normal 3 2 2 3 4 2 2 4 2 2" xfId="17842" xr:uid="{00000000-0005-0000-0000-0000C5410000}"/>
    <cellStyle name="Normal 3 2 2 3 4 2 2 4 2 2 2" xfId="17843" xr:uid="{00000000-0005-0000-0000-0000C6410000}"/>
    <cellStyle name="Normal 3 2 2 3 4 2 2 4 2 3" xfId="17844" xr:uid="{00000000-0005-0000-0000-0000C7410000}"/>
    <cellStyle name="Normal 3 2 2 3 4 2 2 4 3" xfId="17845" xr:uid="{00000000-0005-0000-0000-0000C8410000}"/>
    <cellStyle name="Normal 3 2 2 3 4 2 2 4 3 2" xfId="17846" xr:uid="{00000000-0005-0000-0000-0000C9410000}"/>
    <cellStyle name="Normal 3 2 2 3 4 2 2 4 4" xfId="17847" xr:uid="{00000000-0005-0000-0000-0000CA410000}"/>
    <cellStyle name="Normal 3 2 2 3 4 2 2 5" xfId="17848" xr:uid="{00000000-0005-0000-0000-0000CB410000}"/>
    <cellStyle name="Normal 3 2 2 3 4 2 2 5 2" xfId="17849" xr:uid="{00000000-0005-0000-0000-0000CC410000}"/>
    <cellStyle name="Normal 3 2 2 3 4 2 2 5 2 2" xfId="17850" xr:uid="{00000000-0005-0000-0000-0000CD410000}"/>
    <cellStyle name="Normal 3 2 2 3 4 2 2 5 3" xfId="17851" xr:uid="{00000000-0005-0000-0000-0000CE410000}"/>
    <cellStyle name="Normal 3 2 2 3 4 2 2 6" xfId="17852" xr:uid="{00000000-0005-0000-0000-0000CF410000}"/>
    <cellStyle name="Normal 3 2 2 3 4 2 2 6 2" xfId="17853" xr:uid="{00000000-0005-0000-0000-0000D0410000}"/>
    <cellStyle name="Normal 3 2 2 3 4 2 2 7" xfId="17854" xr:uid="{00000000-0005-0000-0000-0000D1410000}"/>
    <cellStyle name="Normal 3 2 2 3 4 2 2 7 2" xfId="17855" xr:uid="{00000000-0005-0000-0000-0000D2410000}"/>
    <cellStyle name="Normal 3 2 2 3 4 2 2 8" xfId="17856" xr:uid="{00000000-0005-0000-0000-0000D3410000}"/>
    <cellStyle name="Normal 3 2 2 3 4 2 3" xfId="17857" xr:uid="{00000000-0005-0000-0000-0000D4410000}"/>
    <cellStyle name="Normal 3 2 2 3 4 2 3 2" xfId="17858" xr:uid="{00000000-0005-0000-0000-0000D5410000}"/>
    <cellStyle name="Normal 3 2 2 3 4 2 3 2 2" xfId="17859" xr:uid="{00000000-0005-0000-0000-0000D6410000}"/>
    <cellStyle name="Normal 3 2 2 3 4 2 3 2 2 2" xfId="17860" xr:uid="{00000000-0005-0000-0000-0000D7410000}"/>
    <cellStyle name="Normal 3 2 2 3 4 2 3 2 2 2 2" xfId="17861" xr:uid="{00000000-0005-0000-0000-0000D8410000}"/>
    <cellStyle name="Normal 3 2 2 3 4 2 3 2 2 3" xfId="17862" xr:uid="{00000000-0005-0000-0000-0000D9410000}"/>
    <cellStyle name="Normal 3 2 2 3 4 2 3 2 3" xfId="17863" xr:uid="{00000000-0005-0000-0000-0000DA410000}"/>
    <cellStyle name="Normal 3 2 2 3 4 2 3 2 3 2" xfId="17864" xr:uid="{00000000-0005-0000-0000-0000DB410000}"/>
    <cellStyle name="Normal 3 2 2 3 4 2 3 2 4" xfId="17865" xr:uid="{00000000-0005-0000-0000-0000DC410000}"/>
    <cellStyle name="Normal 3 2 2 3 4 2 3 3" xfId="17866" xr:uid="{00000000-0005-0000-0000-0000DD410000}"/>
    <cellStyle name="Normal 3 2 2 3 4 2 3 3 2" xfId="17867" xr:uid="{00000000-0005-0000-0000-0000DE410000}"/>
    <cellStyle name="Normal 3 2 2 3 4 2 3 3 2 2" xfId="17868" xr:uid="{00000000-0005-0000-0000-0000DF410000}"/>
    <cellStyle name="Normal 3 2 2 3 4 2 3 3 3" xfId="17869" xr:uid="{00000000-0005-0000-0000-0000E0410000}"/>
    <cellStyle name="Normal 3 2 2 3 4 2 3 4" xfId="17870" xr:uid="{00000000-0005-0000-0000-0000E1410000}"/>
    <cellStyle name="Normal 3 2 2 3 4 2 3 4 2" xfId="17871" xr:uid="{00000000-0005-0000-0000-0000E2410000}"/>
    <cellStyle name="Normal 3 2 2 3 4 2 3 5" xfId="17872" xr:uid="{00000000-0005-0000-0000-0000E3410000}"/>
    <cellStyle name="Normal 3 2 2 3 4 2 4" xfId="17873" xr:uid="{00000000-0005-0000-0000-0000E4410000}"/>
    <cellStyle name="Normal 3 2 2 3 4 2 4 2" xfId="17874" xr:uid="{00000000-0005-0000-0000-0000E5410000}"/>
    <cellStyle name="Normal 3 2 2 3 4 2 4 2 2" xfId="17875" xr:uid="{00000000-0005-0000-0000-0000E6410000}"/>
    <cellStyle name="Normal 3 2 2 3 4 2 4 2 2 2" xfId="17876" xr:uid="{00000000-0005-0000-0000-0000E7410000}"/>
    <cellStyle name="Normal 3 2 2 3 4 2 4 2 3" xfId="17877" xr:uid="{00000000-0005-0000-0000-0000E8410000}"/>
    <cellStyle name="Normal 3 2 2 3 4 2 4 3" xfId="17878" xr:uid="{00000000-0005-0000-0000-0000E9410000}"/>
    <cellStyle name="Normal 3 2 2 3 4 2 4 3 2" xfId="17879" xr:uid="{00000000-0005-0000-0000-0000EA410000}"/>
    <cellStyle name="Normal 3 2 2 3 4 2 4 4" xfId="17880" xr:uid="{00000000-0005-0000-0000-0000EB410000}"/>
    <cellStyle name="Normal 3 2 2 3 4 2 5" xfId="17881" xr:uid="{00000000-0005-0000-0000-0000EC410000}"/>
    <cellStyle name="Normal 3 2 2 3 4 2 5 2" xfId="17882" xr:uid="{00000000-0005-0000-0000-0000ED410000}"/>
    <cellStyle name="Normal 3 2 2 3 4 2 5 2 2" xfId="17883" xr:uid="{00000000-0005-0000-0000-0000EE410000}"/>
    <cellStyle name="Normal 3 2 2 3 4 2 5 2 2 2" xfId="17884" xr:uid="{00000000-0005-0000-0000-0000EF410000}"/>
    <cellStyle name="Normal 3 2 2 3 4 2 5 2 3" xfId="17885" xr:uid="{00000000-0005-0000-0000-0000F0410000}"/>
    <cellStyle name="Normal 3 2 2 3 4 2 5 3" xfId="17886" xr:uid="{00000000-0005-0000-0000-0000F1410000}"/>
    <cellStyle name="Normal 3 2 2 3 4 2 5 3 2" xfId="17887" xr:uid="{00000000-0005-0000-0000-0000F2410000}"/>
    <cellStyle name="Normal 3 2 2 3 4 2 5 4" xfId="17888" xr:uid="{00000000-0005-0000-0000-0000F3410000}"/>
    <cellStyle name="Normal 3 2 2 3 4 2 6" xfId="17889" xr:uid="{00000000-0005-0000-0000-0000F4410000}"/>
    <cellStyle name="Normal 3 2 2 3 4 2 6 2" xfId="17890" xr:uid="{00000000-0005-0000-0000-0000F5410000}"/>
    <cellStyle name="Normal 3 2 2 3 4 2 6 2 2" xfId="17891" xr:uid="{00000000-0005-0000-0000-0000F6410000}"/>
    <cellStyle name="Normal 3 2 2 3 4 2 6 3" xfId="17892" xr:uid="{00000000-0005-0000-0000-0000F7410000}"/>
    <cellStyle name="Normal 3 2 2 3 4 2 7" xfId="17893" xr:uid="{00000000-0005-0000-0000-0000F8410000}"/>
    <cellStyle name="Normal 3 2 2 3 4 2 7 2" xfId="17894" xr:uid="{00000000-0005-0000-0000-0000F9410000}"/>
    <cellStyle name="Normal 3 2 2 3 4 2 8" xfId="17895" xr:uid="{00000000-0005-0000-0000-0000FA410000}"/>
    <cellStyle name="Normal 3 2 2 3 4 2 8 2" xfId="17896" xr:uid="{00000000-0005-0000-0000-0000FB410000}"/>
    <cellStyle name="Normal 3 2 2 3 4 2 9" xfId="17897" xr:uid="{00000000-0005-0000-0000-0000FC410000}"/>
    <cellStyle name="Normal 3 2 2 3 4 3" xfId="17898" xr:uid="{00000000-0005-0000-0000-0000FD410000}"/>
    <cellStyle name="Normal 3 2 2 3 4 3 2" xfId="17899" xr:uid="{00000000-0005-0000-0000-0000FE410000}"/>
    <cellStyle name="Normal 3 2 2 3 4 3 2 2" xfId="17900" xr:uid="{00000000-0005-0000-0000-0000FF410000}"/>
    <cellStyle name="Normal 3 2 2 3 4 3 2 2 2" xfId="17901" xr:uid="{00000000-0005-0000-0000-000000420000}"/>
    <cellStyle name="Normal 3 2 2 3 4 3 2 2 2 2" xfId="17902" xr:uid="{00000000-0005-0000-0000-000001420000}"/>
    <cellStyle name="Normal 3 2 2 3 4 3 2 2 2 2 2" xfId="17903" xr:uid="{00000000-0005-0000-0000-000002420000}"/>
    <cellStyle name="Normal 3 2 2 3 4 3 2 2 2 3" xfId="17904" xr:uid="{00000000-0005-0000-0000-000003420000}"/>
    <cellStyle name="Normal 3 2 2 3 4 3 2 2 3" xfId="17905" xr:uid="{00000000-0005-0000-0000-000004420000}"/>
    <cellStyle name="Normal 3 2 2 3 4 3 2 2 3 2" xfId="17906" xr:uid="{00000000-0005-0000-0000-000005420000}"/>
    <cellStyle name="Normal 3 2 2 3 4 3 2 2 4" xfId="17907" xr:uid="{00000000-0005-0000-0000-000006420000}"/>
    <cellStyle name="Normal 3 2 2 3 4 3 2 3" xfId="17908" xr:uid="{00000000-0005-0000-0000-000007420000}"/>
    <cellStyle name="Normal 3 2 2 3 4 3 2 3 2" xfId="17909" xr:uid="{00000000-0005-0000-0000-000008420000}"/>
    <cellStyle name="Normal 3 2 2 3 4 3 2 3 2 2" xfId="17910" xr:uid="{00000000-0005-0000-0000-000009420000}"/>
    <cellStyle name="Normal 3 2 2 3 4 3 2 3 3" xfId="17911" xr:uid="{00000000-0005-0000-0000-00000A420000}"/>
    <cellStyle name="Normal 3 2 2 3 4 3 2 4" xfId="17912" xr:uid="{00000000-0005-0000-0000-00000B420000}"/>
    <cellStyle name="Normal 3 2 2 3 4 3 2 4 2" xfId="17913" xr:uid="{00000000-0005-0000-0000-00000C420000}"/>
    <cellStyle name="Normal 3 2 2 3 4 3 2 5" xfId="17914" xr:uid="{00000000-0005-0000-0000-00000D420000}"/>
    <cellStyle name="Normal 3 2 2 3 4 3 3" xfId="17915" xr:uid="{00000000-0005-0000-0000-00000E420000}"/>
    <cellStyle name="Normal 3 2 2 3 4 3 3 2" xfId="17916" xr:uid="{00000000-0005-0000-0000-00000F420000}"/>
    <cellStyle name="Normal 3 2 2 3 4 3 3 2 2" xfId="17917" xr:uid="{00000000-0005-0000-0000-000010420000}"/>
    <cellStyle name="Normal 3 2 2 3 4 3 3 2 2 2" xfId="17918" xr:uid="{00000000-0005-0000-0000-000011420000}"/>
    <cellStyle name="Normal 3 2 2 3 4 3 3 2 3" xfId="17919" xr:uid="{00000000-0005-0000-0000-000012420000}"/>
    <cellStyle name="Normal 3 2 2 3 4 3 3 3" xfId="17920" xr:uid="{00000000-0005-0000-0000-000013420000}"/>
    <cellStyle name="Normal 3 2 2 3 4 3 3 3 2" xfId="17921" xr:uid="{00000000-0005-0000-0000-000014420000}"/>
    <cellStyle name="Normal 3 2 2 3 4 3 3 4" xfId="17922" xr:uid="{00000000-0005-0000-0000-000015420000}"/>
    <cellStyle name="Normal 3 2 2 3 4 3 4" xfId="17923" xr:uid="{00000000-0005-0000-0000-000016420000}"/>
    <cellStyle name="Normal 3 2 2 3 4 3 4 2" xfId="17924" xr:uid="{00000000-0005-0000-0000-000017420000}"/>
    <cellStyle name="Normal 3 2 2 3 4 3 4 2 2" xfId="17925" xr:uid="{00000000-0005-0000-0000-000018420000}"/>
    <cellStyle name="Normal 3 2 2 3 4 3 4 2 2 2" xfId="17926" xr:uid="{00000000-0005-0000-0000-000019420000}"/>
    <cellStyle name="Normal 3 2 2 3 4 3 4 2 3" xfId="17927" xr:uid="{00000000-0005-0000-0000-00001A420000}"/>
    <cellStyle name="Normal 3 2 2 3 4 3 4 3" xfId="17928" xr:uid="{00000000-0005-0000-0000-00001B420000}"/>
    <cellStyle name="Normal 3 2 2 3 4 3 4 3 2" xfId="17929" xr:uid="{00000000-0005-0000-0000-00001C420000}"/>
    <cellStyle name="Normal 3 2 2 3 4 3 4 4" xfId="17930" xr:uid="{00000000-0005-0000-0000-00001D420000}"/>
    <cellStyle name="Normal 3 2 2 3 4 3 5" xfId="17931" xr:uid="{00000000-0005-0000-0000-00001E420000}"/>
    <cellStyle name="Normal 3 2 2 3 4 3 5 2" xfId="17932" xr:uid="{00000000-0005-0000-0000-00001F420000}"/>
    <cellStyle name="Normal 3 2 2 3 4 3 5 2 2" xfId="17933" xr:uid="{00000000-0005-0000-0000-000020420000}"/>
    <cellStyle name="Normal 3 2 2 3 4 3 5 3" xfId="17934" xr:uid="{00000000-0005-0000-0000-000021420000}"/>
    <cellStyle name="Normal 3 2 2 3 4 3 6" xfId="17935" xr:uid="{00000000-0005-0000-0000-000022420000}"/>
    <cellStyle name="Normal 3 2 2 3 4 3 6 2" xfId="17936" xr:uid="{00000000-0005-0000-0000-000023420000}"/>
    <cellStyle name="Normal 3 2 2 3 4 3 7" xfId="17937" xr:uid="{00000000-0005-0000-0000-000024420000}"/>
    <cellStyle name="Normal 3 2 2 3 4 3 7 2" xfId="17938" xr:uid="{00000000-0005-0000-0000-000025420000}"/>
    <cellStyle name="Normal 3 2 2 3 4 3 8" xfId="17939" xr:uid="{00000000-0005-0000-0000-000026420000}"/>
    <cellStyle name="Normal 3 2 2 3 4 4" xfId="17940" xr:uid="{00000000-0005-0000-0000-000027420000}"/>
    <cellStyle name="Normal 3 2 2 3 4 4 2" xfId="17941" xr:uid="{00000000-0005-0000-0000-000028420000}"/>
    <cellStyle name="Normal 3 2 2 3 4 4 2 2" xfId="17942" xr:uid="{00000000-0005-0000-0000-000029420000}"/>
    <cellStyle name="Normal 3 2 2 3 4 4 2 2 2" xfId="17943" xr:uid="{00000000-0005-0000-0000-00002A420000}"/>
    <cellStyle name="Normal 3 2 2 3 4 4 2 2 2 2" xfId="17944" xr:uid="{00000000-0005-0000-0000-00002B420000}"/>
    <cellStyle name="Normal 3 2 2 3 4 4 2 2 3" xfId="17945" xr:uid="{00000000-0005-0000-0000-00002C420000}"/>
    <cellStyle name="Normal 3 2 2 3 4 4 2 3" xfId="17946" xr:uid="{00000000-0005-0000-0000-00002D420000}"/>
    <cellStyle name="Normal 3 2 2 3 4 4 2 3 2" xfId="17947" xr:uid="{00000000-0005-0000-0000-00002E420000}"/>
    <cellStyle name="Normal 3 2 2 3 4 4 2 4" xfId="17948" xr:uid="{00000000-0005-0000-0000-00002F420000}"/>
    <cellStyle name="Normal 3 2 2 3 4 4 3" xfId="17949" xr:uid="{00000000-0005-0000-0000-000030420000}"/>
    <cellStyle name="Normal 3 2 2 3 4 4 3 2" xfId="17950" xr:uid="{00000000-0005-0000-0000-000031420000}"/>
    <cellStyle name="Normal 3 2 2 3 4 4 3 2 2" xfId="17951" xr:uid="{00000000-0005-0000-0000-000032420000}"/>
    <cellStyle name="Normal 3 2 2 3 4 4 3 3" xfId="17952" xr:uid="{00000000-0005-0000-0000-000033420000}"/>
    <cellStyle name="Normal 3 2 2 3 4 4 4" xfId="17953" xr:uid="{00000000-0005-0000-0000-000034420000}"/>
    <cellStyle name="Normal 3 2 2 3 4 4 4 2" xfId="17954" xr:uid="{00000000-0005-0000-0000-000035420000}"/>
    <cellStyle name="Normal 3 2 2 3 4 4 5" xfId="17955" xr:uid="{00000000-0005-0000-0000-000036420000}"/>
    <cellStyle name="Normal 3 2 2 3 4 5" xfId="17956" xr:uid="{00000000-0005-0000-0000-000037420000}"/>
    <cellStyle name="Normal 3 2 2 3 4 5 2" xfId="17957" xr:uid="{00000000-0005-0000-0000-000038420000}"/>
    <cellStyle name="Normal 3 2 2 3 4 5 2 2" xfId="17958" xr:uid="{00000000-0005-0000-0000-000039420000}"/>
    <cellStyle name="Normal 3 2 2 3 4 5 2 2 2" xfId="17959" xr:uid="{00000000-0005-0000-0000-00003A420000}"/>
    <cellStyle name="Normal 3 2 2 3 4 5 2 3" xfId="17960" xr:uid="{00000000-0005-0000-0000-00003B420000}"/>
    <cellStyle name="Normal 3 2 2 3 4 5 3" xfId="17961" xr:uid="{00000000-0005-0000-0000-00003C420000}"/>
    <cellStyle name="Normal 3 2 2 3 4 5 3 2" xfId="17962" xr:uid="{00000000-0005-0000-0000-00003D420000}"/>
    <cellStyle name="Normal 3 2 2 3 4 5 4" xfId="17963" xr:uid="{00000000-0005-0000-0000-00003E420000}"/>
    <cellStyle name="Normal 3 2 2 3 4 6" xfId="17964" xr:uid="{00000000-0005-0000-0000-00003F420000}"/>
    <cellStyle name="Normal 3 2 2 3 4 6 2" xfId="17965" xr:uid="{00000000-0005-0000-0000-000040420000}"/>
    <cellStyle name="Normal 3 2 2 3 4 6 2 2" xfId="17966" xr:uid="{00000000-0005-0000-0000-000041420000}"/>
    <cellStyle name="Normal 3 2 2 3 4 6 2 2 2" xfId="17967" xr:uid="{00000000-0005-0000-0000-000042420000}"/>
    <cellStyle name="Normal 3 2 2 3 4 6 2 3" xfId="17968" xr:uid="{00000000-0005-0000-0000-000043420000}"/>
    <cellStyle name="Normal 3 2 2 3 4 6 3" xfId="17969" xr:uid="{00000000-0005-0000-0000-000044420000}"/>
    <cellStyle name="Normal 3 2 2 3 4 6 3 2" xfId="17970" xr:uid="{00000000-0005-0000-0000-000045420000}"/>
    <cellStyle name="Normal 3 2 2 3 4 6 4" xfId="17971" xr:uid="{00000000-0005-0000-0000-000046420000}"/>
    <cellStyle name="Normal 3 2 2 3 4 7" xfId="17972" xr:uid="{00000000-0005-0000-0000-000047420000}"/>
    <cellStyle name="Normal 3 2 2 3 4 7 2" xfId="17973" xr:uid="{00000000-0005-0000-0000-000048420000}"/>
    <cellStyle name="Normal 3 2 2 3 4 7 2 2" xfId="17974" xr:uid="{00000000-0005-0000-0000-000049420000}"/>
    <cellStyle name="Normal 3 2 2 3 4 7 3" xfId="17975" xr:uid="{00000000-0005-0000-0000-00004A420000}"/>
    <cellStyle name="Normal 3 2 2 3 4 8" xfId="17976" xr:uid="{00000000-0005-0000-0000-00004B420000}"/>
    <cellStyle name="Normal 3 2 2 3 4 8 2" xfId="17977" xr:uid="{00000000-0005-0000-0000-00004C420000}"/>
    <cellStyle name="Normal 3 2 2 3 4 9" xfId="17978" xr:uid="{00000000-0005-0000-0000-00004D420000}"/>
    <cellStyle name="Normal 3 2 2 3 4 9 2" xfId="17979" xr:uid="{00000000-0005-0000-0000-00004E420000}"/>
    <cellStyle name="Normal 3 2 2 3 5" xfId="17980" xr:uid="{00000000-0005-0000-0000-00004F420000}"/>
    <cellStyle name="Normal 3 2 2 3 5 10" xfId="17981" xr:uid="{00000000-0005-0000-0000-000050420000}"/>
    <cellStyle name="Normal 3 2 2 3 5 2" xfId="17982" xr:uid="{00000000-0005-0000-0000-000051420000}"/>
    <cellStyle name="Normal 3 2 2 3 5 2 2" xfId="17983" xr:uid="{00000000-0005-0000-0000-000052420000}"/>
    <cellStyle name="Normal 3 2 2 3 5 2 2 2" xfId="17984" xr:uid="{00000000-0005-0000-0000-000053420000}"/>
    <cellStyle name="Normal 3 2 2 3 5 2 2 2 2" xfId="17985" xr:uid="{00000000-0005-0000-0000-000054420000}"/>
    <cellStyle name="Normal 3 2 2 3 5 2 2 2 2 2" xfId="17986" xr:uid="{00000000-0005-0000-0000-000055420000}"/>
    <cellStyle name="Normal 3 2 2 3 5 2 2 2 2 2 2" xfId="17987" xr:uid="{00000000-0005-0000-0000-000056420000}"/>
    <cellStyle name="Normal 3 2 2 3 5 2 2 2 2 2 2 2" xfId="17988" xr:uid="{00000000-0005-0000-0000-000057420000}"/>
    <cellStyle name="Normal 3 2 2 3 5 2 2 2 2 2 3" xfId="17989" xr:uid="{00000000-0005-0000-0000-000058420000}"/>
    <cellStyle name="Normal 3 2 2 3 5 2 2 2 2 3" xfId="17990" xr:uid="{00000000-0005-0000-0000-000059420000}"/>
    <cellStyle name="Normal 3 2 2 3 5 2 2 2 2 3 2" xfId="17991" xr:uid="{00000000-0005-0000-0000-00005A420000}"/>
    <cellStyle name="Normal 3 2 2 3 5 2 2 2 2 4" xfId="17992" xr:uid="{00000000-0005-0000-0000-00005B420000}"/>
    <cellStyle name="Normal 3 2 2 3 5 2 2 2 3" xfId="17993" xr:uid="{00000000-0005-0000-0000-00005C420000}"/>
    <cellStyle name="Normal 3 2 2 3 5 2 2 2 3 2" xfId="17994" xr:uid="{00000000-0005-0000-0000-00005D420000}"/>
    <cellStyle name="Normal 3 2 2 3 5 2 2 2 3 2 2" xfId="17995" xr:uid="{00000000-0005-0000-0000-00005E420000}"/>
    <cellStyle name="Normal 3 2 2 3 5 2 2 2 3 3" xfId="17996" xr:uid="{00000000-0005-0000-0000-00005F420000}"/>
    <cellStyle name="Normal 3 2 2 3 5 2 2 2 4" xfId="17997" xr:uid="{00000000-0005-0000-0000-000060420000}"/>
    <cellStyle name="Normal 3 2 2 3 5 2 2 2 4 2" xfId="17998" xr:uid="{00000000-0005-0000-0000-000061420000}"/>
    <cellStyle name="Normal 3 2 2 3 5 2 2 2 5" xfId="17999" xr:uid="{00000000-0005-0000-0000-000062420000}"/>
    <cellStyle name="Normal 3 2 2 3 5 2 2 3" xfId="18000" xr:uid="{00000000-0005-0000-0000-000063420000}"/>
    <cellStyle name="Normal 3 2 2 3 5 2 2 3 2" xfId="18001" xr:uid="{00000000-0005-0000-0000-000064420000}"/>
    <cellStyle name="Normal 3 2 2 3 5 2 2 3 2 2" xfId="18002" xr:uid="{00000000-0005-0000-0000-000065420000}"/>
    <cellStyle name="Normal 3 2 2 3 5 2 2 3 2 2 2" xfId="18003" xr:uid="{00000000-0005-0000-0000-000066420000}"/>
    <cellStyle name="Normal 3 2 2 3 5 2 2 3 2 3" xfId="18004" xr:uid="{00000000-0005-0000-0000-000067420000}"/>
    <cellStyle name="Normal 3 2 2 3 5 2 2 3 3" xfId="18005" xr:uid="{00000000-0005-0000-0000-000068420000}"/>
    <cellStyle name="Normal 3 2 2 3 5 2 2 3 3 2" xfId="18006" xr:uid="{00000000-0005-0000-0000-000069420000}"/>
    <cellStyle name="Normal 3 2 2 3 5 2 2 3 4" xfId="18007" xr:uid="{00000000-0005-0000-0000-00006A420000}"/>
    <cellStyle name="Normal 3 2 2 3 5 2 2 4" xfId="18008" xr:uid="{00000000-0005-0000-0000-00006B420000}"/>
    <cellStyle name="Normal 3 2 2 3 5 2 2 4 2" xfId="18009" xr:uid="{00000000-0005-0000-0000-00006C420000}"/>
    <cellStyle name="Normal 3 2 2 3 5 2 2 4 2 2" xfId="18010" xr:uid="{00000000-0005-0000-0000-00006D420000}"/>
    <cellStyle name="Normal 3 2 2 3 5 2 2 4 2 2 2" xfId="18011" xr:uid="{00000000-0005-0000-0000-00006E420000}"/>
    <cellStyle name="Normal 3 2 2 3 5 2 2 4 2 3" xfId="18012" xr:uid="{00000000-0005-0000-0000-00006F420000}"/>
    <cellStyle name="Normal 3 2 2 3 5 2 2 4 3" xfId="18013" xr:uid="{00000000-0005-0000-0000-000070420000}"/>
    <cellStyle name="Normal 3 2 2 3 5 2 2 4 3 2" xfId="18014" xr:uid="{00000000-0005-0000-0000-000071420000}"/>
    <cellStyle name="Normal 3 2 2 3 5 2 2 4 4" xfId="18015" xr:uid="{00000000-0005-0000-0000-000072420000}"/>
    <cellStyle name="Normal 3 2 2 3 5 2 2 5" xfId="18016" xr:uid="{00000000-0005-0000-0000-000073420000}"/>
    <cellStyle name="Normal 3 2 2 3 5 2 2 5 2" xfId="18017" xr:uid="{00000000-0005-0000-0000-000074420000}"/>
    <cellStyle name="Normal 3 2 2 3 5 2 2 5 2 2" xfId="18018" xr:uid="{00000000-0005-0000-0000-000075420000}"/>
    <cellStyle name="Normal 3 2 2 3 5 2 2 5 3" xfId="18019" xr:uid="{00000000-0005-0000-0000-000076420000}"/>
    <cellStyle name="Normal 3 2 2 3 5 2 2 6" xfId="18020" xr:uid="{00000000-0005-0000-0000-000077420000}"/>
    <cellStyle name="Normal 3 2 2 3 5 2 2 6 2" xfId="18021" xr:uid="{00000000-0005-0000-0000-000078420000}"/>
    <cellStyle name="Normal 3 2 2 3 5 2 2 7" xfId="18022" xr:uid="{00000000-0005-0000-0000-000079420000}"/>
    <cellStyle name="Normal 3 2 2 3 5 2 2 7 2" xfId="18023" xr:uid="{00000000-0005-0000-0000-00007A420000}"/>
    <cellStyle name="Normal 3 2 2 3 5 2 2 8" xfId="18024" xr:uid="{00000000-0005-0000-0000-00007B420000}"/>
    <cellStyle name="Normal 3 2 2 3 5 2 3" xfId="18025" xr:uid="{00000000-0005-0000-0000-00007C420000}"/>
    <cellStyle name="Normal 3 2 2 3 5 2 3 2" xfId="18026" xr:uid="{00000000-0005-0000-0000-00007D420000}"/>
    <cellStyle name="Normal 3 2 2 3 5 2 3 2 2" xfId="18027" xr:uid="{00000000-0005-0000-0000-00007E420000}"/>
    <cellStyle name="Normal 3 2 2 3 5 2 3 2 2 2" xfId="18028" xr:uid="{00000000-0005-0000-0000-00007F420000}"/>
    <cellStyle name="Normal 3 2 2 3 5 2 3 2 2 2 2" xfId="18029" xr:uid="{00000000-0005-0000-0000-000080420000}"/>
    <cellStyle name="Normal 3 2 2 3 5 2 3 2 2 3" xfId="18030" xr:uid="{00000000-0005-0000-0000-000081420000}"/>
    <cellStyle name="Normal 3 2 2 3 5 2 3 2 3" xfId="18031" xr:uid="{00000000-0005-0000-0000-000082420000}"/>
    <cellStyle name="Normal 3 2 2 3 5 2 3 2 3 2" xfId="18032" xr:uid="{00000000-0005-0000-0000-000083420000}"/>
    <cellStyle name="Normal 3 2 2 3 5 2 3 2 4" xfId="18033" xr:uid="{00000000-0005-0000-0000-000084420000}"/>
    <cellStyle name="Normal 3 2 2 3 5 2 3 3" xfId="18034" xr:uid="{00000000-0005-0000-0000-000085420000}"/>
    <cellStyle name="Normal 3 2 2 3 5 2 3 3 2" xfId="18035" xr:uid="{00000000-0005-0000-0000-000086420000}"/>
    <cellStyle name="Normal 3 2 2 3 5 2 3 3 2 2" xfId="18036" xr:uid="{00000000-0005-0000-0000-000087420000}"/>
    <cellStyle name="Normal 3 2 2 3 5 2 3 3 3" xfId="18037" xr:uid="{00000000-0005-0000-0000-000088420000}"/>
    <cellStyle name="Normal 3 2 2 3 5 2 3 4" xfId="18038" xr:uid="{00000000-0005-0000-0000-000089420000}"/>
    <cellStyle name="Normal 3 2 2 3 5 2 3 4 2" xfId="18039" xr:uid="{00000000-0005-0000-0000-00008A420000}"/>
    <cellStyle name="Normal 3 2 2 3 5 2 3 5" xfId="18040" xr:uid="{00000000-0005-0000-0000-00008B420000}"/>
    <cellStyle name="Normal 3 2 2 3 5 2 4" xfId="18041" xr:uid="{00000000-0005-0000-0000-00008C420000}"/>
    <cellStyle name="Normal 3 2 2 3 5 2 4 2" xfId="18042" xr:uid="{00000000-0005-0000-0000-00008D420000}"/>
    <cellStyle name="Normal 3 2 2 3 5 2 4 2 2" xfId="18043" xr:uid="{00000000-0005-0000-0000-00008E420000}"/>
    <cellStyle name="Normal 3 2 2 3 5 2 4 2 2 2" xfId="18044" xr:uid="{00000000-0005-0000-0000-00008F420000}"/>
    <cellStyle name="Normal 3 2 2 3 5 2 4 2 3" xfId="18045" xr:uid="{00000000-0005-0000-0000-000090420000}"/>
    <cellStyle name="Normal 3 2 2 3 5 2 4 3" xfId="18046" xr:uid="{00000000-0005-0000-0000-000091420000}"/>
    <cellStyle name="Normal 3 2 2 3 5 2 4 3 2" xfId="18047" xr:uid="{00000000-0005-0000-0000-000092420000}"/>
    <cellStyle name="Normal 3 2 2 3 5 2 4 4" xfId="18048" xr:uid="{00000000-0005-0000-0000-000093420000}"/>
    <cellStyle name="Normal 3 2 2 3 5 2 5" xfId="18049" xr:uid="{00000000-0005-0000-0000-000094420000}"/>
    <cellStyle name="Normal 3 2 2 3 5 2 5 2" xfId="18050" xr:uid="{00000000-0005-0000-0000-000095420000}"/>
    <cellStyle name="Normal 3 2 2 3 5 2 5 2 2" xfId="18051" xr:uid="{00000000-0005-0000-0000-000096420000}"/>
    <cellStyle name="Normal 3 2 2 3 5 2 5 2 2 2" xfId="18052" xr:uid="{00000000-0005-0000-0000-000097420000}"/>
    <cellStyle name="Normal 3 2 2 3 5 2 5 2 3" xfId="18053" xr:uid="{00000000-0005-0000-0000-000098420000}"/>
    <cellStyle name="Normal 3 2 2 3 5 2 5 3" xfId="18054" xr:uid="{00000000-0005-0000-0000-000099420000}"/>
    <cellStyle name="Normal 3 2 2 3 5 2 5 3 2" xfId="18055" xr:uid="{00000000-0005-0000-0000-00009A420000}"/>
    <cellStyle name="Normal 3 2 2 3 5 2 5 4" xfId="18056" xr:uid="{00000000-0005-0000-0000-00009B420000}"/>
    <cellStyle name="Normal 3 2 2 3 5 2 6" xfId="18057" xr:uid="{00000000-0005-0000-0000-00009C420000}"/>
    <cellStyle name="Normal 3 2 2 3 5 2 6 2" xfId="18058" xr:uid="{00000000-0005-0000-0000-00009D420000}"/>
    <cellStyle name="Normal 3 2 2 3 5 2 6 2 2" xfId="18059" xr:uid="{00000000-0005-0000-0000-00009E420000}"/>
    <cellStyle name="Normal 3 2 2 3 5 2 6 3" xfId="18060" xr:uid="{00000000-0005-0000-0000-00009F420000}"/>
    <cellStyle name="Normal 3 2 2 3 5 2 7" xfId="18061" xr:uid="{00000000-0005-0000-0000-0000A0420000}"/>
    <cellStyle name="Normal 3 2 2 3 5 2 7 2" xfId="18062" xr:uid="{00000000-0005-0000-0000-0000A1420000}"/>
    <cellStyle name="Normal 3 2 2 3 5 2 8" xfId="18063" xr:uid="{00000000-0005-0000-0000-0000A2420000}"/>
    <cellStyle name="Normal 3 2 2 3 5 2 8 2" xfId="18064" xr:uid="{00000000-0005-0000-0000-0000A3420000}"/>
    <cellStyle name="Normal 3 2 2 3 5 2 9" xfId="18065" xr:uid="{00000000-0005-0000-0000-0000A4420000}"/>
    <cellStyle name="Normal 3 2 2 3 5 3" xfId="18066" xr:uid="{00000000-0005-0000-0000-0000A5420000}"/>
    <cellStyle name="Normal 3 2 2 3 5 3 2" xfId="18067" xr:uid="{00000000-0005-0000-0000-0000A6420000}"/>
    <cellStyle name="Normal 3 2 2 3 5 3 2 2" xfId="18068" xr:uid="{00000000-0005-0000-0000-0000A7420000}"/>
    <cellStyle name="Normal 3 2 2 3 5 3 2 2 2" xfId="18069" xr:uid="{00000000-0005-0000-0000-0000A8420000}"/>
    <cellStyle name="Normal 3 2 2 3 5 3 2 2 2 2" xfId="18070" xr:uid="{00000000-0005-0000-0000-0000A9420000}"/>
    <cellStyle name="Normal 3 2 2 3 5 3 2 2 2 2 2" xfId="18071" xr:uid="{00000000-0005-0000-0000-0000AA420000}"/>
    <cellStyle name="Normal 3 2 2 3 5 3 2 2 2 3" xfId="18072" xr:uid="{00000000-0005-0000-0000-0000AB420000}"/>
    <cellStyle name="Normal 3 2 2 3 5 3 2 2 3" xfId="18073" xr:uid="{00000000-0005-0000-0000-0000AC420000}"/>
    <cellStyle name="Normal 3 2 2 3 5 3 2 2 3 2" xfId="18074" xr:uid="{00000000-0005-0000-0000-0000AD420000}"/>
    <cellStyle name="Normal 3 2 2 3 5 3 2 2 4" xfId="18075" xr:uid="{00000000-0005-0000-0000-0000AE420000}"/>
    <cellStyle name="Normal 3 2 2 3 5 3 2 3" xfId="18076" xr:uid="{00000000-0005-0000-0000-0000AF420000}"/>
    <cellStyle name="Normal 3 2 2 3 5 3 2 3 2" xfId="18077" xr:uid="{00000000-0005-0000-0000-0000B0420000}"/>
    <cellStyle name="Normal 3 2 2 3 5 3 2 3 2 2" xfId="18078" xr:uid="{00000000-0005-0000-0000-0000B1420000}"/>
    <cellStyle name="Normal 3 2 2 3 5 3 2 3 3" xfId="18079" xr:uid="{00000000-0005-0000-0000-0000B2420000}"/>
    <cellStyle name="Normal 3 2 2 3 5 3 2 4" xfId="18080" xr:uid="{00000000-0005-0000-0000-0000B3420000}"/>
    <cellStyle name="Normal 3 2 2 3 5 3 2 4 2" xfId="18081" xr:uid="{00000000-0005-0000-0000-0000B4420000}"/>
    <cellStyle name="Normal 3 2 2 3 5 3 2 5" xfId="18082" xr:uid="{00000000-0005-0000-0000-0000B5420000}"/>
    <cellStyle name="Normal 3 2 2 3 5 3 3" xfId="18083" xr:uid="{00000000-0005-0000-0000-0000B6420000}"/>
    <cellStyle name="Normal 3 2 2 3 5 3 3 2" xfId="18084" xr:uid="{00000000-0005-0000-0000-0000B7420000}"/>
    <cellStyle name="Normal 3 2 2 3 5 3 3 2 2" xfId="18085" xr:uid="{00000000-0005-0000-0000-0000B8420000}"/>
    <cellStyle name="Normal 3 2 2 3 5 3 3 2 2 2" xfId="18086" xr:uid="{00000000-0005-0000-0000-0000B9420000}"/>
    <cellStyle name="Normal 3 2 2 3 5 3 3 2 3" xfId="18087" xr:uid="{00000000-0005-0000-0000-0000BA420000}"/>
    <cellStyle name="Normal 3 2 2 3 5 3 3 3" xfId="18088" xr:uid="{00000000-0005-0000-0000-0000BB420000}"/>
    <cellStyle name="Normal 3 2 2 3 5 3 3 3 2" xfId="18089" xr:uid="{00000000-0005-0000-0000-0000BC420000}"/>
    <cellStyle name="Normal 3 2 2 3 5 3 3 4" xfId="18090" xr:uid="{00000000-0005-0000-0000-0000BD420000}"/>
    <cellStyle name="Normal 3 2 2 3 5 3 4" xfId="18091" xr:uid="{00000000-0005-0000-0000-0000BE420000}"/>
    <cellStyle name="Normal 3 2 2 3 5 3 4 2" xfId="18092" xr:uid="{00000000-0005-0000-0000-0000BF420000}"/>
    <cellStyle name="Normal 3 2 2 3 5 3 4 2 2" xfId="18093" xr:uid="{00000000-0005-0000-0000-0000C0420000}"/>
    <cellStyle name="Normal 3 2 2 3 5 3 4 2 2 2" xfId="18094" xr:uid="{00000000-0005-0000-0000-0000C1420000}"/>
    <cellStyle name="Normal 3 2 2 3 5 3 4 2 3" xfId="18095" xr:uid="{00000000-0005-0000-0000-0000C2420000}"/>
    <cellStyle name="Normal 3 2 2 3 5 3 4 3" xfId="18096" xr:uid="{00000000-0005-0000-0000-0000C3420000}"/>
    <cellStyle name="Normal 3 2 2 3 5 3 4 3 2" xfId="18097" xr:uid="{00000000-0005-0000-0000-0000C4420000}"/>
    <cellStyle name="Normal 3 2 2 3 5 3 4 4" xfId="18098" xr:uid="{00000000-0005-0000-0000-0000C5420000}"/>
    <cellStyle name="Normal 3 2 2 3 5 3 5" xfId="18099" xr:uid="{00000000-0005-0000-0000-0000C6420000}"/>
    <cellStyle name="Normal 3 2 2 3 5 3 5 2" xfId="18100" xr:uid="{00000000-0005-0000-0000-0000C7420000}"/>
    <cellStyle name="Normal 3 2 2 3 5 3 5 2 2" xfId="18101" xr:uid="{00000000-0005-0000-0000-0000C8420000}"/>
    <cellStyle name="Normal 3 2 2 3 5 3 5 3" xfId="18102" xr:uid="{00000000-0005-0000-0000-0000C9420000}"/>
    <cellStyle name="Normal 3 2 2 3 5 3 6" xfId="18103" xr:uid="{00000000-0005-0000-0000-0000CA420000}"/>
    <cellStyle name="Normal 3 2 2 3 5 3 6 2" xfId="18104" xr:uid="{00000000-0005-0000-0000-0000CB420000}"/>
    <cellStyle name="Normal 3 2 2 3 5 3 7" xfId="18105" xr:uid="{00000000-0005-0000-0000-0000CC420000}"/>
    <cellStyle name="Normal 3 2 2 3 5 3 7 2" xfId="18106" xr:uid="{00000000-0005-0000-0000-0000CD420000}"/>
    <cellStyle name="Normal 3 2 2 3 5 3 8" xfId="18107" xr:uid="{00000000-0005-0000-0000-0000CE420000}"/>
    <cellStyle name="Normal 3 2 2 3 5 4" xfId="18108" xr:uid="{00000000-0005-0000-0000-0000CF420000}"/>
    <cellStyle name="Normal 3 2 2 3 5 4 2" xfId="18109" xr:uid="{00000000-0005-0000-0000-0000D0420000}"/>
    <cellStyle name="Normal 3 2 2 3 5 4 2 2" xfId="18110" xr:uid="{00000000-0005-0000-0000-0000D1420000}"/>
    <cellStyle name="Normal 3 2 2 3 5 4 2 2 2" xfId="18111" xr:uid="{00000000-0005-0000-0000-0000D2420000}"/>
    <cellStyle name="Normal 3 2 2 3 5 4 2 2 2 2" xfId="18112" xr:uid="{00000000-0005-0000-0000-0000D3420000}"/>
    <cellStyle name="Normal 3 2 2 3 5 4 2 2 3" xfId="18113" xr:uid="{00000000-0005-0000-0000-0000D4420000}"/>
    <cellStyle name="Normal 3 2 2 3 5 4 2 3" xfId="18114" xr:uid="{00000000-0005-0000-0000-0000D5420000}"/>
    <cellStyle name="Normal 3 2 2 3 5 4 2 3 2" xfId="18115" xr:uid="{00000000-0005-0000-0000-0000D6420000}"/>
    <cellStyle name="Normal 3 2 2 3 5 4 2 4" xfId="18116" xr:uid="{00000000-0005-0000-0000-0000D7420000}"/>
    <cellStyle name="Normal 3 2 2 3 5 4 3" xfId="18117" xr:uid="{00000000-0005-0000-0000-0000D8420000}"/>
    <cellStyle name="Normal 3 2 2 3 5 4 3 2" xfId="18118" xr:uid="{00000000-0005-0000-0000-0000D9420000}"/>
    <cellStyle name="Normal 3 2 2 3 5 4 3 2 2" xfId="18119" xr:uid="{00000000-0005-0000-0000-0000DA420000}"/>
    <cellStyle name="Normal 3 2 2 3 5 4 3 3" xfId="18120" xr:uid="{00000000-0005-0000-0000-0000DB420000}"/>
    <cellStyle name="Normal 3 2 2 3 5 4 4" xfId="18121" xr:uid="{00000000-0005-0000-0000-0000DC420000}"/>
    <cellStyle name="Normal 3 2 2 3 5 4 4 2" xfId="18122" xr:uid="{00000000-0005-0000-0000-0000DD420000}"/>
    <cellStyle name="Normal 3 2 2 3 5 4 5" xfId="18123" xr:uid="{00000000-0005-0000-0000-0000DE420000}"/>
    <cellStyle name="Normal 3 2 2 3 5 5" xfId="18124" xr:uid="{00000000-0005-0000-0000-0000DF420000}"/>
    <cellStyle name="Normal 3 2 2 3 5 5 2" xfId="18125" xr:uid="{00000000-0005-0000-0000-0000E0420000}"/>
    <cellStyle name="Normal 3 2 2 3 5 5 2 2" xfId="18126" xr:uid="{00000000-0005-0000-0000-0000E1420000}"/>
    <cellStyle name="Normal 3 2 2 3 5 5 2 2 2" xfId="18127" xr:uid="{00000000-0005-0000-0000-0000E2420000}"/>
    <cellStyle name="Normal 3 2 2 3 5 5 2 3" xfId="18128" xr:uid="{00000000-0005-0000-0000-0000E3420000}"/>
    <cellStyle name="Normal 3 2 2 3 5 5 3" xfId="18129" xr:uid="{00000000-0005-0000-0000-0000E4420000}"/>
    <cellStyle name="Normal 3 2 2 3 5 5 3 2" xfId="18130" xr:uid="{00000000-0005-0000-0000-0000E5420000}"/>
    <cellStyle name="Normal 3 2 2 3 5 5 4" xfId="18131" xr:uid="{00000000-0005-0000-0000-0000E6420000}"/>
    <cellStyle name="Normal 3 2 2 3 5 6" xfId="18132" xr:uid="{00000000-0005-0000-0000-0000E7420000}"/>
    <cellStyle name="Normal 3 2 2 3 5 6 2" xfId="18133" xr:uid="{00000000-0005-0000-0000-0000E8420000}"/>
    <cellStyle name="Normal 3 2 2 3 5 6 2 2" xfId="18134" xr:uid="{00000000-0005-0000-0000-0000E9420000}"/>
    <cellStyle name="Normal 3 2 2 3 5 6 2 2 2" xfId="18135" xr:uid="{00000000-0005-0000-0000-0000EA420000}"/>
    <cellStyle name="Normal 3 2 2 3 5 6 2 3" xfId="18136" xr:uid="{00000000-0005-0000-0000-0000EB420000}"/>
    <cellStyle name="Normal 3 2 2 3 5 6 3" xfId="18137" xr:uid="{00000000-0005-0000-0000-0000EC420000}"/>
    <cellStyle name="Normal 3 2 2 3 5 6 3 2" xfId="18138" xr:uid="{00000000-0005-0000-0000-0000ED420000}"/>
    <cellStyle name="Normal 3 2 2 3 5 6 4" xfId="18139" xr:uid="{00000000-0005-0000-0000-0000EE420000}"/>
    <cellStyle name="Normal 3 2 2 3 5 7" xfId="18140" xr:uid="{00000000-0005-0000-0000-0000EF420000}"/>
    <cellStyle name="Normal 3 2 2 3 5 7 2" xfId="18141" xr:uid="{00000000-0005-0000-0000-0000F0420000}"/>
    <cellStyle name="Normal 3 2 2 3 5 7 2 2" xfId="18142" xr:uid="{00000000-0005-0000-0000-0000F1420000}"/>
    <cellStyle name="Normal 3 2 2 3 5 7 3" xfId="18143" xr:uid="{00000000-0005-0000-0000-0000F2420000}"/>
    <cellStyle name="Normal 3 2 2 3 5 8" xfId="18144" xr:uid="{00000000-0005-0000-0000-0000F3420000}"/>
    <cellStyle name="Normal 3 2 2 3 5 8 2" xfId="18145" xr:uid="{00000000-0005-0000-0000-0000F4420000}"/>
    <cellStyle name="Normal 3 2 2 3 5 9" xfId="18146" xr:uid="{00000000-0005-0000-0000-0000F5420000}"/>
    <cellStyle name="Normal 3 2 2 3 5 9 2" xfId="18147" xr:uid="{00000000-0005-0000-0000-0000F6420000}"/>
    <cellStyle name="Normal 3 2 2 3 6" xfId="18148" xr:uid="{00000000-0005-0000-0000-0000F7420000}"/>
    <cellStyle name="Normal 3 2 2 3 6 2" xfId="18149" xr:uid="{00000000-0005-0000-0000-0000F8420000}"/>
    <cellStyle name="Normal 3 2 2 3 6 2 2" xfId="18150" xr:uid="{00000000-0005-0000-0000-0000F9420000}"/>
    <cellStyle name="Normal 3 2 2 3 6 2 2 2" xfId="18151" xr:uid="{00000000-0005-0000-0000-0000FA420000}"/>
    <cellStyle name="Normal 3 2 2 3 6 2 2 2 2" xfId="18152" xr:uid="{00000000-0005-0000-0000-0000FB420000}"/>
    <cellStyle name="Normal 3 2 2 3 6 2 2 2 2 2" xfId="18153" xr:uid="{00000000-0005-0000-0000-0000FC420000}"/>
    <cellStyle name="Normal 3 2 2 3 6 2 2 2 2 2 2" xfId="18154" xr:uid="{00000000-0005-0000-0000-0000FD420000}"/>
    <cellStyle name="Normal 3 2 2 3 6 2 2 2 2 3" xfId="18155" xr:uid="{00000000-0005-0000-0000-0000FE420000}"/>
    <cellStyle name="Normal 3 2 2 3 6 2 2 2 3" xfId="18156" xr:uid="{00000000-0005-0000-0000-0000FF420000}"/>
    <cellStyle name="Normal 3 2 2 3 6 2 2 2 3 2" xfId="18157" xr:uid="{00000000-0005-0000-0000-000000430000}"/>
    <cellStyle name="Normal 3 2 2 3 6 2 2 2 4" xfId="18158" xr:uid="{00000000-0005-0000-0000-000001430000}"/>
    <cellStyle name="Normal 3 2 2 3 6 2 2 3" xfId="18159" xr:uid="{00000000-0005-0000-0000-000002430000}"/>
    <cellStyle name="Normal 3 2 2 3 6 2 2 3 2" xfId="18160" xr:uid="{00000000-0005-0000-0000-000003430000}"/>
    <cellStyle name="Normal 3 2 2 3 6 2 2 3 2 2" xfId="18161" xr:uid="{00000000-0005-0000-0000-000004430000}"/>
    <cellStyle name="Normal 3 2 2 3 6 2 2 3 3" xfId="18162" xr:uid="{00000000-0005-0000-0000-000005430000}"/>
    <cellStyle name="Normal 3 2 2 3 6 2 2 4" xfId="18163" xr:uid="{00000000-0005-0000-0000-000006430000}"/>
    <cellStyle name="Normal 3 2 2 3 6 2 2 4 2" xfId="18164" xr:uid="{00000000-0005-0000-0000-000007430000}"/>
    <cellStyle name="Normal 3 2 2 3 6 2 2 5" xfId="18165" xr:uid="{00000000-0005-0000-0000-000008430000}"/>
    <cellStyle name="Normal 3 2 2 3 6 2 3" xfId="18166" xr:uid="{00000000-0005-0000-0000-000009430000}"/>
    <cellStyle name="Normal 3 2 2 3 6 2 3 2" xfId="18167" xr:uid="{00000000-0005-0000-0000-00000A430000}"/>
    <cellStyle name="Normal 3 2 2 3 6 2 3 2 2" xfId="18168" xr:uid="{00000000-0005-0000-0000-00000B430000}"/>
    <cellStyle name="Normal 3 2 2 3 6 2 3 2 2 2" xfId="18169" xr:uid="{00000000-0005-0000-0000-00000C430000}"/>
    <cellStyle name="Normal 3 2 2 3 6 2 3 2 3" xfId="18170" xr:uid="{00000000-0005-0000-0000-00000D430000}"/>
    <cellStyle name="Normal 3 2 2 3 6 2 3 3" xfId="18171" xr:uid="{00000000-0005-0000-0000-00000E430000}"/>
    <cellStyle name="Normal 3 2 2 3 6 2 3 3 2" xfId="18172" xr:uid="{00000000-0005-0000-0000-00000F430000}"/>
    <cellStyle name="Normal 3 2 2 3 6 2 3 4" xfId="18173" xr:uid="{00000000-0005-0000-0000-000010430000}"/>
    <cellStyle name="Normal 3 2 2 3 6 2 4" xfId="18174" xr:uid="{00000000-0005-0000-0000-000011430000}"/>
    <cellStyle name="Normal 3 2 2 3 6 2 4 2" xfId="18175" xr:uid="{00000000-0005-0000-0000-000012430000}"/>
    <cellStyle name="Normal 3 2 2 3 6 2 4 2 2" xfId="18176" xr:uid="{00000000-0005-0000-0000-000013430000}"/>
    <cellStyle name="Normal 3 2 2 3 6 2 4 2 2 2" xfId="18177" xr:uid="{00000000-0005-0000-0000-000014430000}"/>
    <cellStyle name="Normal 3 2 2 3 6 2 4 2 3" xfId="18178" xr:uid="{00000000-0005-0000-0000-000015430000}"/>
    <cellStyle name="Normal 3 2 2 3 6 2 4 3" xfId="18179" xr:uid="{00000000-0005-0000-0000-000016430000}"/>
    <cellStyle name="Normal 3 2 2 3 6 2 4 3 2" xfId="18180" xr:uid="{00000000-0005-0000-0000-000017430000}"/>
    <cellStyle name="Normal 3 2 2 3 6 2 4 4" xfId="18181" xr:uid="{00000000-0005-0000-0000-000018430000}"/>
    <cellStyle name="Normal 3 2 2 3 6 2 5" xfId="18182" xr:uid="{00000000-0005-0000-0000-000019430000}"/>
    <cellStyle name="Normal 3 2 2 3 6 2 5 2" xfId="18183" xr:uid="{00000000-0005-0000-0000-00001A430000}"/>
    <cellStyle name="Normal 3 2 2 3 6 2 5 2 2" xfId="18184" xr:uid="{00000000-0005-0000-0000-00001B430000}"/>
    <cellStyle name="Normal 3 2 2 3 6 2 5 3" xfId="18185" xr:uid="{00000000-0005-0000-0000-00001C430000}"/>
    <cellStyle name="Normal 3 2 2 3 6 2 6" xfId="18186" xr:uid="{00000000-0005-0000-0000-00001D430000}"/>
    <cellStyle name="Normal 3 2 2 3 6 2 6 2" xfId="18187" xr:uid="{00000000-0005-0000-0000-00001E430000}"/>
    <cellStyle name="Normal 3 2 2 3 6 2 7" xfId="18188" xr:uid="{00000000-0005-0000-0000-00001F430000}"/>
    <cellStyle name="Normal 3 2 2 3 6 2 7 2" xfId="18189" xr:uid="{00000000-0005-0000-0000-000020430000}"/>
    <cellStyle name="Normal 3 2 2 3 6 2 8" xfId="18190" xr:uid="{00000000-0005-0000-0000-000021430000}"/>
    <cellStyle name="Normal 3 2 2 3 6 3" xfId="18191" xr:uid="{00000000-0005-0000-0000-000022430000}"/>
    <cellStyle name="Normal 3 2 2 3 6 3 2" xfId="18192" xr:uid="{00000000-0005-0000-0000-000023430000}"/>
    <cellStyle name="Normal 3 2 2 3 6 3 2 2" xfId="18193" xr:uid="{00000000-0005-0000-0000-000024430000}"/>
    <cellStyle name="Normal 3 2 2 3 6 3 2 2 2" xfId="18194" xr:uid="{00000000-0005-0000-0000-000025430000}"/>
    <cellStyle name="Normal 3 2 2 3 6 3 2 2 2 2" xfId="18195" xr:uid="{00000000-0005-0000-0000-000026430000}"/>
    <cellStyle name="Normal 3 2 2 3 6 3 2 2 3" xfId="18196" xr:uid="{00000000-0005-0000-0000-000027430000}"/>
    <cellStyle name="Normal 3 2 2 3 6 3 2 3" xfId="18197" xr:uid="{00000000-0005-0000-0000-000028430000}"/>
    <cellStyle name="Normal 3 2 2 3 6 3 2 3 2" xfId="18198" xr:uid="{00000000-0005-0000-0000-000029430000}"/>
    <cellStyle name="Normal 3 2 2 3 6 3 2 4" xfId="18199" xr:uid="{00000000-0005-0000-0000-00002A430000}"/>
    <cellStyle name="Normal 3 2 2 3 6 3 3" xfId="18200" xr:uid="{00000000-0005-0000-0000-00002B430000}"/>
    <cellStyle name="Normal 3 2 2 3 6 3 3 2" xfId="18201" xr:uid="{00000000-0005-0000-0000-00002C430000}"/>
    <cellStyle name="Normal 3 2 2 3 6 3 3 2 2" xfId="18202" xr:uid="{00000000-0005-0000-0000-00002D430000}"/>
    <cellStyle name="Normal 3 2 2 3 6 3 3 3" xfId="18203" xr:uid="{00000000-0005-0000-0000-00002E430000}"/>
    <cellStyle name="Normal 3 2 2 3 6 3 4" xfId="18204" xr:uid="{00000000-0005-0000-0000-00002F430000}"/>
    <cellStyle name="Normal 3 2 2 3 6 3 4 2" xfId="18205" xr:uid="{00000000-0005-0000-0000-000030430000}"/>
    <cellStyle name="Normal 3 2 2 3 6 3 5" xfId="18206" xr:uid="{00000000-0005-0000-0000-000031430000}"/>
    <cellStyle name="Normal 3 2 2 3 6 4" xfId="18207" xr:uid="{00000000-0005-0000-0000-000032430000}"/>
    <cellStyle name="Normal 3 2 2 3 6 4 2" xfId="18208" xr:uid="{00000000-0005-0000-0000-000033430000}"/>
    <cellStyle name="Normal 3 2 2 3 6 4 2 2" xfId="18209" xr:uid="{00000000-0005-0000-0000-000034430000}"/>
    <cellStyle name="Normal 3 2 2 3 6 4 2 2 2" xfId="18210" xr:uid="{00000000-0005-0000-0000-000035430000}"/>
    <cellStyle name="Normal 3 2 2 3 6 4 2 3" xfId="18211" xr:uid="{00000000-0005-0000-0000-000036430000}"/>
    <cellStyle name="Normal 3 2 2 3 6 4 3" xfId="18212" xr:uid="{00000000-0005-0000-0000-000037430000}"/>
    <cellStyle name="Normal 3 2 2 3 6 4 3 2" xfId="18213" xr:uid="{00000000-0005-0000-0000-000038430000}"/>
    <cellStyle name="Normal 3 2 2 3 6 4 4" xfId="18214" xr:uid="{00000000-0005-0000-0000-000039430000}"/>
    <cellStyle name="Normal 3 2 2 3 6 5" xfId="18215" xr:uid="{00000000-0005-0000-0000-00003A430000}"/>
    <cellStyle name="Normal 3 2 2 3 6 5 2" xfId="18216" xr:uid="{00000000-0005-0000-0000-00003B430000}"/>
    <cellStyle name="Normal 3 2 2 3 6 5 2 2" xfId="18217" xr:uid="{00000000-0005-0000-0000-00003C430000}"/>
    <cellStyle name="Normal 3 2 2 3 6 5 2 2 2" xfId="18218" xr:uid="{00000000-0005-0000-0000-00003D430000}"/>
    <cellStyle name="Normal 3 2 2 3 6 5 2 3" xfId="18219" xr:uid="{00000000-0005-0000-0000-00003E430000}"/>
    <cellStyle name="Normal 3 2 2 3 6 5 3" xfId="18220" xr:uid="{00000000-0005-0000-0000-00003F430000}"/>
    <cellStyle name="Normal 3 2 2 3 6 5 3 2" xfId="18221" xr:uid="{00000000-0005-0000-0000-000040430000}"/>
    <cellStyle name="Normal 3 2 2 3 6 5 4" xfId="18222" xr:uid="{00000000-0005-0000-0000-000041430000}"/>
    <cellStyle name="Normal 3 2 2 3 6 6" xfId="18223" xr:uid="{00000000-0005-0000-0000-000042430000}"/>
    <cellStyle name="Normal 3 2 2 3 6 6 2" xfId="18224" xr:uid="{00000000-0005-0000-0000-000043430000}"/>
    <cellStyle name="Normal 3 2 2 3 6 6 2 2" xfId="18225" xr:uid="{00000000-0005-0000-0000-000044430000}"/>
    <cellStyle name="Normal 3 2 2 3 6 6 3" xfId="18226" xr:uid="{00000000-0005-0000-0000-000045430000}"/>
    <cellStyle name="Normal 3 2 2 3 6 7" xfId="18227" xr:uid="{00000000-0005-0000-0000-000046430000}"/>
    <cellStyle name="Normal 3 2 2 3 6 7 2" xfId="18228" xr:uid="{00000000-0005-0000-0000-000047430000}"/>
    <cellStyle name="Normal 3 2 2 3 6 8" xfId="18229" xr:uid="{00000000-0005-0000-0000-000048430000}"/>
    <cellStyle name="Normal 3 2 2 3 6 8 2" xfId="18230" xr:uid="{00000000-0005-0000-0000-000049430000}"/>
    <cellStyle name="Normal 3 2 2 3 6 9" xfId="18231" xr:uid="{00000000-0005-0000-0000-00004A430000}"/>
    <cellStyle name="Normal 3 2 2 3 7" xfId="18232" xr:uid="{00000000-0005-0000-0000-00004B430000}"/>
    <cellStyle name="Normal 3 2 2 3 7 2" xfId="18233" xr:uid="{00000000-0005-0000-0000-00004C430000}"/>
    <cellStyle name="Normal 3 2 2 3 7 2 2" xfId="18234" xr:uid="{00000000-0005-0000-0000-00004D430000}"/>
    <cellStyle name="Normal 3 2 2 3 7 2 2 2" xfId="18235" xr:uid="{00000000-0005-0000-0000-00004E430000}"/>
    <cellStyle name="Normal 3 2 2 3 7 2 2 2 2" xfId="18236" xr:uid="{00000000-0005-0000-0000-00004F430000}"/>
    <cellStyle name="Normal 3 2 2 3 7 2 2 2 2 2" xfId="18237" xr:uid="{00000000-0005-0000-0000-000050430000}"/>
    <cellStyle name="Normal 3 2 2 3 7 2 2 2 3" xfId="18238" xr:uid="{00000000-0005-0000-0000-000051430000}"/>
    <cellStyle name="Normal 3 2 2 3 7 2 2 3" xfId="18239" xr:uid="{00000000-0005-0000-0000-000052430000}"/>
    <cellStyle name="Normal 3 2 2 3 7 2 2 3 2" xfId="18240" xr:uid="{00000000-0005-0000-0000-000053430000}"/>
    <cellStyle name="Normal 3 2 2 3 7 2 2 4" xfId="18241" xr:uid="{00000000-0005-0000-0000-000054430000}"/>
    <cellStyle name="Normal 3 2 2 3 7 2 3" xfId="18242" xr:uid="{00000000-0005-0000-0000-000055430000}"/>
    <cellStyle name="Normal 3 2 2 3 7 2 3 2" xfId="18243" xr:uid="{00000000-0005-0000-0000-000056430000}"/>
    <cellStyle name="Normal 3 2 2 3 7 2 3 2 2" xfId="18244" xr:uid="{00000000-0005-0000-0000-000057430000}"/>
    <cellStyle name="Normal 3 2 2 3 7 2 3 3" xfId="18245" xr:uid="{00000000-0005-0000-0000-000058430000}"/>
    <cellStyle name="Normal 3 2 2 3 7 2 4" xfId="18246" xr:uid="{00000000-0005-0000-0000-000059430000}"/>
    <cellStyle name="Normal 3 2 2 3 7 2 4 2" xfId="18247" xr:uid="{00000000-0005-0000-0000-00005A430000}"/>
    <cellStyle name="Normal 3 2 2 3 7 2 5" xfId="18248" xr:uid="{00000000-0005-0000-0000-00005B430000}"/>
    <cellStyle name="Normal 3 2 2 3 7 3" xfId="18249" xr:uid="{00000000-0005-0000-0000-00005C430000}"/>
    <cellStyle name="Normal 3 2 2 3 7 3 2" xfId="18250" xr:uid="{00000000-0005-0000-0000-00005D430000}"/>
    <cellStyle name="Normal 3 2 2 3 7 3 2 2" xfId="18251" xr:uid="{00000000-0005-0000-0000-00005E430000}"/>
    <cellStyle name="Normal 3 2 2 3 7 3 2 2 2" xfId="18252" xr:uid="{00000000-0005-0000-0000-00005F430000}"/>
    <cellStyle name="Normal 3 2 2 3 7 3 2 3" xfId="18253" xr:uid="{00000000-0005-0000-0000-000060430000}"/>
    <cellStyle name="Normal 3 2 2 3 7 3 3" xfId="18254" xr:uid="{00000000-0005-0000-0000-000061430000}"/>
    <cellStyle name="Normal 3 2 2 3 7 3 3 2" xfId="18255" xr:uid="{00000000-0005-0000-0000-000062430000}"/>
    <cellStyle name="Normal 3 2 2 3 7 3 4" xfId="18256" xr:uid="{00000000-0005-0000-0000-000063430000}"/>
    <cellStyle name="Normal 3 2 2 3 7 4" xfId="18257" xr:uid="{00000000-0005-0000-0000-000064430000}"/>
    <cellStyle name="Normal 3 2 2 3 7 4 2" xfId="18258" xr:uid="{00000000-0005-0000-0000-000065430000}"/>
    <cellStyle name="Normal 3 2 2 3 7 4 2 2" xfId="18259" xr:uid="{00000000-0005-0000-0000-000066430000}"/>
    <cellStyle name="Normal 3 2 2 3 7 4 2 2 2" xfId="18260" xr:uid="{00000000-0005-0000-0000-000067430000}"/>
    <cellStyle name="Normal 3 2 2 3 7 4 2 3" xfId="18261" xr:uid="{00000000-0005-0000-0000-000068430000}"/>
    <cellStyle name="Normal 3 2 2 3 7 4 3" xfId="18262" xr:uid="{00000000-0005-0000-0000-000069430000}"/>
    <cellStyle name="Normal 3 2 2 3 7 4 3 2" xfId="18263" xr:uid="{00000000-0005-0000-0000-00006A430000}"/>
    <cellStyle name="Normal 3 2 2 3 7 4 4" xfId="18264" xr:uid="{00000000-0005-0000-0000-00006B430000}"/>
    <cellStyle name="Normal 3 2 2 3 7 5" xfId="18265" xr:uid="{00000000-0005-0000-0000-00006C430000}"/>
    <cellStyle name="Normal 3 2 2 3 7 5 2" xfId="18266" xr:uid="{00000000-0005-0000-0000-00006D430000}"/>
    <cellStyle name="Normal 3 2 2 3 7 5 2 2" xfId="18267" xr:uid="{00000000-0005-0000-0000-00006E430000}"/>
    <cellStyle name="Normal 3 2 2 3 7 5 3" xfId="18268" xr:uid="{00000000-0005-0000-0000-00006F430000}"/>
    <cellStyle name="Normal 3 2 2 3 7 6" xfId="18269" xr:uid="{00000000-0005-0000-0000-000070430000}"/>
    <cellStyle name="Normal 3 2 2 3 7 6 2" xfId="18270" xr:uid="{00000000-0005-0000-0000-000071430000}"/>
    <cellStyle name="Normal 3 2 2 3 7 7" xfId="18271" xr:uid="{00000000-0005-0000-0000-000072430000}"/>
    <cellStyle name="Normal 3 2 2 3 7 7 2" xfId="18272" xr:uid="{00000000-0005-0000-0000-000073430000}"/>
    <cellStyle name="Normal 3 2 2 3 7 8" xfId="18273" xr:uid="{00000000-0005-0000-0000-000074430000}"/>
    <cellStyle name="Normal 3 2 2 3 8" xfId="18274" xr:uid="{00000000-0005-0000-0000-000075430000}"/>
    <cellStyle name="Normal 3 2 2 3 8 2" xfId="18275" xr:uid="{00000000-0005-0000-0000-000076430000}"/>
    <cellStyle name="Normal 3 2 2 3 8 2 2" xfId="18276" xr:uid="{00000000-0005-0000-0000-000077430000}"/>
    <cellStyle name="Normal 3 2 2 3 8 2 2 2" xfId="18277" xr:uid="{00000000-0005-0000-0000-000078430000}"/>
    <cellStyle name="Normal 3 2 2 3 8 2 2 2 2" xfId="18278" xr:uid="{00000000-0005-0000-0000-000079430000}"/>
    <cellStyle name="Normal 3 2 2 3 8 2 2 2 2 2" xfId="18279" xr:uid="{00000000-0005-0000-0000-00007A430000}"/>
    <cellStyle name="Normal 3 2 2 3 8 2 2 2 3" xfId="18280" xr:uid="{00000000-0005-0000-0000-00007B430000}"/>
    <cellStyle name="Normal 3 2 2 3 8 2 2 3" xfId="18281" xr:uid="{00000000-0005-0000-0000-00007C430000}"/>
    <cellStyle name="Normal 3 2 2 3 8 2 2 3 2" xfId="18282" xr:uid="{00000000-0005-0000-0000-00007D430000}"/>
    <cellStyle name="Normal 3 2 2 3 8 2 2 4" xfId="18283" xr:uid="{00000000-0005-0000-0000-00007E430000}"/>
    <cellStyle name="Normal 3 2 2 3 8 2 3" xfId="18284" xr:uid="{00000000-0005-0000-0000-00007F430000}"/>
    <cellStyle name="Normal 3 2 2 3 8 2 3 2" xfId="18285" xr:uid="{00000000-0005-0000-0000-000080430000}"/>
    <cellStyle name="Normal 3 2 2 3 8 2 3 2 2" xfId="18286" xr:uid="{00000000-0005-0000-0000-000081430000}"/>
    <cellStyle name="Normal 3 2 2 3 8 2 3 3" xfId="18287" xr:uid="{00000000-0005-0000-0000-000082430000}"/>
    <cellStyle name="Normal 3 2 2 3 8 2 4" xfId="18288" xr:uid="{00000000-0005-0000-0000-000083430000}"/>
    <cellStyle name="Normal 3 2 2 3 8 2 4 2" xfId="18289" xr:uid="{00000000-0005-0000-0000-000084430000}"/>
    <cellStyle name="Normal 3 2 2 3 8 2 5" xfId="18290" xr:uid="{00000000-0005-0000-0000-000085430000}"/>
    <cellStyle name="Normal 3 2 2 3 8 3" xfId="18291" xr:uid="{00000000-0005-0000-0000-000086430000}"/>
    <cellStyle name="Normal 3 2 2 3 8 3 2" xfId="18292" xr:uid="{00000000-0005-0000-0000-000087430000}"/>
    <cellStyle name="Normal 3 2 2 3 8 3 2 2" xfId="18293" xr:uid="{00000000-0005-0000-0000-000088430000}"/>
    <cellStyle name="Normal 3 2 2 3 8 3 2 2 2" xfId="18294" xr:uid="{00000000-0005-0000-0000-000089430000}"/>
    <cellStyle name="Normal 3 2 2 3 8 3 2 3" xfId="18295" xr:uid="{00000000-0005-0000-0000-00008A430000}"/>
    <cellStyle name="Normal 3 2 2 3 8 3 3" xfId="18296" xr:uid="{00000000-0005-0000-0000-00008B430000}"/>
    <cellStyle name="Normal 3 2 2 3 8 3 3 2" xfId="18297" xr:uid="{00000000-0005-0000-0000-00008C430000}"/>
    <cellStyle name="Normal 3 2 2 3 8 3 4" xfId="18298" xr:uid="{00000000-0005-0000-0000-00008D430000}"/>
    <cellStyle name="Normal 3 2 2 3 8 4" xfId="18299" xr:uid="{00000000-0005-0000-0000-00008E430000}"/>
    <cellStyle name="Normal 3 2 2 3 8 4 2" xfId="18300" xr:uid="{00000000-0005-0000-0000-00008F430000}"/>
    <cellStyle name="Normal 3 2 2 3 8 4 2 2" xfId="18301" xr:uid="{00000000-0005-0000-0000-000090430000}"/>
    <cellStyle name="Normal 3 2 2 3 8 4 2 2 2" xfId="18302" xr:uid="{00000000-0005-0000-0000-000091430000}"/>
    <cellStyle name="Normal 3 2 2 3 8 4 2 3" xfId="18303" xr:uid="{00000000-0005-0000-0000-000092430000}"/>
    <cellStyle name="Normal 3 2 2 3 8 4 3" xfId="18304" xr:uid="{00000000-0005-0000-0000-000093430000}"/>
    <cellStyle name="Normal 3 2 2 3 8 4 3 2" xfId="18305" xr:uid="{00000000-0005-0000-0000-000094430000}"/>
    <cellStyle name="Normal 3 2 2 3 8 4 4" xfId="18306" xr:uid="{00000000-0005-0000-0000-000095430000}"/>
    <cellStyle name="Normal 3 2 2 3 8 5" xfId="18307" xr:uid="{00000000-0005-0000-0000-000096430000}"/>
    <cellStyle name="Normal 3 2 2 3 8 5 2" xfId="18308" xr:uid="{00000000-0005-0000-0000-000097430000}"/>
    <cellStyle name="Normal 3 2 2 3 8 5 2 2" xfId="18309" xr:uid="{00000000-0005-0000-0000-000098430000}"/>
    <cellStyle name="Normal 3 2 2 3 8 5 3" xfId="18310" xr:uid="{00000000-0005-0000-0000-000099430000}"/>
    <cellStyle name="Normal 3 2 2 3 8 6" xfId="18311" xr:uid="{00000000-0005-0000-0000-00009A430000}"/>
    <cellStyle name="Normal 3 2 2 3 8 6 2" xfId="18312" xr:uid="{00000000-0005-0000-0000-00009B430000}"/>
    <cellStyle name="Normal 3 2 2 3 8 7" xfId="18313" xr:uid="{00000000-0005-0000-0000-00009C430000}"/>
    <cellStyle name="Normal 3 2 2 3 8 7 2" xfId="18314" xr:uid="{00000000-0005-0000-0000-00009D430000}"/>
    <cellStyle name="Normal 3 2 2 3 8 8" xfId="18315" xr:uid="{00000000-0005-0000-0000-00009E430000}"/>
    <cellStyle name="Normal 3 2 2 3 9" xfId="18316" xr:uid="{00000000-0005-0000-0000-00009F430000}"/>
    <cellStyle name="Normal 3 2 2 3 9 2" xfId="18317" xr:uid="{00000000-0005-0000-0000-0000A0430000}"/>
    <cellStyle name="Normal 3 2 2 3 9 2 2" xfId="18318" xr:uid="{00000000-0005-0000-0000-0000A1430000}"/>
    <cellStyle name="Normal 3 2 2 3 9 2 2 2" xfId="18319" xr:uid="{00000000-0005-0000-0000-0000A2430000}"/>
    <cellStyle name="Normal 3 2 2 3 9 2 2 2 2" xfId="18320" xr:uid="{00000000-0005-0000-0000-0000A3430000}"/>
    <cellStyle name="Normal 3 2 2 3 9 2 2 2 2 2" xfId="18321" xr:uid="{00000000-0005-0000-0000-0000A4430000}"/>
    <cellStyle name="Normal 3 2 2 3 9 2 2 2 3" xfId="18322" xr:uid="{00000000-0005-0000-0000-0000A5430000}"/>
    <cellStyle name="Normal 3 2 2 3 9 2 2 3" xfId="18323" xr:uid="{00000000-0005-0000-0000-0000A6430000}"/>
    <cellStyle name="Normal 3 2 2 3 9 2 2 3 2" xfId="18324" xr:uid="{00000000-0005-0000-0000-0000A7430000}"/>
    <cellStyle name="Normal 3 2 2 3 9 2 2 4" xfId="18325" xr:uid="{00000000-0005-0000-0000-0000A8430000}"/>
    <cellStyle name="Normal 3 2 2 3 9 2 3" xfId="18326" xr:uid="{00000000-0005-0000-0000-0000A9430000}"/>
    <cellStyle name="Normal 3 2 2 3 9 2 3 2" xfId="18327" xr:uid="{00000000-0005-0000-0000-0000AA430000}"/>
    <cellStyle name="Normal 3 2 2 3 9 2 3 2 2" xfId="18328" xr:uid="{00000000-0005-0000-0000-0000AB430000}"/>
    <cellStyle name="Normal 3 2 2 3 9 2 3 3" xfId="18329" xr:uid="{00000000-0005-0000-0000-0000AC430000}"/>
    <cellStyle name="Normal 3 2 2 3 9 2 4" xfId="18330" xr:uid="{00000000-0005-0000-0000-0000AD430000}"/>
    <cellStyle name="Normal 3 2 2 3 9 2 4 2" xfId="18331" xr:uid="{00000000-0005-0000-0000-0000AE430000}"/>
    <cellStyle name="Normal 3 2 2 3 9 2 5" xfId="18332" xr:uid="{00000000-0005-0000-0000-0000AF430000}"/>
    <cellStyle name="Normal 3 2 2 3 9 3" xfId="18333" xr:uid="{00000000-0005-0000-0000-0000B0430000}"/>
    <cellStyle name="Normal 3 2 2 3 9 3 2" xfId="18334" xr:uid="{00000000-0005-0000-0000-0000B1430000}"/>
    <cellStyle name="Normal 3 2 2 3 9 3 2 2" xfId="18335" xr:uid="{00000000-0005-0000-0000-0000B2430000}"/>
    <cellStyle name="Normal 3 2 2 3 9 3 2 2 2" xfId="18336" xr:uid="{00000000-0005-0000-0000-0000B3430000}"/>
    <cellStyle name="Normal 3 2 2 3 9 3 2 3" xfId="18337" xr:uid="{00000000-0005-0000-0000-0000B4430000}"/>
    <cellStyle name="Normal 3 2 2 3 9 3 3" xfId="18338" xr:uid="{00000000-0005-0000-0000-0000B5430000}"/>
    <cellStyle name="Normal 3 2 2 3 9 3 3 2" xfId="18339" xr:uid="{00000000-0005-0000-0000-0000B6430000}"/>
    <cellStyle name="Normal 3 2 2 3 9 3 4" xfId="18340" xr:uid="{00000000-0005-0000-0000-0000B7430000}"/>
    <cellStyle name="Normal 3 2 2 3 9 4" xfId="18341" xr:uid="{00000000-0005-0000-0000-0000B8430000}"/>
    <cellStyle name="Normal 3 2 2 3 9 4 2" xfId="18342" xr:uid="{00000000-0005-0000-0000-0000B9430000}"/>
    <cellStyle name="Normal 3 2 2 3 9 4 2 2" xfId="18343" xr:uid="{00000000-0005-0000-0000-0000BA430000}"/>
    <cellStyle name="Normal 3 2 2 3 9 4 3" xfId="18344" xr:uid="{00000000-0005-0000-0000-0000BB430000}"/>
    <cellStyle name="Normal 3 2 2 3 9 5" xfId="18345" xr:uid="{00000000-0005-0000-0000-0000BC430000}"/>
    <cellStyle name="Normal 3 2 2 3 9 5 2" xfId="18346" xr:uid="{00000000-0005-0000-0000-0000BD430000}"/>
    <cellStyle name="Normal 3 2 2 3 9 6" xfId="18347" xr:uid="{00000000-0005-0000-0000-0000BE430000}"/>
    <cellStyle name="Normal 3 2 2 4" xfId="18348" xr:uid="{00000000-0005-0000-0000-0000BF430000}"/>
    <cellStyle name="Normal 3 2 2 4 10" xfId="18349" xr:uid="{00000000-0005-0000-0000-0000C0430000}"/>
    <cellStyle name="Normal 3 2 2 4 10 2" xfId="18350" xr:uid="{00000000-0005-0000-0000-0000C1430000}"/>
    <cellStyle name="Normal 3 2 2 4 10 2 2" xfId="18351" xr:uid="{00000000-0005-0000-0000-0000C2430000}"/>
    <cellStyle name="Normal 3 2 2 4 10 2 2 2" xfId="18352" xr:uid="{00000000-0005-0000-0000-0000C3430000}"/>
    <cellStyle name="Normal 3 2 2 4 10 2 3" xfId="18353" xr:uid="{00000000-0005-0000-0000-0000C4430000}"/>
    <cellStyle name="Normal 3 2 2 4 10 3" xfId="18354" xr:uid="{00000000-0005-0000-0000-0000C5430000}"/>
    <cellStyle name="Normal 3 2 2 4 10 3 2" xfId="18355" xr:uid="{00000000-0005-0000-0000-0000C6430000}"/>
    <cellStyle name="Normal 3 2 2 4 10 4" xfId="18356" xr:uid="{00000000-0005-0000-0000-0000C7430000}"/>
    <cellStyle name="Normal 3 2 2 4 11" xfId="18357" xr:uid="{00000000-0005-0000-0000-0000C8430000}"/>
    <cellStyle name="Normal 3 2 2 4 11 2" xfId="18358" xr:uid="{00000000-0005-0000-0000-0000C9430000}"/>
    <cellStyle name="Normal 3 2 2 4 11 2 2" xfId="18359" xr:uid="{00000000-0005-0000-0000-0000CA430000}"/>
    <cellStyle name="Normal 3 2 2 4 11 2 2 2" xfId="18360" xr:uid="{00000000-0005-0000-0000-0000CB430000}"/>
    <cellStyle name="Normal 3 2 2 4 11 2 3" xfId="18361" xr:uid="{00000000-0005-0000-0000-0000CC430000}"/>
    <cellStyle name="Normal 3 2 2 4 11 3" xfId="18362" xr:uid="{00000000-0005-0000-0000-0000CD430000}"/>
    <cellStyle name="Normal 3 2 2 4 11 3 2" xfId="18363" xr:uid="{00000000-0005-0000-0000-0000CE430000}"/>
    <cellStyle name="Normal 3 2 2 4 11 4" xfId="18364" xr:uid="{00000000-0005-0000-0000-0000CF430000}"/>
    <cellStyle name="Normal 3 2 2 4 12" xfId="18365" xr:uid="{00000000-0005-0000-0000-0000D0430000}"/>
    <cellStyle name="Normal 3 2 2 4 12 2" xfId="18366" xr:uid="{00000000-0005-0000-0000-0000D1430000}"/>
    <cellStyle name="Normal 3 2 2 4 12 2 2" xfId="18367" xr:uid="{00000000-0005-0000-0000-0000D2430000}"/>
    <cellStyle name="Normal 3 2 2 4 12 2 2 2" xfId="18368" xr:uid="{00000000-0005-0000-0000-0000D3430000}"/>
    <cellStyle name="Normal 3 2 2 4 12 2 3" xfId="18369" xr:uid="{00000000-0005-0000-0000-0000D4430000}"/>
    <cellStyle name="Normal 3 2 2 4 12 3" xfId="18370" xr:uid="{00000000-0005-0000-0000-0000D5430000}"/>
    <cellStyle name="Normal 3 2 2 4 12 3 2" xfId="18371" xr:uid="{00000000-0005-0000-0000-0000D6430000}"/>
    <cellStyle name="Normal 3 2 2 4 12 4" xfId="18372" xr:uid="{00000000-0005-0000-0000-0000D7430000}"/>
    <cellStyle name="Normal 3 2 2 4 13" xfId="18373" xr:uid="{00000000-0005-0000-0000-0000D8430000}"/>
    <cellStyle name="Normal 3 2 2 4 13 2" xfId="18374" xr:uid="{00000000-0005-0000-0000-0000D9430000}"/>
    <cellStyle name="Normal 3 2 2 4 13 2 2" xfId="18375" xr:uid="{00000000-0005-0000-0000-0000DA430000}"/>
    <cellStyle name="Normal 3 2 2 4 13 3" xfId="18376" xr:uid="{00000000-0005-0000-0000-0000DB430000}"/>
    <cellStyle name="Normal 3 2 2 4 14" xfId="18377" xr:uid="{00000000-0005-0000-0000-0000DC430000}"/>
    <cellStyle name="Normal 3 2 2 4 14 2" xfId="18378" xr:uid="{00000000-0005-0000-0000-0000DD430000}"/>
    <cellStyle name="Normal 3 2 2 4 15" xfId="18379" xr:uid="{00000000-0005-0000-0000-0000DE430000}"/>
    <cellStyle name="Normal 3 2 2 4 15 2" xfId="18380" xr:uid="{00000000-0005-0000-0000-0000DF430000}"/>
    <cellStyle name="Normal 3 2 2 4 16" xfId="18381" xr:uid="{00000000-0005-0000-0000-0000E0430000}"/>
    <cellStyle name="Normal 3 2 2 4 2" xfId="18382" xr:uid="{00000000-0005-0000-0000-0000E1430000}"/>
    <cellStyle name="Normal 3 2 2 4 2 10" xfId="18383" xr:uid="{00000000-0005-0000-0000-0000E2430000}"/>
    <cellStyle name="Normal 3 2 2 4 2 2" xfId="18384" xr:uid="{00000000-0005-0000-0000-0000E3430000}"/>
    <cellStyle name="Normal 3 2 2 4 2 2 2" xfId="18385" xr:uid="{00000000-0005-0000-0000-0000E4430000}"/>
    <cellStyle name="Normal 3 2 2 4 2 2 2 2" xfId="18386" xr:uid="{00000000-0005-0000-0000-0000E5430000}"/>
    <cellStyle name="Normal 3 2 2 4 2 2 2 2 2" xfId="18387" xr:uid="{00000000-0005-0000-0000-0000E6430000}"/>
    <cellStyle name="Normal 3 2 2 4 2 2 2 2 2 2" xfId="18388" xr:uid="{00000000-0005-0000-0000-0000E7430000}"/>
    <cellStyle name="Normal 3 2 2 4 2 2 2 2 2 2 2" xfId="18389" xr:uid="{00000000-0005-0000-0000-0000E8430000}"/>
    <cellStyle name="Normal 3 2 2 4 2 2 2 2 2 2 2 2" xfId="18390" xr:uid="{00000000-0005-0000-0000-0000E9430000}"/>
    <cellStyle name="Normal 3 2 2 4 2 2 2 2 2 2 3" xfId="18391" xr:uid="{00000000-0005-0000-0000-0000EA430000}"/>
    <cellStyle name="Normal 3 2 2 4 2 2 2 2 2 3" xfId="18392" xr:uid="{00000000-0005-0000-0000-0000EB430000}"/>
    <cellStyle name="Normal 3 2 2 4 2 2 2 2 2 3 2" xfId="18393" xr:uid="{00000000-0005-0000-0000-0000EC430000}"/>
    <cellStyle name="Normal 3 2 2 4 2 2 2 2 2 4" xfId="18394" xr:uid="{00000000-0005-0000-0000-0000ED430000}"/>
    <cellStyle name="Normal 3 2 2 4 2 2 2 2 3" xfId="18395" xr:uid="{00000000-0005-0000-0000-0000EE430000}"/>
    <cellStyle name="Normal 3 2 2 4 2 2 2 2 3 2" xfId="18396" xr:uid="{00000000-0005-0000-0000-0000EF430000}"/>
    <cellStyle name="Normal 3 2 2 4 2 2 2 2 3 2 2" xfId="18397" xr:uid="{00000000-0005-0000-0000-0000F0430000}"/>
    <cellStyle name="Normal 3 2 2 4 2 2 2 2 3 3" xfId="18398" xr:uid="{00000000-0005-0000-0000-0000F1430000}"/>
    <cellStyle name="Normal 3 2 2 4 2 2 2 2 4" xfId="18399" xr:uid="{00000000-0005-0000-0000-0000F2430000}"/>
    <cellStyle name="Normal 3 2 2 4 2 2 2 2 4 2" xfId="18400" xr:uid="{00000000-0005-0000-0000-0000F3430000}"/>
    <cellStyle name="Normal 3 2 2 4 2 2 2 2 5" xfId="18401" xr:uid="{00000000-0005-0000-0000-0000F4430000}"/>
    <cellStyle name="Normal 3 2 2 4 2 2 2 3" xfId="18402" xr:uid="{00000000-0005-0000-0000-0000F5430000}"/>
    <cellStyle name="Normal 3 2 2 4 2 2 2 3 2" xfId="18403" xr:uid="{00000000-0005-0000-0000-0000F6430000}"/>
    <cellStyle name="Normal 3 2 2 4 2 2 2 3 2 2" xfId="18404" xr:uid="{00000000-0005-0000-0000-0000F7430000}"/>
    <cellStyle name="Normal 3 2 2 4 2 2 2 3 2 2 2" xfId="18405" xr:uid="{00000000-0005-0000-0000-0000F8430000}"/>
    <cellStyle name="Normal 3 2 2 4 2 2 2 3 2 3" xfId="18406" xr:uid="{00000000-0005-0000-0000-0000F9430000}"/>
    <cellStyle name="Normal 3 2 2 4 2 2 2 3 3" xfId="18407" xr:uid="{00000000-0005-0000-0000-0000FA430000}"/>
    <cellStyle name="Normal 3 2 2 4 2 2 2 3 3 2" xfId="18408" xr:uid="{00000000-0005-0000-0000-0000FB430000}"/>
    <cellStyle name="Normal 3 2 2 4 2 2 2 3 4" xfId="18409" xr:uid="{00000000-0005-0000-0000-0000FC430000}"/>
    <cellStyle name="Normal 3 2 2 4 2 2 2 4" xfId="18410" xr:uid="{00000000-0005-0000-0000-0000FD430000}"/>
    <cellStyle name="Normal 3 2 2 4 2 2 2 4 2" xfId="18411" xr:uid="{00000000-0005-0000-0000-0000FE430000}"/>
    <cellStyle name="Normal 3 2 2 4 2 2 2 4 2 2" xfId="18412" xr:uid="{00000000-0005-0000-0000-0000FF430000}"/>
    <cellStyle name="Normal 3 2 2 4 2 2 2 4 2 2 2" xfId="18413" xr:uid="{00000000-0005-0000-0000-000000440000}"/>
    <cellStyle name="Normal 3 2 2 4 2 2 2 4 2 3" xfId="18414" xr:uid="{00000000-0005-0000-0000-000001440000}"/>
    <cellStyle name="Normal 3 2 2 4 2 2 2 4 3" xfId="18415" xr:uid="{00000000-0005-0000-0000-000002440000}"/>
    <cellStyle name="Normal 3 2 2 4 2 2 2 4 3 2" xfId="18416" xr:uid="{00000000-0005-0000-0000-000003440000}"/>
    <cellStyle name="Normal 3 2 2 4 2 2 2 4 4" xfId="18417" xr:uid="{00000000-0005-0000-0000-000004440000}"/>
    <cellStyle name="Normal 3 2 2 4 2 2 2 5" xfId="18418" xr:uid="{00000000-0005-0000-0000-000005440000}"/>
    <cellStyle name="Normal 3 2 2 4 2 2 2 5 2" xfId="18419" xr:uid="{00000000-0005-0000-0000-000006440000}"/>
    <cellStyle name="Normal 3 2 2 4 2 2 2 5 2 2" xfId="18420" xr:uid="{00000000-0005-0000-0000-000007440000}"/>
    <cellStyle name="Normal 3 2 2 4 2 2 2 5 3" xfId="18421" xr:uid="{00000000-0005-0000-0000-000008440000}"/>
    <cellStyle name="Normal 3 2 2 4 2 2 2 6" xfId="18422" xr:uid="{00000000-0005-0000-0000-000009440000}"/>
    <cellStyle name="Normal 3 2 2 4 2 2 2 6 2" xfId="18423" xr:uid="{00000000-0005-0000-0000-00000A440000}"/>
    <cellStyle name="Normal 3 2 2 4 2 2 2 7" xfId="18424" xr:uid="{00000000-0005-0000-0000-00000B440000}"/>
    <cellStyle name="Normal 3 2 2 4 2 2 2 7 2" xfId="18425" xr:uid="{00000000-0005-0000-0000-00000C440000}"/>
    <cellStyle name="Normal 3 2 2 4 2 2 2 8" xfId="18426" xr:uid="{00000000-0005-0000-0000-00000D440000}"/>
    <cellStyle name="Normal 3 2 2 4 2 2 3" xfId="18427" xr:uid="{00000000-0005-0000-0000-00000E440000}"/>
    <cellStyle name="Normal 3 2 2 4 2 2 3 2" xfId="18428" xr:uid="{00000000-0005-0000-0000-00000F440000}"/>
    <cellStyle name="Normal 3 2 2 4 2 2 3 2 2" xfId="18429" xr:uid="{00000000-0005-0000-0000-000010440000}"/>
    <cellStyle name="Normal 3 2 2 4 2 2 3 2 2 2" xfId="18430" xr:uid="{00000000-0005-0000-0000-000011440000}"/>
    <cellStyle name="Normal 3 2 2 4 2 2 3 2 2 2 2" xfId="18431" xr:uid="{00000000-0005-0000-0000-000012440000}"/>
    <cellStyle name="Normal 3 2 2 4 2 2 3 2 2 3" xfId="18432" xr:uid="{00000000-0005-0000-0000-000013440000}"/>
    <cellStyle name="Normal 3 2 2 4 2 2 3 2 3" xfId="18433" xr:uid="{00000000-0005-0000-0000-000014440000}"/>
    <cellStyle name="Normal 3 2 2 4 2 2 3 2 3 2" xfId="18434" xr:uid="{00000000-0005-0000-0000-000015440000}"/>
    <cellStyle name="Normal 3 2 2 4 2 2 3 2 4" xfId="18435" xr:uid="{00000000-0005-0000-0000-000016440000}"/>
    <cellStyle name="Normal 3 2 2 4 2 2 3 3" xfId="18436" xr:uid="{00000000-0005-0000-0000-000017440000}"/>
    <cellStyle name="Normal 3 2 2 4 2 2 3 3 2" xfId="18437" xr:uid="{00000000-0005-0000-0000-000018440000}"/>
    <cellStyle name="Normal 3 2 2 4 2 2 3 3 2 2" xfId="18438" xr:uid="{00000000-0005-0000-0000-000019440000}"/>
    <cellStyle name="Normal 3 2 2 4 2 2 3 3 3" xfId="18439" xr:uid="{00000000-0005-0000-0000-00001A440000}"/>
    <cellStyle name="Normal 3 2 2 4 2 2 3 4" xfId="18440" xr:uid="{00000000-0005-0000-0000-00001B440000}"/>
    <cellStyle name="Normal 3 2 2 4 2 2 3 4 2" xfId="18441" xr:uid="{00000000-0005-0000-0000-00001C440000}"/>
    <cellStyle name="Normal 3 2 2 4 2 2 3 5" xfId="18442" xr:uid="{00000000-0005-0000-0000-00001D440000}"/>
    <cellStyle name="Normal 3 2 2 4 2 2 4" xfId="18443" xr:uid="{00000000-0005-0000-0000-00001E440000}"/>
    <cellStyle name="Normal 3 2 2 4 2 2 4 2" xfId="18444" xr:uid="{00000000-0005-0000-0000-00001F440000}"/>
    <cellStyle name="Normal 3 2 2 4 2 2 4 2 2" xfId="18445" xr:uid="{00000000-0005-0000-0000-000020440000}"/>
    <cellStyle name="Normal 3 2 2 4 2 2 4 2 2 2" xfId="18446" xr:uid="{00000000-0005-0000-0000-000021440000}"/>
    <cellStyle name="Normal 3 2 2 4 2 2 4 2 3" xfId="18447" xr:uid="{00000000-0005-0000-0000-000022440000}"/>
    <cellStyle name="Normal 3 2 2 4 2 2 4 3" xfId="18448" xr:uid="{00000000-0005-0000-0000-000023440000}"/>
    <cellStyle name="Normal 3 2 2 4 2 2 4 3 2" xfId="18449" xr:uid="{00000000-0005-0000-0000-000024440000}"/>
    <cellStyle name="Normal 3 2 2 4 2 2 4 4" xfId="18450" xr:uid="{00000000-0005-0000-0000-000025440000}"/>
    <cellStyle name="Normal 3 2 2 4 2 2 5" xfId="18451" xr:uid="{00000000-0005-0000-0000-000026440000}"/>
    <cellStyle name="Normal 3 2 2 4 2 2 5 2" xfId="18452" xr:uid="{00000000-0005-0000-0000-000027440000}"/>
    <cellStyle name="Normal 3 2 2 4 2 2 5 2 2" xfId="18453" xr:uid="{00000000-0005-0000-0000-000028440000}"/>
    <cellStyle name="Normal 3 2 2 4 2 2 5 2 2 2" xfId="18454" xr:uid="{00000000-0005-0000-0000-000029440000}"/>
    <cellStyle name="Normal 3 2 2 4 2 2 5 2 3" xfId="18455" xr:uid="{00000000-0005-0000-0000-00002A440000}"/>
    <cellStyle name="Normal 3 2 2 4 2 2 5 3" xfId="18456" xr:uid="{00000000-0005-0000-0000-00002B440000}"/>
    <cellStyle name="Normal 3 2 2 4 2 2 5 3 2" xfId="18457" xr:uid="{00000000-0005-0000-0000-00002C440000}"/>
    <cellStyle name="Normal 3 2 2 4 2 2 5 4" xfId="18458" xr:uid="{00000000-0005-0000-0000-00002D440000}"/>
    <cellStyle name="Normal 3 2 2 4 2 2 6" xfId="18459" xr:uid="{00000000-0005-0000-0000-00002E440000}"/>
    <cellStyle name="Normal 3 2 2 4 2 2 6 2" xfId="18460" xr:uid="{00000000-0005-0000-0000-00002F440000}"/>
    <cellStyle name="Normal 3 2 2 4 2 2 6 2 2" xfId="18461" xr:uid="{00000000-0005-0000-0000-000030440000}"/>
    <cellStyle name="Normal 3 2 2 4 2 2 6 3" xfId="18462" xr:uid="{00000000-0005-0000-0000-000031440000}"/>
    <cellStyle name="Normal 3 2 2 4 2 2 7" xfId="18463" xr:uid="{00000000-0005-0000-0000-000032440000}"/>
    <cellStyle name="Normal 3 2 2 4 2 2 7 2" xfId="18464" xr:uid="{00000000-0005-0000-0000-000033440000}"/>
    <cellStyle name="Normal 3 2 2 4 2 2 8" xfId="18465" xr:uid="{00000000-0005-0000-0000-000034440000}"/>
    <cellStyle name="Normal 3 2 2 4 2 2 8 2" xfId="18466" xr:uid="{00000000-0005-0000-0000-000035440000}"/>
    <cellStyle name="Normal 3 2 2 4 2 2 9" xfId="18467" xr:uid="{00000000-0005-0000-0000-000036440000}"/>
    <cellStyle name="Normal 3 2 2 4 2 3" xfId="18468" xr:uid="{00000000-0005-0000-0000-000037440000}"/>
    <cellStyle name="Normal 3 2 2 4 2 3 2" xfId="18469" xr:uid="{00000000-0005-0000-0000-000038440000}"/>
    <cellStyle name="Normal 3 2 2 4 2 3 2 2" xfId="18470" xr:uid="{00000000-0005-0000-0000-000039440000}"/>
    <cellStyle name="Normal 3 2 2 4 2 3 2 2 2" xfId="18471" xr:uid="{00000000-0005-0000-0000-00003A440000}"/>
    <cellStyle name="Normal 3 2 2 4 2 3 2 2 2 2" xfId="18472" xr:uid="{00000000-0005-0000-0000-00003B440000}"/>
    <cellStyle name="Normal 3 2 2 4 2 3 2 2 2 2 2" xfId="18473" xr:uid="{00000000-0005-0000-0000-00003C440000}"/>
    <cellStyle name="Normal 3 2 2 4 2 3 2 2 2 3" xfId="18474" xr:uid="{00000000-0005-0000-0000-00003D440000}"/>
    <cellStyle name="Normal 3 2 2 4 2 3 2 2 3" xfId="18475" xr:uid="{00000000-0005-0000-0000-00003E440000}"/>
    <cellStyle name="Normal 3 2 2 4 2 3 2 2 3 2" xfId="18476" xr:uid="{00000000-0005-0000-0000-00003F440000}"/>
    <cellStyle name="Normal 3 2 2 4 2 3 2 2 4" xfId="18477" xr:uid="{00000000-0005-0000-0000-000040440000}"/>
    <cellStyle name="Normal 3 2 2 4 2 3 2 3" xfId="18478" xr:uid="{00000000-0005-0000-0000-000041440000}"/>
    <cellStyle name="Normal 3 2 2 4 2 3 2 3 2" xfId="18479" xr:uid="{00000000-0005-0000-0000-000042440000}"/>
    <cellStyle name="Normal 3 2 2 4 2 3 2 3 2 2" xfId="18480" xr:uid="{00000000-0005-0000-0000-000043440000}"/>
    <cellStyle name="Normal 3 2 2 4 2 3 2 3 3" xfId="18481" xr:uid="{00000000-0005-0000-0000-000044440000}"/>
    <cellStyle name="Normal 3 2 2 4 2 3 2 4" xfId="18482" xr:uid="{00000000-0005-0000-0000-000045440000}"/>
    <cellStyle name="Normal 3 2 2 4 2 3 2 4 2" xfId="18483" xr:uid="{00000000-0005-0000-0000-000046440000}"/>
    <cellStyle name="Normal 3 2 2 4 2 3 2 5" xfId="18484" xr:uid="{00000000-0005-0000-0000-000047440000}"/>
    <cellStyle name="Normal 3 2 2 4 2 3 3" xfId="18485" xr:uid="{00000000-0005-0000-0000-000048440000}"/>
    <cellStyle name="Normal 3 2 2 4 2 3 3 2" xfId="18486" xr:uid="{00000000-0005-0000-0000-000049440000}"/>
    <cellStyle name="Normal 3 2 2 4 2 3 3 2 2" xfId="18487" xr:uid="{00000000-0005-0000-0000-00004A440000}"/>
    <cellStyle name="Normal 3 2 2 4 2 3 3 2 2 2" xfId="18488" xr:uid="{00000000-0005-0000-0000-00004B440000}"/>
    <cellStyle name="Normal 3 2 2 4 2 3 3 2 3" xfId="18489" xr:uid="{00000000-0005-0000-0000-00004C440000}"/>
    <cellStyle name="Normal 3 2 2 4 2 3 3 3" xfId="18490" xr:uid="{00000000-0005-0000-0000-00004D440000}"/>
    <cellStyle name="Normal 3 2 2 4 2 3 3 3 2" xfId="18491" xr:uid="{00000000-0005-0000-0000-00004E440000}"/>
    <cellStyle name="Normal 3 2 2 4 2 3 3 4" xfId="18492" xr:uid="{00000000-0005-0000-0000-00004F440000}"/>
    <cellStyle name="Normal 3 2 2 4 2 3 4" xfId="18493" xr:uid="{00000000-0005-0000-0000-000050440000}"/>
    <cellStyle name="Normal 3 2 2 4 2 3 4 2" xfId="18494" xr:uid="{00000000-0005-0000-0000-000051440000}"/>
    <cellStyle name="Normal 3 2 2 4 2 3 4 2 2" xfId="18495" xr:uid="{00000000-0005-0000-0000-000052440000}"/>
    <cellStyle name="Normal 3 2 2 4 2 3 4 2 2 2" xfId="18496" xr:uid="{00000000-0005-0000-0000-000053440000}"/>
    <cellStyle name="Normal 3 2 2 4 2 3 4 2 3" xfId="18497" xr:uid="{00000000-0005-0000-0000-000054440000}"/>
    <cellStyle name="Normal 3 2 2 4 2 3 4 3" xfId="18498" xr:uid="{00000000-0005-0000-0000-000055440000}"/>
    <cellStyle name="Normal 3 2 2 4 2 3 4 3 2" xfId="18499" xr:uid="{00000000-0005-0000-0000-000056440000}"/>
    <cellStyle name="Normal 3 2 2 4 2 3 4 4" xfId="18500" xr:uid="{00000000-0005-0000-0000-000057440000}"/>
    <cellStyle name="Normal 3 2 2 4 2 3 5" xfId="18501" xr:uid="{00000000-0005-0000-0000-000058440000}"/>
    <cellStyle name="Normal 3 2 2 4 2 3 5 2" xfId="18502" xr:uid="{00000000-0005-0000-0000-000059440000}"/>
    <cellStyle name="Normal 3 2 2 4 2 3 5 2 2" xfId="18503" xr:uid="{00000000-0005-0000-0000-00005A440000}"/>
    <cellStyle name="Normal 3 2 2 4 2 3 5 3" xfId="18504" xr:uid="{00000000-0005-0000-0000-00005B440000}"/>
    <cellStyle name="Normal 3 2 2 4 2 3 6" xfId="18505" xr:uid="{00000000-0005-0000-0000-00005C440000}"/>
    <cellStyle name="Normal 3 2 2 4 2 3 6 2" xfId="18506" xr:uid="{00000000-0005-0000-0000-00005D440000}"/>
    <cellStyle name="Normal 3 2 2 4 2 3 7" xfId="18507" xr:uid="{00000000-0005-0000-0000-00005E440000}"/>
    <cellStyle name="Normal 3 2 2 4 2 3 7 2" xfId="18508" xr:uid="{00000000-0005-0000-0000-00005F440000}"/>
    <cellStyle name="Normal 3 2 2 4 2 3 8" xfId="18509" xr:uid="{00000000-0005-0000-0000-000060440000}"/>
    <cellStyle name="Normal 3 2 2 4 2 4" xfId="18510" xr:uid="{00000000-0005-0000-0000-000061440000}"/>
    <cellStyle name="Normal 3 2 2 4 2 4 2" xfId="18511" xr:uid="{00000000-0005-0000-0000-000062440000}"/>
    <cellStyle name="Normal 3 2 2 4 2 4 2 2" xfId="18512" xr:uid="{00000000-0005-0000-0000-000063440000}"/>
    <cellStyle name="Normal 3 2 2 4 2 4 2 2 2" xfId="18513" xr:uid="{00000000-0005-0000-0000-000064440000}"/>
    <cellStyle name="Normal 3 2 2 4 2 4 2 2 2 2" xfId="18514" xr:uid="{00000000-0005-0000-0000-000065440000}"/>
    <cellStyle name="Normal 3 2 2 4 2 4 2 2 3" xfId="18515" xr:uid="{00000000-0005-0000-0000-000066440000}"/>
    <cellStyle name="Normal 3 2 2 4 2 4 2 3" xfId="18516" xr:uid="{00000000-0005-0000-0000-000067440000}"/>
    <cellStyle name="Normal 3 2 2 4 2 4 2 3 2" xfId="18517" xr:uid="{00000000-0005-0000-0000-000068440000}"/>
    <cellStyle name="Normal 3 2 2 4 2 4 2 4" xfId="18518" xr:uid="{00000000-0005-0000-0000-000069440000}"/>
    <cellStyle name="Normal 3 2 2 4 2 4 3" xfId="18519" xr:uid="{00000000-0005-0000-0000-00006A440000}"/>
    <cellStyle name="Normal 3 2 2 4 2 4 3 2" xfId="18520" xr:uid="{00000000-0005-0000-0000-00006B440000}"/>
    <cellStyle name="Normal 3 2 2 4 2 4 3 2 2" xfId="18521" xr:uid="{00000000-0005-0000-0000-00006C440000}"/>
    <cellStyle name="Normal 3 2 2 4 2 4 3 3" xfId="18522" xr:uid="{00000000-0005-0000-0000-00006D440000}"/>
    <cellStyle name="Normal 3 2 2 4 2 4 4" xfId="18523" xr:uid="{00000000-0005-0000-0000-00006E440000}"/>
    <cellStyle name="Normal 3 2 2 4 2 4 4 2" xfId="18524" xr:uid="{00000000-0005-0000-0000-00006F440000}"/>
    <cellStyle name="Normal 3 2 2 4 2 4 5" xfId="18525" xr:uid="{00000000-0005-0000-0000-000070440000}"/>
    <cellStyle name="Normal 3 2 2 4 2 5" xfId="18526" xr:uid="{00000000-0005-0000-0000-000071440000}"/>
    <cellStyle name="Normal 3 2 2 4 2 5 2" xfId="18527" xr:uid="{00000000-0005-0000-0000-000072440000}"/>
    <cellStyle name="Normal 3 2 2 4 2 5 2 2" xfId="18528" xr:uid="{00000000-0005-0000-0000-000073440000}"/>
    <cellStyle name="Normal 3 2 2 4 2 5 2 2 2" xfId="18529" xr:uid="{00000000-0005-0000-0000-000074440000}"/>
    <cellStyle name="Normal 3 2 2 4 2 5 2 3" xfId="18530" xr:uid="{00000000-0005-0000-0000-000075440000}"/>
    <cellStyle name="Normal 3 2 2 4 2 5 3" xfId="18531" xr:uid="{00000000-0005-0000-0000-000076440000}"/>
    <cellStyle name="Normal 3 2 2 4 2 5 3 2" xfId="18532" xr:uid="{00000000-0005-0000-0000-000077440000}"/>
    <cellStyle name="Normal 3 2 2 4 2 5 4" xfId="18533" xr:uid="{00000000-0005-0000-0000-000078440000}"/>
    <cellStyle name="Normal 3 2 2 4 2 6" xfId="18534" xr:uid="{00000000-0005-0000-0000-000079440000}"/>
    <cellStyle name="Normal 3 2 2 4 2 6 2" xfId="18535" xr:uid="{00000000-0005-0000-0000-00007A440000}"/>
    <cellStyle name="Normal 3 2 2 4 2 6 2 2" xfId="18536" xr:uid="{00000000-0005-0000-0000-00007B440000}"/>
    <cellStyle name="Normal 3 2 2 4 2 6 2 2 2" xfId="18537" xr:uid="{00000000-0005-0000-0000-00007C440000}"/>
    <cellStyle name="Normal 3 2 2 4 2 6 2 3" xfId="18538" xr:uid="{00000000-0005-0000-0000-00007D440000}"/>
    <cellStyle name="Normal 3 2 2 4 2 6 3" xfId="18539" xr:uid="{00000000-0005-0000-0000-00007E440000}"/>
    <cellStyle name="Normal 3 2 2 4 2 6 3 2" xfId="18540" xr:uid="{00000000-0005-0000-0000-00007F440000}"/>
    <cellStyle name="Normal 3 2 2 4 2 6 4" xfId="18541" xr:uid="{00000000-0005-0000-0000-000080440000}"/>
    <cellStyle name="Normal 3 2 2 4 2 7" xfId="18542" xr:uid="{00000000-0005-0000-0000-000081440000}"/>
    <cellStyle name="Normal 3 2 2 4 2 7 2" xfId="18543" xr:uid="{00000000-0005-0000-0000-000082440000}"/>
    <cellStyle name="Normal 3 2 2 4 2 7 2 2" xfId="18544" xr:uid="{00000000-0005-0000-0000-000083440000}"/>
    <cellStyle name="Normal 3 2 2 4 2 7 3" xfId="18545" xr:uid="{00000000-0005-0000-0000-000084440000}"/>
    <cellStyle name="Normal 3 2 2 4 2 8" xfId="18546" xr:uid="{00000000-0005-0000-0000-000085440000}"/>
    <cellStyle name="Normal 3 2 2 4 2 8 2" xfId="18547" xr:uid="{00000000-0005-0000-0000-000086440000}"/>
    <cellStyle name="Normal 3 2 2 4 2 9" xfId="18548" xr:uid="{00000000-0005-0000-0000-000087440000}"/>
    <cellStyle name="Normal 3 2 2 4 2 9 2" xfId="18549" xr:uid="{00000000-0005-0000-0000-000088440000}"/>
    <cellStyle name="Normal 3 2 2 4 3" xfId="18550" xr:uid="{00000000-0005-0000-0000-000089440000}"/>
    <cellStyle name="Normal 3 2 2 4 3 10" xfId="18551" xr:uid="{00000000-0005-0000-0000-00008A440000}"/>
    <cellStyle name="Normal 3 2 2 4 3 2" xfId="18552" xr:uid="{00000000-0005-0000-0000-00008B440000}"/>
    <cellStyle name="Normal 3 2 2 4 3 2 2" xfId="18553" xr:uid="{00000000-0005-0000-0000-00008C440000}"/>
    <cellStyle name="Normal 3 2 2 4 3 2 2 2" xfId="18554" xr:uid="{00000000-0005-0000-0000-00008D440000}"/>
    <cellStyle name="Normal 3 2 2 4 3 2 2 2 2" xfId="18555" xr:uid="{00000000-0005-0000-0000-00008E440000}"/>
    <cellStyle name="Normal 3 2 2 4 3 2 2 2 2 2" xfId="18556" xr:uid="{00000000-0005-0000-0000-00008F440000}"/>
    <cellStyle name="Normal 3 2 2 4 3 2 2 2 2 2 2" xfId="18557" xr:uid="{00000000-0005-0000-0000-000090440000}"/>
    <cellStyle name="Normal 3 2 2 4 3 2 2 2 2 2 2 2" xfId="18558" xr:uid="{00000000-0005-0000-0000-000091440000}"/>
    <cellStyle name="Normal 3 2 2 4 3 2 2 2 2 2 3" xfId="18559" xr:uid="{00000000-0005-0000-0000-000092440000}"/>
    <cellStyle name="Normal 3 2 2 4 3 2 2 2 2 3" xfId="18560" xr:uid="{00000000-0005-0000-0000-000093440000}"/>
    <cellStyle name="Normal 3 2 2 4 3 2 2 2 2 3 2" xfId="18561" xr:uid="{00000000-0005-0000-0000-000094440000}"/>
    <cellStyle name="Normal 3 2 2 4 3 2 2 2 2 4" xfId="18562" xr:uid="{00000000-0005-0000-0000-000095440000}"/>
    <cellStyle name="Normal 3 2 2 4 3 2 2 2 3" xfId="18563" xr:uid="{00000000-0005-0000-0000-000096440000}"/>
    <cellStyle name="Normal 3 2 2 4 3 2 2 2 3 2" xfId="18564" xr:uid="{00000000-0005-0000-0000-000097440000}"/>
    <cellStyle name="Normal 3 2 2 4 3 2 2 2 3 2 2" xfId="18565" xr:uid="{00000000-0005-0000-0000-000098440000}"/>
    <cellStyle name="Normal 3 2 2 4 3 2 2 2 3 3" xfId="18566" xr:uid="{00000000-0005-0000-0000-000099440000}"/>
    <cellStyle name="Normal 3 2 2 4 3 2 2 2 4" xfId="18567" xr:uid="{00000000-0005-0000-0000-00009A440000}"/>
    <cellStyle name="Normal 3 2 2 4 3 2 2 2 4 2" xfId="18568" xr:uid="{00000000-0005-0000-0000-00009B440000}"/>
    <cellStyle name="Normal 3 2 2 4 3 2 2 2 5" xfId="18569" xr:uid="{00000000-0005-0000-0000-00009C440000}"/>
    <cellStyle name="Normal 3 2 2 4 3 2 2 3" xfId="18570" xr:uid="{00000000-0005-0000-0000-00009D440000}"/>
    <cellStyle name="Normal 3 2 2 4 3 2 2 3 2" xfId="18571" xr:uid="{00000000-0005-0000-0000-00009E440000}"/>
    <cellStyle name="Normal 3 2 2 4 3 2 2 3 2 2" xfId="18572" xr:uid="{00000000-0005-0000-0000-00009F440000}"/>
    <cellStyle name="Normal 3 2 2 4 3 2 2 3 2 2 2" xfId="18573" xr:uid="{00000000-0005-0000-0000-0000A0440000}"/>
    <cellStyle name="Normal 3 2 2 4 3 2 2 3 2 3" xfId="18574" xr:uid="{00000000-0005-0000-0000-0000A1440000}"/>
    <cellStyle name="Normal 3 2 2 4 3 2 2 3 3" xfId="18575" xr:uid="{00000000-0005-0000-0000-0000A2440000}"/>
    <cellStyle name="Normal 3 2 2 4 3 2 2 3 3 2" xfId="18576" xr:uid="{00000000-0005-0000-0000-0000A3440000}"/>
    <cellStyle name="Normal 3 2 2 4 3 2 2 3 4" xfId="18577" xr:uid="{00000000-0005-0000-0000-0000A4440000}"/>
    <cellStyle name="Normal 3 2 2 4 3 2 2 4" xfId="18578" xr:uid="{00000000-0005-0000-0000-0000A5440000}"/>
    <cellStyle name="Normal 3 2 2 4 3 2 2 4 2" xfId="18579" xr:uid="{00000000-0005-0000-0000-0000A6440000}"/>
    <cellStyle name="Normal 3 2 2 4 3 2 2 4 2 2" xfId="18580" xr:uid="{00000000-0005-0000-0000-0000A7440000}"/>
    <cellStyle name="Normal 3 2 2 4 3 2 2 4 2 2 2" xfId="18581" xr:uid="{00000000-0005-0000-0000-0000A8440000}"/>
    <cellStyle name="Normal 3 2 2 4 3 2 2 4 2 3" xfId="18582" xr:uid="{00000000-0005-0000-0000-0000A9440000}"/>
    <cellStyle name="Normal 3 2 2 4 3 2 2 4 3" xfId="18583" xr:uid="{00000000-0005-0000-0000-0000AA440000}"/>
    <cellStyle name="Normal 3 2 2 4 3 2 2 4 3 2" xfId="18584" xr:uid="{00000000-0005-0000-0000-0000AB440000}"/>
    <cellStyle name="Normal 3 2 2 4 3 2 2 4 4" xfId="18585" xr:uid="{00000000-0005-0000-0000-0000AC440000}"/>
    <cellStyle name="Normal 3 2 2 4 3 2 2 5" xfId="18586" xr:uid="{00000000-0005-0000-0000-0000AD440000}"/>
    <cellStyle name="Normal 3 2 2 4 3 2 2 5 2" xfId="18587" xr:uid="{00000000-0005-0000-0000-0000AE440000}"/>
    <cellStyle name="Normal 3 2 2 4 3 2 2 5 2 2" xfId="18588" xr:uid="{00000000-0005-0000-0000-0000AF440000}"/>
    <cellStyle name="Normal 3 2 2 4 3 2 2 5 3" xfId="18589" xr:uid="{00000000-0005-0000-0000-0000B0440000}"/>
    <cellStyle name="Normal 3 2 2 4 3 2 2 6" xfId="18590" xr:uid="{00000000-0005-0000-0000-0000B1440000}"/>
    <cellStyle name="Normal 3 2 2 4 3 2 2 6 2" xfId="18591" xr:uid="{00000000-0005-0000-0000-0000B2440000}"/>
    <cellStyle name="Normal 3 2 2 4 3 2 2 7" xfId="18592" xr:uid="{00000000-0005-0000-0000-0000B3440000}"/>
    <cellStyle name="Normal 3 2 2 4 3 2 2 7 2" xfId="18593" xr:uid="{00000000-0005-0000-0000-0000B4440000}"/>
    <cellStyle name="Normal 3 2 2 4 3 2 2 8" xfId="18594" xr:uid="{00000000-0005-0000-0000-0000B5440000}"/>
    <cellStyle name="Normal 3 2 2 4 3 2 3" xfId="18595" xr:uid="{00000000-0005-0000-0000-0000B6440000}"/>
    <cellStyle name="Normal 3 2 2 4 3 2 3 2" xfId="18596" xr:uid="{00000000-0005-0000-0000-0000B7440000}"/>
    <cellStyle name="Normal 3 2 2 4 3 2 3 2 2" xfId="18597" xr:uid="{00000000-0005-0000-0000-0000B8440000}"/>
    <cellStyle name="Normal 3 2 2 4 3 2 3 2 2 2" xfId="18598" xr:uid="{00000000-0005-0000-0000-0000B9440000}"/>
    <cellStyle name="Normal 3 2 2 4 3 2 3 2 2 2 2" xfId="18599" xr:uid="{00000000-0005-0000-0000-0000BA440000}"/>
    <cellStyle name="Normal 3 2 2 4 3 2 3 2 2 3" xfId="18600" xr:uid="{00000000-0005-0000-0000-0000BB440000}"/>
    <cellStyle name="Normal 3 2 2 4 3 2 3 2 3" xfId="18601" xr:uid="{00000000-0005-0000-0000-0000BC440000}"/>
    <cellStyle name="Normal 3 2 2 4 3 2 3 2 3 2" xfId="18602" xr:uid="{00000000-0005-0000-0000-0000BD440000}"/>
    <cellStyle name="Normal 3 2 2 4 3 2 3 2 4" xfId="18603" xr:uid="{00000000-0005-0000-0000-0000BE440000}"/>
    <cellStyle name="Normal 3 2 2 4 3 2 3 3" xfId="18604" xr:uid="{00000000-0005-0000-0000-0000BF440000}"/>
    <cellStyle name="Normal 3 2 2 4 3 2 3 3 2" xfId="18605" xr:uid="{00000000-0005-0000-0000-0000C0440000}"/>
    <cellStyle name="Normal 3 2 2 4 3 2 3 3 2 2" xfId="18606" xr:uid="{00000000-0005-0000-0000-0000C1440000}"/>
    <cellStyle name="Normal 3 2 2 4 3 2 3 3 3" xfId="18607" xr:uid="{00000000-0005-0000-0000-0000C2440000}"/>
    <cellStyle name="Normal 3 2 2 4 3 2 3 4" xfId="18608" xr:uid="{00000000-0005-0000-0000-0000C3440000}"/>
    <cellStyle name="Normal 3 2 2 4 3 2 3 4 2" xfId="18609" xr:uid="{00000000-0005-0000-0000-0000C4440000}"/>
    <cellStyle name="Normal 3 2 2 4 3 2 3 5" xfId="18610" xr:uid="{00000000-0005-0000-0000-0000C5440000}"/>
    <cellStyle name="Normal 3 2 2 4 3 2 4" xfId="18611" xr:uid="{00000000-0005-0000-0000-0000C6440000}"/>
    <cellStyle name="Normal 3 2 2 4 3 2 4 2" xfId="18612" xr:uid="{00000000-0005-0000-0000-0000C7440000}"/>
    <cellStyle name="Normal 3 2 2 4 3 2 4 2 2" xfId="18613" xr:uid="{00000000-0005-0000-0000-0000C8440000}"/>
    <cellStyle name="Normal 3 2 2 4 3 2 4 2 2 2" xfId="18614" xr:uid="{00000000-0005-0000-0000-0000C9440000}"/>
    <cellStyle name="Normal 3 2 2 4 3 2 4 2 3" xfId="18615" xr:uid="{00000000-0005-0000-0000-0000CA440000}"/>
    <cellStyle name="Normal 3 2 2 4 3 2 4 3" xfId="18616" xr:uid="{00000000-0005-0000-0000-0000CB440000}"/>
    <cellStyle name="Normal 3 2 2 4 3 2 4 3 2" xfId="18617" xr:uid="{00000000-0005-0000-0000-0000CC440000}"/>
    <cellStyle name="Normal 3 2 2 4 3 2 4 4" xfId="18618" xr:uid="{00000000-0005-0000-0000-0000CD440000}"/>
    <cellStyle name="Normal 3 2 2 4 3 2 5" xfId="18619" xr:uid="{00000000-0005-0000-0000-0000CE440000}"/>
    <cellStyle name="Normal 3 2 2 4 3 2 5 2" xfId="18620" xr:uid="{00000000-0005-0000-0000-0000CF440000}"/>
    <cellStyle name="Normal 3 2 2 4 3 2 5 2 2" xfId="18621" xr:uid="{00000000-0005-0000-0000-0000D0440000}"/>
    <cellStyle name="Normal 3 2 2 4 3 2 5 2 2 2" xfId="18622" xr:uid="{00000000-0005-0000-0000-0000D1440000}"/>
    <cellStyle name="Normal 3 2 2 4 3 2 5 2 3" xfId="18623" xr:uid="{00000000-0005-0000-0000-0000D2440000}"/>
    <cellStyle name="Normal 3 2 2 4 3 2 5 3" xfId="18624" xr:uid="{00000000-0005-0000-0000-0000D3440000}"/>
    <cellStyle name="Normal 3 2 2 4 3 2 5 3 2" xfId="18625" xr:uid="{00000000-0005-0000-0000-0000D4440000}"/>
    <cellStyle name="Normal 3 2 2 4 3 2 5 4" xfId="18626" xr:uid="{00000000-0005-0000-0000-0000D5440000}"/>
    <cellStyle name="Normal 3 2 2 4 3 2 6" xfId="18627" xr:uid="{00000000-0005-0000-0000-0000D6440000}"/>
    <cellStyle name="Normal 3 2 2 4 3 2 6 2" xfId="18628" xr:uid="{00000000-0005-0000-0000-0000D7440000}"/>
    <cellStyle name="Normal 3 2 2 4 3 2 6 2 2" xfId="18629" xr:uid="{00000000-0005-0000-0000-0000D8440000}"/>
    <cellStyle name="Normal 3 2 2 4 3 2 6 3" xfId="18630" xr:uid="{00000000-0005-0000-0000-0000D9440000}"/>
    <cellStyle name="Normal 3 2 2 4 3 2 7" xfId="18631" xr:uid="{00000000-0005-0000-0000-0000DA440000}"/>
    <cellStyle name="Normal 3 2 2 4 3 2 7 2" xfId="18632" xr:uid="{00000000-0005-0000-0000-0000DB440000}"/>
    <cellStyle name="Normal 3 2 2 4 3 2 8" xfId="18633" xr:uid="{00000000-0005-0000-0000-0000DC440000}"/>
    <cellStyle name="Normal 3 2 2 4 3 2 8 2" xfId="18634" xr:uid="{00000000-0005-0000-0000-0000DD440000}"/>
    <cellStyle name="Normal 3 2 2 4 3 2 9" xfId="18635" xr:uid="{00000000-0005-0000-0000-0000DE440000}"/>
    <cellStyle name="Normal 3 2 2 4 3 3" xfId="18636" xr:uid="{00000000-0005-0000-0000-0000DF440000}"/>
    <cellStyle name="Normal 3 2 2 4 3 3 2" xfId="18637" xr:uid="{00000000-0005-0000-0000-0000E0440000}"/>
    <cellStyle name="Normal 3 2 2 4 3 3 2 2" xfId="18638" xr:uid="{00000000-0005-0000-0000-0000E1440000}"/>
    <cellStyle name="Normal 3 2 2 4 3 3 2 2 2" xfId="18639" xr:uid="{00000000-0005-0000-0000-0000E2440000}"/>
    <cellStyle name="Normal 3 2 2 4 3 3 2 2 2 2" xfId="18640" xr:uid="{00000000-0005-0000-0000-0000E3440000}"/>
    <cellStyle name="Normal 3 2 2 4 3 3 2 2 2 2 2" xfId="18641" xr:uid="{00000000-0005-0000-0000-0000E4440000}"/>
    <cellStyle name="Normal 3 2 2 4 3 3 2 2 2 3" xfId="18642" xr:uid="{00000000-0005-0000-0000-0000E5440000}"/>
    <cellStyle name="Normal 3 2 2 4 3 3 2 2 3" xfId="18643" xr:uid="{00000000-0005-0000-0000-0000E6440000}"/>
    <cellStyle name="Normal 3 2 2 4 3 3 2 2 3 2" xfId="18644" xr:uid="{00000000-0005-0000-0000-0000E7440000}"/>
    <cellStyle name="Normal 3 2 2 4 3 3 2 2 4" xfId="18645" xr:uid="{00000000-0005-0000-0000-0000E8440000}"/>
    <cellStyle name="Normal 3 2 2 4 3 3 2 3" xfId="18646" xr:uid="{00000000-0005-0000-0000-0000E9440000}"/>
    <cellStyle name="Normal 3 2 2 4 3 3 2 3 2" xfId="18647" xr:uid="{00000000-0005-0000-0000-0000EA440000}"/>
    <cellStyle name="Normal 3 2 2 4 3 3 2 3 2 2" xfId="18648" xr:uid="{00000000-0005-0000-0000-0000EB440000}"/>
    <cellStyle name="Normal 3 2 2 4 3 3 2 3 3" xfId="18649" xr:uid="{00000000-0005-0000-0000-0000EC440000}"/>
    <cellStyle name="Normal 3 2 2 4 3 3 2 4" xfId="18650" xr:uid="{00000000-0005-0000-0000-0000ED440000}"/>
    <cellStyle name="Normal 3 2 2 4 3 3 2 4 2" xfId="18651" xr:uid="{00000000-0005-0000-0000-0000EE440000}"/>
    <cellStyle name="Normal 3 2 2 4 3 3 2 5" xfId="18652" xr:uid="{00000000-0005-0000-0000-0000EF440000}"/>
    <cellStyle name="Normal 3 2 2 4 3 3 3" xfId="18653" xr:uid="{00000000-0005-0000-0000-0000F0440000}"/>
    <cellStyle name="Normal 3 2 2 4 3 3 3 2" xfId="18654" xr:uid="{00000000-0005-0000-0000-0000F1440000}"/>
    <cellStyle name="Normal 3 2 2 4 3 3 3 2 2" xfId="18655" xr:uid="{00000000-0005-0000-0000-0000F2440000}"/>
    <cellStyle name="Normal 3 2 2 4 3 3 3 2 2 2" xfId="18656" xr:uid="{00000000-0005-0000-0000-0000F3440000}"/>
    <cellStyle name="Normal 3 2 2 4 3 3 3 2 3" xfId="18657" xr:uid="{00000000-0005-0000-0000-0000F4440000}"/>
    <cellStyle name="Normal 3 2 2 4 3 3 3 3" xfId="18658" xr:uid="{00000000-0005-0000-0000-0000F5440000}"/>
    <cellStyle name="Normal 3 2 2 4 3 3 3 3 2" xfId="18659" xr:uid="{00000000-0005-0000-0000-0000F6440000}"/>
    <cellStyle name="Normal 3 2 2 4 3 3 3 4" xfId="18660" xr:uid="{00000000-0005-0000-0000-0000F7440000}"/>
    <cellStyle name="Normal 3 2 2 4 3 3 4" xfId="18661" xr:uid="{00000000-0005-0000-0000-0000F8440000}"/>
    <cellStyle name="Normal 3 2 2 4 3 3 4 2" xfId="18662" xr:uid="{00000000-0005-0000-0000-0000F9440000}"/>
    <cellStyle name="Normal 3 2 2 4 3 3 4 2 2" xfId="18663" xr:uid="{00000000-0005-0000-0000-0000FA440000}"/>
    <cellStyle name="Normal 3 2 2 4 3 3 4 2 2 2" xfId="18664" xr:uid="{00000000-0005-0000-0000-0000FB440000}"/>
    <cellStyle name="Normal 3 2 2 4 3 3 4 2 3" xfId="18665" xr:uid="{00000000-0005-0000-0000-0000FC440000}"/>
    <cellStyle name="Normal 3 2 2 4 3 3 4 3" xfId="18666" xr:uid="{00000000-0005-0000-0000-0000FD440000}"/>
    <cellStyle name="Normal 3 2 2 4 3 3 4 3 2" xfId="18667" xr:uid="{00000000-0005-0000-0000-0000FE440000}"/>
    <cellStyle name="Normal 3 2 2 4 3 3 4 4" xfId="18668" xr:uid="{00000000-0005-0000-0000-0000FF440000}"/>
    <cellStyle name="Normal 3 2 2 4 3 3 5" xfId="18669" xr:uid="{00000000-0005-0000-0000-000000450000}"/>
    <cellStyle name="Normal 3 2 2 4 3 3 5 2" xfId="18670" xr:uid="{00000000-0005-0000-0000-000001450000}"/>
    <cellStyle name="Normal 3 2 2 4 3 3 5 2 2" xfId="18671" xr:uid="{00000000-0005-0000-0000-000002450000}"/>
    <cellStyle name="Normal 3 2 2 4 3 3 5 3" xfId="18672" xr:uid="{00000000-0005-0000-0000-000003450000}"/>
    <cellStyle name="Normal 3 2 2 4 3 3 6" xfId="18673" xr:uid="{00000000-0005-0000-0000-000004450000}"/>
    <cellStyle name="Normal 3 2 2 4 3 3 6 2" xfId="18674" xr:uid="{00000000-0005-0000-0000-000005450000}"/>
    <cellStyle name="Normal 3 2 2 4 3 3 7" xfId="18675" xr:uid="{00000000-0005-0000-0000-000006450000}"/>
    <cellStyle name="Normal 3 2 2 4 3 3 7 2" xfId="18676" xr:uid="{00000000-0005-0000-0000-000007450000}"/>
    <cellStyle name="Normal 3 2 2 4 3 3 8" xfId="18677" xr:uid="{00000000-0005-0000-0000-000008450000}"/>
    <cellStyle name="Normal 3 2 2 4 3 4" xfId="18678" xr:uid="{00000000-0005-0000-0000-000009450000}"/>
    <cellStyle name="Normal 3 2 2 4 3 4 2" xfId="18679" xr:uid="{00000000-0005-0000-0000-00000A450000}"/>
    <cellStyle name="Normal 3 2 2 4 3 4 2 2" xfId="18680" xr:uid="{00000000-0005-0000-0000-00000B450000}"/>
    <cellStyle name="Normal 3 2 2 4 3 4 2 2 2" xfId="18681" xr:uid="{00000000-0005-0000-0000-00000C450000}"/>
    <cellStyle name="Normal 3 2 2 4 3 4 2 2 2 2" xfId="18682" xr:uid="{00000000-0005-0000-0000-00000D450000}"/>
    <cellStyle name="Normal 3 2 2 4 3 4 2 2 3" xfId="18683" xr:uid="{00000000-0005-0000-0000-00000E450000}"/>
    <cellStyle name="Normal 3 2 2 4 3 4 2 3" xfId="18684" xr:uid="{00000000-0005-0000-0000-00000F450000}"/>
    <cellStyle name="Normal 3 2 2 4 3 4 2 3 2" xfId="18685" xr:uid="{00000000-0005-0000-0000-000010450000}"/>
    <cellStyle name="Normal 3 2 2 4 3 4 2 4" xfId="18686" xr:uid="{00000000-0005-0000-0000-000011450000}"/>
    <cellStyle name="Normal 3 2 2 4 3 4 3" xfId="18687" xr:uid="{00000000-0005-0000-0000-000012450000}"/>
    <cellStyle name="Normal 3 2 2 4 3 4 3 2" xfId="18688" xr:uid="{00000000-0005-0000-0000-000013450000}"/>
    <cellStyle name="Normal 3 2 2 4 3 4 3 2 2" xfId="18689" xr:uid="{00000000-0005-0000-0000-000014450000}"/>
    <cellStyle name="Normal 3 2 2 4 3 4 3 3" xfId="18690" xr:uid="{00000000-0005-0000-0000-000015450000}"/>
    <cellStyle name="Normal 3 2 2 4 3 4 4" xfId="18691" xr:uid="{00000000-0005-0000-0000-000016450000}"/>
    <cellStyle name="Normal 3 2 2 4 3 4 4 2" xfId="18692" xr:uid="{00000000-0005-0000-0000-000017450000}"/>
    <cellStyle name="Normal 3 2 2 4 3 4 5" xfId="18693" xr:uid="{00000000-0005-0000-0000-000018450000}"/>
    <cellStyle name="Normal 3 2 2 4 3 5" xfId="18694" xr:uid="{00000000-0005-0000-0000-000019450000}"/>
    <cellStyle name="Normal 3 2 2 4 3 5 2" xfId="18695" xr:uid="{00000000-0005-0000-0000-00001A450000}"/>
    <cellStyle name="Normal 3 2 2 4 3 5 2 2" xfId="18696" xr:uid="{00000000-0005-0000-0000-00001B450000}"/>
    <cellStyle name="Normal 3 2 2 4 3 5 2 2 2" xfId="18697" xr:uid="{00000000-0005-0000-0000-00001C450000}"/>
    <cellStyle name="Normal 3 2 2 4 3 5 2 3" xfId="18698" xr:uid="{00000000-0005-0000-0000-00001D450000}"/>
    <cellStyle name="Normal 3 2 2 4 3 5 3" xfId="18699" xr:uid="{00000000-0005-0000-0000-00001E450000}"/>
    <cellStyle name="Normal 3 2 2 4 3 5 3 2" xfId="18700" xr:uid="{00000000-0005-0000-0000-00001F450000}"/>
    <cellStyle name="Normal 3 2 2 4 3 5 4" xfId="18701" xr:uid="{00000000-0005-0000-0000-000020450000}"/>
    <cellStyle name="Normal 3 2 2 4 3 6" xfId="18702" xr:uid="{00000000-0005-0000-0000-000021450000}"/>
    <cellStyle name="Normal 3 2 2 4 3 6 2" xfId="18703" xr:uid="{00000000-0005-0000-0000-000022450000}"/>
    <cellStyle name="Normal 3 2 2 4 3 6 2 2" xfId="18704" xr:uid="{00000000-0005-0000-0000-000023450000}"/>
    <cellStyle name="Normal 3 2 2 4 3 6 2 2 2" xfId="18705" xr:uid="{00000000-0005-0000-0000-000024450000}"/>
    <cellStyle name="Normal 3 2 2 4 3 6 2 3" xfId="18706" xr:uid="{00000000-0005-0000-0000-000025450000}"/>
    <cellStyle name="Normal 3 2 2 4 3 6 3" xfId="18707" xr:uid="{00000000-0005-0000-0000-000026450000}"/>
    <cellStyle name="Normal 3 2 2 4 3 6 3 2" xfId="18708" xr:uid="{00000000-0005-0000-0000-000027450000}"/>
    <cellStyle name="Normal 3 2 2 4 3 6 4" xfId="18709" xr:uid="{00000000-0005-0000-0000-000028450000}"/>
    <cellStyle name="Normal 3 2 2 4 3 7" xfId="18710" xr:uid="{00000000-0005-0000-0000-000029450000}"/>
    <cellStyle name="Normal 3 2 2 4 3 7 2" xfId="18711" xr:uid="{00000000-0005-0000-0000-00002A450000}"/>
    <cellStyle name="Normal 3 2 2 4 3 7 2 2" xfId="18712" xr:uid="{00000000-0005-0000-0000-00002B450000}"/>
    <cellStyle name="Normal 3 2 2 4 3 7 3" xfId="18713" xr:uid="{00000000-0005-0000-0000-00002C450000}"/>
    <cellStyle name="Normal 3 2 2 4 3 8" xfId="18714" xr:uid="{00000000-0005-0000-0000-00002D450000}"/>
    <cellStyle name="Normal 3 2 2 4 3 8 2" xfId="18715" xr:uid="{00000000-0005-0000-0000-00002E450000}"/>
    <cellStyle name="Normal 3 2 2 4 3 9" xfId="18716" xr:uid="{00000000-0005-0000-0000-00002F450000}"/>
    <cellStyle name="Normal 3 2 2 4 3 9 2" xfId="18717" xr:uid="{00000000-0005-0000-0000-000030450000}"/>
    <cellStyle name="Normal 3 2 2 4 4" xfId="18718" xr:uid="{00000000-0005-0000-0000-000031450000}"/>
    <cellStyle name="Normal 3 2 2 4 4 10" xfId="18719" xr:uid="{00000000-0005-0000-0000-000032450000}"/>
    <cellStyle name="Normal 3 2 2 4 4 2" xfId="18720" xr:uid="{00000000-0005-0000-0000-000033450000}"/>
    <cellStyle name="Normal 3 2 2 4 4 2 2" xfId="18721" xr:uid="{00000000-0005-0000-0000-000034450000}"/>
    <cellStyle name="Normal 3 2 2 4 4 2 2 2" xfId="18722" xr:uid="{00000000-0005-0000-0000-000035450000}"/>
    <cellStyle name="Normal 3 2 2 4 4 2 2 2 2" xfId="18723" xr:uid="{00000000-0005-0000-0000-000036450000}"/>
    <cellStyle name="Normal 3 2 2 4 4 2 2 2 2 2" xfId="18724" xr:uid="{00000000-0005-0000-0000-000037450000}"/>
    <cellStyle name="Normal 3 2 2 4 4 2 2 2 2 2 2" xfId="18725" xr:uid="{00000000-0005-0000-0000-000038450000}"/>
    <cellStyle name="Normal 3 2 2 4 4 2 2 2 2 2 2 2" xfId="18726" xr:uid="{00000000-0005-0000-0000-000039450000}"/>
    <cellStyle name="Normal 3 2 2 4 4 2 2 2 2 2 3" xfId="18727" xr:uid="{00000000-0005-0000-0000-00003A450000}"/>
    <cellStyle name="Normal 3 2 2 4 4 2 2 2 2 3" xfId="18728" xr:uid="{00000000-0005-0000-0000-00003B450000}"/>
    <cellStyle name="Normal 3 2 2 4 4 2 2 2 2 3 2" xfId="18729" xr:uid="{00000000-0005-0000-0000-00003C450000}"/>
    <cellStyle name="Normal 3 2 2 4 4 2 2 2 2 4" xfId="18730" xr:uid="{00000000-0005-0000-0000-00003D450000}"/>
    <cellStyle name="Normal 3 2 2 4 4 2 2 2 3" xfId="18731" xr:uid="{00000000-0005-0000-0000-00003E450000}"/>
    <cellStyle name="Normal 3 2 2 4 4 2 2 2 3 2" xfId="18732" xr:uid="{00000000-0005-0000-0000-00003F450000}"/>
    <cellStyle name="Normal 3 2 2 4 4 2 2 2 3 2 2" xfId="18733" xr:uid="{00000000-0005-0000-0000-000040450000}"/>
    <cellStyle name="Normal 3 2 2 4 4 2 2 2 3 3" xfId="18734" xr:uid="{00000000-0005-0000-0000-000041450000}"/>
    <cellStyle name="Normal 3 2 2 4 4 2 2 2 4" xfId="18735" xr:uid="{00000000-0005-0000-0000-000042450000}"/>
    <cellStyle name="Normal 3 2 2 4 4 2 2 2 4 2" xfId="18736" xr:uid="{00000000-0005-0000-0000-000043450000}"/>
    <cellStyle name="Normal 3 2 2 4 4 2 2 2 5" xfId="18737" xr:uid="{00000000-0005-0000-0000-000044450000}"/>
    <cellStyle name="Normal 3 2 2 4 4 2 2 3" xfId="18738" xr:uid="{00000000-0005-0000-0000-000045450000}"/>
    <cellStyle name="Normal 3 2 2 4 4 2 2 3 2" xfId="18739" xr:uid="{00000000-0005-0000-0000-000046450000}"/>
    <cellStyle name="Normal 3 2 2 4 4 2 2 3 2 2" xfId="18740" xr:uid="{00000000-0005-0000-0000-000047450000}"/>
    <cellStyle name="Normal 3 2 2 4 4 2 2 3 2 2 2" xfId="18741" xr:uid="{00000000-0005-0000-0000-000048450000}"/>
    <cellStyle name="Normal 3 2 2 4 4 2 2 3 2 3" xfId="18742" xr:uid="{00000000-0005-0000-0000-000049450000}"/>
    <cellStyle name="Normal 3 2 2 4 4 2 2 3 3" xfId="18743" xr:uid="{00000000-0005-0000-0000-00004A450000}"/>
    <cellStyle name="Normal 3 2 2 4 4 2 2 3 3 2" xfId="18744" xr:uid="{00000000-0005-0000-0000-00004B450000}"/>
    <cellStyle name="Normal 3 2 2 4 4 2 2 3 4" xfId="18745" xr:uid="{00000000-0005-0000-0000-00004C450000}"/>
    <cellStyle name="Normal 3 2 2 4 4 2 2 4" xfId="18746" xr:uid="{00000000-0005-0000-0000-00004D450000}"/>
    <cellStyle name="Normal 3 2 2 4 4 2 2 4 2" xfId="18747" xr:uid="{00000000-0005-0000-0000-00004E450000}"/>
    <cellStyle name="Normal 3 2 2 4 4 2 2 4 2 2" xfId="18748" xr:uid="{00000000-0005-0000-0000-00004F450000}"/>
    <cellStyle name="Normal 3 2 2 4 4 2 2 4 2 2 2" xfId="18749" xr:uid="{00000000-0005-0000-0000-000050450000}"/>
    <cellStyle name="Normal 3 2 2 4 4 2 2 4 2 3" xfId="18750" xr:uid="{00000000-0005-0000-0000-000051450000}"/>
    <cellStyle name="Normal 3 2 2 4 4 2 2 4 3" xfId="18751" xr:uid="{00000000-0005-0000-0000-000052450000}"/>
    <cellStyle name="Normal 3 2 2 4 4 2 2 4 3 2" xfId="18752" xr:uid="{00000000-0005-0000-0000-000053450000}"/>
    <cellStyle name="Normal 3 2 2 4 4 2 2 4 4" xfId="18753" xr:uid="{00000000-0005-0000-0000-000054450000}"/>
    <cellStyle name="Normal 3 2 2 4 4 2 2 5" xfId="18754" xr:uid="{00000000-0005-0000-0000-000055450000}"/>
    <cellStyle name="Normal 3 2 2 4 4 2 2 5 2" xfId="18755" xr:uid="{00000000-0005-0000-0000-000056450000}"/>
    <cellStyle name="Normal 3 2 2 4 4 2 2 5 2 2" xfId="18756" xr:uid="{00000000-0005-0000-0000-000057450000}"/>
    <cellStyle name="Normal 3 2 2 4 4 2 2 5 3" xfId="18757" xr:uid="{00000000-0005-0000-0000-000058450000}"/>
    <cellStyle name="Normal 3 2 2 4 4 2 2 6" xfId="18758" xr:uid="{00000000-0005-0000-0000-000059450000}"/>
    <cellStyle name="Normal 3 2 2 4 4 2 2 6 2" xfId="18759" xr:uid="{00000000-0005-0000-0000-00005A450000}"/>
    <cellStyle name="Normal 3 2 2 4 4 2 2 7" xfId="18760" xr:uid="{00000000-0005-0000-0000-00005B450000}"/>
    <cellStyle name="Normal 3 2 2 4 4 2 2 7 2" xfId="18761" xr:uid="{00000000-0005-0000-0000-00005C450000}"/>
    <cellStyle name="Normal 3 2 2 4 4 2 2 8" xfId="18762" xr:uid="{00000000-0005-0000-0000-00005D450000}"/>
    <cellStyle name="Normal 3 2 2 4 4 2 3" xfId="18763" xr:uid="{00000000-0005-0000-0000-00005E450000}"/>
    <cellStyle name="Normal 3 2 2 4 4 2 3 2" xfId="18764" xr:uid="{00000000-0005-0000-0000-00005F450000}"/>
    <cellStyle name="Normal 3 2 2 4 4 2 3 2 2" xfId="18765" xr:uid="{00000000-0005-0000-0000-000060450000}"/>
    <cellStyle name="Normal 3 2 2 4 4 2 3 2 2 2" xfId="18766" xr:uid="{00000000-0005-0000-0000-000061450000}"/>
    <cellStyle name="Normal 3 2 2 4 4 2 3 2 2 2 2" xfId="18767" xr:uid="{00000000-0005-0000-0000-000062450000}"/>
    <cellStyle name="Normal 3 2 2 4 4 2 3 2 2 3" xfId="18768" xr:uid="{00000000-0005-0000-0000-000063450000}"/>
    <cellStyle name="Normal 3 2 2 4 4 2 3 2 3" xfId="18769" xr:uid="{00000000-0005-0000-0000-000064450000}"/>
    <cellStyle name="Normal 3 2 2 4 4 2 3 2 3 2" xfId="18770" xr:uid="{00000000-0005-0000-0000-000065450000}"/>
    <cellStyle name="Normal 3 2 2 4 4 2 3 2 4" xfId="18771" xr:uid="{00000000-0005-0000-0000-000066450000}"/>
    <cellStyle name="Normal 3 2 2 4 4 2 3 3" xfId="18772" xr:uid="{00000000-0005-0000-0000-000067450000}"/>
    <cellStyle name="Normal 3 2 2 4 4 2 3 3 2" xfId="18773" xr:uid="{00000000-0005-0000-0000-000068450000}"/>
    <cellStyle name="Normal 3 2 2 4 4 2 3 3 2 2" xfId="18774" xr:uid="{00000000-0005-0000-0000-000069450000}"/>
    <cellStyle name="Normal 3 2 2 4 4 2 3 3 3" xfId="18775" xr:uid="{00000000-0005-0000-0000-00006A450000}"/>
    <cellStyle name="Normal 3 2 2 4 4 2 3 4" xfId="18776" xr:uid="{00000000-0005-0000-0000-00006B450000}"/>
    <cellStyle name="Normal 3 2 2 4 4 2 3 4 2" xfId="18777" xr:uid="{00000000-0005-0000-0000-00006C450000}"/>
    <cellStyle name="Normal 3 2 2 4 4 2 3 5" xfId="18778" xr:uid="{00000000-0005-0000-0000-00006D450000}"/>
    <cellStyle name="Normal 3 2 2 4 4 2 4" xfId="18779" xr:uid="{00000000-0005-0000-0000-00006E450000}"/>
    <cellStyle name="Normal 3 2 2 4 4 2 4 2" xfId="18780" xr:uid="{00000000-0005-0000-0000-00006F450000}"/>
    <cellStyle name="Normal 3 2 2 4 4 2 4 2 2" xfId="18781" xr:uid="{00000000-0005-0000-0000-000070450000}"/>
    <cellStyle name="Normal 3 2 2 4 4 2 4 2 2 2" xfId="18782" xr:uid="{00000000-0005-0000-0000-000071450000}"/>
    <cellStyle name="Normal 3 2 2 4 4 2 4 2 3" xfId="18783" xr:uid="{00000000-0005-0000-0000-000072450000}"/>
    <cellStyle name="Normal 3 2 2 4 4 2 4 3" xfId="18784" xr:uid="{00000000-0005-0000-0000-000073450000}"/>
    <cellStyle name="Normal 3 2 2 4 4 2 4 3 2" xfId="18785" xr:uid="{00000000-0005-0000-0000-000074450000}"/>
    <cellStyle name="Normal 3 2 2 4 4 2 4 4" xfId="18786" xr:uid="{00000000-0005-0000-0000-000075450000}"/>
    <cellStyle name="Normal 3 2 2 4 4 2 5" xfId="18787" xr:uid="{00000000-0005-0000-0000-000076450000}"/>
    <cellStyle name="Normal 3 2 2 4 4 2 5 2" xfId="18788" xr:uid="{00000000-0005-0000-0000-000077450000}"/>
    <cellStyle name="Normal 3 2 2 4 4 2 5 2 2" xfId="18789" xr:uid="{00000000-0005-0000-0000-000078450000}"/>
    <cellStyle name="Normal 3 2 2 4 4 2 5 2 2 2" xfId="18790" xr:uid="{00000000-0005-0000-0000-000079450000}"/>
    <cellStyle name="Normal 3 2 2 4 4 2 5 2 3" xfId="18791" xr:uid="{00000000-0005-0000-0000-00007A450000}"/>
    <cellStyle name="Normal 3 2 2 4 4 2 5 3" xfId="18792" xr:uid="{00000000-0005-0000-0000-00007B450000}"/>
    <cellStyle name="Normal 3 2 2 4 4 2 5 3 2" xfId="18793" xr:uid="{00000000-0005-0000-0000-00007C450000}"/>
    <cellStyle name="Normal 3 2 2 4 4 2 5 4" xfId="18794" xr:uid="{00000000-0005-0000-0000-00007D450000}"/>
    <cellStyle name="Normal 3 2 2 4 4 2 6" xfId="18795" xr:uid="{00000000-0005-0000-0000-00007E450000}"/>
    <cellStyle name="Normal 3 2 2 4 4 2 6 2" xfId="18796" xr:uid="{00000000-0005-0000-0000-00007F450000}"/>
    <cellStyle name="Normal 3 2 2 4 4 2 6 2 2" xfId="18797" xr:uid="{00000000-0005-0000-0000-000080450000}"/>
    <cellStyle name="Normal 3 2 2 4 4 2 6 3" xfId="18798" xr:uid="{00000000-0005-0000-0000-000081450000}"/>
    <cellStyle name="Normal 3 2 2 4 4 2 7" xfId="18799" xr:uid="{00000000-0005-0000-0000-000082450000}"/>
    <cellStyle name="Normal 3 2 2 4 4 2 7 2" xfId="18800" xr:uid="{00000000-0005-0000-0000-000083450000}"/>
    <cellStyle name="Normal 3 2 2 4 4 2 8" xfId="18801" xr:uid="{00000000-0005-0000-0000-000084450000}"/>
    <cellStyle name="Normal 3 2 2 4 4 2 8 2" xfId="18802" xr:uid="{00000000-0005-0000-0000-000085450000}"/>
    <cellStyle name="Normal 3 2 2 4 4 2 9" xfId="18803" xr:uid="{00000000-0005-0000-0000-000086450000}"/>
    <cellStyle name="Normal 3 2 2 4 4 3" xfId="18804" xr:uid="{00000000-0005-0000-0000-000087450000}"/>
    <cellStyle name="Normal 3 2 2 4 4 3 2" xfId="18805" xr:uid="{00000000-0005-0000-0000-000088450000}"/>
    <cellStyle name="Normal 3 2 2 4 4 3 2 2" xfId="18806" xr:uid="{00000000-0005-0000-0000-000089450000}"/>
    <cellStyle name="Normal 3 2 2 4 4 3 2 2 2" xfId="18807" xr:uid="{00000000-0005-0000-0000-00008A450000}"/>
    <cellStyle name="Normal 3 2 2 4 4 3 2 2 2 2" xfId="18808" xr:uid="{00000000-0005-0000-0000-00008B450000}"/>
    <cellStyle name="Normal 3 2 2 4 4 3 2 2 2 2 2" xfId="18809" xr:uid="{00000000-0005-0000-0000-00008C450000}"/>
    <cellStyle name="Normal 3 2 2 4 4 3 2 2 2 3" xfId="18810" xr:uid="{00000000-0005-0000-0000-00008D450000}"/>
    <cellStyle name="Normal 3 2 2 4 4 3 2 2 3" xfId="18811" xr:uid="{00000000-0005-0000-0000-00008E450000}"/>
    <cellStyle name="Normal 3 2 2 4 4 3 2 2 3 2" xfId="18812" xr:uid="{00000000-0005-0000-0000-00008F450000}"/>
    <cellStyle name="Normal 3 2 2 4 4 3 2 2 4" xfId="18813" xr:uid="{00000000-0005-0000-0000-000090450000}"/>
    <cellStyle name="Normal 3 2 2 4 4 3 2 3" xfId="18814" xr:uid="{00000000-0005-0000-0000-000091450000}"/>
    <cellStyle name="Normal 3 2 2 4 4 3 2 3 2" xfId="18815" xr:uid="{00000000-0005-0000-0000-000092450000}"/>
    <cellStyle name="Normal 3 2 2 4 4 3 2 3 2 2" xfId="18816" xr:uid="{00000000-0005-0000-0000-000093450000}"/>
    <cellStyle name="Normal 3 2 2 4 4 3 2 3 3" xfId="18817" xr:uid="{00000000-0005-0000-0000-000094450000}"/>
    <cellStyle name="Normal 3 2 2 4 4 3 2 4" xfId="18818" xr:uid="{00000000-0005-0000-0000-000095450000}"/>
    <cellStyle name="Normal 3 2 2 4 4 3 2 4 2" xfId="18819" xr:uid="{00000000-0005-0000-0000-000096450000}"/>
    <cellStyle name="Normal 3 2 2 4 4 3 2 5" xfId="18820" xr:uid="{00000000-0005-0000-0000-000097450000}"/>
    <cellStyle name="Normal 3 2 2 4 4 3 3" xfId="18821" xr:uid="{00000000-0005-0000-0000-000098450000}"/>
    <cellStyle name="Normal 3 2 2 4 4 3 3 2" xfId="18822" xr:uid="{00000000-0005-0000-0000-000099450000}"/>
    <cellStyle name="Normal 3 2 2 4 4 3 3 2 2" xfId="18823" xr:uid="{00000000-0005-0000-0000-00009A450000}"/>
    <cellStyle name="Normal 3 2 2 4 4 3 3 2 2 2" xfId="18824" xr:uid="{00000000-0005-0000-0000-00009B450000}"/>
    <cellStyle name="Normal 3 2 2 4 4 3 3 2 3" xfId="18825" xr:uid="{00000000-0005-0000-0000-00009C450000}"/>
    <cellStyle name="Normal 3 2 2 4 4 3 3 3" xfId="18826" xr:uid="{00000000-0005-0000-0000-00009D450000}"/>
    <cellStyle name="Normal 3 2 2 4 4 3 3 3 2" xfId="18827" xr:uid="{00000000-0005-0000-0000-00009E450000}"/>
    <cellStyle name="Normal 3 2 2 4 4 3 3 4" xfId="18828" xr:uid="{00000000-0005-0000-0000-00009F450000}"/>
    <cellStyle name="Normal 3 2 2 4 4 3 4" xfId="18829" xr:uid="{00000000-0005-0000-0000-0000A0450000}"/>
    <cellStyle name="Normal 3 2 2 4 4 3 4 2" xfId="18830" xr:uid="{00000000-0005-0000-0000-0000A1450000}"/>
    <cellStyle name="Normal 3 2 2 4 4 3 4 2 2" xfId="18831" xr:uid="{00000000-0005-0000-0000-0000A2450000}"/>
    <cellStyle name="Normal 3 2 2 4 4 3 4 2 2 2" xfId="18832" xr:uid="{00000000-0005-0000-0000-0000A3450000}"/>
    <cellStyle name="Normal 3 2 2 4 4 3 4 2 3" xfId="18833" xr:uid="{00000000-0005-0000-0000-0000A4450000}"/>
    <cellStyle name="Normal 3 2 2 4 4 3 4 3" xfId="18834" xr:uid="{00000000-0005-0000-0000-0000A5450000}"/>
    <cellStyle name="Normal 3 2 2 4 4 3 4 3 2" xfId="18835" xr:uid="{00000000-0005-0000-0000-0000A6450000}"/>
    <cellStyle name="Normal 3 2 2 4 4 3 4 4" xfId="18836" xr:uid="{00000000-0005-0000-0000-0000A7450000}"/>
    <cellStyle name="Normal 3 2 2 4 4 3 5" xfId="18837" xr:uid="{00000000-0005-0000-0000-0000A8450000}"/>
    <cellStyle name="Normal 3 2 2 4 4 3 5 2" xfId="18838" xr:uid="{00000000-0005-0000-0000-0000A9450000}"/>
    <cellStyle name="Normal 3 2 2 4 4 3 5 2 2" xfId="18839" xr:uid="{00000000-0005-0000-0000-0000AA450000}"/>
    <cellStyle name="Normal 3 2 2 4 4 3 5 3" xfId="18840" xr:uid="{00000000-0005-0000-0000-0000AB450000}"/>
    <cellStyle name="Normal 3 2 2 4 4 3 6" xfId="18841" xr:uid="{00000000-0005-0000-0000-0000AC450000}"/>
    <cellStyle name="Normal 3 2 2 4 4 3 6 2" xfId="18842" xr:uid="{00000000-0005-0000-0000-0000AD450000}"/>
    <cellStyle name="Normal 3 2 2 4 4 3 7" xfId="18843" xr:uid="{00000000-0005-0000-0000-0000AE450000}"/>
    <cellStyle name="Normal 3 2 2 4 4 3 7 2" xfId="18844" xr:uid="{00000000-0005-0000-0000-0000AF450000}"/>
    <cellStyle name="Normal 3 2 2 4 4 3 8" xfId="18845" xr:uid="{00000000-0005-0000-0000-0000B0450000}"/>
    <cellStyle name="Normal 3 2 2 4 4 4" xfId="18846" xr:uid="{00000000-0005-0000-0000-0000B1450000}"/>
    <cellStyle name="Normal 3 2 2 4 4 4 2" xfId="18847" xr:uid="{00000000-0005-0000-0000-0000B2450000}"/>
    <cellStyle name="Normal 3 2 2 4 4 4 2 2" xfId="18848" xr:uid="{00000000-0005-0000-0000-0000B3450000}"/>
    <cellStyle name="Normal 3 2 2 4 4 4 2 2 2" xfId="18849" xr:uid="{00000000-0005-0000-0000-0000B4450000}"/>
    <cellStyle name="Normal 3 2 2 4 4 4 2 2 2 2" xfId="18850" xr:uid="{00000000-0005-0000-0000-0000B5450000}"/>
    <cellStyle name="Normal 3 2 2 4 4 4 2 2 3" xfId="18851" xr:uid="{00000000-0005-0000-0000-0000B6450000}"/>
    <cellStyle name="Normal 3 2 2 4 4 4 2 3" xfId="18852" xr:uid="{00000000-0005-0000-0000-0000B7450000}"/>
    <cellStyle name="Normal 3 2 2 4 4 4 2 3 2" xfId="18853" xr:uid="{00000000-0005-0000-0000-0000B8450000}"/>
    <cellStyle name="Normal 3 2 2 4 4 4 2 4" xfId="18854" xr:uid="{00000000-0005-0000-0000-0000B9450000}"/>
    <cellStyle name="Normal 3 2 2 4 4 4 3" xfId="18855" xr:uid="{00000000-0005-0000-0000-0000BA450000}"/>
    <cellStyle name="Normal 3 2 2 4 4 4 3 2" xfId="18856" xr:uid="{00000000-0005-0000-0000-0000BB450000}"/>
    <cellStyle name="Normal 3 2 2 4 4 4 3 2 2" xfId="18857" xr:uid="{00000000-0005-0000-0000-0000BC450000}"/>
    <cellStyle name="Normal 3 2 2 4 4 4 3 3" xfId="18858" xr:uid="{00000000-0005-0000-0000-0000BD450000}"/>
    <cellStyle name="Normal 3 2 2 4 4 4 4" xfId="18859" xr:uid="{00000000-0005-0000-0000-0000BE450000}"/>
    <cellStyle name="Normal 3 2 2 4 4 4 4 2" xfId="18860" xr:uid="{00000000-0005-0000-0000-0000BF450000}"/>
    <cellStyle name="Normal 3 2 2 4 4 4 5" xfId="18861" xr:uid="{00000000-0005-0000-0000-0000C0450000}"/>
    <cellStyle name="Normal 3 2 2 4 4 5" xfId="18862" xr:uid="{00000000-0005-0000-0000-0000C1450000}"/>
    <cellStyle name="Normal 3 2 2 4 4 5 2" xfId="18863" xr:uid="{00000000-0005-0000-0000-0000C2450000}"/>
    <cellStyle name="Normal 3 2 2 4 4 5 2 2" xfId="18864" xr:uid="{00000000-0005-0000-0000-0000C3450000}"/>
    <cellStyle name="Normal 3 2 2 4 4 5 2 2 2" xfId="18865" xr:uid="{00000000-0005-0000-0000-0000C4450000}"/>
    <cellStyle name="Normal 3 2 2 4 4 5 2 3" xfId="18866" xr:uid="{00000000-0005-0000-0000-0000C5450000}"/>
    <cellStyle name="Normal 3 2 2 4 4 5 3" xfId="18867" xr:uid="{00000000-0005-0000-0000-0000C6450000}"/>
    <cellStyle name="Normal 3 2 2 4 4 5 3 2" xfId="18868" xr:uid="{00000000-0005-0000-0000-0000C7450000}"/>
    <cellStyle name="Normal 3 2 2 4 4 5 4" xfId="18869" xr:uid="{00000000-0005-0000-0000-0000C8450000}"/>
    <cellStyle name="Normal 3 2 2 4 4 6" xfId="18870" xr:uid="{00000000-0005-0000-0000-0000C9450000}"/>
    <cellStyle name="Normal 3 2 2 4 4 6 2" xfId="18871" xr:uid="{00000000-0005-0000-0000-0000CA450000}"/>
    <cellStyle name="Normal 3 2 2 4 4 6 2 2" xfId="18872" xr:uid="{00000000-0005-0000-0000-0000CB450000}"/>
    <cellStyle name="Normal 3 2 2 4 4 6 2 2 2" xfId="18873" xr:uid="{00000000-0005-0000-0000-0000CC450000}"/>
    <cellStyle name="Normal 3 2 2 4 4 6 2 3" xfId="18874" xr:uid="{00000000-0005-0000-0000-0000CD450000}"/>
    <cellStyle name="Normal 3 2 2 4 4 6 3" xfId="18875" xr:uid="{00000000-0005-0000-0000-0000CE450000}"/>
    <cellStyle name="Normal 3 2 2 4 4 6 3 2" xfId="18876" xr:uid="{00000000-0005-0000-0000-0000CF450000}"/>
    <cellStyle name="Normal 3 2 2 4 4 6 4" xfId="18877" xr:uid="{00000000-0005-0000-0000-0000D0450000}"/>
    <cellStyle name="Normal 3 2 2 4 4 7" xfId="18878" xr:uid="{00000000-0005-0000-0000-0000D1450000}"/>
    <cellStyle name="Normal 3 2 2 4 4 7 2" xfId="18879" xr:uid="{00000000-0005-0000-0000-0000D2450000}"/>
    <cellStyle name="Normal 3 2 2 4 4 7 2 2" xfId="18880" xr:uid="{00000000-0005-0000-0000-0000D3450000}"/>
    <cellStyle name="Normal 3 2 2 4 4 7 3" xfId="18881" xr:uid="{00000000-0005-0000-0000-0000D4450000}"/>
    <cellStyle name="Normal 3 2 2 4 4 8" xfId="18882" xr:uid="{00000000-0005-0000-0000-0000D5450000}"/>
    <cellStyle name="Normal 3 2 2 4 4 8 2" xfId="18883" xr:uid="{00000000-0005-0000-0000-0000D6450000}"/>
    <cellStyle name="Normal 3 2 2 4 4 9" xfId="18884" xr:uid="{00000000-0005-0000-0000-0000D7450000}"/>
    <cellStyle name="Normal 3 2 2 4 4 9 2" xfId="18885" xr:uid="{00000000-0005-0000-0000-0000D8450000}"/>
    <cellStyle name="Normal 3 2 2 4 5" xfId="18886" xr:uid="{00000000-0005-0000-0000-0000D9450000}"/>
    <cellStyle name="Normal 3 2 2 4 5 2" xfId="18887" xr:uid="{00000000-0005-0000-0000-0000DA450000}"/>
    <cellStyle name="Normal 3 2 2 4 5 2 2" xfId="18888" xr:uid="{00000000-0005-0000-0000-0000DB450000}"/>
    <cellStyle name="Normal 3 2 2 4 5 2 2 2" xfId="18889" xr:uid="{00000000-0005-0000-0000-0000DC450000}"/>
    <cellStyle name="Normal 3 2 2 4 5 2 2 2 2" xfId="18890" xr:uid="{00000000-0005-0000-0000-0000DD450000}"/>
    <cellStyle name="Normal 3 2 2 4 5 2 2 2 2 2" xfId="18891" xr:uid="{00000000-0005-0000-0000-0000DE450000}"/>
    <cellStyle name="Normal 3 2 2 4 5 2 2 2 2 2 2" xfId="18892" xr:uid="{00000000-0005-0000-0000-0000DF450000}"/>
    <cellStyle name="Normal 3 2 2 4 5 2 2 2 2 3" xfId="18893" xr:uid="{00000000-0005-0000-0000-0000E0450000}"/>
    <cellStyle name="Normal 3 2 2 4 5 2 2 2 3" xfId="18894" xr:uid="{00000000-0005-0000-0000-0000E1450000}"/>
    <cellStyle name="Normal 3 2 2 4 5 2 2 2 3 2" xfId="18895" xr:uid="{00000000-0005-0000-0000-0000E2450000}"/>
    <cellStyle name="Normal 3 2 2 4 5 2 2 2 4" xfId="18896" xr:uid="{00000000-0005-0000-0000-0000E3450000}"/>
    <cellStyle name="Normal 3 2 2 4 5 2 2 3" xfId="18897" xr:uid="{00000000-0005-0000-0000-0000E4450000}"/>
    <cellStyle name="Normal 3 2 2 4 5 2 2 3 2" xfId="18898" xr:uid="{00000000-0005-0000-0000-0000E5450000}"/>
    <cellStyle name="Normal 3 2 2 4 5 2 2 3 2 2" xfId="18899" xr:uid="{00000000-0005-0000-0000-0000E6450000}"/>
    <cellStyle name="Normal 3 2 2 4 5 2 2 3 3" xfId="18900" xr:uid="{00000000-0005-0000-0000-0000E7450000}"/>
    <cellStyle name="Normal 3 2 2 4 5 2 2 4" xfId="18901" xr:uid="{00000000-0005-0000-0000-0000E8450000}"/>
    <cellStyle name="Normal 3 2 2 4 5 2 2 4 2" xfId="18902" xr:uid="{00000000-0005-0000-0000-0000E9450000}"/>
    <cellStyle name="Normal 3 2 2 4 5 2 2 5" xfId="18903" xr:uid="{00000000-0005-0000-0000-0000EA450000}"/>
    <cellStyle name="Normal 3 2 2 4 5 2 3" xfId="18904" xr:uid="{00000000-0005-0000-0000-0000EB450000}"/>
    <cellStyle name="Normal 3 2 2 4 5 2 3 2" xfId="18905" xr:uid="{00000000-0005-0000-0000-0000EC450000}"/>
    <cellStyle name="Normal 3 2 2 4 5 2 3 2 2" xfId="18906" xr:uid="{00000000-0005-0000-0000-0000ED450000}"/>
    <cellStyle name="Normal 3 2 2 4 5 2 3 2 2 2" xfId="18907" xr:uid="{00000000-0005-0000-0000-0000EE450000}"/>
    <cellStyle name="Normal 3 2 2 4 5 2 3 2 3" xfId="18908" xr:uid="{00000000-0005-0000-0000-0000EF450000}"/>
    <cellStyle name="Normal 3 2 2 4 5 2 3 3" xfId="18909" xr:uid="{00000000-0005-0000-0000-0000F0450000}"/>
    <cellStyle name="Normal 3 2 2 4 5 2 3 3 2" xfId="18910" xr:uid="{00000000-0005-0000-0000-0000F1450000}"/>
    <cellStyle name="Normal 3 2 2 4 5 2 3 4" xfId="18911" xr:uid="{00000000-0005-0000-0000-0000F2450000}"/>
    <cellStyle name="Normal 3 2 2 4 5 2 4" xfId="18912" xr:uid="{00000000-0005-0000-0000-0000F3450000}"/>
    <cellStyle name="Normal 3 2 2 4 5 2 4 2" xfId="18913" xr:uid="{00000000-0005-0000-0000-0000F4450000}"/>
    <cellStyle name="Normal 3 2 2 4 5 2 4 2 2" xfId="18914" xr:uid="{00000000-0005-0000-0000-0000F5450000}"/>
    <cellStyle name="Normal 3 2 2 4 5 2 4 2 2 2" xfId="18915" xr:uid="{00000000-0005-0000-0000-0000F6450000}"/>
    <cellStyle name="Normal 3 2 2 4 5 2 4 2 3" xfId="18916" xr:uid="{00000000-0005-0000-0000-0000F7450000}"/>
    <cellStyle name="Normal 3 2 2 4 5 2 4 3" xfId="18917" xr:uid="{00000000-0005-0000-0000-0000F8450000}"/>
    <cellStyle name="Normal 3 2 2 4 5 2 4 3 2" xfId="18918" xr:uid="{00000000-0005-0000-0000-0000F9450000}"/>
    <cellStyle name="Normal 3 2 2 4 5 2 4 4" xfId="18919" xr:uid="{00000000-0005-0000-0000-0000FA450000}"/>
    <cellStyle name="Normal 3 2 2 4 5 2 5" xfId="18920" xr:uid="{00000000-0005-0000-0000-0000FB450000}"/>
    <cellStyle name="Normal 3 2 2 4 5 2 5 2" xfId="18921" xr:uid="{00000000-0005-0000-0000-0000FC450000}"/>
    <cellStyle name="Normal 3 2 2 4 5 2 5 2 2" xfId="18922" xr:uid="{00000000-0005-0000-0000-0000FD450000}"/>
    <cellStyle name="Normal 3 2 2 4 5 2 5 3" xfId="18923" xr:uid="{00000000-0005-0000-0000-0000FE450000}"/>
    <cellStyle name="Normal 3 2 2 4 5 2 6" xfId="18924" xr:uid="{00000000-0005-0000-0000-0000FF450000}"/>
    <cellStyle name="Normal 3 2 2 4 5 2 6 2" xfId="18925" xr:uid="{00000000-0005-0000-0000-000000460000}"/>
    <cellStyle name="Normal 3 2 2 4 5 2 7" xfId="18926" xr:uid="{00000000-0005-0000-0000-000001460000}"/>
    <cellStyle name="Normal 3 2 2 4 5 2 7 2" xfId="18927" xr:uid="{00000000-0005-0000-0000-000002460000}"/>
    <cellStyle name="Normal 3 2 2 4 5 2 8" xfId="18928" xr:uid="{00000000-0005-0000-0000-000003460000}"/>
    <cellStyle name="Normal 3 2 2 4 5 3" xfId="18929" xr:uid="{00000000-0005-0000-0000-000004460000}"/>
    <cellStyle name="Normal 3 2 2 4 5 3 2" xfId="18930" xr:uid="{00000000-0005-0000-0000-000005460000}"/>
    <cellStyle name="Normal 3 2 2 4 5 3 2 2" xfId="18931" xr:uid="{00000000-0005-0000-0000-000006460000}"/>
    <cellStyle name="Normal 3 2 2 4 5 3 2 2 2" xfId="18932" xr:uid="{00000000-0005-0000-0000-000007460000}"/>
    <cellStyle name="Normal 3 2 2 4 5 3 2 2 2 2" xfId="18933" xr:uid="{00000000-0005-0000-0000-000008460000}"/>
    <cellStyle name="Normal 3 2 2 4 5 3 2 2 3" xfId="18934" xr:uid="{00000000-0005-0000-0000-000009460000}"/>
    <cellStyle name="Normal 3 2 2 4 5 3 2 3" xfId="18935" xr:uid="{00000000-0005-0000-0000-00000A460000}"/>
    <cellStyle name="Normal 3 2 2 4 5 3 2 3 2" xfId="18936" xr:uid="{00000000-0005-0000-0000-00000B460000}"/>
    <cellStyle name="Normal 3 2 2 4 5 3 2 4" xfId="18937" xr:uid="{00000000-0005-0000-0000-00000C460000}"/>
    <cellStyle name="Normal 3 2 2 4 5 3 3" xfId="18938" xr:uid="{00000000-0005-0000-0000-00000D460000}"/>
    <cellStyle name="Normal 3 2 2 4 5 3 3 2" xfId="18939" xr:uid="{00000000-0005-0000-0000-00000E460000}"/>
    <cellStyle name="Normal 3 2 2 4 5 3 3 2 2" xfId="18940" xr:uid="{00000000-0005-0000-0000-00000F460000}"/>
    <cellStyle name="Normal 3 2 2 4 5 3 3 3" xfId="18941" xr:uid="{00000000-0005-0000-0000-000010460000}"/>
    <cellStyle name="Normal 3 2 2 4 5 3 4" xfId="18942" xr:uid="{00000000-0005-0000-0000-000011460000}"/>
    <cellStyle name="Normal 3 2 2 4 5 3 4 2" xfId="18943" xr:uid="{00000000-0005-0000-0000-000012460000}"/>
    <cellStyle name="Normal 3 2 2 4 5 3 5" xfId="18944" xr:uid="{00000000-0005-0000-0000-000013460000}"/>
    <cellStyle name="Normal 3 2 2 4 5 4" xfId="18945" xr:uid="{00000000-0005-0000-0000-000014460000}"/>
    <cellStyle name="Normal 3 2 2 4 5 4 2" xfId="18946" xr:uid="{00000000-0005-0000-0000-000015460000}"/>
    <cellStyle name="Normal 3 2 2 4 5 4 2 2" xfId="18947" xr:uid="{00000000-0005-0000-0000-000016460000}"/>
    <cellStyle name="Normal 3 2 2 4 5 4 2 2 2" xfId="18948" xr:uid="{00000000-0005-0000-0000-000017460000}"/>
    <cellStyle name="Normal 3 2 2 4 5 4 2 3" xfId="18949" xr:uid="{00000000-0005-0000-0000-000018460000}"/>
    <cellStyle name="Normal 3 2 2 4 5 4 3" xfId="18950" xr:uid="{00000000-0005-0000-0000-000019460000}"/>
    <cellStyle name="Normal 3 2 2 4 5 4 3 2" xfId="18951" xr:uid="{00000000-0005-0000-0000-00001A460000}"/>
    <cellStyle name="Normal 3 2 2 4 5 4 4" xfId="18952" xr:uid="{00000000-0005-0000-0000-00001B460000}"/>
    <cellStyle name="Normal 3 2 2 4 5 5" xfId="18953" xr:uid="{00000000-0005-0000-0000-00001C460000}"/>
    <cellStyle name="Normal 3 2 2 4 5 5 2" xfId="18954" xr:uid="{00000000-0005-0000-0000-00001D460000}"/>
    <cellStyle name="Normal 3 2 2 4 5 5 2 2" xfId="18955" xr:uid="{00000000-0005-0000-0000-00001E460000}"/>
    <cellStyle name="Normal 3 2 2 4 5 5 2 2 2" xfId="18956" xr:uid="{00000000-0005-0000-0000-00001F460000}"/>
    <cellStyle name="Normal 3 2 2 4 5 5 2 3" xfId="18957" xr:uid="{00000000-0005-0000-0000-000020460000}"/>
    <cellStyle name="Normal 3 2 2 4 5 5 3" xfId="18958" xr:uid="{00000000-0005-0000-0000-000021460000}"/>
    <cellStyle name="Normal 3 2 2 4 5 5 3 2" xfId="18959" xr:uid="{00000000-0005-0000-0000-000022460000}"/>
    <cellStyle name="Normal 3 2 2 4 5 5 4" xfId="18960" xr:uid="{00000000-0005-0000-0000-000023460000}"/>
    <cellStyle name="Normal 3 2 2 4 5 6" xfId="18961" xr:uid="{00000000-0005-0000-0000-000024460000}"/>
    <cellStyle name="Normal 3 2 2 4 5 6 2" xfId="18962" xr:uid="{00000000-0005-0000-0000-000025460000}"/>
    <cellStyle name="Normal 3 2 2 4 5 6 2 2" xfId="18963" xr:uid="{00000000-0005-0000-0000-000026460000}"/>
    <cellStyle name="Normal 3 2 2 4 5 6 3" xfId="18964" xr:uid="{00000000-0005-0000-0000-000027460000}"/>
    <cellStyle name="Normal 3 2 2 4 5 7" xfId="18965" xr:uid="{00000000-0005-0000-0000-000028460000}"/>
    <cellStyle name="Normal 3 2 2 4 5 7 2" xfId="18966" xr:uid="{00000000-0005-0000-0000-000029460000}"/>
    <cellStyle name="Normal 3 2 2 4 5 8" xfId="18967" xr:uid="{00000000-0005-0000-0000-00002A460000}"/>
    <cellStyle name="Normal 3 2 2 4 5 8 2" xfId="18968" xr:uid="{00000000-0005-0000-0000-00002B460000}"/>
    <cellStyle name="Normal 3 2 2 4 5 9" xfId="18969" xr:uid="{00000000-0005-0000-0000-00002C460000}"/>
    <cellStyle name="Normal 3 2 2 4 6" xfId="18970" xr:uid="{00000000-0005-0000-0000-00002D460000}"/>
    <cellStyle name="Normal 3 2 2 4 6 2" xfId="18971" xr:uid="{00000000-0005-0000-0000-00002E460000}"/>
    <cellStyle name="Normal 3 2 2 4 6 2 2" xfId="18972" xr:uid="{00000000-0005-0000-0000-00002F460000}"/>
    <cellStyle name="Normal 3 2 2 4 6 2 2 2" xfId="18973" xr:uid="{00000000-0005-0000-0000-000030460000}"/>
    <cellStyle name="Normal 3 2 2 4 6 2 2 2 2" xfId="18974" xr:uid="{00000000-0005-0000-0000-000031460000}"/>
    <cellStyle name="Normal 3 2 2 4 6 2 2 2 2 2" xfId="18975" xr:uid="{00000000-0005-0000-0000-000032460000}"/>
    <cellStyle name="Normal 3 2 2 4 6 2 2 2 3" xfId="18976" xr:uid="{00000000-0005-0000-0000-000033460000}"/>
    <cellStyle name="Normal 3 2 2 4 6 2 2 3" xfId="18977" xr:uid="{00000000-0005-0000-0000-000034460000}"/>
    <cellStyle name="Normal 3 2 2 4 6 2 2 3 2" xfId="18978" xr:uid="{00000000-0005-0000-0000-000035460000}"/>
    <cellStyle name="Normal 3 2 2 4 6 2 2 4" xfId="18979" xr:uid="{00000000-0005-0000-0000-000036460000}"/>
    <cellStyle name="Normal 3 2 2 4 6 2 3" xfId="18980" xr:uid="{00000000-0005-0000-0000-000037460000}"/>
    <cellStyle name="Normal 3 2 2 4 6 2 3 2" xfId="18981" xr:uid="{00000000-0005-0000-0000-000038460000}"/>
    <cellStyle name="Normal 3 2 2 4 6 2 3 2 2" xfId="18982" xr:uid="{00000000-0005-0000-0000-000039460000}"/>
    <cellStyle name="Normal 3 2 2 4 6 2 3 3" xfId="18983" xr:uid="{00000000-0005-0000-0000-00003A460000}"/>
    <cellStyle name="Normal 3 2 2 4 6 2 4" xfId="18984" xr:uid="{00000000-0005-0000-0000-00003B460000}"/>
    <cellStyle name="Normal 3 2 2 4 6 2 4 2" xfId="18985" xr:uid="{00000000-0005-0000-0000-00003C460000}"/>
    <cellStyle name="Normal 3 2 2 4 6 2 5" xfId="18986" xr:uid="{00000000-0005-0000-0000-00003D460000}"/>
    <cellStyle name="Normal 3 2 2 4 6 3" xfId="18987" xr:uid="{00000000-0005-0000-0000-00003E460000}"/>
    <cellStyle name="Normal 3 2 2 4 6 3 2" xfId="18988" xr:uid="{00000000-0005-0000-0000-00003F460000}"/>
    <cellStyle name="Normal 3 2 2 4 6 3 2 2" xfId="18989" xr:uid="{00000000-0005-0000-0000-000040460000}"/>
    <cellStyle name="Normal 3 2 2 4 6 3 2 2 2" xfId="18990" xr:uid="{00000000-0005-0000-0000-000041460000}"/>
    <cellStyle name="Normal 3 2 2 4 6 3 2 3" xfId="18991" xr:uid="{00000000-0005-0000-0000-000042460000}"/>
    <cellStyle name="Normal 3 2 2 4 6 3 3" xfId="18992" xr:uid="{00000000-0005-0000-0000-000043460000}"/>
    <cellStyle name="Normal 3 2 2 4 6 3 3 2" xfId="18993" xr:uid="{00000000-0005-0000-0000-000044460000}"/>
    <cellStyle name="Normal 3 2 2 4 6 3 4" xfId="18994" xr:uid="{00000000-0005-0000-0000-000045460000}"/>
    <cellStyle name="Normal 3 2 2 4 6 4" xfId="18995" xr:uid="{00000000-0005-0000-0000-000046460000}"/>
    <cellStyle name="Normal 3 2 2 4 6 4 2" xfId="18996" xr:uid="{00000000-0005-0000-0000-000047460000}"/>
    <cellStyle name="Normal 3 2 2 4 6 4 2 2" xfId="18997" xr:uid="{00000000-0005-0000-0000-000048460000}"/>
    <cellStyle name="Normal 3 2 2 4 6 4 2 2 2" xfId="18998" xr:uid="{00000000-0005-0000-0000-000049460000}"/>
    <cellStyle name="Normal 3 2 2 4 6 4 2 3" xfId="18999" xr:uid="{00000000-0005-0000-0000-00004A460000}"/>
    <cellStyle name="Normal 3 2 2 4 6 4 3" xfId="19000" xr:uid="{00000000-0005-0000-0000-00004B460000}"/>
    <cellStyle name="Normal 3 2 2 4 6 4 3 2" xfId="19001" xr:uid="{00000000-0005-0000-0000-00004C460000}"/>
    <cellStyle name="Normal 3 2 2 4 6 4 4" xfId="19002" xr:uid="{00000000-0005-0000-0000-00004D460000}"/>
    <cellStyle name="Normal 3 2 2 4 6 5" xfId="19003" xr:uid="{00000000-0005-0000-0000-00004E460000}"/>
    <cellStyle name="Normal 3 2 2 4 6 5 2" xfId="19004" xr:uid="{00000000-0005-0000-0000-00004F460000}"/>
    <cellStyle name="Normal 3 2 2 4 6 5 2 2" xfId="19005" xr:uid="{00000000-0005-0000-0000-000050460000}"/>
    <cellStyle name="Normal 3 2 2 4 6 5 3" xfId="19006" xr:uid="{00000000-0005-0000-0000-000051460000}"/>
    <cellStyle name="Normal 3 2 2 4 6 6" xfId="19007" xr:uid="{00000000-0005-0000-0000-000052460000}"/>
    <cellStyle name="Normal 3 2 2 4 6 6 2" xfId="19008" xr:uid="{00000000-0005-0000-0000-000053460000}"/>
    <cellStyle name="Normal 3 2 2 4 6 7" xfId="19009" xr:uid="{00000000-0005-0000-0000-000054460000}"/>
    <cellStyle name="Normal 3 2 2 4 6 7 2" xfId="19010" xr:uid="{00000000-0005-0000-0000-000055460000}"/>
    <cellStyle name="Normal 3 2 2 4 6 8" xfId="19011" xr:uid="{00000000-0005-0000-0000-000056460000}"/>
    <cellStyle name="Normal 3 2 2 4 7" xfId="19012" xr:uid="{00000000-0005-0000-0000-000057460000}"/>
    <cellStyle name="Normal 3 2 2 4 7 2" xfId="19013" xr:uid="{00000000-0005-0000-0000-000058460000}"/>
    <cellStyle name="Normal 3 2 2 4 7 2 2" xfId="19014" xr:uid="{00000000-0005-0000-0000-000059460000}"/>
    <cellStyle name="Normal 3 2 2 4 7 2 2 2" xfId="19015" xr:uid="{00000000-0005-0000-0000-00005A460000}"/>
    <cellStyle name="Normal 3 2 2 4 7 2 2 2 2" xfId="19016" xr:uid="{00000000-0005-0000-0000-00005B460000}"/>
    <cellStyle name="Normal 3 2 2 4 7 2 2 2 2 2" xfId="19017" xr:uid="{00000000-0005-0000-0000-00005C460000}"/>
    <cellStyle name="Normal 3 2 2 4 7 2 2 2 3" xfId="19018" xr:uid="{00000000-0005-0000-0000-00005D460000}"/>
    <cellStyle name="Normal 3 2 2 4 7 2 2 3" xfId="19019" xr:uid="{00000000-0005-0000-0000-00005E460000}"/>
    <cellStyle name="Normal 3 2 2 4 7 2 2 3 2" xfId="19020" xr:uid="{00000000-0005-0000-0000-00005F460000}"/>
    <cellStyle name="Normal 3 2 2 4 7 2 2 4" xfId="19021" xr:uid="{00000000-0005-0000-0000-000060460000}"/>
    <cellStyle name="Normal 3 2 2 4 7 2 3" xfId="19022" xr:uid="{00000000-0005-0000-0000-000061460000}"/>
    <cellStyle name="Normal 3 2 2 4 7 2 3 2" xfId="19023" xr:uid="{00000000-0005-0000-0000-000062460000}"/>
    <cellStyle name="Normal 3 2 2 4 7 2 3 2 2" xfId="19024" xr:uid="{00000000-0005-0000-0000-000063460000}"/>
    <cellStyle name="Normal 3 2 2 4 7 2 3 3" xfId="19025" xr:uid="{00000000-0005-0000-0000-000064460000}"/>
    <cellStyle name="Normal 3 2 2 4 7 2 4" xfId="19026" xr:uid="{00000000-0005-0000-0000-000065460000}"/>
    <cellStyle name="Normal 3 2 2 4 7 2 4 2" xfId="19027" xr:uid="{00000000-0005-0000-0000-000066460000}"/>
    <cellStyle name="Normal 3 2 2 4 7 2 5" xfId="19028" xr:uid="{00000000-0005-0000-0000-000067460000}"/>
    <cellStyle name="Normal 3 2 2 4 7 3" xfId="19029" xr:uid="{00000000-0005-0000-0000-000068460000}"/>
    <cellStyle name="Normal 3 2 2 4 7 3 2" xfId="19030" xr:uid="{00000000-0005-0000-0000-000069460000}"/>
    <cellStyle name="Normal 3 2 2 4 7 3 2 2" xfId="19031" xr:uid="{00000000-0005-0000-0000-00006A460000}"/>
    <cellStyle name="Normal 3 2 2 4 7 3 2 2 2" xfId="19032" xr:uid="{00000000-0005-0000-0000-00006B460000}"/>
    <cellStyle name="Normal 3 2 2 4 7 3 2 3" xfId="19033" xr:uid="{00000000-0005-0000-0000-00006C460000}"/>
    <cellStyle name="Normal 3 2 2 4 7 3 3" xfId="19034" xr:uid="{00000000-0005-0000-0000-00006D460000}"/>
    <cellStyle name="Normal 3 2 2 4 7 3 3 2" xfId="19035" xr:uid="{00000000-0005-0000-0000-00006E460000}"/>
    <cellStyle name="Normal 3 2 2 4 7 3 4" xfId="19036" xr:uid="{00000000-0005-0000-0000-00006F460000}"/>
    <cellStyle name="Normal 3 2 2 4 7 4" xfId="19037" xr:uid="{00000000-0005-0000-0000-000070460000}"/>
    <cellStyle name="Normal 3 2 2 4 7 4 2" xfId="19038" xr:uid="{00000000-0005-0000-0000-000071460000}"/>
    <cellStyle name="Normal 3 2 2 4 7 4 2 2" xfId="19039" xr:uid="{00000000-0005-0000-0000-000072460000}"/>
    <cellStyle name="Normal 3 2 2 4 7 4 3" xfId="19040" xr:uid="{00000000-0005-0000-0000-000073460000}"/>
    <cellStyle name="Normal 3 2 2 4 7 5" xfId="19041" xr:uid="{00000000-0005-0000-0000-000074460000}"/>
    <cellStyle name="Normal 3 2 2 4 7 5 2" xfId="19042" xr:uid="{00000000-0005-0000-0000-000075460000}"/>
    <cellStyle name="Normal 3 2 2 4 7 6" xfId="19043" xr:uid="{00000000-0005-0000-0000-000076460000}"/>
    <cellStyle name="Normal 3 2 2 4 8" xfId="19044" xr:uid="{00000000-0005-0000-0000-000077460000}"/>
    <cellStyle name="Normal 3 2 2 4 8 2" xfId="19045" xr:uid="{00000000-0005-0000-0000-000078460000}"/>
    <cellStyle name="Normal 3 2 2 4 8 2 2" xfId="19046" xr:uid="{00000000-0005-0000-0000-000079460000}"/>
    <cellStyle name="Normal 3 2 2 4 8 2 2 2" xfId="19047" xr:uid="{00000000-0005-0000-0000-00007A460000}"/>
    <cellStyle name="Normal 3 2 2 4 8 2 2 2 2" xfId="19048" xr:uid="{00000000-0005-0000-0000-00007B460000}"/>
    <cellStyle name="Normal 3 2 2 4 8 2 2 2 2 2" xfId="19049" xr:uid="{00000000-0005-0000-0000-00007C460000}"/>
    <cellStyle name="Normal 3 2 2 4 8 2 2 2 3" xfId="19050" xr:uid="{00000000-0005-0000-0000-00007D460000}"/>
    <cellStyle name="Normal 3 2 2 4 8 2 2 3" xfId="19051" xr:uid="{00000000-0005-0000-0000-00007E460000}"/>
    <cellStyle name="Normal 3 2 2 4 8 2 2 3 2" xfId="19052" xr:uid="{00000000-0005-0000-0000-00007F460000}"/>
    <cellStyle name="Normal 3 2 2 4 8 2 2 4" xfId="19053" xr:uid="{00000000-0005-0000-0000-000080460000}"/>
    <cellStyle name="Normal 3 2 2 4 8 2 3" xfId="19054" xr:uid="{00000000-0005-0000-0000-000081460000}"/>
    <cellStyle name="Normal 3 2 2 4 8 2 3 2" xfId="19055" xr:uid="{00000000-0005-0000-0000-000082460000}"/>
    <cellStyle name="Normal 3 2 2 4 8 2 3 2 2" xfId="19056" xr:uid="{00000000-0005-0000-0000-000083460000}"/>
    <cellStyle name="Normal 3 2 2 4 8 2 3 3" xfId="19057" xr:uid="{00000000-0005-0000-0000-000084460000}"/>
    <cellStyle name="Normal 3 2 2 4 8 2 4" xfId="19058" xr:uid="{00000000-0005-0000-0000-000085460000}"/>
    <cellStyle name="Normal 3 2 2 4 8 2 4 2" xfId="19059" xr:uid="{00000000-0005-0000-0000-000086460000}"/>
    <cellStyle name="Normal 3 2 2 4 8 2 5" xfId="19060" xr:uid="{00000000-0005-0000-0000-000087460000}"/>
    <cellStyle name="Normal 3 2 2 4 8 3" xfId="19061" xr:uid="{00000000-0005-0000-0000-000088460000}"/>
    <cellStyle name="Normal 3 2 2 4 8 3 2" xfId="19062" xr:uid="{00000000-0005-0000-0000-000089460000}"/>
    <cellStyle name="Normal 3 2 2 4 8 3 2 2" xfId="19063" xr:uid="{00000000-0005-0000-0000-00008A460000}"/>
    <cellStyle name="Normal 3 2 2 4 8 3 2 2 2" xfId="19064" xr:uid="{00000000-0005-0000-0000-00008B460000}"/>
    <cellStyle name="Normal 3 2 2 4 8 3 2 3" xfId="19065" xr:uid="{00000000-0005-0000-0000-00008C460000}"/>
    <cellStyle name="Normal 3 2 2 4 8 3 3" xfId="19066" xr:uid="{00000000-0005-0000-0000-00008D460000}"/>
    <cellStyle name="Normal 3 2 2 4 8 3 3 2" xfId="19067" xr:uid="{00000000-0005-0000-0000-00008E460000}"/>
    <cellStyle name="Normal 3 2 2 4 8 3 4" xfId="19068" xr:uid="{00000000-0005-0000-0000-00008F460000}"/>
    <cellStyle name="Normal 3 2 2 4 8 4" xfId="19069" xr:uid="{00000000-0005-0000-0000-000090460000}"/>
    <cellStyle name="Normal 3 2 2 4 8 4 2" xfId="19070" xr:uid="{00000000-0005-0000-0000-000091460000}"/>
    <cellStyle name="Normal 3 2 2 4 8 4 2 2" xfId="19071" xr:uid="{00000000-0005-0000-0000-000092460000}"/>
    <cellStyle name="Normal 3 2 2 4 8 4 3" xfId="19072" xr:uid="{00000000-0005-0000-0000-000093460000}"/>
    <cellStyle name="Normal 3 2 2 4 8 5" xfId="19073" xr:uid="{00000000-0005-0000-0000-000094460000}"/>
    <cellStyle name="Normal 3 2 2 4 8 5 2" xfId="19074" xr:uid="{00000000-0005-0000-0000-000095460000}"/>
    <cellStyle name="Normal 3 2 2 4 8 6" xfId="19075" xr:uid="{00000000-0005-0000-0000-000096460000}"/>
    <cellStyle name="Normal 3 2 2 4 9" xfId="19076" xr:uid="{00000000-0005-0000-0000-000097460000}"/>
    <cellStyle name="Normal 3 2 2 4 9 2" xfId="19077" xr:uid="{00000000-0005-0000-0000-000098460000}"/>
    <cellStyle name="Normal 3 2 2 4 9 2 2" xfId="19078" xr:uid="{00000000-0005-0000-0000-000099460000}"/>
    <cellStyle name="Normal 3 2 2 4 9 2 2 2" xfId="19079" xr:uid="{00000000-0005-0000-0000-00009A460000}"/>
    <cellStyle name="Normal 3 2 2 4 9 2 2 2 2" xfId="19080" xr:uid="{00000000-0005-0000-0000-00009B460000}"/>
    <cellStyle name="Normal 3 2 2 4 9 2 2 3" xfId="19081" xr:uid="{00000000-0005-0000-0000-00009C460000}"/>
    <cellStyle name="Normal 3 2 2 4 9 2 3" xfId="19082" xr:uid="{00000000-0005-0000-0000-00009D460000}"/>
    <cellStyle name="Normal 3 2 2 4 9 2 3 2" xfId="19083" xr:uid="{00000000-0005-0000-0000-00009E460000}"/>
    <cellStyle name="Normal 3 2 2 4 9 2 4" xfId="19084" xr:uid="{00000000-0005-0000-0000-00009F460000}"/>
    <cellStyle name="Normal 3 2 2 4 9 3" xfId="19085" xr:uid="{00000000-0005-0000-0000-0000A0460000}"/>
    <cellStyle name="Normal 3 2 2 4 9 3 2" xfId="19086" xr:uid="{00000000-0005-0000-0000-0000A1460000}"/>
    <cellStyle name="Normal 3 2 2 4 9 3 2 2" xfId="19087" xr:uid="{00000000-0005-0000-0000-0000A2460000}"/>
    <cellStyle name="Normal 3 2 2 4 9 3 3" xfId="19088" xr:uid="{00000000-0005-0000-0000-0000A3460000}"/>
    <cellStyle name="Normal 3 2 2 4 9 4" xfId="19089" xr:uid="{00000000-0005-0000-0000-0000A4460000}"/>
    <cellStyle name="Normal 3 2 2 4 9 4 2" xfId="19090" xr:uid="{00000000-0005-0000-0000-0000A5460000}"/>
    <cellStyle name="Normal 3 2 2 4 9 5" xfId="19091" xr:uid="{00000000-0005-0000-0000-0000A6460000}"/>
    <cellStyle name="Normal 3 2 2 5" xfId="19092" xr:uid="{00000000-0005-0000-0000-0000A7460000}"/>
    <cellStyle name="Normal 3 2 2 5 10" xfId="19093" xr:uid="{00000000-0005-0000-0000-0000A8460000}"/>
    <cellStyle name="Normal 3 2 2 5 2" xfId="19094" xr:uid="{00000000-0005-0000-0000-0000A9460000}"/>
    <cellStyle name="Normal 3 2 2 5 2 2" xfId="19095" xr:uid="{00000000-0005-0000-0000-0000AA460000}"/>
    <cellStyle name="Normal 3 2 2 5 2 2 2" xfId="19096" xr:uid="{00000000-0005-0000-0000-0000AB460000}"/>
    <cellStyle name="Normal 3 2 2 5 2 2 2 2" xfId="19097" xr:uid="{00000000-0005-0000-0000-0000AC460000}"/>
    <cellStyle name="Normal 3 2 2 5 2 2 2 2 2" xfId="19098" xr:uid="{00000000-0005-0000-0000-0000AD460000}"/>
    <cellStyle name="Normal 3 2 2 5 2 2 2 2 2 2" xfId="19099" xr:uid="{00000000-0005-0000-0000-0000AE460000}"/>
    <cellStyle name="Normal 3 2 2 5 2 2 2 2 2 2 2" xfId="19100" xr:uid="{00000000-0005-0000-0000-0000AF460000}"/>
    <cellStyle name="Normal 3 2 2 5 2 2 2 2 2 3" xfId="19101" xr:uid="{00000000-0005-0000-0000-0000B0460000}"/>
    <cellStyle name="Normal 3 2 2 5 2 2 2 2 3" xfId="19102" xr:uid="{00000000-0005-0000-0000-0000B1460000}"/>
    <cellStyle name="Normal 3 2 2 5 2 2 2 2 3 2" xfId="19103" xr:uid="{00000000-0005-0000-0000-0000B2460000}"/>
    <cellStyle name="Normal 3 2 2 5 2 2 2 2 4" xfId="19104" xr:uid="{00000000-0005-0000-0000-0000B3460000}"/>
    <cellStyle name="Normal 3 2 2 5 2 2 2 3" xfId="19105" xr:uid="{00000000-0005-0000-0000-0000B4460000}"/>
    <cellStyle name="Normal 3 2 2 5 2 2 2 3 2" xfId="19106" xr:uid="{00000000-0005-0000-0000-0000B5460000}"/>
    <cellStyle name="Normal 3 2 2 5 2 2 2 3 2 2" xfId="19107" xr:uid="{00000000-0005-0000-0000-0000B6460000}"/>
    <cellStyle name="Normal 3 2 2 5 2 2 2 3 3" xfId="19108" xr:uid="{00000000-0005-0000-0000-0000B7460000}"/>
    <cellStyle name="Normal 3 2 2 5 2 2 2 4" xfId="19109" xr:uid="{00000000-0005-0000-0000-0000B8460000}"/>
    <cellStyle name="Normal 3 2 2 5 2 2 2 4 2" xfId="19110" xr:uid="{00000000-0005-0000-0000-0000B9460000}"/>
    <cellStyle name="Normal 3 2 2 5 2 2 2 5" xfId="19111" xr:uid="{00000000-0005-0000-0000-0000BA460000}"/>
    <cellStyle name="Normal 3 2 2 5 2 2 3" xfId="19112" xr:uid="{00000000-0005-0000-0000-0000BB460000}"/>
    <cellStyle name="Normal 3 2 2 5 2 2 3 2" xfId="19113" xr:uid="{00000000-0005-0000-0000-0000BC460000}"/>
    <cellStyle name="Normal 3 2 2 5 2 2 3 2 2" xfId="19114" xr:uid="{00000000-0005-0000-0000-0000BD460000}"/>
    <cellStyle name="Normal 3 2 2 5 2 2 3 2 2 2" xfId="19115" xr:uid="{00000000-0005-0000-0000-0000BE460000}"/>
    <cellStyle name="Normal 3 2 2 5 2 2 3 2 3" xfId="19116" xr:uid="{00000000-0005-0000-0000-0000BF460000}"/>
    <cellStyle name="Normal 3 2 2 5 2 2 3 3" xfId="19117" xr:uid="{00000000-0005-0000-0000-0000C0460000}"/>
    <cellStyle name="Normal 3 2 2 5 2 2 3 3 2" xfId="19118" xr:uid="{00000000-0005-0000-0000-0000C1460000}"/>
    <cellStyle name="Normal 3 2 2 5 2 2 3 4" xfId="19119" xr:uid="{00000000-0005-0000-0000-0000C2460000}"/>
    <cellStyle name="Normal 3 2 2 5 2 2 4" xfId="19120" xr:uid="{00000000-0005-0000-0000-0000C3460000}"/>
    <cellStyle name="Normal 3 2 2 5 2 2 4 2" xfId="19121" xr:uid="{00000000-0005-0000-0000-0000C4460000}"/>
    <cellStyle name="Normal 3 2 2 5 2 2 4 2 2" xfId="19122" xr:uid="{00000000-0005-0000-0000-0000C5460000}"/>
    <cellStyle name="Normal 3 2 2 5 2 2 4 2 2 2" xfId="19123" xr:uid="{00000000-0005-0000-0000-0000C6460000}"/>
    <cellStyle name="Normal 3 2 2 5 2 2 4 2 3" xfId="19124" xr:uid="{00000000-0005-0000-0000-0000C7460000}"/>
    <cellStyle name="Normal 3 2 2 5 2 2 4 3" xfId="19125" xr:uid="{00000000-0005-0000-0000-0000C8460000}"/>
    <cellStyle name="Normal 3 2 2 5 2 2 4 3 2" xfId="19126" xr:uid="{00000000-0005-0000-0000-0000C9460000}"/>
    <cellStyle name="Normal 3 2 2 5 2 2 4 4" xfId="19127" xr:uid="{00000000-0005-0000-0000-0000CA460000}"/>
    <cellStyle name="Normal 3 2 2 5 2 2 5" xfId="19128" xr:uid="{00000000-0005-0000-0000-0000CB460000}"/>
    <cellStyle name="Normal 3 2 2 5 2 2 5 2" xfId="19129" xr:uid="{00000000-0005-0000-0000-0000CC460000}"/>
    <cellStyle name="Normal 3 2 2 5 2 2 5 2 2" xfId="19130" xr:uid="{00000000-0005-0000-0000-0000CD460000}"/>
    <cellStyle name="Normal 3 2 2 5 2 2 5 3" xfId="19131" xr:uid="{00000000-0005-0000-0000-0000CE460000}"/>
    <cellStyle name="Normal 3 2 2 5 2 2 6" xfId="19132" xr:uid="{00000000-0005-0000-0000-0000CF460000}"/>
    <cellStyle name="Normal 3 2 2 5 2 2 6 2" xfId="19133" xr:uid="{00000000-0005-0000-0000-0000D0460000}"/>
    <cellStyle name="Normal 3 2 2 5 2 2 7" xfId="19134" xr:uid="{00000000-0005-0000-0000-0000D1460000}"/>
    <cellStyle name="Normal 3 2 2 5 2 2 7 2" xfId="19135" xr:uid="{00000000-0005-0000-0000-0000D2460000}"/>
    <cellStyle name="Normal 3 2 2 5 2 2 8" xfId="19136" xr:uid="{00000000-0005-0000-0000-0000D3460000}"/>
    <cellStyle name="Normal 3 2 2 5 2 3" xfId="19137" xr:uid="{00000000-0005-0000-0000-0000D4460000}"/>
    <cellStyle name="Normal 3 2 2 5 2 3 2" xfId="19138" xr:uid="{00000000-0005-0000-0000-0000D5460000}"/>
    <cellStyle name="Normal 3 2 2 5 2 3 2 2" xfId="19139" xr:uid="{00000000-0005-0000-0000-0000D6460000}"/>
    <cellStyle name="Normal 3 2 2 5 2 3 2 2 2" xfId="19140" xr:uid="{00000000-0005-0000-0000-0000D7460000}"/>
    <cellStyle name="Normal 3 2 2 5 2 3 2 2 2 2" xfId="19141" xr:uid="{00000000-0005-0000-0000-0000D8460000}"/>
    <cellStyle name="Normal 3 2 2 5 2 3 2 2 3" xfId="19142" xr:uid="{00000000-0005-0000-0000-0000D9460000}"/>
    <cellStyle name="Normal 3 2 2 5 2 3 2 3" xfId="19143" xr:uid="{00000000-0005-0000-0000-0000DA460000}"/>
    <cellStyle name="Normal 3 2 2 5 2 3 2 3 2" xfId="19144" xr:uid="{00000000-0005-0000-0000-0000DB460000}"/>
    <cellStyle name="Normal 3 2 2 5 2 3 2 4" xfId="19145" xr:uid="{00000000-0005-0000-0000-0000DC460000}"/>
    <cellStyle name="Normal 3 2 2 5 2 3 3" xfId="19146" xr:uid="{00000000-0005-0000-0000-0000DD460000}"/>
    <cellStyle name="Normal 3 2 2 5 2 3 3 2" xfId="19147" xr:uid="{00000000-0005-0000-0000-0000DE460000}"/>
    <cellStyle name="Normal 3 2 2 5 2 3 3 2 2" xfId="19148" xr:uid="{00000000-0005-0000-0000-0000DF460000}"/>
    <cellStyle name="Normal 3 2 2 5 2 3 3 3" xfId="19149" xr:uid="{00000000-0005-0000-0000-0000E0460000}"/>
    <cellStyle name="Normal 3 2 2 5 2 3 4" xfId="19150" xr:uid="{00000000-0005-0000-0000-0000E1460000}"/>
    <cellStyle name="Normal 3 2 2 5 2 3 4 2" xfId="19151" xr:uid="{00000000-0005-0000-0000-0000E2460000}"/>
    <cellStyle name="Normal 3 2 2 5 2 3 5" xfId="19152" xr:uid="{00000000-0005-0000-0000-0000E3460000}"/>
    <cellStyle name="Normal 3 2 2 5 2 4" xfId="19153" xr:uid="{00000000-0005-0000-0000-0000E4460000}"/>
    <cellStyle name="Normal 3 2 2 5 2 4 2" xfId="19154" xr:uid="{00000000-0005-0000-0000-0000E5460000}"/>
    <cellStyle name="Normal 3 2 2 5 2 4 2 2" xfId="19155" xr:uid="{00000000-0005-0000-0000-0000E6460000}"/>
    <cellStyle name="Normal 3 2 2 5 2 4 2 2 2" xfId="19156" xr:uid="{00000000-0005-0000-0000-0000E7460000}"/>
    <cellStyle name="Normal 3 2 2 5 2 4 2 3" xfId="19157" xr:uid="{00000000-0005-0000-0000-0000E8460000}"/>
    <cellStyle name="Normal 3 2 2 5 2 4 3" xfId="19158" xr:uid="{00000000-0005-0000-0000-0000E9460000}"/>
    <cellStyle name="Normal 3 2 2 5 2 4 3 2" xfId="19159" xr:uid="{00000000-0005-0000-0000-0000EA460000}"/>
    <cellStyle name="Normal 3 2 2 5 2 4 4" xfId="19160" xr:uid="{00000000-0005-0000-0000-0000EB460000}"/>
    <cellStyle name="Normal 3 2 2 5 2 5" xfId="19161" xr:uid="{00000000-0005-0000-0000-0000EC460000}"/>
    <cellStyle name="Normal 3 2 2 5 2 5 2" xfId="19162" xr:uid="{00000000-0005-0000-0000-0000ED460000}"/>
    <cellStyle name="Normal 3 2 2 5 2 5 2 2" xfId="19163" xr:uid="{00000000-0005-0000-0000-0000EE460000}"/>
    <cellStyle name="Normal 3 2 2 5 2 5 2 2 2" xfId="19164" xr:uid="{00000000-0005-0000-0000-0000EF460000}"/>
    <cellStyle name="Normal 3 2 2 5 2 5 2 3" xfId="19165" xr:uid="{00000000-0005-0000-0000-0000F0460000}"/>
    <cellStyle name="Normal 3 2 2 5 2 5 3" xfId="19166" xr:uid="{00000000-0005-0000-0000-0000F1460000}"/>
    <cellStyle name="Normal 3 2 2 5 2 5 3 2" xfId="19167" xr:uid="{00000000-0005-0000-0000-0000F2460000}"/>
    <cellStyle name="Normal 3 2 2 5 2 5 4" xfId="19168" xr:uid="{00000000-0005-0000-0000-0000F3460000}"/>
    <cellStyle name="Normal 3 2 2 5 2 6" xfId="19169" xr:uid="{00000000-0005-0000-0000-0000F4460000}"/>
    <cellStyle name="Normal 3 2 2 5 2 6 2" xfId="19170" xr:uid="{00000000-0005-0000-0000-0000F5460000}"/>
    <cellStyle name="Normal 3 2 2 5 2 6 2 2" xfId="19171" xr:uid="{00000000-0005-0000-0000-0000F6460000}"/>
    <cellStyle name="Normal 3 2 2 5 2 6 3" xfId="19172" xr:uid="{00000000-0005-0000-0000-0000F7460000}"/>
    <cellStyle name="Normal 3 2 2 5 2 7" xfId="19173" xr:uid="{00000000-0005-0000-0000-0000F8460000}"/>
    <cellStyle name="Normal 3 2 2 5 2 7 2" xfId="19174" xr:uid="{00000000-0005-0000-0000-0000F9460000}"/>
    <cellStyle name="Normal 3 2 2 5 2 8" xfId="19175" xr:uid="{00000000-0005-0000-0000-0000FA460000}"/>
    <cellStyle name="Normal 3 2 2 5 2 8 2" xfId="19176" xr:uid="{00000000-0005-0000-0000-0000FB460000}"/>
    <cellStyle name="Normal 3 2 2 5 2 9" xfId="19177" xr:uid="{00000000-0005-0000-0000-0000FC460000}"/>
    <cellStyle name="Normal 3 2 2 5 3" xfId="19178" xr:uid="{00000000-0005-0000-0000-0000FD460000}"/>
    <cellStyle name="Normal 3 2 2 5 3 2" xfId="19179" xr:uid="{00000000-0005-0000-0000-0000FE460000}"/>
    <cellStyle name="Normal 3 2 2 5 3 2 2" xfId="19180" xr:uid="{00000000-0005-0000-0000-0000FF460000}"/>
    <cellStyle name="Normal 3 2 2 5 3 2 2 2" xfId="19181" xr:uid="{00000000-0005-0000-0000-000000470000}"/>
    <cellStyle name="Normal 3 2 2 5 3 2 2 2 2" xfId="19182" xr:uid="{00000000-0005-0000-0000-000001470000}"/>
    <cellStyle name="Normal 3 2 2 5 3 2 2 2 2 2" xfId="19183" xr:uid="{00000000-0005-0000-0000-000002470000}"/>
    <cellStyle name="Normal 3 2 2 5 3 2 2 2 3" xfId="19184" xr:uid="{00000000-0005-0000-0000-000003470000}"/>
    <cellStyle name="Normal 3 2 2 5 3 2 2 3" xfId="19185" xr:uid="{00000000-0005-0000-0000-000004470000}"/>
    <cellStyle name="Normal 3 2 2 5 3 2 2 3 2" xfId="19186" xr:uid="{00000000-0005-0000-0000-000005470000}"/>
    <cellStyle name="Normal 3 2 2 5 3 2 2 4" xfId="19187" xr:uid="{00000000-0005-0000-0000-000006470000}"/>
    <cellStyle name="Normal 3 2 2 5 3 2 3" xfId="19188" xr:uid="{00000000-0005-0000-0000-000007470000}"/>
    <cellStyle name="Normal 3 2 2 5 3 2 3 2" xfId="19189" xr:uid="{00000000-0005-0000-0000-000008470000}"/>
    <cellStyle name="Normal 3 2 2 5 3 2 3 2 2" xfId="19190" xr:uid="{00000000-0005-0000-0000-000009470000}"/>
    <cellStyle name="Normal 3 2 2 5 3 2 3 3" xfId="19191" xr:uid="{00000000-0005-0000-0000-00000A470000}"/>
    <cellStyle name="Normal 3 2 2 5 3 2 4" xfId="19192" xr:uid="{00000000-0005-0000-0000-00000B470000}"/>
    <cellStyle name="Normal 3 2 2 5 3 2 4 2" xfId="19193" xr:uid="{00000000-0005-0000-0000-00000C470000}"/>
    <cellStyle name="Normal 3 2 2 5 3 2 5" xfId="19194" xr:uid="{00000000-0005-0000-0000-00000D470000}"/>
    <cellStyle name="Normal 3 2 2 5 3 3" xfId="19195" xr:uid="{00000000-0005-0000-0000-00000E470000}"/>
    <cellStyle name="Normal 3 2 2 5 3 3 2" xfId="19196" xr:uid="{00000000-0005-0000-0000-00000F470000}"/>
    <cellStyle name="Normal 3 2 2 5 3 3 2 2" xfId="19197" xr:uid="{00000000-0005-0000-0000-000010470000}"/>
    <cellStyle name="Normal 3 2 2 5 3 3 2 2 2" xfId="19198" xr:uid="{00000000-0005-0000-0000-000011470000}"/>
    <cellStyle name="Normal 3 2 2 5 3 3 2 3" xfId="19199" xr:uid="{00000000-0005-0000-0000-000012470000}"/>
    <cellStyle name="Normal 3 2 2 5 3 3 3" xfId="19200" xr:uid="{00000000-0005-0000-0000-000013470000}"/>
    <cellStyle name="Normal 3 2 2 5 3 3 3 2" xfId="19201" xr:uid="{00000000-0005-0000-0000-000014470000}"/>
    <cellStyle name="Normal 3 2 2 5 3 3 4" xfId="19202" xr:uid="{00000000-0005-0000-0000-000015470000}"/>
    <cellStyle name="Normal 3 2 2 5 3 4" xfId="19203" xr:uid="{00000000-0005-0000-0000-000016470000}"/>
    <cellStyle name="Normal 3 2 2 5 3 4 2" xfId="19204" xr:uid="{00000000-0005-0000-0000-000017470000}"/>
    <cellStyle name="Normal 3 2 2 5 3 4 2 2" xfId="19205" xr:uid="{00000000-0005-0000-0000-000018470000}"/>
    <cellStyle name="Normal 3 2 2 5 3 4 2 2 2" xfId="19206" xr:uid="{00000000-0005-0000-0000-000019470000}"/>
    <cellStyle name="Normal 3 2 2 5 3 4 2 3" xfId="19207" xr:uid="{00000000-0005-0000-0000-00001A470000}"/>
    <cellStyle name="Normal 3 2 2 5 3 4 3" xfId="19208" xr:uid="{00000000-0005-0000-0000-00001B470000}"/>
    <cellStyle name="Normal 3 2 2 5 3 4 3 2" xfId="19209" xr:uid="{00000000-0005-0000-0000-00001C470000}"/>
    <cellStyle name="Normal 3 2 2 5 3 4 4" xfId="19210" xr:uid="{00000000-0005-0000-0000-00001D470000}"/>
    <cellStyle name="Normal 3 2 2 5 3 5" xfId="19211" xr:uid="{00000000-0005-0000-0000-00001E470000}"/>
    <cellStyle name="Normal 3 2 2 5 3 5 2" xfId="19212" xr:uid="{00000000-0005-0000-0000-00001F470000}"/>
    <cellStyle name="Normal 3 2 2 5 3 5 2 2" xfId="19213" xr:uid="{00000000-0005-0000-0000-000020470000}"/>
    <cellStyle name="Normal 3 2 2 5 3 5 3" xfId="19214" xr:uid="{00000000-0005-0000-0000-000021470000}"/>
    <cellStyle name="Normal 3 2 2 5 3 6" xfId="19215" xr:uid="{00000000-0005-0000-0000-000022470000}"/>
    <cellStyle name="Normal 3 2 2 5 3 6 2" xfId="19216" xr:uid="{00000000-0005-0000-0000-000023470000}"/>
    <cellStyle name="Normal 3 2 2 5 3 7" xfId="19217" xr:uid="{00000000-0005-0000-0000-000024470000}"/>
    <cellStyle name="Normal 3 2 2 5 3 7 2" xfId="19218" xr:uid="{00000000-0005-0000-0000-000025470000}"/>
    <cellStyle name="Normal 3 2 2 5 3 8" xfId="19219" xr:uid="{00000000-0005-0000-0000-000026470000}"/>
    <cellStyle name="Normal 3 2 2 5 4" xfId="19220" xr:uid="{00000000-0005-0000-0000-000027470000}"/>
    <cellStyle name="Normal 3 2 2 5 4 2" xfId="19221" xr:uid="{00000000-0005-0000-0000-000028470000}"/>
    <cellStyle name="Normal 3 2 2 5 4 2 2" xfId="19222" xr:uid="{00000000-0005-0000-0000-000029470000}"/>
    <cellStyle name="Normal 3 2 2 5 4 2 2 2" xfId="19223" xr:uid="{00000000-0005-0000-0000-00002A470000}"/>
    <cellStyle name="Normal 3 2 2 5 4 2 2 2 2" xfId="19224" xr:uid="{00000000-0005-0000-0000-00002B470000}"/>
    <cellStyle name="Normal 3 2 2 5 4 2 2 3" xfId="19225" xr:uid="{00000000-0005-0000-0000-00002C470000}"/>
    <cellStyle name="Normal 3 2 2 5 4 2 3" xfId="19226" xr:uid="{00000000-0005-0000-0000-00002D470000}"/>
    <cellStyle name="Normal 3 2 2 5 4 2 3 2" xfId="19227" xr:uid="{00000000-0005-0000-0000-00002E470000}"/>
    <cellStyle name="Normal 3 2 2 5 4 2 4" xfId="19228" xr:uid="{00000000-0005-0000-0000-00002F470000}"/>
    <cellStyle name="Normal 3 2 2 5 4 3" xfId="19229" xr:uid="{00000000-0005-0000-0000-000030470000}"/>
    <cellStyle name="Normal 3 2 2 5 4 3 2" xfId="19230" xr:uid="{00000000-0005-0000-0000-000031470000}"/>
    <cellStyle name="Normal 3 2 2 5 4 3 2 2" xfId="19231" xr:uid="{00000000-0005-0000-0000-000032470000}"/>
    <cellStyle name="Normal 3 2 2 5 4 3 3" xfId="19232" xr:uid="{00000000-0005-0000-0000-000033470000}"/>
    <cellStyle name="Normal 3 2 2 5 4 4" xfId="19233" xr:uid="{00000000-0005-0000-0000-000034470000}"/>
    <cellStyle name="Normal 3 2 2 5 4 4 2" xfId="19234" xr:uid="{00000000-0005-0000-0000-000035470000}"/>
    <cellStyle name="Normal 3 2 2 5 4 5" xfId="19235" xr:uid="{00000000-0005-0000-0000-000036470000}"/>
    <cellStyle name="Normal 3 2 2 5 5" xfId="19236" xr:uid="{00000000-0005-0000-0000-000037470000}"/>
    <cellStyle name="Normal 3 2 2 5 5 2" xfId="19237" xr:uid="{00000000-0005-0000-0000-000038470000}"/>
    <cellStyle name="Normal 3 2 2 5 5 2 2" xfId="19238" xr:uid="{00000000-0005-0000-0000-000039470000}"/>
    <cellStyle name="Normal 3 2 2 5 5 2 2 2" xfId="19239" xr:uid="{00000000-0005-0000-0000-00003A470000}"/>
    <cellStyle name="Normal 3 2 2 5 5 2 3" xfId="19240" xr:uid="{00000000-0005-0000-0000-00003B470000}"/>
    <cellStyle name="Normal 3 2 2 5 5 3" xfId="19241" xr:uid="{00000000-0005-0000-0000-00003C470000}"/>
    <cellStyle name="Normal 3 2 2 5 5 3 2" xfId="19242" xr:uid="{00000000-0005-0000-0000-00003D470000}"/>
    <cellStyle name="Normal 3 2 2 5 5 4" xfId="19243" xr:uid="{00000000-0005-0000-0000-00003E470000}"/>
    <cellStyle name="Normal 3 2 2 5 6" xfId="19244" xr:uid="{00000000-0005-0000-0000-00003F470000}"/>
    <cellStyle name="Normal 3 2 2 5 6 2" xfId="19245" xr:uid="{00000000-0005-0000-0000-000040470000}"/>
    <cellStyle name="Normal 3 2 2 5 6 2 2" xfId="19246" xr:uid="{00000000-0005-0000-0000-000041470000}"/>
    <cellStyle name="Normal 3 2 2 5 6 2 2 2" xfId="19247" xr:uid="{00000000-0005-0000-0000-000042470000}"/>
    <cellStyle name="Normal 3 2 2 5 6 2 3" xfId="19248" xr:uid="{00000000-0005-0000-0000-000043470000}"/>
    <cellStyle name="Normal 3 2 2 5 6 3" xfId="19249" xr:uid="{00000000-0005-0000-0000-000044470000}"/>
    <cellStyle name="Normal 3 2 2 5 6 3 2" xfId="19250" xr:uid="{00000000-0005-0000-0000-000045470000}"/>
    <cellStyle name="Normal 3 2 2 5 6 4" xfId="19251" xr:uid="{00000000-0005-0000-0000-000046470000}"/>
    <cellStyle name="Normal 3 2 2 5 7" xfId="19252" xr:uid="{00000000-0005-0000-0000-000047470000}"/>
    <cellStyle name="Normal 3 2 2 5 7 2" xfId="19253" xr:uid="{00000000-0005-0000-0000-000048470000}"/>
    <cellStyle name="Normal 3 2 2 5 7 2 2" xfId="19254" xr:uid="{00000000-0005-0000-0000-000049470000}"/>
    <cellStyle name="Normal 3 2 2 5 7 3" xfId="19255" xr:uid="{00000000-0005-0000-0000-00004A470000}"/>
    <cellStyle name="Normal 3 2 2 5 8" xfId="19256" xr:uid="{00000000-0005-0000-0000-00004B470000}"/>
    <cellStyle name="Normal 3 2 2 5 8 2" xfId="19257" xr:uid="{00000000-0005-0000-0000-00004C470000}"/>
    <cellStyle name="Normal 3 2 2 5 9" xfId="19258" xr:uid="{00000000-0005-0000-0000-00004D470000}"/>
    <cellStyle name="Normal 3 2 2 5 9 2" xfId="19259" xr:uid="{00000000-0005-0000-0000-00004E470000}"/>
    <cellStyle name="Normal 3 2 2 6" xfId="19260" xr:uid="{00000000-0005-0000-0000-00004F470000}"/>
    <cellStyle name="Normal 3 2 2 6 10" xfId="19261" xr:uid="{00000000-0005-0000-0000-000050470000}"/>
    <cellStyle name="Normal 3 2 2 6 2" xfId="19262" xr:uid="{00000000-0005-0000-0000-000051470000}"/>
    <cellStyle name="Normal 3 2 2 6 2 2" xfId="19263" xr:uid="{00000000-0005-0000-0000-000052470000}"/>
    <cellStyle name="Normal 3 2 2 6 2 2 2" xfId="19264" xr:uid="{00000000-0005-0000-0000-000053470000}"/>
    <cellStyle name="Normal 3 2 2 6 2 2 2 2" xfId="19265" xr:uid="{00000000-0005-0000-0000-000054470000}"/>
    <cellStyle name="Normal 3 2 2 6 2 2 2 2 2" xfId="19266" xr:uid="{00000000-0005-0000-0000-000055470000}"/>
    <cellStyle name="Normal 3 2 2 6 2 2 2 2 2 2" xfId="19267" xr:uid="{00000000-0005-0000-0000-000056470000}"/>
    <cellStyle name="Normal 3 2 2 6 2 2 2 2 2 2 2" xfId="19268" xr:uid="{00000000-0005-0000-0000-000057470000}"/>
    <cellStyle name="Normal 3 2 2 6 2 2 2 2 2 3" xfId="19269" xr:uid="{00000000-0005-0000-0000-000058470000}"/>
    <cellStyle name="Normal 3 2 2 6 2 2 2 2 3" xfId="19270" xr:uid="{00000000-0005-0000-0000-000059470000}"/>
    <cellStyle name="Normal 3 2 2 6 2 2 2 2 3 2" xfId="19271" xr:uid="{00000000-0005-0000-0000-00005A470000}"/>
    <cellStyle name="Normal 3 2 2 6 2 2 2 2 4" xfId="19272" xr:uid="{00000000-0005-0000-0000-00005B470000}"/>
    <cellStyle name="Normal 3 2 2 6 2 2 2 3" xfId="19273" xr:uid="{00000000-0005-0000-0000-00005C470000}"/>
    <cellStyle name="Normal 3 2 2 6 2 2 2 3 2" xfId="19274" xr:uid="{00000000-0005-0000-0000-00005D470000}"/>
    <cellStyle name="Normal 3 2 2 6 2 2 2 3 2 2" xfId="19275" xr:uid="{00000000-0005-0000-0000-00005E470000}"/>
    <cellStyle name="Normal 3 2 2 6 2 2 2 3 3" xfId="19276" xr:uid="{00000000-0005-0000-0000-00005F470000}"/>
    <cellStyle name="Normal 3 2 2 6 2 2 2 4" xfId="19277" xr:uid="{00000000-0005-0000-0000-000060470000}"/>
    <cellStyle name="Normal 3 2 2 6 2 2 2 4 2" xfId="19278" xr:uid="{00000000-0005-0000-0000-000061470000}"/>
    <cellStyle name="Normal 3 2 2 6 2 2 2 5" xfId="19279" xr:uid="{00000000-0005-0000-0000-000062470000}"/>
    <cellStyle name="Normal 3 2 2 6 2 2 3" xfId="19280" xr:uid="{00000000-0005-0000-0000-000063470000}"/>
    <cellStyle name="Normal 3 2 2 6 2 2 3 2" xfId="19281" xr:uid="{00000000-0005-0000-0000-000064470000}"/>
    <cellStyle name="Normal 3 2 2 6 2 2 3 2 2" xfId="19282" xr:uid="{00000000-0005-0000-0000-000065470000}"/>
    <cellStyle name="Normal 3 2 2 6 2 2 3 2 2 2" xfId="19283" xr:uid="{00000000-0005-0000-0000-000066470000}"/>
    <cellStyle name="Normal 3 2 2 6 2 2 3 2 3" xfId="19284" xr:uid="{00000000-0005-0000-0000-000067470000}"/>
    <cellStyle name="Normal 3 2 2 6 2 2 3 3" xfId="19285" xr:uid="{00000000-0005-0000-0000-000068470000}"/>
    <cellStyle name="Normal 3 2 2 6 2 2 3 3 2" xfId="19286" xr:uid="{00000000-0005-0000-0000-000069470000}"/>
    <cellStyle name="Normal 3 2 2 6 2 2 3 4" xfId="19287" xr:uid="{00000000-0005-0000-0000-00006A470000}"/>
    <cellStyle name="Normal 3 2 2 6 2 2 4" xfId="19288" xr:uid="{00000000-0005-0000-0000-00006B470000}"/>
    <cellStyle name="Normal 3 2 2 6 2 2 4 2" xfId="19289" xr:uid="{00000000-0005-0000-0000-00006C470000}"/>
    <cellStyle name="Normal 3 2 2 6 2 2 4 2 2" xfId="19290" xr:uid="{00000000-0005-0000-0000-00006D470000}"/>
    <cellStyle name="Normal 3 2 2 6 2 2 4 2 2 2" xfId="19291" xr:uid="{00000000-0005-0000-0000-00006E470000}"/>
    <cellStyle name="Normal 3 2 2 6 2 2 4 2 3" xfId="19292" xr:uid="{00000000-0005-0000-0000-00006F470000}"/>
    <cellStyle name="Normal 3 2 2 6 2 2 4 3" xfId="19293" xr:uid="{00000000-0005-0000-0000-000070470000}"/>
    <cellStyle name="Normal 3 2 2 6 2 2 4 3 2" xfId="19294" xr:uid="{00000000-0005-0000-0000-000071470000}"/>
    <cellStyle name="Normal 3 2 2 6 2 2 4 4" xfId="19295" xr:uid="{00000000-0005-0000-0000-000072470000}"/>
    <cellStyle name="Normal 3 2 2 6 2 2 5" xfId="19296" xr:uid="{00000000-0005-0000-0000-000073470000}"/>
    <cellStyle name="Normal 3 2 2 6 2 2 5 2" xfId="19297" xr:uid="{00000000-0005-0000-0000-000074470000}"/>
    <cellStyle name="Normal 3 2 2 6 2 2 5 2 2" xfId="19298" xr:uid="{00000000-0005-0000-0000-000075470000}"/>
    <cellStyle name="Normal 3 2 2 6 2 2 5 3" xfId="19299" xr:uid="{00000000-0005-0000-0000-000076470000}"/>
    <cellStyle name="Normal 3 2 2 6 2 2 6" xfId="19300" xr:uid="{00000000-0005-0000-0000-000077470000}"/>
    <cellStyle name="Normal 3 2 2 6 2 2 6 2" xfId="19301" xr:uid="{00000000-0005-0000-0000-000078470000}"/>
    <cellStyle name="Normal 3 2 2 6 2 2 7" xfId="19302" xr:uid="{00000000-0005-0000-0000-000079470000}"/>
    <cellStyle name="Normal 3 2 2 6 2 2 7 2" xfId="19303" xr:uid="{00000000-0005-0000-0000-00007A470000}"/>
    <cellStyle name="Normal 3 2 2 6 2 2 8" xfId="19304" xr:uid="{00000000-0005-0000-0000-00007B470000}"/>
    <cellStyle name="Normal 3 2 2 6 2 3" xfId="19305" xr:uid="{00000000-0005-0000-0000-00007C470000}"/>
    <cellStyle name="Normal 3 2 2 6 2 3 2" xfId="19306" xr:uid="{00000000-0005-0000-0000-00007D470000}"/>
    <cellStyle name="Normal 3 2 2 6 2 3 2 2" xfId="19307" xr:uid="{00000000-0005-0000-0000-00007E470000}"/>
    <cellStyle name="Normal 3 2 2 6 2 3 2 2 2" xfId="19308" xr:uid="{00000000-0005-0000-0000-00007F470000}"/>
    <cellStyle name="Normal 3 2 2 6 2 3 2 2 2 2" xfId="19309" xr:uid="{00000000-0005-0000-0000-000080470000}"/>
    <cellStyle name="Normal 3 2 2 6 2 3 2 2 3" xfId="19310" xr:uid="{00000000-0005-0000-0000-000081470000}"/>
    <cellStyle name="Normal 3 2 2 6 2 3 2 3" xfId="19311" xr:uid="{00000000-0005-0000-0000-000082470000}"/>
    <cellStyle name="Normal 3 2 2 6 2 3 2 3 2" xfId="19312" xr:uid="{00000000-0005-0000-0000-000083470000}"/>
    <cellStyle name="Normal 3 2 2 6 2 3 2 4" xfId="19313" xr:uid="{00000000-0005-0000-0000-000084470000}"/>
    <cellStyle name="Normal 3 2 2 6 2 3 3" xfId="19314" xr:uid="{00000000-0005-0000-0000-000085470000}"/>
    <cellStyle name="Normal 3 2 2 6 2 3 3 2" xfId="19315" xr:uid="{00000000-0005-0000-0000-000086470000}"/>
    <cellStyle name="Normal 3 2 2 6 2 3 3 2 2" xfId="19316" xr:uid="{00000000-0005-0000-0000-000087470000}"/>
    <cellStyle name="Normal 3 2 2 6 2 3 3 3" xfId="19317" xr:uid="{00000000-0005-0000-0000-000088470000}"/>
    <cellStyle name="Normal 3 2 2 6 2 3 4" xfId="19318" xr:uid="{00000000-0005-0000-0000-000089470000}"/>
    <cellStyle name="Normal 3 2 2 6 2 3 4 2" xfId="19319" xr:uid="{00000000-0005-0000-0000-00008A470000}"/>
    <cellStyle name="Normal 3 2 2 6 2 3 5" xfId="19320" xr:uid="{00000000-0005-0000-0000-00008B470000}"/>
    <cellStyle name="Normal 3 2 2 6 2 4" xfId="19321" xr:uid="{00000000-0005-0000-0000-00008C470000}"/>
    <cellStyle name="Normal 3 2 2 6 2 4 2" xfId="19322" xr:uid="{00000000-0005-0000-0000-00008D470000}"/>
    <cellStyle name="Normal 3 2 2 6 2 4 2 2" xfId="19323" xr:uid="{00000000-0005-0000-0000-00008E470000}"/>
    <cellStyle name="Normal 3 2 2 6 2 4 2 2 2" xfId="19324" xr:uid="{00000000-0005-0000-0000-00008F470000}"/>
    <cellStyle name="Normal 3 2 2 6 2 4 2 3" xfId="19325" xr:uid="{00000000-0005-0000-0000-000090470000}"/>
    <cellStyle name="Normal 3 2 2 6 2 4 3" xfId="19326" xr:uid="{00000000-0005-0000-0000-000091470000}"/>
    <cellStyle name="Normal 3 2 2 6 2 4 3 2" xfId="19327" xr:uid="{00000000-0005-0000-0000-000092470000}"/>
    <cellStyle name="Normal 3 2 2 6 2 4 4" xfId="19328" xr:uid="{00000000-0005-0000-0000-000093470000}"/>
    <cellStyle name="Normal 3 2 2 6 2 5" xfId="19329" xr:uid="{00000000-0005-0000-0000-000094470000}"/>
    <cellStyle name="Normal 3 2 2 6 2 5 2" xfId="19330" xr:uid="{00000000-0005-0000-0000-000095470000}"/>
    <cellStyle name="Normal 3 2 2 6 2 5 2 2" xfId="19331" xr:uid="{00000000-0005-0000-0000-000096470000}"/>
    <cellStyle name="Normal 3 2 2 6 2 5 2 2 2" xfId="19332" xr:uid="{00000000-0005-0000-0000-000097470000}"/>
    <cellStyle name="Normal 3 2 2 6 2 5 2 3" xfId="19333" xr:uid="{00000000-0005-0000-0000-000098470000}"/>
    <cellStyle name="Normal 3 2 2 6 2 5 3" xfId="19334" xr:uid="{00000000-0005-0000-0000-000099470000}"/>
    <cellStyle name="Normal 3 2 2 6 2 5 3 2" xfId="19335" xr:uid="{00000000-0005-0000-0000-00009A470000}"/>
    <cellStyle name="Normal 3 2 2 6 2 5 4" xfId="19336" xr:uid="{00000000-0005-0000-0000-00009B470000}"/>
    <cellStyle name="Normal 3 2 2 6 2 6" xfId="19337" xr:uid="{00000000-0005-0000-0000-00009C470000}"/>
    <cellStyle name="Normal 3 2 2 6 2 6 2" xfId="19338" xr:uid="{00000000-0005-0000-0000-00009D470000}"/>
    <cellStyle name="Normal 3 2 2 6 2 6 2 2" xfId="19339" xr:uid="{00000000-0005-0000-0000-00009E470000}"/>
    <cellStyle name="Normal 3 2 2 6 2 6 3" xfId="19340" xr:uid="{00000000-0005-0000-0000-00009F470000}"/>
    <cellStyle name="Normal 3 2 2 6 2 7" xfId="19341" xr:uid="{00000000-0005-0000-0000-0000A0470000}"/>
    <cellStyle name="Normal 3 2 2 6 2 7 2" xfId="19342" xr:uid="{00000000-0005-0000-0000-0000A1470000}"/>
    <cellStyle name="Normal 3 2 2 6 2 8" xfId="19343" xr:uid="{00000000-0005-0000-0000-0000A2470000}"/>
    <cellStyle name="Normal 3 2 2 6 2 8 2" xfId="19344" xr:uid="{00000000-0005-0000-0000-0000A3470000}"/>
    <cellStyle name="Normal 3 2 2 6 2 9" xfId="19345" xr:uid="{00000000-0005-0000-0000-0000A4470000}"/>
    <cellStyle name="Normal 3 2 2 6 3" xfId="19346" xr:uid="{00000000-0005-0000-0000-0000A5470000}"/>
    <cellStyle name="Normal 3 2 2 6 3 2" xfId="19347" xr:uid="{00000000-0005-0000-0000-0000A6470000}"/>
    <cellStyle name="Normal 3 2 2 6 3 2 2" xfId="19348" xr:uid="{00000000-0005-0000-0000-0000A7470000}"/>
    <cellStyle name="Normal 3 2 2 6 3 2 2 2" xfId="19349" xr:uid="{00000000-0005-0000-0000-0000A8470000}"/>
    <cellStyle name="Normal 3 2 2 6 3 2 2 2 2" xfId="19350" xr:uid="{00000000-0005-0000-0000-0000A9470000}"/>
    <cellStyle name="Normal 3 2 2 6 3 2 2 2 2 2" xfId="19351" xr:uid="{00000000-0005-0000-0000-0000AA470000}"/>
    <cellStyle name="Normal 3 2 2 6 3 2 2 2 3" xfId="19352" xr:uid="{00000000-0005-0000-0000-0000AB470000}"/>
    <cellStyle name="Normal 3 2 2 6 3 2 2 3" xfId="19353" xr:uid="{00000000-0005-0000-0000-0000AC470000}"/>
    <cellStyle name="Normal 3 2 2 6 3 2 2 3 2" xfId="19354" xr:uid="{00000000-0005-0000-0000-0000AD470000}"/>
    <cellStyle name="Normal 3 2 2 6 3 2 2 4" xfId="19355" xr:uid="{00000000-0005-0000-0000-0000AE470000}"/>
    <cellStyle name="Normal 3 2 2 6 3 2 3" xfId="19356" xr:uid="{00000000-0005-0000-0000-0000AF470000}"/>
    <cellStyle name="Normal 3 2 2 6 3 2 3 2" xfId="19357" xr:uid="{00000000-0005-0000-0000-0000B0470000}"/>
    <cellStyle name="Normal 3 2 2 6 3 2 3 2 2" xfId="19358" xr:uid="{00000000-0005-0000-0000-0000B1470000}"/>
    <cellStyle name="Normal 3 2 2 6 3 2 3 3" xfId="19359" xr:uid="{00000000-0005-0000-0000-0000B2470000}"/>
    <cellStyle name="Normal 3 2 2 6 3 2 4" xfId="19360" xr:uid="{00000000-0005-0000-0000-0000B3470000}"/>
    <cellStyle name="Normal 3 2 2 6 3 2 4 2" xfId="19361" xr:uid="{00000000-0005-0000-0000-0000B4470000}"/>
    <cellStyle name="Normal 3 2 2 6 3 2 5" xfId="19362" xr:uid="{00000000-0005-0000-0000-0000B5470000}"/>
    <cellStyle name="Normal 3 2 2 6 3 3" xfId="19363" xr:uid="{00000000-0005-0000-0000-0000B6470000}"/>
    <cellStyle name="Normal 3 2 2 6 3 3 2" xfId="19364" xr:uid="{00000000-0005-0000-0000-0000B7470000}"/>
    <cellStyle name="Normal 3 2 2 6 3 3 2 2" xfId="19365" xr:uid="{00000000-0005-0000-0000-0000B8470000}"/>
    <cellStyle name="Normal 3 2 2 6 3 3 2 2 2" xfId="19366" xr:uid="{00000000-0005-0000-0000-0000B9470000}"/>
    <cellStyle name="Normal 3 2 2 6 3 3 2 3" xfId="19367" xr:uid="{00000000-0005-0000-0000-0000BA470000}"/>
    <cellStyle name="Normal 3 2 2 6 3 3 3" xfId="19368" xr:uid="{00000000-0005-0000-0000-0000BB470000}"/>
    <cellStyle name="Normal 3 2 2 6 3 3 3 2" xfId="19369" xr:uid="{00000000-0005-0000-0000-0000BC470000}"/>
    <cellStyle name="Normal 3 2 2 6 3 3 4" xfId="19370" xr:uid="{00000000-0005-0000-0000-0000BD470000}"/>
    <cellStyle name="Normal 3 2 2 6 3 4" xfId="19371" xr:uid="{00000000-0005-0000-0000-0000BE470000}"/>
    <cellStyle name="Normal 3 2 2 6 3 4 2" xfId="19372" xr:uid="{00000000-0005-0000-0000-0000BF470000}"/>
    <cellStyle name="Normal 3 2 2 6 3 4 2 2" xfId="19373" xr:uid="{00000000-0005-0000-0000-0000C0470000}"/>
    <cellStyle name="Normal 3 2 2 6 3 4 2 2 2" xfId="19374" xr:uid="{00000000-0005-0000-0000-0000C1470000}"/>
    <cellStyle name="Normal 3 2 2 6 3 4 2 3" xfId="19375" xr:uid="{00000000-0005-0000-0000-0000C2470000}"/>
    <cellStyle name="Normal 3 2 2 6 3 4 3" xfId="19376" xr:uid="{00000000-0005-0000-0000-0000C3470000}"/>
    <cellStyle name="Normal 3 2 2 6 3 4 3 2" xfId="19377" xr:uid="{00000000-0005-0000-0000-0000C4470000}"/>
    <cellStyle name="Normal 3 2 2 6 3 4 4" xfId="19378" xr:uid="{00000000-0005-0000-0000-0000C5470000}"/>
    <cellStyle name="Normal 3 2 2 6 3 5" xfId="19379" xr:uid="{00000000-0005-0000-0000-0000C6470000}"/>
    <cellStyle name="Normal 3 2 2 6 3 5 2" xfId="19380" xr:uid="{00000000-0005-0000-0000-0000C7470000}"/>
    <cellStyle name="Normal 3 2 2 6 3 5 2 2" xfId="19381" xr:uid="{00000000-0005-0000-0000-0000C8470000}"/>
    <cellStyle name="Normal 3 2 2 6 3 5 3" xfId="19382" xr:uid="{00000000-0005-0000-0000-0000C9470000}"/>
    <cellStyle name="Normal 3 2 2 6 3 6" xfId="19383" xr:uid="{00000000-0005-0000-0000-0000CA470000}"/>
    <cellStyle name="Normal 3 2 2 6 3 6 2" xfId="19384" xr:uid="{00000000-0005-0000-0000-0000CB470000}"/>
    <cellStyle name="Normal 3 2 2 6 3 7" xfId="19385" xr:uid="{00000000-0005-0000-0000-0000CC470000}"/>
    <cellStyle name="Normal 3 2 2 6 3 7 2" xfId="19386" xr:uid="{00000000-0005-0000-0000-0000CD470000}"/>
    <cellStyle name="Normal 3 2 2 6 3 8" xfId="19387" xr:uid="{00000000-0005-0000-0000-0000CE470000}"/>
    <cellStyle name="Normal 3 2 2 6 4" xfId="19388" xr:uid="{00000000-0005-0000-0000-0000CF470000}"/>
    <cellStyle name="Normal 3 2 2 6 4 2" xfId="19389" xr:uid="{00000000-0005-0000-0000-0000D0470000}"/>
    <cellStyle name="Normal 3 2 2 6 4 2 2" xfId="19390" xr:uid="{00000000-0005-0000-0000-0000D1470000}"/>
    <cellStyle name="Normal 3 2 2 6 4 2 2 2" xfId="19391" xr:uid="{00000000-0005-0000-0000-0000D2470000}"/>
    <cellStyle name="Normal 3 2 2 6 4 2 2 2 2" xfId="19392" xr:uid="{00000000-0005-0000-0000-0000D3470000}"/>
    <cellStyle name="Normal 3 2 2 6 4 2 2 3" xfId="19393" xr:uid="{00000000-0005-0000-0000-0000D4470000}"/>
    <cellStyle name="Normal 3 2 2 6 4 2 3" xfId="19394" xr:uid="{00000000-0005-0000-0000-0000D5470000}"/>
    <cellStyle name="Normal 3 2 2 6 4 2 3 2" xfId="19395" xr:uid="{00000000-0005-0000-0000-0000D6470000}"/>
    <cellStyle name="Normal 3 2 2 6 4 2 4" xfId="19396" xr:uid="{00000000-0005-0000-0000-0000D7470000}"/>
    <cellStyle name="Normal 3 2 2 6 4 3" xfId="19397" xr:uid="{00000000-0005-0000-0000-0000D8470000}"/>
    <cellStyle name="Normal 3 2 2 6 4 3 2" xfId="19398" xr:uid="{00000000-0005-0000-0000-0000D9470000}"/>
    <cellStyle name="Normal 3 2 2 6 4 3 2 2" xfId="19399" xr:uid="{00000000-0005-0000-0000-0000DA470000}"/>
    <cellStyle name="Normal 3 2 2 6 4 3 3" xfId="19400" xr:uid="{00000000-0005-0000-0000-0000DB470000}"/>
    <cellStyle name="Normal 3 2 2 6 4 4" xfId="19401" xr:uid="{00000000-0005-0000-0000-0000DC470000}"/>
    <cellStyle name="Normal 3 2 2 6 4 4 2" xfId="19402" xr:uid="{00000000-0005-0000-0000-0000DD470000}"/>
    <cellStyle name="Normal 3 2 2 6 4 5" xfId="19403" xr:uid="{00000000-0005-0000-0000-0000DE470000}"/>
    <cellStyle name="Normal 3 2 2 6 5" xfId="19404" xr:uid="{00000000-0005-0000-0000-0000DF470000}"/>
    <cellStyle name="Normal 3 2 2 6 5 2" xfId="19405" xr:uid="{00000000-0005-0000-0000-0000E0470000}"/>
    <cellStyle name="Normal 3 2 2 6 5 2 2" xfId="19406" xr:uid="{00000000-0005-0000-0000-0000E1470000}"/>
    <cellStyle name="Normal 3 2 2 6 5 2 2 2" xfId="19407" xr:uid="{00000000-0005-0000-0000-0000E2470000}"/>
    <cellStyle name="Normal 3 2 2 6 5 2 3" xfId="19408" xr:uid="{00000000-0005-0000-0000-0000E3470000}"/>
    <cellStyle name="Normal 3 2 2 6 5 3" xfId="19409" xr:uid="{00000000-0005-0000-0000-0000E4470000}"/>
    <cellStyle name="Normal 3 2 2 6 5 3 2" xfId="19410" xr:uid="{00000000-0005-0000-0000-0000E5470000}"/>
    <cellStyle name="Normal 3 2 2 6 5 4" xfId="19411" xr:uid="{00000000-0005-0000-0000-0000E6470000}"/>
    <cellStyle name="Normal 3 2 2 6 6" xfId="19412" xr:uid="{00000000-0005-0000-0000-0000E7470000}"/>
    <cellStyle name="Normal 3 2 2 6 6 2" xfId="19413" xr:uid="{00000000-0005-0000-0000-0000E8470000}"/>
    <cellStyle name="Normal 3 2 2 6 6 2 2" xfId="19414" xr:uid="{00000000-0005-0000-0000-0000E9470000}"/>
    <cellStyle name="Normal 3 2 2 6 6 2 2 2" xfId="19415" xr:uid="{00000000-0005-0000-0000-0000EA470000}"/>
    <cellStyle name="Normal 3 2 2 6 6 2 3" xfId="19416" xr:uid="{00000000-0005-0000-0000-0000EB470000}"/>
    <cellStyle name="Normal 3 2 2 6 6 3" xfId="19417" xr:uid="{00000000-0005-0000-0000-0000EC470000}"/>
    <cellStyle name="Normal 3 2 2 6 6 3 2" xfId="19418" xr:uid="{00000000-0005-0000-0000-0000ED470000}"/>
    <cellStyle name="Normal 3 2 2 6 6 4" xfId="19419" xr:uid="{00000000-0005-0000-0000-0000EE470000}"/>
    <cellStyle name="Normal 3 2 2 6 7" xfId="19420" xr:uid="{00000000-0005-0000-0000-0000EF470000}"/>
    <cellStyle name="Normal 3 2 2 6 7 2" xfId="19421" xr:uid="{00000000-0005-0000-0000-0000F0470000}"/>
    <cellStyle name="Normal 3 2 2 6 7 2 2" xfId="19422" xr:uid="{00000000-0005-0000-0000-0000F1470000}"/>
    <cellStyle name="Normal 3 2 2 6 7 3" xfId="19423" xr:uid="{00000000-0005-0000-0000-0000F2470000}"/>
    <cellStyle name="Normal 3 2 2 6 8" xfId="19424" xr:uid="{00000000-0005-0000-0000-0000F3470000}"/>
    <cellStyle name="Normal 3 2 2 6 8 2" xfId="19425" xr:uid="{00000000-0005-0000-0000-0000F4470000}"/>
    <cellStyle name="Normal 3 2 2 6 9" xfId="19426" xr:uid="{00000000-0005-0000-0000-0000F5470000}"/>
    <cellStyle name="Normal 3 2 2 6 9 2" xfId="19427" xr:uid="{00000000-0005-0000-0000-0000F6470000}"/>
    <cellStyle name="Normal 3 2 2 7" xfId="19428" xr:uid="{00000000-0005-0000-0000-0000F7470000}"/>
    <cellStyle name="Normal 3 2 2 7 10" xfId="19429" xr:uid="{00000000-0005-0000-0000-0000F8470000}"/>
    <cellStyle name="Normal 3 2 2 7 2" xfId="19430" xr:uid="{00000000-0005-0000-0000-0000F9470000}"/>
    <cellStyle name="Normal 3 2 2 7 2 2" xfId="19431" xr:uid="{00000000-0005-0000-0000-0000FA470000}"/>
    <cellStyle name="Normal 3 2 2 7 2 2 2" xfId="19432" xr:uid="{00000000-0005-0000-0000-0000FB470000}"/>
    <cellStyle name="Normal 3 2 2 7 2 2 2 2" xfId="19433" xr:uid="{00000000-0005-0000-0000-0000FC470000}"/>
    <cellStyle name="Normal 3 2 2 7 2 2 2 2 2" xfId="19434" xr:uid="{00000000-0005-0000-0000-0000FD470000}"/>
    <cellStyle name="Normal 3 2 2 7 2 2 2 2 2 2" xfId="19435" xr:uid="{00000000-0005-0000-0000-0000FE470000}"/>
    <cellStyle name="Normal 3 2 2 7 2 2 2 2 2 2 2" xfId="19436" xr:uid="{00000000-0005-0000-0000-0000FF470000}"/>
    <cellStyle name="Normal 3 2 2 7 2 2 2 2 2 3" xfId="19437" xr:uid="{00000000-0005-0000-0000-000000480000}"/>
    <cellStyle name="Normal 3 2 2 7 2 2 2 2 3" xfId="19438" xr:uid="{00000000-0005-0000-0000-000001480000}"/>
    <cellStyle name="Normal 3 2 2 7 2 2 2 2 3 2" xfId="19439" xr:uid="{00000000-0005-0000-0000-000002480000}"/>
    <cellStyle name="Normal 3 2 2 7 2 2 2 2 4" xfId="19440" xr:uid="{00000000-0005-0000-0000-000003480000}"/>
    <cellStyle name="Normal 3 2 2 7 2 2 2 3" xfId="19441" xr:uid="{00000000-0005-0000-0000-000004480000}"/>
    <cellStyle name="Normal 3 2 2 7 2 2 2 3 2" xfId="19442" xr:uid="{00000000-0005-0000-0000-000005480000}"/>
    <cellStyle name="Normal 3 2 2 7 2 2 2 3 2 2" xfId="19443" xr:uid="{00000000-0005-0000-0000-000006480000}"/>
    <cellStyle name="Normal 3 2 2 7 2 2 2 3 3" xfId="19444" xr:uid="{00000000-0005-0000-0000-000007480000}"/>
    <cellStyle name="Normal 3 2 2 7 2 2 2 4" xfId="19445" xr:uid="{00000000-0005-0000-0000-000008480000}"/>
    <cellStyle name="Normal 3 2 2 7 2 2 2 4 2" xfId="19446" xr:uid="{00000000-0005-0000-0000-000009480000}"/>
    <cellStyle name="Normal 3 2 2 7 2 2 2 5" xfId="19447" xr:uid="{00000000-0005-0000-0000-00000A480000}"/>
    <cellStyle name="Normal 3 2 2 7 2 2 3" xfId="19448" xr:uid="{00000000-0005-0000-0000-00000B480000}"/>
    <cellStyle name="Normal 3 2 2 7 2 2 3 2" xfId="19449" xr:uid="{00000000-0005-0000-0000-00000C480000}"/>
    <cellStyle name="Normal 3 2 2 7 2 2 3 2 2" xfId="19450" xr:uid="{00000000-0005-0000-0000-00000D480000}"/>
    <cellStyle name="Normal 3 2 2 7 2 2 3 2 2 2" xfId="19451" xr:uid="{00000000-0005-0000-0000-00000E480000}"/>
    <cellStyle name="Normal 3 2 2 7 2 2 3 2 3" xfId="19452" xr:uid="{00000000-0005-0000-0000-00000F480000}"/>
    <cellStyle name="Normal 3 2 2 7 2 2 3 3" xfId="19453" xr:uid="{00000000-0005-0000-0000-000010480000}"/>
    <cellStyle name="Normal 3 2 2 7 2 2 3 3 2" xfId="19454" xr:uid="{00000000-0005-0000-0000-000011480000}"/>
    <cellStyle name="Normal 3 2 2 7 2 2 3 4" xfId="19455" xr:uid="{00000000-0005-0000-0000-000012480000}"/>
    <cellStyle name="Normal 3 2 2 7 2 2 4" xfId="19456" xr:uid="{00000000-0005-0000-0000-000013480000}"/>
    <cellStyle name="Normal 3 2 2 7 2 2 4 2" xfId="19457" xr:uid="{00000000-0005-0000-0000-000014480000}"/>
    <cellStyle name="Normal 3 2 2 7 2 2 4 2 2" xfId="19458" xr:uid="{00000000-0005-0000-0000-000015480000}"/>
    <cellStyle name="Normal 3 2 2 7 2 2 4 2 2 2" xfId="19459" xr:uid="{00000000-0005-0000-0000-000016480000}"/>
    <cellStyle name="Normal 3 2 2 7 2 2 4 2 3" xfId="19460" xr:uid="{00000000-0005-0000-0000-000017480000}"/>
    <cellStyle name="Normal 3 2 2 7 2 2 4 3" xfId="19461" xr:uid="{00000000-0005-0000-0000-000018480000}"/>
    <cellStyle name="Normal 3 2 2 7 2 2 4 3 2" xfId="19462" xr:uid="{00000000-0005-0000-0000-000019480000}"/>
    <cellStyle name="Normal 3 2 2 7 2 2 4 4" xfId="19463" xr:uid="{00000000-0005-0000-0000-00001A480000}"/>
    <cellStyle name="Normal 3 2 2 7 2 2 5" xfId="19464" xr:uid="{00000000-0005-0000-0000-00001B480000}"/>
    <cellStyle name="Normal 3 2 2 7 2 2 5 2" xfId="19465" xr:uid="{00000000-0005-0000-0000-00001C480000}"/>
    <cellStyle name="Normal 3 2 2 7 2 2 5 2 2" xfId="19466" xr:uid="{00000000-0005-0000-0000-00001D480000}"/>
    <cellStyle name="Normal 3 2 2 7 2 2 5 3" xfId="19467" xr:uid="{00000000-0005-0000-0000-00001E480000}"/>
    <cellStyle name="Normal 3 2 2 7 2 2 6" xfId="19468" xr:uid="{00000000-0005-0000-0000-00001F480000}"/>
    <cellStyle name="Normal 3 2 2 7 2 2 6 2" xfId="19469" xr:uid="{00000000-0005-0000-0000-000020480000}"/>
    <cellStyle name="Normal 3 2 2 7 2 2 7" xfId="19470" xr:uid="{00000000-0005-0000-0000-000021480000}"/>
    <cellStyle name="Normal 3 2 2 7 2 2 7 2" xfId="19471" xr:uid="{00000000-0005-0000-0000-000022480000}"/>
    <cellStyle name="Normal 3 2 2 7 2 2 8" xfId="19472" xr:uid="{00000000-0005-0000-0000-000023480000}"/>
    <cellStyle name="Normal 3 2 2 7 2 3" xfId="19473" xr:uid="{00000000-0005-0000-0000-000024480000}"/>
    <cellStyle name="Normal 3 2 2 7 2 3 2" xfId="19474" xr:uid="{00000000-0005-0000-0000-000025480000}"/>
    <cellStyle name="Normal 3 2 2 7 2 3 2 2" xfId="19475" xr:uid="{00000000-0005-0000-0000-000026480000}"/>
    <cellStyle name="Normal 3 2 2 7 2 3 2 2 2" xfId="19476" xr:uid="{00000000-0005-0000-0000-000027480000}"/>
    <cellStyle name="Normal 3 2 2 7 2 3 2 2 2 2" xfId="19477" xr:uid="{00000000-0005-0000-0000-000028480000}"/>
    <cellStyle name="Normal 3 2 2 7 2 3 2 2 3" xfId="19478" xr:uid="{00000000-0005-0000-0000-000029480000}"/>
    <cellStyle name="Normal 3 2 2 7 2 3 2 3" xfId="19479" xr:uid="{00000000-0005-0000-0000-00002A480000}"/>
    <cellStyle name="Normal 3 2 2 7 2 3 2 3 2" xfId="19480" xr:uid="{00000000-0005-0000-0000-00002B480000}"/>
    <cellStyle name="Normal 3 2 2 7 2 3 2 4" xfId="19481" xr:uid="{00000000-0005-0000-0000-00002C480000}"/>
    <cellStyle name="Normal 3 2 2 7 2 3 3" xfId="19482" xr:uid="{00000000-0005-0000-0000-00002D480000}"/>
    <cellStyle name="Normal 3 2 2 7 2 3 3 2" xfId="19483" xr:uid="{00000000-0005-0000-0000-00002E480000}"/>
    <cellStyle name="Normal 3 2 2 7 2 3 3 2 2" xfId="19484" xr:uid="{00000000-0005-0000-0000-00002F480000}"/>
    <cellStyle name="Normal 3 2 2 7 2 3 3 3" xfId="19485" xr:uid="{00000000-0005-0000-0000-000030480000}"/>
    <cellStyle name="Normal 3 2 2 7 2 3 4" xfId="19486" xr:uid="{00000000-0005-0000-0000-000031480000}"/>
    <cellStyle name="Normal 3 2 2 7 2 3 4 2" xfId="19487" xr:uid="{00000000-0005-0000-0000-000032480000}"/>
    <cellStyle name="Normal 3 2 2 7 2 3 5" xfId="19488" xr:uid="{00000000-0005-0000-0000-000033480000}"/>
    <cellStyle name="Normal 3 2 2 7 2 4" xfId="19489" xr:uid="{00000000-0005-0000-0000-000034480000}"/>
    <cellStyle name="Normal 3 2 2 7 2 4 2" xfId="19490" xr:uid="{00000000-0005-0000-0000-000035480000}"/>
    <cellStyle name="Normal 3 2 2 7 2 4 2 2" xfId="19491" xr:uid="{00000000-0005-0000-0000-000036480000}"/>
    <cellStyle name="Normal 3 2 2 7 2 4 2 2 2" xfId="19492" xr:uid="{00000000-0005-0000-0000-000037480000}"/>
    <cellStyle name="Normal 3 2 2 7 2 4 2 3" xfId="19493" xr:uid="{00000000-0005-0000-0000-000038480000}"/>
    <cellStyle name="Normal 3 2 2 7 2 4 3" xfId="19494" xr:uid="{00000000-0005-0000-0000-000039480000}"/>
    <cellStyle name="Normal 3 2 2 7 2 4 3 2" xfId="19495" xr:uid="{00000000-0005-0000-0000-00003A480000}"/>
    <cellStyle name="Normal 3 2 2 7 2 4 4" xfId="19496" xr:uid="{00000000-0005-0000-0000-00003B480000}"/>
    <cellStyle name="Normal 3 2 2 7 2 5" xfId="19497" xr:uid="{00000000-0005-0000-0000-00003C480000}"/>
    <cellStyle name="Normal 3 2 2 7 2 5 2" xfId="19498" xr:uid="{00000000-0005-0000-0000-00003D480000}"/>
    <cellStyle name="Normal 3 2 2 7 2 5 2 2" xfId="19499" xr:uid="{00000000-0005-0000-0000-00003E480000}"/>
    <cellStyle name="Normal 3 2 2 7 2 5 2 2 2" xfId="19500" xr:uid="{00000000-0005-0000-0000-00003F480000}"/>
    <cellStyle name="Normal 3 2 2 7 2 5 2 3" xfId="19501" xr:uid="{00000000-0005-0000-0000-000040480000}"/>
    <cellStyle name="Normal 3 2 2 7 2 5 3" xfId="19502" xr:uid="{00000000-0005-0000-0000-000041480000}"/>
    <cellStyle name="Normal 3 2 2 7 2 5 3 2" xfId="19503" xr:uid="{00000000-0005-0000-0000-000042480000}"/>
    <cellStyle name="Normal 3 2 2 7 2 5 4" xfId="19504" xr:uid="{00000000-0005-0000-0000-000043480000}"/>
    <cellStyle name="Normal 3 2 2 7 2 6" xfId="19505" xr:uid="{00000000-0005-0000-0000-000044480000}"/>
    <cellStyle name="Normal 3 2 2 7 2 6 2" xfId="19506" xr:uid="{00000000-0005-0000-0000-000045480000}"/>
    <cellStyle name="Normal 3 2 2 7 2 6 2 2" xfId="19507" xr:uid="{00000000-0005-0000-0000-000046480000}"/>
    <cellStyle name="Normal 3 2 2 7 2 6 3" xfId="19508" xr:uid="{00000000-0005-0000-0000-000047480000}"/>
    <cellStyle name="Normal 3 2 2 7 2 7" xfId="19509" xr:uid="{00000000-0005-0000-0000-000048480000}"/>
    <cellStyle name="Normal 3 2 2 7 2 7 2" xfId="19510" xr:uid="{00000000-0005-0000-0000-000049480000}"/>
    <cellStyle name="Normal 3 2 2 7 2 8" xfId="19511" xr:uid="{00000000-0005-0000-0000-00004A480000}"/>
    <cellStyle name="Normal 3 2 2 7 2 8 2" xfId="19512" xr:uid="{00000000-0005-0000-0000-00004B480000}"/>
    <cellStyle name="Normal 3 2 2 7 2 9" xfId="19513" xr:uid="{00000000-0005-0000-0000-00004C480000}"/>
    <cellStyle name="Normal 3 2 2 7 3" xfId="19514" xr:uid="{00000000-0005-0000-0000-00004D480000}"/>
    <cellStyle name="Normal 3 2 2 7 3 2" xfId="19515" xr:uid="{00000000-0005-0000-0000-00004E480000}"/>
    <cellStyle name="Normal 3 2 2 7 3 2 2" xfId="19516" xr:uid="{00000000-0005-0000-0000-00004F480000}"/>
    <cellStyle name="Normal 3 2 2 7 3 2 2 2" xfId="19517" xr:uid="{00000000-0005-0000-0000-000050480000}"/>
    <cellStyle name="Normal 3 2 2 7 3 2 2 2 2" xfId="19518" xr:uid="{00000000-0005-0000-0000-000051480000}"/>
    <cellStyle name="Normal 3 2 2 7 3 2 2 2 2 2" xfId="19519" xr:uid="{00000000-0005-0000-0000-000052480000}"/>
    <cellStyle name="Normal 3 2 2 7 3 2 2 2 3" xfId="19520" xr:uid="{00000000-0005-0000-0000-000053480000}"/>
    <cellStyle name="Normal 3 2 2 7 3 2 2 3" xfId="19521" xr:uid="{00000000-0005-0000-0000-000054480000}"/>
    <cellStyle name="Normal 3 2 2 7 3 2 2 3 2" xfId="19522" xr:uid="{00000000-0005-0000-0000-000055480000}"/>
    <cellStyle name="Normal 3 2 2 7 3 2 2 4" xfId="19523" xr:uid="{00000000-0005-0000-0000-000056480000}"/>
    <cellStyle name="Normal 3 2 2 7 3 2 3" xfId="19524" xr:uid="{00000000-0005-0000-0000-000057480000}"/>
    <cellStyle name="Normal 3 2 2 7 3 2 3 2" xfId="19525" xr:uid="{00000000-0005-0000-0000-000058480000}"/>
    <cellStyle name="Normal 3 2 2 7 3 2 3 2 2" xfId="19526" xr:uid="{00000000-0005-0000-0000-000059480000}"/>
    <cellStyle name="Normal 3 2 2 7 3 2 3 3" xfId="19527" xr:uid="{00000000-0005-0000-0000-00005A480000}"/>
    <cellStyle name="Normal 3 2 2 7 3 2 4" xfId="19528" xr:uid="{00000000-0005-0000-0000-00005B480000}"/>
    <cellStyle name="Normal 3 2 2 7 3 2 4 2" xfId="19529" xr:uid="{00000000-0005-0000-0000-00005C480000}"/>
    <cellStyle name="Normal 3 2 2 7 3 2 5" xfId="19530" xr:uid="{00000000-0005-0000-0000-00005D480000}"/>
    <cellStyle name="Normal 3 2 2 7 3 3" xfId="19531" xr:uid="{00000000-0005-0000-0000-00005E480000}"/>
    <cellStyle name="Normal 3 2 2 7 3 3 2" xfId="19532" xr:uid="{00000000-0005-0000-0000-00005F480000}"/>
    <cellStyle name="Normal 3 2 2 7 3 3 2 2" xfId="19533" xr:uid="{00000000-0005-0000-0000-000060480000}"/>
    <cellStyle name="Normal 3 2 2 7 3 3 2 2 2" xfId="19534" xr:uid="{00000000-0005-0000-0000-000061480000}"/>
    <cellStyle name="Normal 3 2 2 7 3 3 2 3" xfId="19535" xr:uid="{00000000-0005-0000-0000-000062480000}"/>
    <cellStyle name="Normal 3 2 2 7 3 3 3" xfId="19536" xr:uid="{00000000-0005-0000-0000-000063480000}"/>
    <cellStyle name="Normal 3 2 2 7 3 3 3 2" xfId="19537" xr:uid="{00000000-0005-0000-0000-000064480000}"/>
    <cellStyle name="Normal 3 2 2 7 3 3 4" xfId="19538" xr:uid="{00000000-0005-0000-0000-000065480000}"/>
    <cellStyle name="Normal 3 2 2 7 3 4" xfId="19539" xr:uid="{00000000-0005-0000-0000-000066480000}"/>
    <cellStyle name="Normal 3 2 2 7 3 4 2" xfId="19540" xr:uid="{00000000-0005-0000-0000-000067480000}"/>
    <cellStyle name="Normal 3 2 2 7 3 4 2 2" xfId="19541" xr:uid="{00000000-0005-0000-0000-000068480000}"/>
    <cellStyle name="Normal 3 2 2 7 3 4 2 2 2" xfId="19542" xr:uid="{00000000-0005-0000-0000-000069480000}"/>
    <cellStyle name="Normal 3 2 2 7 3 4 2 3" xfId="19543" xr:uid="{00000000-0005-0000-0000-00006A480000}"/>
    <cellStyle name="Normal 3 2 2 7 3 4 3" xfId="19544" xr:uid="{00000000-0005-0000-0000-00006B480000}"/>
    <cellStyle name="Normal 3 2 2 7 3 4 3 2" xfId="19545" xr:uid="{00000000-0005-0000-0000-00006C480000}"/>
    <cellStyle name="Normal 3 2 2 7 3 4 4" xfId="19546" xr:uid="{00000000-0005-0000-0000-00006D480000}"/>
    <cellStyle name="Normal 3 2 2 7 3 5" xfId="19547" xr:uid="{00000000-0005-0000-0000-00006E480000}"/>
    <cellStyle name="Normal 3 2 2 7 3 5 2" xfId="19548" xr:uid="{00000000-0005-0000-0000-00006F480000}"/>
    <cellStyle name="Normal 3 2 2 7 3 5 2 2" xfId="19549" xr:uid="{00000000-0005-0000-0000-000070480000}"/>
    <cellStyle name="Normal 3 2 2 7 3 5 3" xfId="19550" xr:uid="{00000000-0005-0000-0000-000071480000}"/>
    <cellStyle name="Normal 3 2 2 7 3 6" xfId="19551" xr:uid="{00000000-0005-0000-0000-000072480000}"/>
    <cellStyle name="Normal 3 2 2 7 3 6 2" xfId="19552" xr:uid="{00000000-0005-0000-0000-000073480000}"/>
    <cellStyle name="Normal 3 2 2 7 3 7" xfId="19553" xr:uid="{00000000-0005-0000-0000-000074480000}"/>
    <cellStyle name="Normal 3 2 2 7 3 7 2" xfId="19554" xr:uid="{00000000-0005-0000-0000-000075480000}"/>
    <cellStyle name="Normal 3 2 2 7 3 8" xfId="19555" xr:uid="{00000000-0005-0000-0000-000076480000}"/>
    <cellStyle name="Normal 3 2 2 7 4" xfId="19556" xr:uid="{00000000-0005-0000-0000-000077480000}"/>
    <cellStyle name="Normal 3 2 2 7 4 2" xfId="19557" xr:uid="{00000000-0005-0000-0000-000078480000}"/>
    <cellStyle name="Normal 3 2 2 7 4 2 2" xfId="19558" xr:uid="{00000000-0005-0000-0000-000079480000}"/>
    <cellStyle name="Normal 3 2 2 7 4 2 2 2" xfId="19559" xr:uid="{00000000-0005-0000-0000-00007A480000}"/>
    <cellStyle name="Normal 3 2 2 7 4 2 2 2 2" xfId="19560" xr:uid="{00000000-0005-0000-0000-00007B480000}"/>
    <cellStyle name="Normal 3 2 2 7 4 2 2 3" xfId="19561" xr:uid="{00000000-0005-0000-0000-00007C480000}"/>
    <cellStyle name="Normal 3 2 2 7 4 2 3" xfId="19562" xr:uid="{00000000-0005-0000-0000-00007D480000}"/>
    <cellStyle name="Normal 3 2 2 7 4 2 3 2" xfId="19563" xr:uid="{00000000-0005-0000-0000-00007E480000}"/>
    <cellStyle name="Normal 3 2 2 7 4 2 4" xfId="19564" xr:uid="{00000000-0005-0000-0000-00007F480000}"/>
    <cellStyle name="Normal 3 2 2 7 4 3" xfId="19565" xr:uid="{00000000-0005-0000-0000-000080480000}"/>
    <cellStyle name="Normal 3 2 2 7 4 3 2" xfId="19566" xr:uid="{00000000-0005-0000-0000-000081480000}"/>
    <cellStyle name="Normal 3 2 2 7 4 3 2 2" xfId="19567" xr:uid="{00000000-0005-0000-0000-000082480000}"/>
    <cellStyle name="Normal 3 2 2 7 4 3 3" xfId="19568" xr:uid="{00000000-0005-0000-0000-000083480000}"/>
    <cellStyle name="Normal 3 2 2 7 4 4" xfId="19569" xr:uid="{00000000-0005-0000-0000-000084480000}"/>
    <cellStyle name="Normal 3 2 2 7 4 4 2" xfId="19570" xr:uid="{00000000-0005-0000-0000-000085480000}"/>
    <cellStyle name="Normal 3 2 2 7 4 5" xfId="19571" xr:uid="{00000000-0005-0000-0000-000086480000}"/>
    <cellStyle name="Normal 3 2 2 7 5" xfId="19572" xr:uid="{00000000-0005-0000-0000-000087480000}"/>
    <cellStyle name="Normal 3 2 2 7 5 2" xfId="19573" xr:uid="{00000000-0005-0000-0000-000088480000}"/>
    <cellStyle name="Normal 3 2 2 7 5 2 2" xfId="19574" xr:uid="{00000000-0005-0000-0000-000089480000}"/>
    <cellStyle name="Normal 3 2 2 7 5 2 2 2" xfId="19575" xr:uid="{00000000-0005-0000-0000-00008A480000}"/>
    <cellStyle name="Normal 3 2 2 7 5 2 3" xfId="19576" xr:uid="{00000000-0005-0000-0000-00008B480000}"/>
    <cellStyle name="Normal 3 2 2 7 5 3" xfId="19577" xr:uid="{00000000-0005-0000-0000-00008C480000}"/>
    <cellStyle name="Normal 3 2 2 7 5 3 2" xfId="19578" xr:uid="{00000000-0005-0000-0000-00008D480000}"/>
    <cellStyle name="Normal 3 2 2 7 5 4" xfId="19579" xr:uid="{00000000-0005-0000-0000-00008E480000}"/>
    <cellStyle name="Normal 3 2 2 7 6" xfId="19580" xr:uid="{00000000-0005-0000-0000-00008F480000}"/>
    <cellStyle name="Normal 3 2 2 7 6 2" xfId="19581" xr:uid="{00000000-0005-0000-0000-000090480000}"/>
    <cellStyle name="Normal 3 2 2 7 6 2 2" xfId="19582" xr:uid="{00000000-0005-0000-0000-000091480000}"/>
    <cellStyle name="Normal 3 2 2 7 6 2 2 2" xfId="19583" xr:uid="{00000000-0005-0000-0000-000092480000}"/>
    <cellStyle name="Normal 3 2 2 7 6 2 3" xfId="19584" xr:uid="{00000000-0005-0000-0000-000093480000}"/>
    <cellStyle name="Normal 3 2 2 7 6 3" xfId="19585" xr:uid="{00000000-0005-0000-0000-000094480000}"/>
    <cellStyle name="Normal 3 2 2 7 6 3 2" xfId="19586" xr:uid="{00000000-0005-0000-0000-000095480000}"/>
    <cellStyle name="Normal 3 2 2 7 6 4" xfId="19587" xr:uid="{00000000-0005-0000-0000-000096480000}"/>
    <cellStyle name="Normal 3 2 2 7 7" xfId="19588" xr:uid="{00000000-0005-0000-0000-000097480000}"/>
    <cellStyle name="Normal 3 2 2 7 7 2" xfId="19589" xr:uid="{00000000-0005-0000-0000-000098480000}"/>
    <cellStyle name="Normal 3 2 2 7 7 2 2" xfId="19590" xr:uid="{00000000-0005-0000-0000-000099480000}"/>
    <cellStyle name="Normal 3 2 2 7 7 3" xfId="19591" xr:uid="{00000000-0005-0000-0000-00009A480000}"/>
    <cellStyle name="Normal 3 2 2 7 8" xfId="19592" xr:uid="{00000000-0005-0000-0000-00009B480000}"/>
    <cellStyle name="Normal 3 2 2 7 8 2" xfId="19593" xr:uid="{00000000-0005-0000-0000-00009C480000}"/>
    <cellStyle name="Normal 3 2 2 7 9" xfId="19594" xr:uid="{00000000-0005-0000-0000-00009D480000}"/>
    <cellStyle name="Normal 3 2 2 7 9 2" xfId="19595" xr:uid="{00000000-0005-0000-0000-00009E480000}"/>
    <cellStyle name="Normal 3 2 2 8" xfId="19596" xr:uid="{00000000-0005-0000-0000-00009F480000}"/>
    <cellStyle name="Normal 3 2 2 8 2" xfId="19597" xr:uid="{00000000-0005-0000-0000-0000A0480000}"/>
    <cellStyle name="Normal 3 2 2 8 2 2" xfId="19598" xr:uid="{00000000-0005-0000-0000-0000A1480000}"/>
    <cellStyle name="Normal 3 2 2 8 2 2 2" xfId="19599" xr:uid="{00000000-0005-0000-0000-0000A2480000}"/>
    <cellStyle name="Normal 3 2 2 8 2 2 2 2" xfId="19600" xr:uid="{00000000-0005-0000-0000-0000A3480000}"/>
    <cellStyle name="Normal 3 2 2 8 2 2 2 2 2" xfId="19601" xr:uid="{00000000-0005-0000-0000-0000A4480000}"/>
    <cellStyle name="Normal 3 2 2 8 2 2 2 2 2 2" xfId="19602" xr:uid="{00000000-0005-0000-0000-0000A5480000}"/>
    <cellStyle name="Normal 3 2 2 8 2 2 2 2 3" xfId="19603" xr:uid="{00000000-0005-0000-0000-0000A6480000}"/>
    <cellStyle name="Normal 3 2 2 8 2 2 2 3" xfId="19604" xr:uid="{00000000-0005-0000-0000-0000A7480000}"/>
    <cellStyle name="Normal 3 2 2 8 2 2 2 3 2" xfId="19605" xr:uid="{00000000-0005-0000-0000-0000A8480000}"/>
    <cellStyle name="Normal 3 2 2 8 2 2 2 4" xfId="19606" xr:uid="{00000000-0005-0000-0000-0000A9480000}"/>
    <cellStyle name="Normal 3 2 2 8 2 2 3" xfId="19607" xr:uid="{00000000-0005-0000-0000-0000AA480000}"/>
    <cellStyle name="Normal 3 2 2 8 2 2 3 2" xfId="19608" xr:uid="{00000000-0005-0000-0000-0000AB480000}"/>
    <cellStyle name="Normal 3 2 2 8 2 2 3 2 2" xfId="19609" xr:uid="{00000000-0005-0000-0000-0000AC480000}"/>
    <cellStyle name="Normal 3 2 2 8 2 2 3 3" xfId="19610" xr:uid="{00000000-0005-0000-0000-0000AD480000}"/>
    <cellStyle name="Normal 3 2 2 8 2 2 4" xfId="19611" xr:uid="{00000000-0005-0000-0000-0000AE480000}"/>
    <cellStyle name="Normal 3 2 2 8 2 2 4 2" xfId="19612" xr:uid="{00000000-0005-0000-0000-0000AF480000}"/>
    <cellStyle name="Normal 3 2 2 8 2 2 5" xfId="19613" xr:uid="{00000000-0005-0000-0000-0000B0480000}"/>
    <cellStyle name="Normal 3 2 2 8 2 3" xfId="19614" xr:uid="{00000000-0005-0000-0000-0000B1480000}"/>
    <cellStyle name="Normal 3 2 2 8 2 3 2" xfId="19615" xr:uid="{00000000-0005-0000-0000-0000B2480000}"/>
    <cellStyle name="Normal 3 2 2 8 2 3 2 2" xfId="19616" xr:uid="{00000000-0005-0000-0000-0000B3480000}"/>
    <cellStyle name="Normal 3 2 2 8 2 3 2 2 2" xfId="19617" xr:uid="{00000000-0005-0000-0000-0000B4480000}"/>
    <cellStyle name="Normal 3 2 2 8 2 3 2 3" xfId="19618" xr:uid="{00000000-0005-0000-0000-0000B5480000}"/>
    <cellStyle name="Normal 3 2 2 8 2 3 3" xfId="19619" xr:uid="{00000000-0005-0000-0000-0000B6480000}"/>
    <cellStyle name="Normal 3 2 2 8 2 3 3 2" xfId="19620" xr:uid="{00000000-0005-0000-0000-0000B7480000}"/>
    <cellStyle name="Normal 3 2 2 8 2 3 4" xfId="19621" xr:uid="{00000000-0005-0000-0000-0000B8480000}"/>
    <cellStyle name="Normal 3 2 2 8 2 4" xfId="19622" xr:uid="{00000000-0005-0000-0000-0000B9480000}"/>
    <cellStyle name="Normal 3 2 2 8 2 4 2" xfId="19623" xr:uid="{00000000-0005-0000-0000-0000BA480000}"/>
    <cellStyle name="Normal 3 2 2 8 2 4 2 2" xfId="19624" xr:uid="{00000000-0005-0000-0000-0000BB480000}"/>
    <cellStyle name="Normal 3 2 2 8 2 4 2 2 2" xfId="19625" xr:uid="{00000000-0005-0000-0000-0000BC480000}"/>
    <cellStyle name="Normal 3 2 2 8 2 4 2 3" xfId="19626" xr:uid="{00000000-0005-0000-0000-0000BD480000}"/>
    <cellStyle name="Normal 3 2 2 8 2 4 3" xfId="19627" xr:uid="{00000000-0005-0000-0000-0000BE480000}"/>
    <cellStyle name="Normal 3 2 2 8 2 4 3 2" xfId="19628" xr:uid="{00000000-0005-0000-0000-0000BF480000}"/>
    <cellStyle name="Normal 3 2 2 8 2 4 4" xfId="19629" xr:uid="{00000000-0005-0000-0000-0000C0480000}"/>
    <cellStyle name="Normal 3 2 2 8 2 5" xfId="19630" xr:uid="{00000000-0005-0000-0000-0000C1480000}"/>
    <cellStyle name="Normal 3 2 2 8 2 5 2" xfId="19631" xr:uid="{00000000-0005-0000-0000-0000C2480000}"/>
    <cellStyle name="Normal 3 2 2 8 2 5 2 2" xfId="19632" xr:uid="{00000000-0005-0000-0000-0000C3480000}"/>
    <cellStyle name="Normal 3 2 2 8 2 5 3" xfId="19633" xr:uid="{00000000-0005-0000-0000-0000C4480000}"/>
    <cellStyle name="Normal 3 2 2 8 2 6" xfId="19634" xr:uid="{00000000-0005-0000-0000-0000C5480000}"/>
    <cellStyle name="Normal 3 2 2 8 2 6 2" xfId="19635" xr:uid="{00000000-0005-0000-0000-0000C6480000}"/>
    <cellStyle name="Normal 3 2 2 8 2 7" xfId="19636" xr:uid="{00000000-0005-0000-0000-0000C7480000}"/>
    <cellStyle name="Normal 3 2 2 8 2 7 2" xfId="19637" xr:uid="{00000000-0005-0000-0000-0000C8480000}"/>
    <cellStyle name="Normal 3 2 2 8 2 8" xfId="19638" xr:uid="{00000000-0005-0000-0000-0000C9480000}"/>
    <cellStyle name="Normal 3 2 2 8 3" xfId="19639" xr:uid="{00000000-0005-0000-0000-0000CA480000}"/>
    <cellStyle name="Normal 3 2 2 8 3 2" xfId="19640" xr:uid="{00000000-0005-0000-0000-0000CB480000}"/>
    <cellStyle name="Normal 3 2 2 8 3 2 2" xfId="19641" xr:uid="{00000000-0005-0000-0000-0000CC480000}"/>
    <cellStyle name="Normal 3 2 2 8 3 2 2 2" xfId="19642" xr:uid="{00000000-0005-0000-0000-0000CD480000}"/>
    <cellStyle name="Normal 3 2 2 8 3 2 2 2 2" xfId="19643" xr:uid="{00000000-0005-0000-0000-0000CE480000}"/>
    <cellStyle name="Normal 3 2 2 8 3 2 2 3" xfId="19644" xr:uid="{00000000-0005-0000-0000-0000CF480000}"/>
    <cellStyle name="Normal 3 2 2 8 3 2 3" xfId="19645" xr:uid="{00000000-0005-0000-0000-0000D0480000}"/>
    <cellStyle name="Normal 3 2 2 8 3 2 3 2" xfId="19646" xr:uid="{00000000-0005-0000-0000-0000D1480000}"/>
    <cellStyle name="Normal 3 2 2 8 3 2 4" xfId="19647" xr:uid="{00000000-0005-0000-0000-0000D2480000}"/>
    <cellStyle name="Normal 3 2 2 8 3 3" xfId="19648" xr:uid="{00000000-0005-0000-0000-0000D3480000}"/>
    <cellStyle name="Normal 3 2 2 8 3 3 2" xfId="19649" xr:uid="{00000000-0005-0000-0000-0000D4480000}"/>
    <cellStyle name="Normal 3 2 2 8 3 3 2 2" xfId="19650" xr:uid="{00000000-0005-0000-0000-0000D5480000}"/>
    <cellStyle name="Normal 3 2 2 8 3 3 3" xfId="19651" xr:uid="{00000000-0005-0000-0000-0000D6480000}"/>
    <cellStyle name="Normal 3 2 2 8 3 4" xfId="19652" xr:uid="{00000000-0005-0000-0000-0000D7480000}"/>
    <cellStyle name="Normal 3 2 2 8 3 4 2" xfId="19653" xr:uid="{00000000-0005-0000-0000-0000D8480000}"/>
    <cellStyle name="Normal 3 2 2 8 3 5" xfId="19654" xr:uid="{00000000-0005-0000-0000-0000D9480000}"/>
    <cellStyle name="Normal 3 2 2 8 4" xfId="19655" xr:uid="{00000000-0005-0000-0000-0000DA480000}"/>
    <cellStyle name="Normal 3 2 2 8 4 2" xfId="19656" xr:uid="{00000000-0005-0000-0000-0000DB480000}"/>
    <cellStyle name="Normal 3 2 2 8 4 2 2" xfId="19657" xr:uid="{00000000-0005-0000-0000-0000DC480000}"/>
    <cellStyle name="Normal 3 2 2 8 4 2 2 2" xfId="19658" xr:uid="{00000000-0005-0000-0000-0000DD480000}"/>
    <cellStyle name="Normal 3 2 2 8 4 2 3" xfId="19659" xr:uid="{00000000-0005-0000-0000-0000DE480000}"/>
    <cellStyle name="Normal 3 2 2 8 4 3" xfId="19660" xr:uid="{00000000-0005-0000-0000-0000DF480000}"/>
    <cellStyle name="Normal 3 2 2 8 4 3 2" xfId="19661" xr:uid="{00000000-0005-0000-0000-0000E0480000}"/>
    <cellStyle name="Normal 3 2 2 8 4 4" xfId="19662" xr:uid="{00000000-0005-0000-0000-0000E1480000}"/>
    <cellStyle name="Normal 3 2 2 8 5" xfId="19663" xr:uid="{00000000-0005-0000-0000-0000E2480000}"/>
    <cellStyle name="Normal 3 2 2 8 5 2" xfId="19664" xr:uid="{00000000-0005-0000-0000-0000E3480000}"/>
    <cellStyle name="Normal 3 2 2 8 5 2 2" xfId="19665" xr:uid="{00000000-0005-0000-0000-0000E4480000}"/>
    <cellStyle name="Normal 3 2 2 8 5 2 2 2" xfId="19666" xr:uid="{00000000-0005-0000-0000-0000E5480000}"/>
    <cellStyle name="Normal 3 2 2 8 5 2 3" xfId="19667" xr:uid="{00000000-0005-0000-0000-0000E6480000}"/>
    <cellStyle name="Normal 3 2 2 8 5 3" xfId="19668" xr:uid="{00000000-0005-0000-0000-0000E7480000}"/>
    <cellStyle name="Normal 3 2 2 8 5 3 2" xfId="19669" xr:uid="{00000000-0005-0000-0000-0000E8480000}"/>
    <cellStyle name="Normal 3 2 2 8 5 4" xfId="19670" xr:uid="{00000000-0005-0000-0000-0000E9480000}"/>
    <cellStyle name="Normal 3 2 2 8 6" xfId="19671" xr:uid="{00000000-0005-0000-0000-0000EA480000}"/>
    <cellStyle name="Normal 3 2 2 8 6 2" xfId="19672" xr:uid="{00000000-0005-0000-0000-0000EB480000}"/>
    <cellStyle name="Normal 3 2 2 8 6 2 2" xfId="19673" xr:uid="{00000000-0005-0000-0000-0000EC480000}"/>
    <cellStyle name="Normal 3 2 2 8 6 3" xfId="19674" xr:uid="{00000000-0005-0000-0000-0000ED480000}"/>
    <cellStyle name="Normal 3 2 2 8 7" xfId="19675" xr:uid="{00000000-0005-0000-0000-0000EE480000}"/>
    <cellStyle name="Normal 3 2 2 8 7 2" xfId="19676" xr:uid="{00000000-0005-0000-0000-0000EF480000}"/>
    <cellStyle name="Normal 3 2 2 8 8" xfId="19677" xr:uid="{00000000-0005-0000-0000-0000F0480000}"/>
    <cellStyle name="Normal 3 2 2 8 8 2" xfId="19678" xr:uid="{00000000-0005-0000-0000-0000F1480000}"/>
    <cellStyle name="Normal 3 2 2 8 9" xfId="19679" xr:uid="{00000000-0005-0000-0000-0000F2480000}"/>
    <cellStyle name="Normal 3 2 2 9" xfId="19680" xr:uid="{00000000-0005-0000-0000-0000F3480000}"/>
    <cellStyle name="Normal 3 2 2 9 2" xfId="19681" xr:uid="{00000000-0005-0000-0000-0000F4480000}"/>
    <cellStyle name="Normal 3 2 2 9 2 2" xfId="19682" xr:uid="{00000000-0005-0000-0000-0000F5480000}"/>
    <cellStyle name="Normal 3 2 2 9 2 2 2" xfId="19683" xr:uid="{00000000-0005-0000-0000-0000F6480000}"/>
    <cellStyle name="Normal 3 2 2 9 2 2 2 2" xfId="19684" xr:uid="{00000000-0005-0000-0000-0000F7480000}"/>
    <cellStyle name="Normal 3 2 2 9 2 2 2 2 2" xfId="19685" xr:uid="{00000000-0005-0000-0000-0000F8480000}"/>
    <cellStyle name="Normal 3 2 2 9 2 2 2 3" xfId="19686" xr:uid="{00000000-0005-0000-0000-0000F9480000}"/>
    <cellStyle name="Normal 3 2 2 9 2 2 3" xfId="19687" xr:uid="{00000000-0005-0000-0000-0000FA480000}"/>
    <cellStyle name="Normal 3 2 2 9 2 2 3 2" xfId="19688" xr:uid="{00000000-0005-0000-0000-0000FB480000}"/>
    <cellStyle name="Normal 3 2 2 9 2 2 4" xfId="19689" xr:uid="{00000000-0005-0000-0000-0000FC480000}"/>
    <cellStyle name="Normal 3 2 2 9 2 3" xfId="19690" xr:uid="{00000000-0005-0000-0000-0000FD480000}"/>
    <cellStyle name="Normal 3 2 2 9 2 3 2" xfId="19691" xr:uid="{00000000-0005-0000-0000-0000FE480000}"/>
    <cellStyle name="Normal 3 2 2 9 2 3 2 2" xfId="19692" xr:uid="{00000000-0005-0000-0000-0000FF480000}"/>
    <cellStyle name="Normal 3 2 2 9 2 3 3" xfId="19693" xr:uid="{00000000-0005-0000-0000-000000490000}"/>
    <cellStyle name="Normal 3 2 2 9 2 4" xfId="19694" xr:uid="{00000000-0005-0000-0000-000001490000}"/>
    <cellStyle name="Normal 3 2 2 9 2 4 2" xfId="19695" xr:uid="{00000000-0005-0000-0000-000002490000}"/>
    <cellStyle name="Normal 3 2 2 9 2 5" xfId="19696" xr:uid="{00000000-0005-0000-0000-000003490000}"/>
    <cellStyle name="Normal 3 2 2 9 3" xfId="19697" xr:uid="{00000000-0005-0000-0000-000004490000}"/>
    <cellStyle name="Normal 3 2 2 9 3 2" xfId="19698" xr:uid="{00000000-0005-0000-0000-000005490000}"/>
    <cellStyle name="Normal 3 2 2 9 3 2 2" xfId="19699" xr:uid="{00000000-0005-0000-0000-000006490000}"/>
    <cellStyle name="Normal 3 2 2 9 3 2 2 2" xfId="19700" xr:uid="{00000000-0005-0000-0000-000007490000}"/>
    <cellStyle name="Normal 3 2 2 9 3 2 3" xfId="19701" xr:uid="{00000000-0005-0000-0000-000008490000}"/>
    <cellStyle name="Normal 3 2 2 9 3 3" xfId="19702" xr:uid="{00000000-0005-0000-0000-000009490000}"/>
    <cellStyle name="Normal 3 2 2 9 3 3 2" xfId="19703" xr:uid="{00000000-0005-0000-0000-00000A490000}"/>
    <cellStyle name="Normal 3 2 2 9 3 4" xfId="19704" xr:uid="{00000000-0005-0000-0000-00000B490000}"/>
    <cellStyle name="Normal 3 2 2 9 4" xfId="19705" xr:uid="{00000000-0005-0000-0000-00000C490000}"/>
    <cellStyle name="Normal 3 2 2 9 4 2" xfId="19706" xr:uid="{00000000-0005-0000-0000-00000D490000}"/>
    <cellStyle name="Normal 3 2 2 9 4 2 2" xfId="19707" xr:uid="{00000000-0005-0000-0000-00000E490000}"/>
    <cellStyle name="Normal 3 2 2 9 4 2 2 2" xfId="19708" xr:uid="{00000000-0005-0000-0000-00000F490000}"/>
    <cellStyle name="Normal 3 2 2 9 4 2 3" xfId="19709" xr:uid="{00000000-0005-0000-0000-000010490000}"/>
    <cellStyle name="Normal 3 2 2 9 4 3" xfId="19710" xr:uid="{00000000-0005-0000-0000-000011490000}"/>
    <cellStyle name="Normal 3 2 2 9 4 3 2" xfId="19711" xr:uid="{00000000-0005-0000-0000-000012490000}"/>
    <cellStyle name="Normal 3 2 2 9 4 4" xfId="19712" xr:uid="{00000000-0005-0000-0000-000013490000}"/>
    <cellStyle name="Normal 3 2 2 9 5" xfId="19713" xr:uid="{00000000-0005-0000-0000-000014490000}"/>
    <cellStyle name="Normal 3 2 2 9 5 2" xfId="19714" xr:uid="{00000000-0005-0000-0000-000015490000}"/>
    <cellStyle name="Normal 3 2 2 9 5 2 2" xfId="19715" xr:uid="{00000000-0005-0000-0000-000016490000}"/>
    <cellStyle name="Normal 3 2 2 9 5 3" xfId="19716" xr:uid="{00000000-0005-0000-0000-000017490000}"/>
    <cellStyle name="Normal 3 2 2 9 6" xfId="19717" xr:uid="{00000000-0005-0000-0000-000018490000}"/>
    <cellStyle name="Normal 3 2 2 9 6 2" xfId="19718" xr:uid="{00000000-0005-0000-0000-000019490000}"/>
    <cellStyle name="Normal 3 2 2 9 7" xfId="19719" xr:uid="{00000000-0005-0000-0000-00001A490000}"/>
    <cellStyle name="Normal 3 2 2 9 7 2" xfId="19720" xr:uid="{00000000-0005-0000-0000-00001B490000}"/>
    <cellStyle name="Normal 3 2 2 9 8" xfId="19721" xr:uid="{00000000-0005-0000-0000-00001C490000}"/>
    <cellStyle name="Normal 3 2 2_Sheet1" xfId="19722" xr:uid="{00000000-0005-0000-0000-00001D490000}"/>
    <cellStyle name="Normal 3 2 20" xfId="19723" xr:uid="{00000000-0005-0000-0000-00001E490000}"/>
    <cellStyle name="Normal 3 2 20 2" xfId="19724" xr:uid="{00000000-0005-0000-0000-00001F490000}"/>
    <cellStyle name="Normal 3 2 21" xfId="19725" xr:uid="{00000000-0005-0000-0000-000020490000}"/>
    <cellStyle name="Normal 3 2 3" xfId="1271" xr:uid="{00000000-0005-0000-0000-000021490000}"/>
    <cellStyle name="Normal 3 2 3 10" xfId="19726" xr:uid="{00000000-0005-0000-0000-000022490000}"/>
    <cellStyle name="Normal 3 2 3 10 2" xfId="19727" xr:uid="{00000000-0005-0000-0000-000023490000}"/>
    <cellStyle name="Normal 3 2 3 10 2 2" xfId="19728" xr:uid="{00000000-0005-0000-0000-000024490000}"/>
    <cellStyle name="Normal 3 2 3 10 2 2 2" xfId="19729" xr:uid="{00000000-0005-0000-0000-000025490000}"/>
    <cellStyle name="Normal 3 2 3 10 2 2 2 2" xfId="19730" xr:uid="{00000000-0005-0000-0000-000026490000}"/>
    <cellStyle name="Normal 3 2 3 10 2 2 2 2 2" xfId="19731" xr:uid="{00000000-0005-0000-0000-000027490000}"/>
    <cellStyle name="Normal 3 2 3 10 2 2 2 3" xfId="19732" xr:uid="{00000000-0005-0000-0000-000028490000}"/>
    <cellStyle name="Normal 3 2 3 10 2 2 3" xfId="19733" xr:uid="{00000000-0005-0000-0000-000029490000}"/>
    <cellStyle name="Normal 3 2 3 10 2 2 3 2" xfId="19734" xr:uid="{00000000-0005-0000-0000-00002A490000}"/>
    <cellStyle name="Normal 3 2 3 10 2 2 4" xfId="19735" xr:uid="{00000000-0005-0000-0000-00002B490000}"/>
    <cellStyle name="Normal 3 2 3 10 2 3" xfId="19736" xr:uid="{00000000-0005-0000-0000-00002C490000}"/>
    <cellStyle name="Normal 3 2 3 10 2 3 2" xfId="19737" xr:uid="{00000000-0005-0000-0000-00002D490000}"/>
    <cellStyle name="Normal 3 2 3 10 2 3 2 2" xfId="19738" xr:uid="{00000000-0005-0000-0000-00002E490000}"/>
    <cellStyle name="Normal 3 2 3 10 2 3 3" xfId="19739" xr:uid="{00000000-0005-0000-0000-00002F490000}"/>
    <cellStyle name="Normal 3 2 3 10 2 4" xfId="19740" xr:uid="{00000000-0005-0000-0000-000030490000}"/>
    <cellStyle name="Normal 3 2 3 10 2 4 2" xfId="19741" xr:uid="{00000000-0005-0000-0000-000031490000}"/>
    <cellStyle name="Normal 3 2 3 10 2 5" xfId="19742" xr:uid="{00000000-0005-0000-0000-000032490000}"/>
    <cellStyle name="Normal 3 2 3 10 3" xfId="19743" xr:uid="{00000000-0005-0000-0000-000033490000}"/>
    <cellStyle name="Normal 3 2 3 10 3 2" xfId="19744" xr:uid="{00000000-0005-0000-0000-000034490000}"/>
    <cellStyle name="Normal 3 2 3 10 3 2 2" xfId="19745" xr:uid="{00000000-0005-0000-0000-000035490000}"/>
    <cellStyle name="Normal 3 2 3 10 3 2 2 2" xfId="19746" xr:uid="{00000000-0005-0000-0000-000036490000}"/>
    <cellStyle name="Normal 3 2 3 10 3 2 3" xfId="19747" xr:uid="{00000000-0005-0000-0000-000037490000}"/>
    <cellStyle name="Normal 3 2 3 10 3 3" xfId="19748" xr:uid="{00000000-0005-0000-0000-000038490000}"/>
    <cellStyle name="Normal 3 2 3 10 3 3 2" xfId="19749" xr:uid="{00000000-0005-0000-0000-000039490000}"/>
    <cellStyle name="Normal 3 2 3 10 3 4" xfId="19750" xr:uid="{00000000-0005-0000-0000-00003A490000}"/>
    <cellStyle name="Normal 3 2 3 10 4" xfId="19751" xr:uid="{00000000-0005-0000-0000-00003B490000}"/>
    <cellStyle name="Normal 3 2 3 10 4 2" xfId="19752" xr:uid="{00000000-0005-0000-0000-00003C490000}"/>
    <cellStyle name="Normal 3 2 3 10 4 2 2" xfId="19753" xr:uid="{00000000-0005-0000-0000-00003D490000}"/>
    <cellStyle name="Normal 3 2 3 10 4 3" xfId="19754" xr:uid="{00000000-0005-0000-0000-00003E490000}"/>
    <cellStyle name="Normal 3 2 3 10 5" xfId="19755" xr:uid="{00000000-0005-0000-0000-00003F490000}"/>
    <cellStyle name="Normal 3 2 3 10 5 2" xfId="19756" xr:uid="{00000000-0005-0000-0000-000040490000}"/>
    <cellStyle name="Normal 3 2 3 10 6" xfId="19757" xr:uid="{00000000-0005-0000-0000-000041490000}"/>
    <cellStyle name="Normal 3 2 3 11" xfId="19758" xr:uid="{00000000-0005-0000-0000-000042490000}"/>
    <cellStyle name="Normal 3 2 3 11 2" xfId="19759" xr:uid="{00000000-0005-0000-0000-000043490000}"/>
    <cellStyle name="Normal 3 2 3 11 2 2" xfId="19760" xr:uid="{00000000-0005-0000-0000-000044490000}"/>
    <cellStyle name="Normal 3 2 3 11 2 2 2" xfId="19761" xr:uid="{00000000-0005-0000-0000-000045490000}"/>
    <cellStyle name="Normal 3 2 3 11 2 2 2 2" xfId="19762" xr:uid="{00000000-0005-0000-0000-000046490000}"/>
    <cellStyle name="Normal 3 2 3 11 2 2 2 2 2" xfId="19763" xr:uid="{00000000-0005-0000-0000-000047490000}"/>
    <cellStyle name="Normal 3 2 3 11 2 2 2 3" xfId="19764" xr:uid="{00000000-0005-0000-0000-000048490000}"/>
    <cellStyle name="Normal 3 2 3 11 2 2 3" xfId="19765" xr:uid="{00000000-0005-0000-0000-000049490000}"/>
    <cellStyle name="Normal 3 2 3 11 2 2 3 2" xfId="19766" xr:uid="{00000000-0005-0000-0000-00004A490000}"/>
    <cellStyle name="Normal 3 2 3 11 2 2 4" xfId="19767" xr:uid="{00000000-0005-0000-0000-00004B490000}"/>
    <cellStyle name="Normal 3 2 3 11 2 3" xfId="19768" xr:uid="{00000000-0005-0000-0000-00004C490000}"/>
    <cellStyle name="Normal 3 2 3 11 2 3 2" xfId="19769" xr:uid="{00000000-0005-0000-0000-00004D490000}"/>
    <cellStyle name="Normal 3 2 3 11 2 3 2 2" xfId="19770" xr:uid="{00000000-0005-0000-0000-00004E490000}"/>
    <cellStyle name="Normal 3 2 3 11 2 3 3" xfId="19771" xr:uid="{00000000-0005-0000-0000-00004F490000}"/>
    <cellStyle name="Normal 3 2 3 11 2 4" xfId="19772" xr:uid="{00000000-0005-0000-0000-000050490000}"/>
    <cellStyle name="Normal 3 2 3 11 2 4 2" xfId="19773" xr:uid="{00000000-0005-0000-0000-000051490000}"/>
    <cellStyle name="Normal 3 2 3 11 2 5" xfId="19774" xr:uid="{00000000-0005-0000-0000-000052490000}"/>
    <cellStyle name="Normal 3 2 3 11 3" xfId="19775" xr:uid="{00000000-0005-0000-0000-000053490000}"/>
    <cellStyle name="Normal 3 2 3 11 3 2" xfId="19776" xr:uid="{00000000-0005-0000-0000-000054490000}"/>
    <cellStyle name="Normal 3 2 3 11 3 2 2" xfId="19777" xr:uid="{00000000-0005-0000-0000-000055490000}"/>
    <cellStyle name="Normal 3 2 3 11 3 2 2 2" xfId="19778" xr:uid="{00000000-0005-0000-0000-000056490000}"/>
    <cellStyle name="Normal 3 2 3 11 3 2 3" xfId="19779" xr:uid="{00000000-0005-0000-0000-000057490000}"/>
    <cellStyle name="Normal 3 2 3 11 3 3" xfId="19780" xr:uid="{00000000-0005-0000-0000-000058490000}"/>
    <cellStyle name="Normal 3 2 3 11 3 3 2" xfId="19781" xr:uid="{00000000-0005-0000-0000-000059490000}"/>
    <cellStyle name="Normal 3 2 3 11 3 4" xfId="19782" xr:uid="{00000000-0005-0000-0000-00005A490000}"/>
    <cellStyle name="Normal 3 2 3 11 4" xfId="19783" xr:uid="{00000000-0005-0000-0000-00005B490000}"/>
    <cellStyle name="Normal 3 2 3 11 4 2" xfId="19784" xr:uid="{00000000-0005-0000-0000-00005C490000}"/>
    <cellStyle name="Normal 3 2 3 11 4 2 2" xfId="19785" xr:uid="{00000000-0005-0000-0000-00005D490000}"/>
    <cellStyle name="Normal 3 2 3 11 4 3" xfId="19786" xr:uid="{00000000-0005-0000-0000-00005E490000}"/>
    <cellStyle name="Normal 3 2 3 11 5" xfId="19787" xr:uid="{00000000-0005-0000-0000-00005F490000}"/>
    <cellStyle name="Normal 3 2 3 11 5 2" xfId="19788" xr:uid="{00000000-0005-0000-0000-000060490000}"/>
    <cellStyle name="Normal 3 2 3 11 6" xfId="19789" xr:uid="{00000000-0005-0000-0000-000061490000}"/>
    <cellStyle name="Normal 3 2 3 12" xfId="19790" xr:uid="{00000000-0005-0000-0000-000062490000}"/>
    <cellStyle name="Normal 3 2 3 12 2" xfId="19791" xr:uid="{00000000-0005-0000-0000-000063490000}"/>
    <cellStyle name="Normal 3 2 3 12 2 2" xfId="19792" xr:uid="{00000000-0005-0000-0000-000064490000}"/>
    <cellStyle name="Normal 3 2 3 12 2 2 2" xfId="19793" xr:uid="{00000000-0005-0000-0000-000065490000}"/>
    <cellStyle name="Normal 3 2 3 12 2 2 2 2" xfId="19794" xr:uid="{00000000-0005-0000-0000-000066490000}"/>
    <cellStyle name="Normal 3 2 3 12 2 2 3" xfId="19795" xr:uid="{00000000-0005-0000-0000-000067490000}"/>
    <cellStyle name="Normal 3 2 3 12 2 3" xfId="19796" xr:uid="{00000000-0005-0000-0000-000068490000}"/>
    <cellStyle name="Normal 3 2 3 12 2 3 2" xfId="19797" xr:uid="{00000000-0005-0000-0000-000069490000}"/>
    <cellStyle name="Normal 3 2 3 12 2 4" xfId="19798" xr:uid="{00000000-0005-0000-0000-00006A490000}"/>
    <cellStyle name="Normal 3 2 3 12 3" xfId="19799" xr:uid="{00000000-0005-0000-0000-00006B490000}"/>
    <cellStyle name="Normal 3 2 3 12 3 2" xfId="19800" xr:uid="{00000000-0005-0000-0000-00006C490000}"/>
    <cellStyle name="Normal 3 2 3 12 3 2 2" xfId="19801" xr:uid="{00000000-0005-0000-0000-00006D490000}"/>
    <cellStyle name="Normal 3 2 3 12 3 3" xfId="19802" xr:uid="{00000000-0005-0000-0000-00006E490000}"/>
    <cellStyle name="Normal 3 2 3 12 4" xfId="19803" xr:uid="{00000000-0005-0000-0000-00006F490000}"/>
    <cellStyle name="Normal 3 2 3 12 4 2" xfId="19804" xr:uid="{00000000-0005-0000-0000-000070490000}"/>
    <cellStyle name="Normal 3 2 3 12 5" xfId="19805" xr:uid="{00000000-0005-0000-0000-000071490000}"/>
    <cellStyle name="Normal 3 2 3 13" xfId="19806" xr:uid="{00000000-0005-0000-0000-000072490000}"/>
    <cellStyle name="Normal 3 2 3 13 2" xfId="19807" xr:uid="{00000000-0005-0000-0000-000073490000}"/>
    <cellStyle name="Normal 3 2 3 13 2 2" xfId="19808" xr:uid="{00000000-0005-0000-0000-000074490000}"/>
    <cellStyle name="Normal 3 2 3 13 2 2 2" xfId="19809" xr:uid="{00000000-0005-0000-0000-000075490000}"/>
    <cellStyle name="Normal 3 2 3 13 2 3" xfId="19810" xr:uid="{00000000-0005-0000-0000-000076490000}"/>
    <cellStyle name="Normal 3 2 3 13 3" xfId="19811" xr:uid="{00000000-0005-0000-0000-000077490000}"/>
    <cellStyle name="Normal 3 2 3 13 3 2" xfId="19812" xr:uid="{00000000-0005-0000-0000-000078490000}"/>
    <cellStyle name="Normal 3 2 3 13 4" xfId="19813" xr:uid="{00000000-0005-0000-0000-000079490000}"/>
    <cellStyle name="Normal 3 2 3 14" xfId="19814" xr:uid="{00000000-0005-0000-0000-00007A490000}"/>
    <cellStyle name="Normal 3 2 3 14 2" xfId="19815" xr:uid="{00000000-0005-0000-0000-00007B490000}"/>
    <cellStyle name="Normal 3 2 3 14 2 2" xfId="19816" xr:uid="{00000000-0005-0000-0000-00007C490000}"/>
    <cellStyle name="Normal 3 2 3 14 2 2 2" xfId="19817" xr:uid="{00000000-0005-0000-0000-00007D490000}"/>
    <cellStyle name="Normal 3 2 3 14 2 3" xfId="19818" xr:uid="{00000000-0005-0000-0000-00007E490000}"/>
    <cellStyle name="Normal 3 2 3 14 3" xfId="19819" xr:uid="{00000000-0005-0000-0000-00007F490000}"/>
    <cellStyle name="Normal 3 2 3 14 3 2" xfId="19820" xr:uid="{00000000-0005-0000-0000-000080490000}"/>
    <cellStyle name="Normal 3 2 3 14 4" xfId="19821" xr:uid="{00000000-0005-0000-0000-000081490000}"/>
    <cellStyle name="Normal 3 2 3 15" xfId="19822" xr:uid="{00000000-0005-0000-0000-000082490000}"/>
    <cellStyle name="Normal 3 2 3 15 2" xfId="19823" xr:uid="{00000000-0005-0000-0000-000083490000}"/>
    <cellStyle name="Normal 3 2 3 15 2 2" xfId="19824" xr:uid="{00000000-0005-0000-0000-000084490000}"/>
    <cellStyle name="Normal 3 2 3 15 2 2 2" xfId="19825" xr:uid="{00000000-0005-0000-0000-000085490000}"/>
    <cellStyle name="Normal 3 2 3 15 2 3" xfId="19826" xr:uid="{00000000-0005-0000-0000-000086490000}"/>
    <cellStyle name="Normal 3 2 3 15 3" xfId="19827" xr:uid="{00000000-0005-0000-0000-000087490000}"/>
    <cellStyle name="Normal 3 2 3 15 3 2" xfId="19828" xr:uid="{00000000-0005-0000-0000-000088490000}"/>
    <cellStyle name="Normal 3 2 3 15 4" xfId="19829" xr:uid="{00000000-0005-0000-0000-000089490000}"/>
    <cellStyle name="Normal 3 2 3 16" xfId="19830" xr:uid="{00000000-0005-0000-0000-00008A490000}"/>
    <cellStyle name="Normal 3 2 3 16 2" xfId="19831" xr:uid="{00000000-0005-0000-0000-00008B490000}"/>
    <cellStyle name="Normal 3 2 3 16 2 2" xfId="19832" xr:uid="{00000000-0005-0000-0000-00008C490000}"/>
    <cellStyle name="Normal 3 2 3 16 3" xfId="19833" xr:uid="{00000000-0005-0000-0000-00008D490000}"/>
    <cellStyle name="Normal 3 2 3 17" xfId="19834" xr:uid="{00000000-0005-0000-0000-00008E490000}"/>
    <cellStyle name="Normal 3 2 3 17 2" xfId="19835" xr:uid="{00000000-0005-0000-0000-00008F490000}"/>
    <cellStyle name="Normal 3 2 3 18" xfId="19836" xr:uid="{00000000-0005-0000-0000-000090490000}"/>
    <cellStyle name="Normal 3 2 3 18 2" xfId="19837" xr:uid="{00000000-0005-0000-0000-000091490000}"/>
    <cellStyle name="Normal 3 2 3 19" xfId="19838" xr:uid="{00000000-0005-0000-0000-000092490000}"/>
    <cellStyle name="Normal 3 2 3 2" xfId="19839" xr:uid="{00000000-0005-0000-0000-000093490000}"/>
    <cellStyle name="Normal 3 2 3 2 10" xfId="19840" xr:uid="{00000000-0005-0000-0000-000094490000}"/>
    <cellStyle name="Normal 3 2 3 2 10 2" xfId="19841" xr:uid="{00000000-0005-0000-0000-000095490000}"/>
    <cellStyle name="Normal 3 2 3 2 10 2 2" xfId="19842" xr:uid="{00000000-0005-0000-0000-000096490000}"/>
    <cellStyle name="Normal 3 2 3 2 10 2 2 2" xfId="19843" xr:uid="{00000000-0005-0000-0000-000097490000}"/>
    <cellStyle name="Normal 3 2 3 2 10 2 2 2 2" xfId="19844" xr:uid="{00000000-0005-0000-0000-000098490000}"/>
    <cellStyle name="Normal 3 2 3 2 10 2 2 2 2 2" xfId="19845" xr:uid="{00000000-0005-0000-0000-000099490000}"/>
    <cellStyle name="Normal 3 2 3 2 10 2 2 2 3" xfId="19846" xr:uid="{00000000-0005-0000-0000-00009A490000}"/>
    <cellStyle name="Normal 3 2 3 2 10 2 2 3" xfId="19847" xr:uid="{00000000-0005-0000-0000-00009B490000}"/>
    <cellStyle name="Normal 3 2 3 2 10 2 2 3 2" xfId="19848" xr:uid="{00000000-0005-0000-0000-00009C490000}"/>
    <cellStyle name="Normal 3 2 3 2 10 2 2 4" xfId="19849" xr:uid="{00000000-0005-0000-0000-00009D490000}"/>
    <cellStyle name="Normal 3 2 3 2 10 2 3" xfId="19850" xr:uid="{00000000-0005-0000-0000-00009E490000}"/>
    <cellStyle name="Normal 3 2 3 2 10 2 3 2" xfId="19851" xr:uid="{00000000-0005-0000-0000-00009F490000}"/>
    <cellStyle name="Normal 3 2 3 2 10 2 3 2 2" xfId="19852" xr:uid="{00000000-0005-0000-0000-0000A0490000}"/>
    <cellStyle name="Normal 3 2 3 2 10 2 3 3" xfId="19853" xr:uid="{00000000-0005-0000-0000-0000A1490000}"/>
    <cellStyle name="Normal 3 2 3 2 10 2 4" xfId="19854" xr:uid="{00000000-0005-0000-0000-0000A2490000}"/>
    <cellStyle name="Normal 3 2 3 2 10 2 4 2" xfId="19855" xr:uid="{00000000-0005-0000-0000-0000A3490000}"/>
    <cellStyle name="Normal 3 2 3 2 10 2 5" xfId="19856" xr:uid="{00000000-0005-0000-0000-0000A4490000}"/>
    <cellStyle name="Normal 3 2 3 2 10 3" xfId="19857" xr:uid="{00000000-0005-0000-0000-0000A5490000}"/>
    <cellStyle name="Normal 3 2 3 2 10 3 2" xfId="19858" xr:uid="{00000000-0005-0000-0000-0000A6490000}"/>
    <cellStyle name="Normal 3 2 3 2 10 3 2 2" xfId="19859" xr:uid="{00000000-0005-0000-0000-0000A7490000}"/>
    <cellStyle name="Normal 3 2 3 2 10 3 2 2 2" xfId="19860" xr:uid="{00000000-0005-0000-0000-0000A8490000}"/>
    <cellStyle name="Normal 3 2 3 2 10 3 2 3" xfId="19861" xr:uid="{00000000-0005-0000-0000-0000A9490000}"/>
    <cellStyle name="Normal 3 2 3 2 10 3 3" xfId="19862" xr:uid="{00000000-0005-0000-0000-0000AA490000}"/>
    <cellStyle name="Normal 3 2 3 2 10 3 3 2" xfId="19863" xr:uid="{00000000-0005-0000-0000-0000AB490000}"/>
    <cellStyle name="Normal 3 2 3 2 10 3 4" xfId="19864" xr:uid="{00000000-0005-0000-0000-0000AC490000}"/>
    <cellStyle name="Normal 3 2 3 2 10 4" xfId="19865" xr:uid="{00000000-0005-0000-0000-0000AD490000}"/>
    <cellStyle name="Normal 3 2 3 2 10 4 2" xfId="19866" xr:uid="{00000000-0005-0000-0000-0000AE490000}"/>
    <cellStyle name="Normal 3 2 3 2 10 4 2 2" xfId="19867" xr:uid="{00000000-0005-0000-0000-0000AF490000}"/>
    <cellStyle name="Normal 3 2 3 2 10 4 3" xfId="19868" xr:uid="{00000000-0005-0000-0000-0000B0490000}"/>
    <cellStyle name="Normal 3 2 3 2 10 5" xfId="19869" xr:uid="{00000000-0005-0000-0000-0000B1490000}"/>
    <cellStyle name="Normal 3 2 3 2 10 5 2" xfId="19870" xr:uid="{00000000-0005-0000-0000-0000B2490000}"/>
    <cellStyle name="Normal 3 2 3 2 10 6" xfId="19871" xr:uid="{00000000-0005-0000-0000-0000B3490000}"/>
    <cellStyle name="Normal 3 2 3 2 11" xfId="19872" xr:uid="{00000000-0005-0000-0000-0000B4490000}"/>
    <cellStyle name="Normal 3 2 3 2 11 2" xfId="19873" xr:uid="{00000000-0005-0000-0000-0000B5490000}"/>
    <cellStyle name="Normal 3 2 3 2 11 2 2" xfId="19874" xr:uid="{00000000-0005-0000-0000-0000B6490000}"/>
    <cellStyle name="Normal 3 2 3 2 11 2 2 2" xfId="19875" xr:uid="{00000000-0005-0000-0000-0000B7490000}"/>
    <cellStyle name="Normal 3 2 3 2 11 2 2 2 2" xfId="19876" xr:uid="{00000000-0005-0000-0000-0000B8490000}"/>
    <cellStyle name="Normal 3 2 3 2 11 2 2 3" xfId="19877" xr:uid="{00000000-0005-0000-0000-0000B9490000}"/>
    <cellStyle name="Normal 3 2 3 2 11 2 3" xfId="19878" xr:uid="{00000000-0005-0000-0000-0000BA490000}"/>
    <cellStyle name="Normal 3 2 3 2 11 2 3 2" xfId="19879" xr:uid="{00000000-0005-0000-0000-0000BB490000}"/>
    <cellStyle name="Normal 3 2 3 2 11 2 4" xfId="19880" xr:uid="{00000000-0005-0000-0000-0000BC490000}"/>
    <cellStyle name="Normal 3 2 3 2 11 3" xfId="19881" xr:uid="{00000000-0005-0000-0000-0000BD490000}"/>
    <cellStyle name="Normal 3 2 3 2 11 3 2" xfId="19882" xr:uid="{00000000-0005-0000-0000-0000BE490000}"/>
    <cellStyle name="Normal 3 2 3 2 11 3 2 2" xfId="19883" xr:uid="{00000000-0005-0000-0000-0000BF490000}"/>
    <cellStyle name="Normal 3 2 3 2 11 3 3" xfId="19884" xr:uid="{00000000-0005-0000-0000-0000C0490000}"/>
    <cellStyle name="Normal 3 2 3 2 11 4" xfId="19885" xr:uid="{00000000-0005-0000-0000-0000C1490000}"/>
    <cellStyle name="Normal 3 2 3 2 11 4 2" xfId="19886" xr:uid="{00000000-0005-0000-0000-0000C2490000}"/>
    <cellStyle name="Normal 3 2 3 2 11 5" xfId="19887" xr:uid="{00000000-0005-0000-0000-0000C3490000}"/>
    <cellStyle name="Normal 3 2 3 2 12" xfId="19888" xr:uid="{00000000-0005-0000-0000-0000C4490000}"/>
    <cellStyle name="Normal 3 2 3 2 12 2" xfId="19889" xr:uid="{00000000-0005-0000-0000-0000C5490000}"/>
    <cellStyle name="Normal 3 2 3 2 12 2 2" xfId="19890" xr:uid="{00000000-0005-0000-0000-0000C6490000}"/>
    <cellStyle name="Normal 3 2 3 2 12 2 2 2" xfId="19891" xr:uid="{00000000-0005-0000-0000-0000C7490000}"/>
    <cellStyle name="Normal 3 2 3 2 12 2 3" xfId="19892" xr:uid="{00000000-0005-0000-0000-0000C8490000}"/>
    <cellStyle name="Normal 3 2 3 2 12 3" xfId="19893" xr:uid="{00000000-0005-0000-0000-0000C9490000}"/>
    <cellStyle name="Normal 3 2 3 2 12 3 2" xfId="19894" xr:uid="{00000000-0005-0000-0000-0000CA490000}"/>
    <cellStyle name="Normal 3 2 3 2 12 4" xfId="19895" xr:uid="{00000000-0005-0000-0000-0000CB490000}"/>
    <cellStyle name="Normal 3 2 3 2 13" xfId="19896" xr:uid="{00000000-0005-0000-0000-0000CC490000}"/>
    <cellStyle name="Normal 3 2 3 2 13 2" xfId="19897" xr:uid="{00000000-0005-0000-0000-0000CD490000}"/>
    <cellStyle name="Normal 3 2 3 2 13 2 2" xfId="19898" xr:uid="{00000000-0005-0000-0000-0000CE490000}"/>
    <cellStyle name="Normal 3 2 3 2 13 2 2 2" xfId="19899" xr:uid="{00000000-0005-0000-0000-0000CF490000}"/>
    <cellStyle name="Normal 3 2 3 2 13 2 3" xfId="19900" xr:uid="{00000000-0005-0000-0000-0000D0490000}"/>
    <cellStyle name="Normal 3 2 3 2 13 3" xfId="19901" xr:uid="{00000000-0005-0000-0000-0000D1490000}"/>
    <cellStyle name="Normal 3 2 3 2 13 3 2" xfId="19902" xr:uid="{00000000-0005-0000-0000-0000D2490000}"/>
    <cellStyle name="Normal 3 2 3 2 13 4" xfId="19903" xr:uid="{00000000-0005-0000-0000-0000D3490000}"/>
    <cellStyle name="Normal 3 2 3 2 14" xfId="19904" xr:uid="{00000000-0005-0000-0000-0000D4490000}"/>
    <cellStyle name="Normal 3 2 3 2 14 2" xfId="19905" xr:uid="{00000000-0005-0000-0000-0000D5490000}"/>
    <cellStyle name="Normal 3 2 3 2 14 2 2" xfId="19906" xr:uid="{00000000-0005-0000-0000-0000D6490000}"/>
    <cellStyle name="Normal 3 2 3 2 14 2 2 2" xfId="19907" xr:uid="{00000000-0005-0000-0000-0000D7490000}"/>
    <cellStyle name="Normal 3 2 3 2 14 2 3" xfId="19908" xr:uid="{00000000-0005-0000-0000-0000D8490000}"/>
    <cellStyle name="Normal 3 2 3 2 14 3" xfId="19909" xr:uid="{00000000-0005-0000-0000-0000D9490000}"/>
    <cellStyle name="Normal 3 2 3 2 14 3 2" xfId="19910" xr:uid="{00000000-0005-0000-0000-0000DA490000}"/>
    <cellStyle name="Normal 3 2 3 2 14 4" xfId="19911" xr:uid="{00000000-0005-0000-0000-0000DB490000}"/>
    <cellStyle name="Normal 3 2 3 2 15" xfId="19912" xr:uid="{00000000-0005-0000-0000-0000DC490000}"/>
    <cellStyle name="Normal 3 2 3 2 15 2" xfId="19913" xr:uid="{00000000-0005-0000-0000-0000DD490000}"/>
    <cellStyle name="Normal 3 2 3 2 15 2 2" xfId="19914" xr:uid="{00000000-0005-0000-0000-0000DE490000}"/>
    <cellStyle name="Normal 3 2 3 2 15 3" xfId="19915" xr:uid="{00000000-0005-0000-0000-0000DF490000}"/>
    <cellStyle name="Normal 3 2 3 2 16" xfId="19916" xr:uid="{00000000-0005-0000-0000-0000E0490000}"/>
    <cellStyle name="Normal 3 2 3 2 16 2" xfId="19917" xr:uid="{00000000-0005-0000-0000-0000E1490000}"/>
    <cellStyle name="Normal 3 2 3 2 17" xfId="19918" xr:uid="{00000000-0005-0000-0000-0000E2490000}"/>
    <cellStyle name="Normal 3 2 3 2 17 2" xfId="19919" xr:uid="{00000000-0005-0000-0000-0000E3490000}"/>
    <cellStyle name="Normal 3 2 3 2 18" xfId="19920" xr:uid="{00000000-0005-0000-0000-0000E4490000}"/>
    <cellStyle name="Normal 3 2 3 2 2" xfId="19921" xr:uid="{00000000-0005-0000-0000-0000E5490000}"/>
    <cellStyle name="Normal 3 2 3 2 2 10" xfId="19922" xr:uid="{00000000-0005-0000-0000-0000E6490000}"/>
    <cellStyle name="Normal 3 2 3 2 2 10 2" xfId="19923" xr:uid="{00000000-0005-0000-0000-0000E7490000}"/>
    <cellStyle name="Normal 3 2 3 2 2 10 2 2" xfId="19924" xr:uid="{00000000-0005-0000-0000-0000E8490000}"/>
    <cellStyle name="Normal 3 2 3 2 2 10 2 2 2" xfId="19925" xr:uid="{00000000-0005-0000-0000-0000E9490000}"/>
    <cellStyle name="Normal 3 2 3 2 2 10 2 3" xfId="19926" xr:uid="{00000000-0005-0000-0000-0000EA490000}"/>
    <cellStyle name="Normal 3 2 3 2 2 10 3" xfId="19927" xr:uid="{00000000-0005-0000-0000-0000EB490000}"/>
    <cellStyle name="Normal 3 2 3 2 2 10 3 2" xfId="19928" xr:uid="{00000000-0005-0000-0000-0000EC490000}"/>
    <cellStyle name="Normal 3 2 3 2 2 10 4" xfId="19929" xr:uid="{00000000-0005-0000-0000-0000ED490000}"/>
    <cellStyle name="Normal 3 2 3 2 2 11" xfId="19930" xr:uid="{00000000-0005-0000-0000-0000EE490000}"/>
    <cellStyle name="Normal 3 2 3 2 2 11 2" xfId="19931" xr:uid="{00000000-0005-0000-0000-0000EF490000}"/>
    <cellStyle name="Normal 3 2 3 2 2 11 2 2" xfId="19932" xr:uid="{00000000-0005-0000-0000-0000F0490000}"/>
    <cellStyle name="Normal 3 2 3 2 2 11 2 2 2" xfId="19933" xr:uid="{00000000-0005-0000-0000-0000F1490000}"/>
    <cellStyle name="Normal 3 2 3 2 2 11 2 3" xfId="19934" xr:uid="{00000000-0005-0000-0000-0000F2490000}"/>
    <cellStyle name="Normal 3 2 3 2 2 11 3" xfId="19935" xr:uid="{00000000-0005-0000-0000-0000F3490000}"/>
    <cellStyle name="Normal 3 2 3 2 2 11 3 2" xfId="19936" xr:uid="{00000000-0005-0000-0000-0000F4490000}"/>
    <cellStyle name="Normal 3 2 3 2 2 11 4" xfId="19937" xr:uid="{00000000-0005-0000-0000-0000F5490000}"/>
    <cellStyle name="Normal 3 2 3 2 2 12" xfId="19938" xr:uid="{00000000-0005-0000-0000-0000F6490000}"/>
    <cellStyle name="Normal 3 2 3 2 2 12 2" xfId="19939" xr:uid="{00000000-0005-0000-0000-0000F7490000}"/>
    <cellStyle name="Normal 3 2 3 2 2 12 2 2" xfId="19940" xr:uid="{00000000-0005-0000-0000-0000F8490000}"/>
    <cellStyle name="Normal 3 2 3 2 2 12 2 2 2" xfId="19941" xr:uid="{00000000-0005-0000-0000-0000F9490000}"/>
    <cellStyle name="Normal 3 2 3 2 2 12 2 3" xfId="19942" xr:uid="{00000000-0005-0000-0000-0000FA490000}"/>
    <cellStyle name="Normal 3 2 3 2 2 12 3" xfId="19943" xr:uid="{00000000-0005-0000-0000-0000FB490000}"/>
    <cellStyle name="Normal 3 2 3 2 2 12 3 2" xfId="19944" xr:uid="{00000000-0005-0000-0000-0000FC490000}"/>
    <cellStyle name="Normal 3 2 3 2 2 12 4" xfId="19945" xr:uid="{00000000-0005-0000-0000-0000FD490000}"/>
    <cellStyle name="Normal 3 2 3 2 2 13" xfId="19946" xr:uid="{00000000-0005-0000-0000-0000FE490000}"/>
    <cellStyle name="Normal 3 2 3 2 2 13 2" xfId="19947" xr:uid="{00000000-0005-0000-0000-0000FF490000}"/>
    <cellStyle name="Normal 3 2 3 2 2 13 2 2" xfId="19948" xr:uid="{00000000-0005-0000-0000-0000004A0000}"/>
    <cellStyle name="Normal 3 2 3 2 2 13 3" xfId="19949" xr:uid="{00000000-0005-0000-0000-0000014A0000}"/>
    <cellStyle name="Normal 3 2 3 2 2 14" xfId="19950" xr:uid="{00000000-0005-0000-0000-0000024A0000}"/>
    <cellStyle name="Normal 3 2 3 2 2 14 2" xfId="19951" xr:uid="{00000000-0005-0000-0000-0000034A0000}"/>
    <cellStyle name="Normal 3 2 3 2 2 15" xfId="19952" xr:uid="{00000000-0005-0000-0000-0000044A0000}"/>
    <cellStyle name="Normal 3 2 3 2 2 15 2" xfId="19953" xr:uid="{00000000-0005-0000-0000-0000054A0000}"/>
    <cellStyle name="Normal 3 2 3 2 2 16" xfId="19954" xr:uid="{00000000-0005-0000-0000-0000064A0000}"/>
    <cellStyle name="Normal 3 2 3 2 2 2" xfId="19955" xr:uid="{00000000-0005-0000-0000-0000074A0000}"/>
    <cellStyle name="Normal 3 2 3 2 2 2 10" xfId="19956" xr:uid="{00000000-0005-0000-0000-0000084A0000}"/>
    <cellStyle name="Normal 3 2 3 2 2 2 2" xfId="19957" xr:uid="{00000000-0005-0000-0000-0000094A0000}"/>
    <cellStyle name="Normal 3 2 3 2 2 2 2 2" xfId="19958" xr:uid="{00000000-0005-0000-0000-00000A4A0000}"/>
    <cellStyle name="Normal 3 2 3 2 2 2 2 2 2" xfId="19959" xr:uid="{00000000-0005-0000-0000-00000B4A0000}"/>
    <cellStyle name="Normal 3 2 3 2 2 2 2 2 2 2" xfId="19960" xr:uid="{00000000-0005-0000-0000-00000C4A0000}"/>
    <cellStyle name="Normal 3 2 3 2 2 2 2 2 2 2 2" xfId="19961" xr:uid="{00000000-0005-0000-0000-00000D4A0000}"/>
    <cellStyle name="Normal 3 2 3 2 2 2 2 2 2 2 2 2" xfId="19962" xr:uid="{00000000-0005-0000-0000-00000E4A0000}"/>
    <cellStyle name="Normal 3 2 3 2 2 2 2 2 2 2 2 2 2" xfId="19963" xr:uid="{00000000-0005-0000-0000-00000F4A0000}"/>
    <cellStyle name="Normal 3 2 3 2 2 2 2 2 2 2 2 3" xfId="19964" xr:uid="{00000000-0005-0000-0000-0000104A0000}"/>
    <cellStyle name="Normal 3 2 3 2 2 2 2 2 2 2 3" xfId="19965" xr:uid="{00000000-0005-0000-0000-0000114A0000}"/>
    <cellStyle name="Normal 3 2 3 2 2 2 2 2 2 2 3 2" xfId="19966" xr:uid="{00000000-0005-0000-0000-0000124A0000}"/>
    <cellStyle name="Normal 3 2 3 2 2 2 2 2 2 2 4" xfId="19967" xr:uid="{00000000-0005-0000-0000-0000134A0000}"/>
    <cellStyle name="Normal 3 2 3 2 2 2 2 2 2 3" xfId="19968" xr:uid="{00000000-0005-0000-0000-0000144A0000}"/>
    <cellStyle name="Normal 3 2 3 2 2 2 2 2 2 3 2" xfId="19969" xr:uid="{00000000-0005-0000-0000-0000154A0000}"/>
    <cellStyle name="Normal 3 2 3 2 2 2 2 2 2 3 2 2" xfId="19970" xr:uid="{00000000-0005-0000-0000-0000164A0000}"/>
    <cellStyle name="Normal 3 2 3 2 2 2 2 2 2 3 3" xfId="19971" xr:uid="{00000000-0005-0000-0000-0000174A0000}"/>
    <cellStyle name="Normal 3 2 3 2 2 2 2 2 2 4" xfId="19972" xr:uid="{00000000-0005-0000-0000-0000184A0000}"/>
    <cellStyle name="Normal 3 2 3 2 2 2 2 2 2 4 2" xfId="19973" xr:uid="{00000000-0005-0000-0000-0000194A0000}"/>
    <cellStyle name="Normal 3 2 3 2 2 2 2 2 2 5" xfId="19974" xr:uid="{00000000-0005-0000-0000-00001A4A0000}"/>
    <cellStyle name="Normal 3 2 3 2 2 2 2 2 3" xfId="19975" xr:uid="{00000000-0005-0000-0000-00001B4A0000}"/>
    <cellStyle name="Normal 3 2 3 2 2 2 2 2 3 2" xfId="19976" xr:uid="{00000000-0005-0000-0000-00001C4A0000}"/>
    <cellStyle name="Normal 3 2 3 2 2 2 2 2 3 2 2" xfId="19977" xr:uid="{00000000-0005-0000-0000-00001D4A0000}"/>
    <cellStyle name="Normal 3 2 3 2 2 2 2 2 3 2 2 2" xfId="19978" xr:uid="{00000000-0005-0000-0000-00001E4A0000}"/>
    <cellStyle name="Normal 3 2 3 2 2 2 2 2 3 2 3" xfId="19979" xr:uid="{00000000-0005-0000-0000-00001F4A0000}"/>
    <cellStyle name="Normal 3 2 3 2 2 2 2 2 3 3" xfId="19980" xr:uid="{00000000-0005-0000-0000-0000204A0000}"/>
    <cellStyle name="Normal 3 2 3 2 2 2 2 2 3 3 2" xfId="19981" xr:uid="{00000000-0005-0000-0000-0000214A0000}"/>
    <cellStyle name="Normal 3 2 3 2 2 2 2 2 3 4" xfId="19982" xr:uid="{00000000-0005-0000-0000-0000224A0000}"/>
    <cellStyle name="Normal 3 2 3 2 2 2 2 2 4" xfId="19983" xr:uid="{00000000-0005-0000-0000-0000234A0000}"/>
    <cellStyle name="Normal 3 2 3 2 2 2 2 2 4 2" xfId="19984" xr:uid="{00000000-0005-0000-0000-0000244A0000}"/>
    <cellStyle name="Normal 3 2 3 2 2 2 2 2 4 2 2" xfId="19985" xr:uid="{00000000-0005-0000-0000-0000254A0000}"/>
    <cellStyle name="Normal 3 2 3 2 2 2 2 2 4 2 2 2" xfId="19986" xr:uid="{00000000-0005-0000-0000-0000264A0000}"/>
    <cellStyle name="Normal 3 2 3 2 2 2 2 2 4 2 3" xfId="19987" xr:uid="{00000000-0005-0000-0000-0000274A0000}"/>
    <cellStyle name="Normal 3 2 3 2 2 2 2 2 4 3" xfId="19988" xr:uid="{00000000-0005-0000-0000-0000284A0000}"/>
    <cellStyle name="Normal 3 2 3 2 2 2 2 2 4 3 2" xfId="19989" xr:uid="{00000000-0005-0000-0000-0000294A0000}"/>
    <cellStyle name="Normal 3 2 3 2 2 2 2 2 4 4" xfId="19990" xr:uid="{00000000-0005-0000-0000-00002A4A0000}"/>
    <cellStyle name="Normal 3 2 3 2 2 2 2 2 5" xfId="19991" xr:uid="{00000000-0005-0000-0000-00002B4A0000}"/>
    <cellStyle name="Normal 3 2 3 2 2 2 2 2 5 2" xfId="19992" xr:uid="{00000000-0005-0000-0000-00002C4A0000}"/>
    <cellStyle name="Normal 3 2 3 2 2 2 2 2 5 2 2" xfId="19993" xr:uid="{00000000-0005-0000-0000-00002D4A0000}"/>
    <cellStyle name="Normal 3 2 3 2 2 2 2 2 5 3" xfId="19994" xr:uid="{00000000-0005-0000-0000-00002E4A0000}"/>
    <cellStyle name="Normal 3 2 3 2 2 2 2 2 6" xfId="19995" xr:uid="{00000000-0005-0000-0000-00002F4A0000}"/>
    <cellStyle name="Normal 3 2 3 2 2 2 2 2 6 2" xfId="19996" xr:uid="{00000000-0005-0000-0000-0000304A0000}"/>
    <cellStyle name="Normal 3 2 3 2 2 2 2 2 7" xfId="19997" xr:uid="{00000000-0005-0000-0000-0000314A0000}"/>
    <cellStyle name="Normal 3 2 3 2 2 2 2 2 7 2" xfId="19998" xr:uid="{00000000-0005-0000-0000-0000324A0000}"/>
    <cellStyle name="Normal 3 2 3 2 2 2 2 2 8" xfId="19999" xr:uid="{00000000-0005-0000-0000-0000334A0000}"/>
    <cellStyle name="Normal 3 2 3 2 2 2 2 3" xfId="20000" xr:uid="{00000000-0005-0000-0000-0000344A0000}"/>
    <cellStyle name="Normal 3 2 3 2 2 2 2 3 2" xfId="20001" xr:uid="{00000000-0005-0000-0000-0000354A0000}"/>
    <cellStyle name="Normal 3 2 3 2 2 2 2 3 2 2" xfId="20002" xr:uid="{00000000-0005-0000-0000-0000364A0000}"/>
    <cellStyle name="Normal 3 2 3 2 2 2 2 3 2 2 2" xfId="20003" xr:uid="{00000000-0005-0000-0000-0000374A0000}"/>
    <cellStyle name="Normal 3 2 3 2 2 2 2 3 2 2 2 2" xfId="20004" xr:uid="{00000000-0005-0000-0000-0000384A0000}"/>
    <cellStyle name="Normal 3 2 3 2 2 2 2 3 2 2 3" xfId="20005" xr:uid="{00000000-0005-0000-0000-0000394A0000}"/>
    <cellStyle name="Normal 3 2 3 2 2 2 2 3 2 3" xfId="20006" xr:uid="{00000000-0005-0000-0000-00003A4A0000}"/>
    <cellStyle name="Normal 3 2 3 2 2 2 2 3 2 3 2" xfId="20007" xr:uid="{00000000-0005-0000-0000-00003B4A0000}"/>
    <cellStyle name="Normal 3 2 3 2 2 2 2 3 2 4" xfId="20008" xr:uid="{00000000-0005-0000-0000-00003C4A0000}"/>
    <cellStyle name="Normal 3 2 3 2 2 2 2 3 3" xfId="20009" xr:uid="{00000000-0005-0000-0000-00003D4A0000}"/>
    <cellStyle name="Normal 3 2 3 2 2 2 2 3 3 2" xfId="20010" xr:uid="{00000000-0005-0000-0000-00003E4A0000}"/>
    <cellStyle name="Normal 3 2 3 2 2 2 2 3 3 2 2" xfId="20011" xr:uid="{00000000-0005-0000-0000-00003F4A0000}"/>
    <cellStyle name="Normal 3 2 3 2 2 2 2 3 3 3" xfId="20012" xr:uid="{00000000-0005-0000-0000-0000404A0000}"/>
    <cellStyle name="Normal 3 2 3 2 2 2 2 3 4" xfId="20013" xr:uid="{00000000-0005-0000-0000-0000414A0000}"/>
    <cellStyle name="Normal 3 2 3 2 2 2 2 3 4 2" xfId="20014" xr:uid="{00000000-0005-0000-0000-0000424A0000}"/>
    <cellStyle name="Normal 3 2 3 2 2 2 2 3 5" xfId="20015" xr:uid="{00000000-0005-0000-0000-0000434A0000}"/>
    <cellStyle name="Normal 3 2 3 2 2 2 2 4" xfId="20016" xr:uid="{00000000-0005-0000-0000-0000444A0000}"/>
    <cellStyle name="Normal 3 2 3 2 2 2 2 4 2" xfId="20017" xr:uid="{00000000-0005-0000-0000-0000454A0000}"/>
    <cellStyle name="Normal 3 2 3 2 2 2 2 4 2 2" xfId="20018" xr:uid="{00000000-0005-0000-0000-0000464A0000}"/>
    <cellStyle name="Normal 3 2 3 2 2 2 2 4 2 2 2" xfId="20019" xr:uid="{00000000-0005-0000-0000-0000474A0000}"/>
    <cellStyle name="Normal 3 2 3 2 2 2 2 4 2 3" xfId="20020" xr:uid="{00000000-0005-0000-0000-0000484A0000}"/>
    <cellStyle name="Normal 3 2 3 2 2 2 2 4 3" xfId="20021" xr:uid="{00000000-0005-0000-0000-0000494A0000}"/>
    <cellStyle name="Normal 3 2 3 2 2 2 2 4 3 2" xfId="20022" xr:uid="{00000000-0005-0000-0000-00004A4A0000}"/>
    <cellStyle name="Normal 3 2 3 2 2 2 2 4 4" xfId="20023" xr:uid="{00000000-0005-0000-0000-00004B4A0000}"/>
    <cellStyle name="Normal 3 2 3 2 2 2 2 5" xfId="20024" xr:uid="{00000000-0005-0000-0000-00004C4A0000}"/>
    <cellStyle name="Normal 3 2 3 2 2 2 2 5 2" xfId="20025" xr:uid="{00000000-0005-0000-0000-00004D4A0000}"/>
    <cellStyle name="Normal 3 2 3 2 2 2 2 5 2 2" xfId="20026" xr:uid="{00000000-0005-0000-0000-00004E4A0000}"/>
    <cellStyle name="Normal 3 2 3 2 2 2 2 5 2 2 2" xfId="20027" xr:uid="{00000000-0005-0000-0000-00004F4A0000}"/>
    <cellStyle name="Normal 3 2 3 2 2 2 2 5 2 3" xfId="20028" xr:uid="{00000000-0005-0000-0000-0000504A0000}"/>
    <cellStyle name="Normal 3 2 3 2 2 2 2 5 3" xfId="20029" xr:uid="{00000000-0005-0000-0000-0000514A0000}"/>
    <cellStyle name="Normal 3 2 3 2 2 2 2 5 3 2" xfId="20030" xr:uid="{00000000-0005-0000-0000-0000524A0000}"/>
    <cellStyle name="Normal 3 2 3 2 2 2 2 5 4" xfId="20031" xr:uid="{00000000-0005-0000-0000-0000534A0000}"/>
    <cellStyle name="Normal 3 2 3 2 2 2 2 6" xfId="20032" xr:uid="{00000000-0005-0000-0000-0000544A0000}"/>
    <cellStyle name="Normal 3 2 3 2 2 2 2 6 2" xfId="20033" xr:uid="{00000000-0005-0000-0000-0000554A0000}"/>
    <cellStyle name="Normal 3 2 3 2 2 2 2 6 2 2" xfId="20034" xr:uid="{00000000-0005-0000-0000-0000564A0000}"/>
    <cellStyle name="Normal 3 2 3 2 2 2 2 6 3" xfId="20035" xr:uid="{00000000-0005-0000-0000-0000574A0000}"/>
    <cellStyle name="Normal 3 2 3 2 2 2 2 7" xfId="20036" xr:uid="{00000000-0005-0000-0000-0000584A0000}"/>
    <cellStyle name="Normal 3 2 3 2 2 2 2 7 2" xfId="20037" xr:uid="{00000000-0005-0000-0000-0000594A0000}"/>
    <cellStyle name="Normal 3 2 3 2 2 2 2 8" xfId="20038" xr:uid="{00000000-0005-0000-0000-00005A4A0000}"/>
    <cellStyle name="Normal 3 2 3 2 2 2 2 8 2" xfId="20039" xr:uid="{00000000-0005-0000-0000-00005B4A0000}"/>
    <cellStyle name="Normal 3 2 3 2 2 2 2 9" xfId="20040" xr:uid="{00000000-0005-0000-0000-00005C4A0000}"/>
    <cellStyle name="Normal 3 2 3 2 2 2 3" xfId="20041" xr:uid="{00000000-0005-0000-0000-00005D4A0000}"/>
    <cellStyle name="Normal 3 2 3 2 2 2 3 2" xfId="20042" xr:uid="{00000000-0005-0000-0000-00005E4A0000}"/>
    <cellStyle name="Normal 3 2 3 2 2 2 3 2 2" xfId="20043" xr:uid="{00000000-0005-0000-0000-00005F4A0000}"/>
    <cellStyle name="Normal 3 2 3 2 2 2 3 2 2 2" xfId="20044" xr:uid="{00000000-0005-0000-0000-0000604A0000}"/>
    <cellStyle name="Normal 3 2 3 2 2 2 3 2 2 2 2" xfId="20045" xr:uid="{00000000-0005-0000-0000-0000614A0000}"/>
    <cellStyle name="Normal 3 2 3 2 2 2 3 2 2 2 2 2" xfId="20046" xr:uid="{00000000-0005-0000-0000-0000624A0000}"/>
    <cellStyle name="Normal 3 2 3 2 2 2 3 2 2 2 3" xfId="20047" xr:uid="{00000000-0005-0000-0000-0000634A0000}"/>
    <cellStyle name="Normal 3 2 3 2 2 2 3 2 2 3" xfId="20048" xr:uid="{00000000-0005-0000-0000-0000644A0000}"/>
    <cellStyle name="Normal 3 2 3 2 2 2 3 2 2 3 2" xfId="20049" xr:uid="{00000000-0005-0000-0000-0000654A0000}"/>
    <cellStyle name="Normal 3 2 3 2 2 2 3 2 2 4" xfId="20050" xr:uid="{00000000-0005-0000-0000-0000664A0000}"/>
    <cellStyle name="Normal 3 2 3 2 2 2 3 2 3" xfId="20051" xr:uid="{00000000-0005-0000-0000-0000674A0000}"/>
    <cellStyle name="Normal 3 2 3 2 2 2 3 2 3 2" xfId="20052" xr:uid="{00000000-0005-0000-0000-0000684A0000}"/>
    <cellStyle name="Normal 3 2 3 2 2 2 3 2 3 2 2" xfId="20053" xr:uid="{00000000-0005-0000-0000-0000694A0000}"/>
    <cellStyle name="Normal 3 2 3 2 2 2 3 2 3 3" xfId="20054" xr:uid="{00000000-0005-0000-0000-00006A4A0000}"/>
    <cellStyle name="Normal 3 2 3 2 2 2 3 2 4" xfId="20055" xr:uid="{00000000-0005-0000-0000-00006B4A0000}"/>
    <cellStyle name="Normal 3 2 3 2 2 2 3 2 4 2" xfId="20056" xr:uid="{00000000-0005-0000-0000-00006C4A0000}"/>
    <cellStyle name="Normal 3 2 3 2 2 2 3 2 5" xfId="20057" xr:uid="{00000000-0005-0000-0000-00006D4A0000}"/>
    <cellStyle name="Normal 3 2 3 2 2 2 3 3" xfId="20058" xr:uid="{00000000-0005-0000-0000-00006E4A0000}"/>
    <cellStyle name="Normal 3 2 3 2 2 2 3 3 2" xfId="20059" xr:uid="{00000000-0005-0000-0000-00006F4A0000}"/>
    <cellStyle name="Normal 3 2 3 2 2 2 3 3 2 2" xfId="20060" xr:uid="{00000000-0005-0000-0000-0000704A0000}"/>
    <cellStyle name="Normal 3 2 3 2 2 2 3 3 2 2 2" xfId="20061" xr:uid="{00000000-0005-0000-0000-0000714A0000}"/>
    <cellStyle name="Normal 3 2 3 2 2 2 3 3 2 3" xfId="20062" xr:uid="{00000000-0005-0000-0000-0000724A0000}"/>
    <cellStyle name="Normal 3 2 3 2 2 2 3 3 3" xfId="20063" xr:uid="{00000000-0005-0000-0000-0000734A0000}"/>
    <cellStyle name="Normal 3 2 3 2 2 2 3 3 3 2" xfId="20064" xr:uid="{00000000-0005-0000-0000-0000744A0000}"/>
    <cellStyle name="Normal 3 2 3 2 2 2 3 3 4" xfId="20065" xr:uid="{00000000-0005-0000-0000-0000754A0000}"/>
    <cellStyle name="Normal 3 2 3 2 2 2 3 4" xfId="20066" xr:uid="{00000000-0005-0000-0000-0000764A0000}"/>
    <cellStyle name="Normal 3 2 3 2 2 2 3 4 2" xfId="20067" xr:uid="{00000000-0005-0000-0000-0000774A0000}"/>
    <cellStyle name="Normal 3 2 3 2 2 2 3 4 2 2" xfId="20068" xr:uid="{00000000-0005-0000-0000-0000784A0000}"/>
    <cellStyle name="Normal 3 2 3 2 2 2 3 4 2 2 2" xfId="20069" xr:uid="{00000000-0005-0000-0000-0000794A0000}"/>
    <cellStyle name="Normal 3 2 3 2 2 2 3 4 2 3" xfId="20070" xr:uid="{00000000-0005-0000-0000-00007A4A0000}"/>
    <cellStyle name="Normal 3 2 3 2 2 2 3 4 3" xfId="20071" xr:uid="{00000000-0005-0000-0000-00007B4A0000}"/>
    <cellStyle name="Normal 3 2 3 2 2 2 3 4 3 2" xfId="20072" xr:uid="{00000000-0005-0000-0000-00007C4A0000}"/>
    <cellStyle name="Normal 3 2 3 2 2 2 3 4 4" xfId="20073" xr:uid="{00000000-0005-0000-0000-00007D4A0000}"/>
    <cellStyle name="Normal 3 2 3 2 2 2 3 5" xfId="20074" xr:uid="{00000000-0005-0000-0000-00007E4A0000}"/>
    <cellStyle name="Normal 3 2 3 2 2 2 3 5 2" xfId="20075" xr:uid="{00000000-0005-0000-0000-00007F4A0000}"/>
    <cellStyle name="Normal 3 2 3 2 2 2 3 5 2 2" xfId="20076" xr:uid="{00000000-0005-0000-0000-0000804A0000}"/>
    <cellStyle name="Normal 3 2 3 2 2 2 3 5 3" xfId="20077" xr:uid="{00000000-0005-0000-0000-0000814A0000}"/>
    <cellStyle name="Normal 3 2 3 2 2 2 3 6" xfId="20078" xr:uid="{00000000-0005-0000-0000-0000824A0000}"/>
    <cellStyle name="Normal 3 2 3 2 2 2 3 6 2" xfId="20079" xr:uid="{00000000-0005-0000-0000-0000834A0000}"/>
    <cellStyle name="Normal 3 2 3 2 2 2 3 7" xfId="20080" xr:uid="{00000000-0005-0000-0000-0000844A0000}"/>
    <cellStyle name="Normal 3 2 3 2 2 2 3 7 2" xfId="20081" xr:uid="{00000000-0005-0000-0000-0000854A0000}"/>
    <cellStyle name="Normal 3 2 3 2 2 2 3 8" xfId="20082" xr:uid="{00000000-0005-0000-0000-0000864A0000}"/>
    <cellStyle name="Normal 3 2 3 2 2 2 4" xfId="20083" xr:uid="{00000000-0005-0000-0000-0000874A0000}"/>
    <cellStyle name="Normal 3 2 3 2 2 2 4 2" xfId="20084" xr:uid="{00000000-0005-0000-0000-0000884A0000}"/>
    <cellStyle name="Normal 3 2 3 2 2 2 4 2 2" xfId="20085" xr:uid="{00000000-0005-0000-0000-0000894A0000}"/>
    <cellStyle name="Normal 3 2 3 2 2 2 4 2 2 2" xfId="20086" xr:uid="{00000000-0005-0000-0000-00008A4A0000}"/>
    <cellStyle name="Normal 3 2 3 2 2 2 4 2 2 2 2" xfId="20087" xr:uid="{00000000-0005-0000-0000-00008B4A0000}"/>
    <cellStyle name="Normal 3 2 3 2 2 2 4 2 2 3" xfId="20088" xr:uid="{00000000-0005-0000-0000-00008C4A0000}"/>
    <cellStyle name="Normal 3 2 3 2 2 2 4 2 3" xfId="20089" xr:uid="{00000000-0005-0000-0000-00008D4A0000}"/>
    <cellStyle name="Normal 3 2 3 2 2 2 4 2 3 2" xfId="20090" xr:uid="{00000000-0005-0000-0000-00008E4A0000}"/>
    <cellStyle name="Normal 3 2 3 2 2 2 4 2 4" xfId="20091" xr:uid="{00000000-0005-0000-0000-00008F4A0000}"/>
    <cellStyle name="Normal 3 2 3 2 2 2 4 3" xfId="20092" xr:uid="{00000000-0005-0000-0000-0000904A0000}"/>
    <cellStyle name="Normal 3 2 3 2 2 2 4 3 2" xfId="20093" xr:uid="{00000000-0005-0000-0000-0000914A0000}"/>
    <cellStyle name="Normal 3 2 3 2 2 2 4 3 2 2" xfId="20094" xr:uid="{00000000-0005-0000-0000-0000924A0000}"/>
    <cellStyle name="Normal 3 2 3 2 2 2 4 3 3" xfId="20095" xr:uid="{00000000-0005-0000-0000-0000934A0000}"/>
    <cellStyle name="Normal 3 2 3 2 2 2 4 4" xfId="20096" xr:uid="{00000000-0005-0000-0000-0000944A0000}"/>
    <cellStyle name="Normal 3 2 3 2 2 2 4 4 2" xfId="20097" xr:uid="{00000000-0005-0000-0000-0000954A0000}"/>
    <cellStyle name="Normal 3 2 3 2 2 2 4 5" xfId="20098" xr:uid="{00000000-0005-0000-0000-0000964A0000}"/>
    <cellStyle name="Normal 3 2 3 2 2 2 5" xfId="20099" xr:uid="{00000000-0005-0000-0000-0000974A0000}"/>
    <cellStyle name="Normal 3 2 3 2 2 2 5 2" xfId="20100" xr:uid="{00000000-0005-0000-0000-0000984A0000}"/>
    <cellStyle name="Normal 3 2 3 2 2 2 5 2 2" xfId="20101" xr:uid="{00000000-0005-0000-0000-0000994A0000}"/>
    <cellStyle name="Normal 3 2 3 2 2 2 5 2 2 2" xfId="20102" xr:uid="{00000000-0005-0000-0000-00009A4A0000}"/>
    <cellStyle name="Normal 3 2 3 2 2 2 5 2 3" xfId="20103" xr:uid="{00000000-0005-0000-0000-00009B4A0000}"/>
    <cellStyle name="Normal 3 2 3 2 2 2 5 3" xfId="20104" xr:uid="{00000000-0005-0000-0000-00009C4A0000}"/>
    <cellStyle name="Normal 3 2 3 2 2 2 5 3 2" xfId="20105" xr:uid="{00000000-0005-0000-0000-00009D4A0000}"/>
    <cellStyle name="Normal 3 2 3 2 2 2 5 4" xfId="20106" xr:uid="{00000000-0005-0000-0000-00009E4A0000}"/>
    <cellStyle name="Normal 3 2 3 2 2 2 6" xfId="20107" xr:uid="{00000000-0005-0000-0000-00009F4A0000}"/>
    <cellStyle name="Normal 3 2 3 2 2 2 6 2" xfId="20108" xr:uid="{00000000-0005-0000-0000-0000A04A0000}"/>
    <cellStyle name="Normal 3 2 3 2 2 2 6 2 2" xfId="20109" xr:uid="{00000000-0005-0000-0000-0000A14A0000}"/>
    <cellStyle name="Normal 3 2 3 2 2 2 6 2 2 2" xfId="20110" xr:uid="{00000000-0005-0000-0000-0000A24A0000}"/>
    <cellStyle name="Normal 3 2 3 2 2 2 6 2 3" xfId="20111" xr:uid="{00000000-0005-0000-0000-0000A34A0000}"/>
    <cellStyle name="Normal 3 2 3 2 2 2 6 3" xfId="20112" xr:uid="{00000000-0005-0000-0000-0000A44A0000}"/>
    <cellStyle name="Normal 3 2 3 2 2 2 6 3 2" xfId="20113" xr:uid="{00000000-0005-0000-0000-0000A54A0000}"/>
    <cellStyle name="Normal 3 2 3 2 2 2 6 4" xfId="20114" xr:uid="{00000000-0005-0000-0000-0000A64A0000}"/>
    <cellStyle name="Normal 3 2 3 2 2 2 7" xfId="20115" xr:uid="{00000000-0005-0000-0000-0000A74A0000}"/>
    <cellStyle name="Normal 3 2 3 2 2 2 7 2" xfId="20116" xr:uid="{00000000-0005-0000-0000-0000A84A0000}"/>
    <cellStyle name="Normal 3 2 3 2 2 2 7 2 2" xfId="20117" xr:uid="{00000000-0005-0000-0000-0000A94A0000}"/>
    <cellStyle name="Normal 3 2 3 2 2 2 7 3" xfId="20118" xr:uid="{00000000-0005-0000-0000-0000AA4A0000}"/>
    <cellStyle name="Normal 3 2 3 2 2 2 8" xfId="20119" xr:uid="{00000000-0005-0000-0000-0000AB4A0000}"/>
    <cellStyle name="Normal 3 2 3 2 2 2 8 2" xfId="20120" xr:uid="{00000000-0005-0000-0000-0000AC4A0000}"/>
    <cellStyle name="Normal 3 2 3 2 2 2 9" xfId="20121" xr:uid="{00000000-0005-0000-0000-0000AD4A0000}"/>
    <cellStyle name="Normal 3 2 3 2 2 2 9 2" xfId="20122" xr:uid="{00000000-0005-0000-0000-0000AE4A0000}"/>
    <cellStyle name="Normal 3 2 3 2 2 3" xfId="20123" xr:uid="{00000000-0005-0000-0000-0000AF4A0000}"/>
    <cellStyle name="Normal 3 2 3 2 2 3 10" xfId="20124" xr:uid="{00000000-0005-0000-0000-0000B04A0000}"/>
    <cellStyle name="Normal 3 2 3 2 2 3 2" xfId="20125" xr:uid="{00000000-0005-0000-0000-0000B14A0000}"/>
    <cellStyle name="Normal 3 2 3 2 2 3 2 2" xfId="20126" xr:uid="{00000000-0005-0000-0000-0000B24A0000}"/>
    <cellStyle name="Normal 3 2 3 2 2 3 2 2 2" xfId="20127" xr:uid="{00000000-0005-0000-0000-0000B34A0000}"/>
    <cellStyle name="Normal 3 2 3 2 2 3 2 2 2 2" xfId="20128" xr:uid="{00000000-0005-0000-0000-0000B44A0000}"/>
    <cellStyle name="Normal 3 2 3 2 2 3 2 2 2 2 2" xfId="20129" xr:uid="{00000000-0005-0000-0000-0000B54A0000}"/>
    <cellStyle name="Normal 3 2 3 2 2 3 2 2 2 2 2 2" xfId="20130" xr:uid="{00000000-0005-0000-0000-0000B64A0000}"/>
    <cellStyle name="Normal 3 2 3 2 2 3 2 2 2 2 2 2 2" xfId="20131" xr:uid="{00000000-0005-0000-0000-0000B74A0000}"/>
    <cellStyle name="Normal 3 2 3 2 2 3 2 2 2 2 2 3" xfId="20132" xr:uid="{00000000-0005-0000-0000-0000B84A0000}"/>
    <cellStyle name="Normal 3 2 3 2 2 3 2 2 2 2 3" xfId="20133" xr:uid="{00000000-0005-0000-0000-0000B94A0000}"/>
    <cellStyle name="Normal 3 2 3 2 2 3 2 2 2 2 3 2" xfId="20134" xr:uid="{00000000-0005-0000-0000-0000BA4A0000}"/>
    <cellStyle name="Normal 3 2 3 2 2 3 2 2 2 2 4" xfId="20135" xr:uid="{00000000-0005-0000-0000-0000BB4A0000}"/>
    <cellStyle name="Normal 3 2 3 2 2 3 2 2 2 3" xfId="20136" xr:uid="{00000000-0005-0000-0000-0000BC4A0000}"/>
    <cellStyle name="Normal 3 2 3 2 2 3 2 2 2 3 2" xfId="20137" xr:uid="{00000000-0005-0000-0000-0000BD4A0000}"/>
    <cellStyle name="Normal 3 2 3 2 2 3 2 2 2 3 2 2" xfId="20138" xr:uid="{00000000-0005-0000-0000-0000BE4A0000}"/>
    <cellStyle name="Normal 3 2 3 2 2 3 2 2 2 3 3" xfId="20139" xr:uid="{00000000-0005-0000-0000-0000BF4A0000}"/>
    <cellStyle name="Normal 3 2 3 2 2 3 2 2 2 4" xfId="20140" xr:uid="{00000000-0005-0000-0000-0000C04A0000}"/>
    <cellStyle name="Normal 3 2 3 2 2 3 2 2 2 4 2" xfId="20141" xr:uid="{00000000-0005-0000-0000-0000C14A0000}"/>
    <cellStyle name="Normal 3 2 3 2 2 3 2 2 2 5" xfId="20142" xr:uid="{00000000-0005-0000-0000-0000C24A0000}"/>
    <cellStyle name="Normal 3 2 3 2 2 3 2 2 3" xfId="20143" xr:uid="{00000000-0005-0000-0000-0000C34A0000}"/>
    <cellStyle name="Normal 3 2 3 2 2 3 2 2 3 2" xfId="20144" xr:uid="{00000000-0005-0000-0000-0000C44A0000}"/>
    <cellStyle name="Normal 3 2 3 2 2 3 2 2 3 2 2" xfId="20145" xr:uid="{00000000-0005-0000-0000-0000C54A0000}"/>
    <cellStyle name="Normal 3 2 3 2 2 3 2 2 3 2 2 2" xfId="20146" xr:uid="{00000000-0005-0000-0000-0000C64A0000}"/>
    <cellStyle name="Normal 3 2 3 2 2 3 2 2 3 2 3" xfId="20147" xr:uid="{00000000-0005-0000-0000-0000C74A0000}"/>
    <cellStyle name="Normal 3 2 3 2 2 3 2 2 3 3" xfId="20148" xr:uid="{00000000-0005-0000-0000-0000C84A0000}"/>
    <cellStyle name="Normal 3 2 3 2 2 3 2 2 3 3 2" xfId="20149" xr:uid="{00000000-0005-0000-0000-0000C94A0000}"/>
    <cellStyle name="Normal 3 2 3 2 2 3 2 2 3 4" xfId="20150" xr:uid="{00000000-0005-0000-0000-0000CA4A0000}"/>
    <cellStyle name="Normal 3 2 3 2 2 3 2 2 4" xfId="20151" xr:uid="{00000000-0005-0000-0000-0000CB4A0000}"/>
    <cellStyle name="Normal 3 2 3 2 2 3 2 2 4 2" xfId="20152" xr:uid="{00000000-0005-0000-0000-0000CC4A0000}"/>
    <cellStyle name="Normal 3 2 3 2 2 3 2 2 4 2 2" xfId="20153" xr:uid="{00000000-0005-0000-0000-0000CD4A0000}"/>
    <cellStyle name="Normal 3 2 3 2 2 3 2 2 4 2 2 2" xfId="20154" xr:uid="{00000000-0005-0000-0000-0000CE4A0000}"/>
    <cellStyle name="Normal 3 2 3 2 2 3 2 2 4 2 3" xfId="20155" xr:uid="{00000000-0005-0000-0000-0000CF4A0000}"/>
    <cellStyle name="Normal 3 2 3 2 2 3 2 2 4 3" xfId="20156" xr:uid="{00000000-0005-0000-0000-0000D04A0000}"/>
    <cellStyle name="Normal 3 2 3 2 2 3 2 2 4 3 2" xfId="20157" xr:uid="{00000000-0005-0000-0000-0000D14A0000}"/>
    <cellStyle name="Normal 3 2 3 2 2 3 2 2 4 4" xfId="20158" xr:uid="{00000000-0005-0000-0000-0000D24A0000}"/>
    <cellStyle name="Normal 3 2 3 2 2 3 2 2 5" xfId="20159" xr:uid="{00000000-0005-0000-0000-0000D34A0000}"/>
    <cellStyle name="Normal 3 2 3 2 2 3 2 2 5 2" xfId="20160" xr:uid="{00000000-0005-0000-0000-0000D44A0000}"/>
    <cellStyle name="Normal 3 2 3 2 2 3 2 2 5 2 2" xfId="20161" xr:uid="{00000000-0005-0000-0000-0000D54A0000}"/>
    <cellStyle name="Normal 3 2 3 2 2 3 2 2 5 3" xfId="20162" xr:uid="{00000000-0005-0000-0000-0000D64A0000}"/>
    <cellStyle name="Normal 3 2 3 2 2 3 2 2 6" xfId="20163" xr:uid="{00000000-0005-0000-0000-0000D74A0000}"/>
    <cellStyle name="Normal 3 2 3 2 2 3 2 2 6 2" xfId="20164" xr:uid="{00000000-0005-0000-0000-0000D84A0000}"/>
    <cellStyle name="Normal 3 2 3 2 2 3 2 2 7" xfId="20165" xr:uid="{00000000-0005-0000-0000-0000D94A0000}"/>
    <cellStyle name="Normal 3 2 3 2 2 3 2 2 7 2" xfId="20166" xr:uid="{00000000-0005-0000-0000-0000DA4A0000}"/>
    <cellStyle name="Normal 3 2 3 2 2 3 2 2 8" xfId="20167" xr:uid="{00000000-0005-0000-0000-0000DB4A0000}"/>
    <cellStyle name="Normal 3 2 3 2 2 3 2 3" xfId="20168" xr:uid="{00000000-0005-0000-0000-0000DC4A0000}"/>
    <cellStyle name="Normal 3 2 3 2 2 3 2 3 2" xfId="20169" xr:uid="{00000000-0005-0000-0000-0000DD4A0000}"/>
    <cellStyle name="Normal 3 2 3 2 2 3 2 3 2 2" xfId="20170" xr:uid="{00000000-0005-0000-0000-0000DE4A0000}"/>
    <cellStyle name="Normal 3 2 3 2 2 3 2 3 2 2 2" xfId="20171" xr:uid="{00000000-0005-0000-0000-0000DF4A0000}"/>
    <cellStyle name="Normal 3 2 3 2 2 3 2 3 2 2 2 2" xfId="20172" xr:uid="{00000000-0005-0000-0000-0000E04A0000}"/>
    <cellStyle name="Normal 3 2 3 2 2 3 2 3 2 2 3" xfId="20173" xr:uid="{00000000-0005-0000-0000-0000E14A0000}"/>
    <cellStyle name="Normal 3 2 3 2 2 3 2 3 2 3" xfId="20174" xr:uid="{00000000-0005-0000-0000-0000E24A0000}"/>
    <cellStyle name="Normal 3 2 3 2 2 3 2 3 2 3 2" xfId="20175" xr:uid="{00000000-0005-0000-0000-0000E34A0000}"/>
    <cellStyle name="Normal 3 2 3 2 2 3 2 3 2 4" xfId="20176" xr:uid="{00000000-0005-0000-0000-0000E44A0000}"/>
    <cellStyle name="Normal 3 2 3 2 2 3 2 3 3" xfId="20177" xr:uid="{00000000-0005-0000-0000-0000E54A0000}"/>
    <cellStyle name="Normal 3 2 3 2 2 3 2 3 3 2" xfId="20178" xr:uid="{00000000-0005-0000-0000-0000E64A0000}"/>
    <cellStyle name="Normal 3 2 3 2 2 3 2 3 3 2 2" xfId="20179" xr:uid="{00000000-0005-0000-0000-0000E74A0000}"/>
    <cellStyle name="Normal 3 2 3 2 2 3 2 3 3 3" xfId="20180" xr:uid="{00000000-0005-0000-0000-0000E84A0000}"/>
    <cellStyle name="Normal 3 2 3 2 2 3 2 3 4" xfId="20181" xr:uid="{00000000-0005-0000-0000-0000E94A0000}"/>
    <cellStyle name="Normal 3 2 3 2 2 3 2 3 4 2" xfId="20182" xr:uid="{00000000-0005-0000-0000-0000EA4A0000}"/>
    <cellStyle name="Normal 3 2 3 2 2 3 2 3 5" xfId="20183" xr:uid="{00000000-0005-0000-0000-0000EB4A0000}"/>
    <cellStyle name="Normal 3 2 3 2 2 3 2 4" xfId="20184" xr:uid="{00000000-0005-0000-0000-0000EC4A0000}"/>
    <cellStyle name="Normal 3 2 3 2 2 3 2 4 2" xfId="20185" xr:uid="{00000000-0005-0000-0000-0000ED4A0000}"/>
    <cellStyle name="Normal 3 2 3 2 2 3 2 4 2 2" xfId="20186" xr:uid="{00000000-0005-0000-0000-0000EE4A0000}"/>
    <cellStyle name="Normal 3 2 3 2 2 3 2 4 2 2 2" xfId="20187" xr:uid="{00000000-0005-0000-0000-0000EF4A0000}"/>
    <cellStyle name="Normal 3 2 3 2 2 3 2 4 2 3" xfId="20188" xr:uid="{00000000-0005-0000-0000-0000F04A0000}"/>
    <cellStyle name="Normal 3 2 3 2 2 3 2 4 3" xfId="20189" xr:uid="{00000000-0005-0000-0000-0000F14A0000}"/>
    <cellStyle name="Normal 3 2 3 2 2 3 2 4 3 2" xfId="20190" xr:uid="{00000000-0005-0000-0000-0000F24A0000}"/>
    <cellStyle name="Normal 3 2 3 2 2 3 2 4 4" xfId="20191" xr:uid="{00000000-0005-0000-0000-0000F34A0000}"/>
    <cellStyle name="Normal 3 2 3 2 2 3 2 5" xfId="20192" xr:uid="{00000000-0005-0000-0000-0000F44A0000}"/>
    <cellStyle name="Normal 3 2 3 2 2 3 2 5 2" xfId="20193" xr:uid="{00000000-0005-0000-0000-0000F54A0000}"/>
    <cellStyle name="Normal 3 2 3 2 2 3 2 5 2 2" xfId="20194" xr:uid="{00000000-0005-0000-0000-0000F64A0000}"/>
    <cellStyle name="Normal 3 2 3 2 2 3 2 5 2 2 2" xfId="20195" xr:uid="{00000000-0005-0000-0000-0000F74A0000}"/>
    <cellStyle name="Normal 3 2 3 2 2 3 2 5 2 3" xfId="20196" xr:uid="{00000000-0005-0000-0000-0000F84A0000}"/>
    <cellStyle name="Normal 3 2 3 2 2 3 2 5 3" xfId="20197" xr:uid="{00000000-0005-0000-0000-0000F94A0000}"/>
    <cellStyle name="Normal 3 2 3 2 2 3 2 5 3 2" xfId="20198" xr:uid="{00000000-0005-0000-0000-0000FA4A0000}"/>
    <cellStyle name="Normal 3 2 3 2 2 3 2 5 4" xfId="20199" xr:uid="{00000000-0005-0000-0000-0000FB4A0000}"/>
    <cellStyle name="Normal 3 2 3 2 2 3 2 6" xfId="20200" xr:uid="{00000000-0005-0000-0000-0000FC4A0000}"/>
    <cellStyle name="Normal 3 2 3 2 2 3 2 6 2" xfId="20201" xr:uid="{00000000-0005-0000-0000-0000FD4A0000}"/>
    <cellStyle name="Normal 3 2 3 2 2 3 2 6 2 2" xfId="20202" xr:uid="{00000000-0005-0000-0000-0000FE4A0000}"/>
    <cellStyle name="Normal 3 2 3 2 2 3 2 6 3" xfId="20203" xr:uid="{00000000-0005-0000-0000-0000FF4A0000}"/>
    <cellStyle name="Normal 3 2 3 2 2 3 2 7" xfId="20204" xr:uid="{00000000-0005-0000-0000-0000004B0000}"/>
    <cellStyle name="Normal 3 2 3 2 2 3 2 7 2" xfId="20205" xr:uid="{00000000-0005-0000-0000-0000014B0000}"/>
    <cellStyle name="Normal 3 2 3 2 2 3 2 8" xfId="20206" xr:uid="{00000000-0005-0000-0000-0000024B0000}"/>
    <cellStyle name="Normal 3 2 3 2 2 3 2 8 2" xfId="20207" xr:uid="{00000000-0005-0000-0000-0000034B0000}"/>
    <cellStyle name="Normal 3 2 3 2 2 3 2 9" xfId="20208" xr:uid="{00000000-0005-0000-0000-0000044B0000}"/>
    <cellStyle name="Normal 3 2 3 2 2 3 3" xfId="20209" xr:uid="{00000000-0005-0000-0000-0000054B0000}"/>
    <cellStyle name="Normal 3 2 3 2 2 3 3 2" xfId="20210" xr:uid="{00000000-0005-0000-0000-0000064B0000}"/>
    <cellStyle name="Normal 3 2 3 2 2 3 3 2 2" xfId="20211" xr:uid="{00000000-0005-0000-0000-0000074B0000}"/>
    <cellStyle name="Normal 3 2 3 2 2 3 3 2 2 2" xfId="20212" xr:uid="{00000000-0005-0000-0000-0000084B0000}"/>
    <cellStyle name="Normal 3 2 3 2 2 3 3 2 2 2 2" xfId="20213" xr:uid="{00000000-0005-0000-0000-0000094B0000}"/>
    <cellStyle name="Normal 3 2 3 2 2 3 3 2 2 2 2 2" xfId="20214" xr:uid="{00000000-0005-0000-0000-00000A4B0000}"/>
    <cellStyle name="Normal 3 2 3 2 2 3 3 2 2 2 3" xfId="20215" xr:uid="{00000000-0005-0000-0000-00000B4B0000}"/>
    <cellStyle name="Normal 3 2 3 2 2 3 3 2 2 3" xfId="20216" xr:uid="{00000000-0005-0000-0000-00000C4B0000}"/>
    <cellStyle name="Normal 3 2 3 2 2 3 3 2 2 3 2" xfId="20217" xr:uid="{00000000-0005-0000-0000-00000D4B0000}"/>
    <cellStyle name="Normal 3 2 3 2 2 3 3 2 2 4" xfId="20218" xr:uid="{00000000-0005-0000-0000-00000E4B0000}"/>
    <cellStyle name="Normal 3 2 3 2 2 3 3 2 3" xfId="20219" xr:uid="{00000000-0005-0000-0000-00000F4B0000}"/>
    <cellStyle name="Normal 3 2 3 2 2 3 3 2 3 2" xfId="20220" xr:uid="{00000000-0005-0000-0000-0000104B0000}"/>
    <cellStyle name="Normal 3 2 3 2 2 3 3 2 3 2 2" xfId="20221" xr:uid="{00000000-0005-0000-0000-0000114B0000}"/>
    <cellStyle name="Normal 3 2 3 2 2 3 3 2 3 3" xfId="20222" xr:uid="{00000000-0005-0000-0000-0000124B0000}"/>
    <cellStyle name="Normal 3 2 3 2 2 3 3 2 4" xfId="20223" xr:uid="{00000000-0005-0000-0000-0000134B0000}"/>
    <cellStyle name="Normal 3 2 3 2 2 3 3 2 4 2" xfId="20224" xr:uid="{00000000-0005-0000-0000-0000144B0000}"/>
    <cellStyle name="Normal 3 2 3 2 2 3 3 2 5" xfId="20225" xr:uid="{00000000-0005-0000-0000-0000154B0000}"/>
    <cellStyle name="Normal 3 2 3 2 2 3 3 3" xfId="20226" xr:uid="{00000000-0005-0000-0000-0000164B0000}"/>
    <cellStyle name="Normal 3 2 3 2 2 3 3 3 2" xfId="20227" xr:uid="{00000000-0005-0000-0000-0000174B0000}"/>
    <cellStyle name="Normal 3 2 3 2 2 3 3 3 2 2" xfId="20228" xr:uid="{00000000-0005-0000-0000-0000184B0000}"/>
    <cellStyle name="Normal 3 2 3 2 2 3 3 3 2 2 2" xfId="20229" xr:uid="{00000000-0005-0000-0000-0000194B0000}"/>
    <cellStyle name="Normal 3 2 3 2 2 3 3 3 2 3" xfId="20230" xr:uid="{00000000-0005-0000-0000-00001A4B0000}"/>
    <cellStyle name="Normal 3 2 3 2 2 3 3 3 3" xfId="20231" xr:uid="{00000000-0005-0000-0000-00001B4B0000}"/>
    <cellStyle name="Normal 3 2 3 2 2 3 3 3 3 2" xfId="20232" xr:uid="{00000000-0005-0000-0000-00001C4B0000}"/>
    <cellStyle name="Normal 3 2 3 2 2 3 3 3 4" xfId="20233" xr:uid="{00000000-0005-0000-0000-00001D4B0000}"/>
    <cellStyle name="Normal 3 2 3 2 2 3 3 4" xfId="20234" xr:uid="{00000000-0005-0000-0000-00001E4B0000}"/>
    <cellStyle name="Normal 3 2 3 2 2 3 3 4 2" xfId="20235" xr:uid="{00000000-0005-0000-0000-00001F4B0000}"/>
    <cellStyle name="Normal 3 2 3 2 2 3 3 4 2 2" xfId="20236" xr:uid="{00000000-0005-0000-0000-0000204B0000}"/>
    <cellStyle name="Normal 3 2 3 2 2 3 3 4 2 2 2" xfId="20237" xr:uid="{00000000-0005-0000-0000-0000214B0000}"/>
    <cellStyle name="Normal 3 2 3 2 2 3 3 4 2 3" xfId="20238" xr:uid="{00000000-0005-0000-0000-0000224B0000}"/>
    <cellStyle name="Normal 3 2 3 2 2 3 3 4 3" xfId="20239" xr:uid="{00000000-0005-0000-0000-0000234B0000}"/>
    <cellStyle name="Normal 3 2 3 2 2 3 3 4 3 2" xfId="20240" xr:uid="{00000000-0005-0000-0000-0000244B0000}"/>
    <cellStyle name="Normal 3 2 3 2 2 3 3 4 4" xfId="20241" xr:uid="{00000000-0005-0000-0000-0000254B0000}"/>
    <cellStyle name="Normal 3 2 3 2 2 3 3 5" xfId="20242" xr:uid="{00000000-0005-0000-0000-0000264B0000}"/>
    <cellStyle name="Normal 3 2 3 2 2 3 3 5 2" xfId="20243" xr:uid="{00000000-0005-0000-0000-0000274B0000}"/>
    <cellStyle name="Normal 3 2 3 2 2 3 3 5 2 2" xfId="20244" xr:uid="{00000000-0005-0000-0000-0000284B0000}"/>
    <cellStyle name="Normal 3 2 3 2 2 3 3 5 3" xfId="20245" xr:uid="{00000000-0005-0000-0000-0000294B0000}"/>
    <cellStyle name="Normal 3 2 3 2 2 3 3 6" xfId="20246" xr:uid="{00000000-0005-0000-0000-00002A4B0000}"/>
    <cellStyle name="Normal 3 2 3 2 2 3 3 6 2" xfId="20247" xr:uid="{00000000-0005-0000-0000-00002B4B0000}"/>
    <cellStyle name="Normal 3 2 3 2 2 3 3 7" xfId="20248" xr:uid="{00000000-0005-0000-0000-00002C4B0000}"/>
    <cellStyle name="Normal 3 2 3 2 2 3 3 7 2" xfId="20249" xr:uid="{00000000-0005-0000-0000-00002D4B0000}"/>
    <cellStyle name="Normal 3 2 3 2 2 3 3 8" xfId="20250" xr:uid="{00000000-0005-0000-0000-00002E4B0000}"/>
    <cellStyle name="Normal 3 2 3 2 2 3 4" xfId="20251" xr:uid="{00000000-0005-0000-0000-00002F4B0000}"/>
    <cellStyle name="Normal 3 2 3 2 2 3 4 2" xfId="20252" xr:uid="{00000000-0005-0000-0000-0000304B0000}"/>
    <cellStyle name="Normal 3 2 3 2 2 3 4 2 2" xfId="20253" xr:uid="{00000000-0005-0000-0000-0000314B0000}"/>
    <cellStyle name="Normal 3 2 3 2 2 3 4 2 2 2" xfId="20254" xr:uid="{00000000-0005-0000-0000-0000324B0000}"/>
    <cellStyle name="Normal 3 2 3 2 2 3 4 2 2 2 2" xfId="20255" xr:uid="{00000000-0005-0000-0000-0000334B0000}"/>
    <cellStyle name="Normal 3 2 3 2 2 3 4 2 2 3" xfId="20256" xr:uid="{00000000-0005-0000-0000-0000344B0000}"/>
    <cellStyle name="Normal 3 2 3 2 2 3 4 2 3" xfId="20257" xr:uid="{00000000-0005-0000-0000-0000354B0000}"/>
    <cellStyle name="Normal 3 2 3 2 2 3 4 2 3 2" xfId="20258" xr:uid="{00000000-0005-0000-0000-0000364B0000}"/>
    <cellStyle name="Normal 3 2 3 2 2 3 4 2 4" xfId="20259" xr:uid="{00000000-0005-0000-0000-0000374B0000}"/>
    <cellStyle name="Normal 3 2 3 2 2 3 4 3" xfId="20260" xr:uid="{00000000-0005-0000-0000-0000384B0000}"/>
    <cellStyle name="Normal 3 2 3 2 2 3 4 3 2" xfId="20261" xr:uid="{00000000-0005-0000-0000-0000394B0000}"/>
    <cellStyle name="Normal 3 2 3 2 2 3 4 3 2 2" xfId="20262" xr:uid="{00000000-0005-0000-0000-00003A4B0000}"/>
    <cellStyle name="Normal 3 2 3 2 2 3 4 3 3" xfId="20263" xr:uid="{00000000-0005-0000-0000-00003B4B0000}"/>
    <cellStyle name="Normal 3 2 3 2 2 3 4 4" xfId="20264" xr:uid="{00000000-0005-0000-0000-00003C4B0000}"/>
    <cellStyle name="Normal 3 2 3 2 2 3 4 4 2" xfId="20265" xr:uid="{00000000-0005-0000-0000-00003D4B0000}"/>
    <cellStyle name="Normal 3 2 3 2 2 3 4 5" xfId="20266" xr:uid="{00000000-0005-0000-0000-00003E4B0000}"/>
    <cellStyle name="Normal 3 2 3 2 2 3 5" xfId="20267" xr:uid="{00000000-0005-0000-0000-00003F4B0000}"/>
    <cellStyle name="Normal 3 2 3 2 2 3 5 2" xfId="20268" xr:uid="{00000000-0005-0000-0000-0000404B0000}"/>
    <cellStyle name="Normal 3 2 3 2 2 3 5 2 2" xfId="20269" xr:uid="{00000000-0005-0000-0000-0000414B0000}"/>
    <cellStyle name="Normal 3 2 3 2 2 3 5 2 2 2" xfId="20270" xr:uid="{00000000-0005-0000-0000-0000424B0000}"/>
    <cellStyle name="Normal 3 2 3 2 2 3 5 2 3" xfId="20271" xr:uid="{00000000-0005-0000-0000-0000434B0000}"/>
    <cellStyle name="Normal 3 2 3 2 2 3 5 3" xfId="20272" xr:uid="{00000000-0005-0000-0000-0000444B0000}"/>
    <cellStyle name="Normal 3 2 3 2 2 3 5 3 2" xfId="20273" xr:uid="{00000000-0005-0000-0000-0000454B0000}"/>
    <cellStyle name="Normal 3 2 3 2 2 3 5 4" xfId="20274" xr:uid="{00000000-0005-0000-0000-0000464B0000}"/>
    <cellStyle name="Normal 3 2 3 2 2 3 6" xfId="20275" xr:uid="{00000000-0005-0000-0000-0000474B0000}"/>
    <cellStyle name="Normal 3 2 3 2 2 3 6 2" xfId="20276" xr:uid="{00000000-0005-0000-0000-0000484B0000}"/>
    <cellStyle name="Normal 3 2 3 2 2 3 6 2 2" xfId="20277" xr:uid="{00000000-0005-0000-0000-0000494B0000}"/>
    <cellStyle name="Normal 3 2 3 2 2 3 6 2 2 2" xfId="20278" xr:uid="{00000000-0005-0000-0000-00004A4B0000}"/>
    <cellStyle name="Normal 3 2 3 2 2 3 6 2 3" xfId="20279" xr:uid="{00000000-0005-0000-0000-00004B4B0000}"/>
    <cellStyle name="Normal 3 2 3 2 2 3 6 3" xfId="20280" xr:uid="{00000000-0005-0000-0000-00004C4B0000}"/>
    <cellStyle name="Normal 3 2 3 2 2 3 6 3 2" xfId="20281" xr:uid="{00000000-0005-0000-0000-00004D4B0000}"/>
    <cellStyle name="Normal 3 2 3 2 2 3 6 4" xfId="20282" xr:uid="{00000000-0005-0000-0000-00004E4B0000}"/>
    <cellStyle name="Normal 3 2 3 2 2 3 7" xfId="20283" xr:uid="{00000000-0005-0000-0000-00004F4B0000}"/>
    <cellStyle name="Normal 3 2 3 2 2 3 7 2" xfId="20284" xr:uid="{00000000-0005-0000-0000-0000504B0000}"/>
    <cellStyle name="Normal 3 2 3 2 2 3 7 2 2" xfId="20285" xr:uid="{00000000-0005-0000-0000-0000514B0000}"/>
    <cellStyle name="Normal 3 2 3 2 2 3 7 3" xfId="20286" xr:uid="{00000000-0005-0000-0000-0000524B0000}"/>
    <cellStyle name="Normal 3 2 3 2 2 3 8" xfId="20287" xr:uid="{00000000-0005-0000-0000-0000534B0000}"/>
    <cellStyle name="Normal 3 2 3 2 2 3 8 2" xfId="20288" xr:uid="{00000000-0005-0000-0000-0000544B0000}"/>
    <cellStyle name="Normal 3 2 3 2 2 3 9" xfId="20289" xr:uid="{00000000-0005-0000-0000-0000554B0000}"/>
    <cellStyle name="Normal 3 2 3 2 2 3 9 2" xfId="20290" xr:uid="{00000000-0005-0000-0000-0000564B0000}"/>
    <cellStyle name="Normal 3 2 3 2 2 4" xfId="20291" xr:uid="{00000000-0005-0000-0000-0000574B0000}"/>
    <cellStyle name="Normal 3 2 3 2 2 4 10" xfId="20292" xr:uid="{00000000-0005-0000-0000-0000584B0000}"/>
    <cellStyle name="Normal 3 2 3 2 2 4 2" xfId="20293" xr:uid="{00000000-0005-0000-0000-0000594B0000}"/>
    <cellStyle name="Normal 3 2 3 2 2 4 2 2" xfId="20294" xr:uid="{00000000-0005-0000-0000-00005A4B0000}"/>
    <cellStyle name="Normal 3 2 3 2 2 4 2 2 2" xfId="20295" xr:uid="{00000000-0005-0000-0000-00005B4B0000}"/>
    <cellStyle name="Normal 3 2 3 2 2 4 2 2 2 2" xfId="20296" xr:uid="{00000000-0005-0000-0000-00005C4B0000}"/>
    <cellStyle name="Normal 3 2 3 2 2 4 2 2 2 2 2" xfId="20297" xr:uid="{00000000-0005-0000-0000-00005D4B0000}"/>
    <cellStyle name="Normal 3 2 3 2 2 4 2 2 2 2 2 2" xfId="20298" xr:uid="{00000000-0005-0000-0000-00005E4B0000}"/>
    <cellStyle name="Normal 3 2 3 2 2 4 2 2 2 2 2 2 2" xfId="20299" xr:uid="{00000000-0005-0000-0000-00005F4B0000}"/>
    <cellStyle name="Normal 3 2 3 2 2 4 2 2 2 2 2 3" xfId="20300" xr:uid="{00000000-0005-0000-0000-0000604B0000}"/>
    <cellStyle name="Normal 3 2 3 2 2 4 2 2 2 2 3" xfId="20301" xr:uid="{00000000-0005-0000-0000-0000614B0000}"/>
    <cellStyle name="Normal 3 2 3 2 2 4 2 2 2 2 3 2" xfId="20302" xr:uid="{00000000-0005-0000-0000-0000624B0000}"/>
    <cellStyle name="Normal 3 2 3 2 2 4 2 2 2 2 4" xfId="20303" xr:uid="{00000000-0005-0000-0000-0000634B0000}"/>
    <cellStyle name="Normal 3 2 3 2 2 4 2 2 2 3" xfId="20304" xr:uid="{00000000-0005-0000-0000-0000644B0000}"/>
    <cellStyle name="Normal 3 2 3 2 2 4 2 2 2 3 2" xfId="20305" xr:uid="{00000000-0005-0000-0000-0000654B0000}"/>
    <cellStyle name="Normal 3 2 3 2 2 4 2 2 2 3 2 2" xfId="20306" xr:uid="{00000000-0005-0000-0000-0000664B0000}"/>
    <cellStyle name="Normal 3 2 3 2 2 4 2 2 2 3 3" xfId="20307" xr:uid="{00000000-0005-0000-0000-0000674B0000}"/>
    <cellStyle name="Normal 3 2 3 2 2 4 2 2 2 4" xfId="20308" xr:uid="{00000000-0005-0000-0000-0000684B0000}"/>
    <cellStyle name="Normal 3 2 3 2 2 4 2 2 2 4 2" xfId="20309" xr:uid="{00000000-0005-0000-0000-0000694B0000}"/>
    <cellStyle name="Normal 3 2 3 2 2 4 2 2 2 5" xfId="20310" xr:uid="{00000000-0005-0000-0000-00006A4B0000}"/>
    <cellStyle name="Normal 3 2 3 2 2 4 2 2 3" xfId="20311" xr:uid="{00000000-0005-0000-0000-00006B4B0000}"/>
    <cellStyle name="Normal 3 2 3 2 2 4 2 2 3 2" xfId="20312" xr:uid="{00000000-0005-0000-0000-00006C4B0000}"/>
    <cellStyle name="Normal 3 2 3 2 2 4 2 2 3 2 2" xfId="20313" xr:uid="{00000000-0005-0000-0000-00006D4B0000}"/>
    <cellStyle name="Normal 3 2 3 2 2 4 2 2 3 2 2 2" xfId="20314" xr:uid="{00000000-0005-0000-0000-00006E4B0000}"/>
    <cellStyle name="Normal 3 2 3 2 2 4 2 2 3 2 3" xfId="20315" xr:uid="{00000000-0005-0000-0000-00006F4B0000}"/>
    <cellStyle name="Normal 3 2 3 2 2 4 2 2 3 3" xfId="20316" xr:uid="{00000000-0005-0000-0000-0000704B0000}"/>
    <cellStyle name="Normal 3 2 3 2 2 4 2 2 3 3 2" xfId="20317" xr:uid="{00000000-0005-0000-0000-0000714B0000}"/>
    <cellStyle name="Normal 3 2 3 2 2 4 2 2 3 4" xfId="20318" xr:uid="{00000000-0005-0000-0000-0000724B0000}"/>
    <cellStyle name="Normal 3 2 3 2 2 4 2 2 4" xfId="20319" xr:uid="{00000000-0005-0000-0000-0000734B0000}"/>
    <cellStyle name="Normal 3 2 3 2 2 4 2 2 4 2" xfId="20320" xr:uid="{00000000-0005-0000-0000-0000744B0000}"/>
    <cellStyle name="Normal 3 2 3 2 2 4 2 2 4 2 2" xfId="20321" xr:uid="{00000000-0005-0000-0000-0000754B0000}"/>
    <cellStyle name="Normal 3 2 3 2 2 4 2 2 4 2 2 2" xfId="20322" xr:uid="{00000000-0005-0000-0000-0000764B0000}"/>
    <cellStyle name="Normal 3 2 3 2 2 4 2 2 4 2 3" xfId="20323" xr:uid="{00000000-0005-0000-0000-0000774B0000}"/>
    <cellStyle name="Normal 3 2 3 2 2 4 2 2 4 3" xfId="20324" xr:uid="{00000000-0005-0000-0000-0000784B0000}"/>
    <cellStyle name="Normal 3 2 3 2 2 4 2 2 4 3 2" xfId="20325" xr:uid="{00000000-0005-0000-0000-0000794B0000}"/>
    <cellStyle name="Normal 3 2 3 2 2 4 2 2 4 4" xfId="20326" xr:uid="{00000000-0005-0000-0000-00007A4B0000}"/>
    <cellStyle name="Normal 3 2 3 2 2 4 2 2 5" xfId="20327" xr:uid="{00000000-0005-0000-0000-00007B4B0000}"/>
    <cellStyle name="Normal 3 2 3 2 2 4 2 2 5 2" xfId="20328" xr:uid="{00000000-0005-0000-0000-00007C4B0000}"/>
    <cellStyle name="Normal 3 2 3 2 2 4 2 2 5 2 2" xfId="20329" xr:uid="{00000000-0005-0000-0000-00007D4B0000}"/>
    <cellStyle name="Normal 3 2 3 2 2 4 2 2 5 3" xfId="20330" xr:uid="{00000000-0005-0000-0000-00007E4B0000}"/>
    <cellStyle name="Normal 3 2 3 2 2 4 2 2 6" xfId="20331" xr:uid="{00000000-0005-0000-0000-00007F4B0000}"/>
    <cellStyle name="Normal 3 2 3 2 2 4 2 2 6 2" xfId="20332" xr:uid="{00000000-0005-0000-0000-0000804B0000}"/>
    <cellStyle name="Normal 3 2 3 2 2 4 2 2 7" xfId="20333" xr:uid="{00000000-0005-0000-0000-0000814B0000}"/>
    <cellStyle name="Normal 3 2 3 2 2 4 2 2 7 2" xfId="20334" xr:uid="{00000000-0005-0000-0000-0000824B0000}"/>
    <cellStyle name="Normal 3 2 3 2 2 4 2 2 8" xfId="20335" xr:uid="{00000000-0005-0000-0000-0000834B0000}"/>
    <cellStyle name="Normal 3 2 3 2 2 4 2 3" xfId="20336" xr:uid="{00000000-0005-0000-0000-0000844B0000}"/>
    <cellStyle name="Normal 3 2 3 2 2 4 2 3 2" xfId="20337" xr:uid="{00000000-0005-0000-0000-0000854B0000}"/>
    <cellStyle name="Normal 3 2 3 2 2 4 2 3 2 2" xfId="20338" xr:uid="{00000000-0005-0000-0000-0000864B0000}"/>
    <cellStyle name="Normal 3 2 3 2 2 4 2 3 2 2 2" xfId="20339" xr:uid="{00000000-0005-0000-0000-0000874B0000}"/>
    <cellStyle name="Normal 3 2 3 2 2 4 2 3 2 2 2 2" xfId="20340" xr:uid="{00000000-0005-0000-0000-0000884B0000}"/>
    <cellStyle name="Normal 3 2 3 2 2 4 2 3 2 2 3" xfId="20341" xr:uid="{00000000-0005-0000-0000-0000894B0000}"/>
    <cellStyle name="Normal 3 2 3 2 2 4 2 3 2 3" xfId="20342" xr:uid="{00000000-0005-0000-0000-00008A4B0000}"/>
    <cellStyle name="Normal 3 2 3 2 2 4 2 3 2 3 2" xfId="20343" xr:uid="{00000000-0005-0000-0000-00008B4B0000}"/>
    <cellStyle name="Normal 3 2 3 2 2 4 2 3 2 4" xfId="20344" xr:uid="{00000000-0005-0000-0000-00008C4B0000}"/>
    <cellStyle name="Normal 3 2 3 2 2 4 2 3 3" xfId="20345" xr:uid="{00000000-0005-0000-0000-00008D4B0000}"/>
    <cellStyle name="Normal 3 2 3 2 2 4 2 3 3 2" xfId="20346" xr:uid="{00000000-0005-0000-0000-00008E4B0000}"/>
    <cellStyle name="Normal 3 2 3 2 2 4 2 3 3 2 2" xfId="20347" xr:uid="{00000000-0005-0000-0000-00008F4B0000}"/>
    <cellStyle name="Normal 3 2 3 2 2 4 2 3 3 3" xfId="20348" xr:uid="{00000000-0005-0000-0000-0000904B0000}"/>
    <cellStyle name="Normal 3 2 3 2 2 4 2 3 4" xfId="20349" xr:uid="{00000000-0005-0000-0000-0000914B0000}"/>
    <cellStyle name="Normal 3 2 3 2 2 4 2 3 4 2" xfId="20350" xr:uid="{00000000-0005-0000-0000-0000924B0000}"/>
    <cellStyle name="Normal 3 2 3 2 2 4 2 3 5" xfId="20351" xr:uid="{00000000-0005-0000-0000-0000934B0000}"/>
    <cellStyle name="Normal 3 2 3 2 2 4 2 4" xfId="20352" xr:uid="{00000000-0005-0000-0000-0000944B0000}"/>
    <cellStyle name="Normal 3 2 3 2 2 4 2 4 2" xfId="20353" xr:uid="{00000000-0005-0000-0000-0000954B0000}"/>
    <cellStyle name="Normal 3 2 3 2 2 4 2 4 2 2" xfId="20354" xr:uid="{00000000-0005-0000-0000-0000964B0000}"/>
    <cellStyle name="Normal 3 2 3 2 2 4 2 4 2 2 2" xfId="20355" xr:uid="{00000000-0005-0000-0000-0000974B0000}"/>
    <cellStyle name="Normal 3 2 3 2 2 4 2 4 2 3" xfId="20356" xr:uid="{00000000-0005-0000-0000-0000984B0000}"/>
    <cellStyle name="Normal 3 2 3 2 2 4 2 4 3" xfId="20357" xr:uid="{00000000-0005-0000-0000-0000994B0000}"/>
    <cellStyle name="Normal 3 2 3 2 2 4 2 4 3 2" xfId="20358" xr:uid="{00000000-0005-0000-0000-00009A4B0000}"/>
    <cellStyle name="Normal 3 2 3 2 2 4 2 4 4" xfId="20359" xr:uid="{00000000-0005-0000-0000-00009B4B0000}"/>
    <cellStyle name="Normal 3 2 3 2 2 4 2 5" xfId="20360" xr:uid="{00000000-0005-0000-0000-00009C4B0000}"/>
    <cellStyle name="Normal 3 2 3 2 2 4 2 5 2" xfId="20361" xr:uid="{00000000-0005-0000-0000-00009D4B0000}"/>
    <cellStyle name="Normal 3 2 3 2 2 4 2 5 2 2" xfId="20362" xr:uid="{00000000-0005-0000-0000-00009E4B0000}"/>
    <cellStyle name="Normal 3 2 3 2 2 4 2 5 2 2 2" xfId="20363" xr:uid="{00000000-0005-0000-0000-00009F4B0000}"/>
    <cellStyle name="Normal 3 2 3 2 2 4 2 5 2 3" xfId="20364" xr:uid="{00000000-0005-0000-0000-0000A04B0000}"/>
    <cellStyle name="Normal 3 2 3 2 2 4 2 5 3" xfId="20365" xr:uid="{00000000-0005-0000-0000-0000A14B0000}"/>
    <cellStyle name="Normal 3 2 3 2 2 4 2 5 3 2" xfId="20366" xr:uid="{00000000-0005-0000-0000-0000A24B0000}"/>
    <cellStyle name="Normal 3 2 3 2 2 4 2 5 4" xfId="20367" xr:uid="{00000000-0005-0000-0000-0000A34B0000}"/>
    <cellStyle name="Normal 3 2 3 2 2 4 2 6" xfId="20368" xr:uid="{00000000-0005-0000-0000-0000A44B0000}"/>
    <cellStyle name="Normal 3 2 3 2 2 4 2 6 2" xfId="20369" xr:uid="{00000000-0005-0000-0000-0000A54B0000}"/>
    <cellStyle name="Normal 3 2 3 2 2 4 2 6 2 2" xfId="20370" xr:uid="{00000000-0005-0000-0000-0000A64B0000}"/>
    <cellStyle name="Normal 3 2 3 2 2 4 2 6 3" xfId="20371" xr:uid="{00000000-0005-0000-0000-0000A74B0000}"/>
    <cellStyle name="Normal 3 2 3 2 2 4 2 7" xfId="20372" xr:uid="{00000000-0005-0000-0000-0000A84B0000}"/>
    <cellStyle name="Normal 3 2 3 2 2 4 2 7 2" xfId="20373" xr:uid="{00000000-0005-0000-0000-0000A94B0000}"/>
    <cellStyle name="Normal 3 2 3 2 2 4 2 8" xfId="20374" xr:uid="{00000000-0005-0000-0000-0000AA4B0000}"/>
    <cellStyle name="Normal 3 2 3 2 2 4 2 8 2" xfId="20375" xr:uid="{00000000-0005-0000-0000-0000AB4B0000}"/>
    <cellStyle name="Normal 3 2 3 2 2 4 2 9" xfId="20376" xr:uid="{00000000-0005-0000-0000-0000AC4B0000}"/>
    <cellStyle name="Normal 3 2 3 2 2 4 3" xfId="20377" xr:uid="{00000000-0005-0000-0000-0000AD4B0000}"/>
    <cellStyle name="Normal 3 2 3 2 2 4 3 2" xfId="20378" xr:uid="{00000000-0005-0000-0000-0000AE4B0000}"/>
    <cellStyle name="Normal 3 2 3 2 2 4 3 2 2" xfId="20379" xr:uid="{00000000-0005-0000-0000-0000AF4B0000}"/>
    <cellStyle name="Normal 3 2 3 2 2 4 3 2 2 2" xfId="20380" xr:uid="{00000000-0005-0000-0000-0000B04B0000}"/>
    <cellStyle name="Normal 3 2 3 2 2 4 3 2 2 2 2" xfId="20381" xr:uid="{00000000-0005-0000-0000-0000B14B0000}"/>
    <cellStyle name="Normal 3 2 3 2 2 4 3 2 2 2 2 2" xfId="20382" xr:uid="{00000000-0005-0000-0000-0000B24B0000}"/>
    <cellStyle name="Normal 3 2 3 2 2 4 3 2 2 2 3" xfId="20383" xr:uid="{00000000-0005-0000-0000-0000B34B0000}"/>
    <cellStyle name="Normal 3 2 3 2 2 4 3 2 2 3" xfId="20384" xr:uid="{00000000-0005-0000-0000-0000B44B0000}"/>
    <cellStyle name="Normal 3 2 3 2 2 4 3 2 2 3 2" xfId="20385" xr:uid="{00000000-0005-0000-0000-0000B54B0000}"/>
    <cellStyle name="Normal 3 2 3 2 2 4 3 2 2 4" xfId="20386" xr:uid="{00000000-0005-0000-0000-0000B64B0000}"/>
    <cellStyle name="Normal 3 2 3 2 2 4 3 2 3" xfId="20387" xr:uid="{00000000-0005-0000-0000-0000B74B0000}"/>
    <cellStyle name="Normal 3 2 3 2 2 4 3 2 3 2" xfId="20388" xr:uid="{00000000-0005-0000-0000-0000B84B0000}"/>
    <cellStyle name="Normal 3 2 3 2 2 4 3 2 3 2 2" xfId="20389" xr:uid="{00000000-0005-0000-0000-0000B94B0000}"/>
    <cellStyle name="Normal 3 2 3 2 2 4 3 2 3 3" xfId="20390" xr:uid="{00000000-0005-0000-0000-0000BA4B0000}"/>
    <cellStyle name="Normal 3 2 3 2 2 4 3 2 4" xfId="20391" xr:uid="{00000000-0005-0000-0000-0000BB4B0000}"/>
    <cellStyle name="Normal 3 2 3 2 2 4 3 2 4 2" xfId="20392" xr:uid="{00000000-0005-0000-0000-0000BC4B0000}"/>
    <cellStyle name="Normal 3 2 3 2 2 4 3 2 5" xfId="20393" xr:uid="{00000000-0005-0000-0000-0000BD4B0000}"/>
    <cellStyle name="Normal 3 2 3 2 2 4 3 3" xfId="20394" xr:uid="{00000000-0005-0000-0000-0000BE4B0000}"/>
    <cellStyle name="Normal 3 2 3 2 2 4 3 3 2" xfId="20395" xr:uid="{00000000-0005-0000-0000-0000BF4B0000}"/>
    <cellStyle name="Normal 3 2 3 2 2 4 3 3 2 2" xfId="20396" xr:uid="{00000000-0005-0000-0000-0000C04B0000}"/>
    <cellStyle name="Normal 3 2 3 2 2 4 3 3 2 2 2" xfId="20397" xr:uid="{00000000-0005-0000-0000-0000C14B0000}"/>
    <cellStyle name="Normal 3 2 3 2 2 4 3 3 2 3" xfId="20398" xr:uid="{00000000-0005-0000-0000-0000C24B0000}"/>
    <cellStyle name="Normal 3 2 3 2 2 4 3 3 3" xfId="20399" xr:uid="{00000000-0005-0000-0000-0000C34B0000}"/>
    <cellStyle name="Normal 3 2 3 2 2 4 3 3 3 2" xfId="20400" xr:uid="{00000000-0005-0000-0000-0000C44B0000}"/>
    <cellStyle name="Normal 3 2 3 2 2 4 3 3 4" xfId="20401" xr:uid="{00000000-0005-0000-0000-0000C54B0000}"/>
    <cellStyle name="Normal 3 2 3 2 2 4 3 4" xfId="20402" xr:uid="{00000000-0005-0000-0000-0000C64B0000}"/>
    <cellStyle name="Normal 3 2 3 2 2 4 3 4 2" xfId="20403" xr:uid="{00000000-0005-0000-0000-0000C74B0000}"/>
    <cellStyle name="Normal 3 2 3 2 2 4 3 4 2 2" xfId="20404" xr:uid="{00000000-0005-0000-0000-0000C84B0000}"/>
    <cellStyle name="Normal 3 2 3 2 2 4 3 4 2 2 2" xfId="20405" xr:uid="{00000000-0005-0000-0000-0000C94B0000}"/>
    <cellStyle name="Normal 3 2 3 2 2 4 3 4 2 3" xfId="20406" xr:uid="{00000000-0005-0000-0000-0000CA4B0000}"/>
    <cellStyle name="Normal 3 2 3 2 2 4 3 4 3" xfId="20407" xr:uid="{00000000-0005-0000-0000-0000CB4B0000}"/>
    <cellStyle name="Normal 3 2 3 2 2 4 3 4 3 2" xfId="20408" xr:uid="{00000000-0005-0000-0000-0000CC4B0000}"/>
    <cellStyle name="Normal 3 2 3 2 2 4 3 4 4" xfId="20409" xr:uid="{00000000-0005-0000-0000-0000CD4B0000}"/>
    <cellStyle name="Normal 3 2 3 2 2 4 3 5" xfId="20410" xr:uid="{00000000-0005-0000-0000-0000CE4B0000}"/>
    <cellStyle name="Normal 3 2 3 2 2 4 3 5 2" xfId="20411" xr:uid="{00000000-0005-0000-0000-0000CF4B0000}"/>
    <cellStyle name="Normal 3 2 3 2 2 4 3 5 2 2" xfId="20412" xr:uid="{00000000-0005-0000-0000-0000D04B0000}"/>
    <cellStyle name="Normal 3 2 3 2 2 4 3 5 3" xfId="20413" xr:uid="{00000000-0005-0000-0000-0000D14B0000}"/>
    <cellStyle name="Normal 3 2 3 2 2 4 3 6" xfId="20414" xr:uid="{00000000-0005-0000-0000-0000D24B0000}"/>
    <cellStyle name="Normal 3 2 3 2 2 4 3 6 2" xfId="20415" xr:uid="{00000000-0005-0000-0000-0000D34B0000}"/>
    <cellStyle name="Normal 3 2 3 2 2 4 3 7" xfId="20416" xr:uid="{00000000-0005-0000-0000-0000D44B0000}"/>
    <cellStyle name="Normal 3 2 3 2 2 4 3 7 2" xfId="20417" xr:uid="{00000000-0005-0000-0000-0000D54B0000}"/>
    <cellStyle name="Normal 3 2 3 2 2 4 3 8" xfId="20418" xr:uid="{00000000-0005-0000-0000-0000D64B0000}"/>
    <cellStyle name="Normal 3 2 3 2 2 4 4" xfId="20419" xr:uid="{00000000-0005-0000-0000-0000D74B0000}"/>
    <cellStyle name="Normal 3 2 3 2 2 4 4 2" xfId="20420" xr:uid="{00000000-0005-0000-0000-0000D84B0000}"/>
    <cellStyle name="Normal 3 2 3 2 2 4 4 2 2" xfId="20421" xr:uid="{00000000-0005-0000-0000-0000D94B0000}"/>
    <cellStyle name="Normal 3 2 3 2 2 4 4 2 2 2" xfId="20422" xr:uid="{00000000-0005-0000-0000-0000DA4B0000}"/>
    <cellStyle name="Normal 3 2 3 2 2 4 4 2 2 2 2" xfId="20423" xr:uid="{00000000-0005-0000-0000-0000DB4B0000}"/>
    <cellStyle name="Normal 3 2 3 2 2 4 4 2 2 3" xfId="20424" xr:uid="{00000000-0005-0000-0000-0000DC4B0000}"/>
    <cellStyle name="Normal 3 2 3 2 2 4 4 2 3" xfId="20425" xr:uid="{00000000-0005-0000-0000-0000DD4B0000}"/>
    <cellStyle name="Normal 3 2 3 2 2 4 4 2 3 2" xfId="20426" xr:uid="{00000000-0005-0000-0000-0000DE4B0000}"/>
    <cellStyle name="Normal 3 2 3 2 2 4 4 2 4" xfId="20427" xr:uid="{00000000-0005-0000-0000-0000DF4B0000}"/>
    <cellStyle name="Normal 3 2 3 2 2 4 4 3" xfId="20428" xr:uid="{00000000-0005-0000-0000-0000E04B0000}"/>
    <cellStyle name="Normal 3 2 3 2 2 4 4 3 2" xfId="20429" xr:uid="{00000000-0005-0000-0000-0000E14B0000}"/>
    <cellStyle name="Normal 3 2 3 2 2 4 4 3 2 2" xfId="20430" xr:uid="{00000000-0005-0000-0000-0000E24B0000}"/>
    <cellStyle name="Normal 3 2 3 2 2 4 4 3 3" xfId="20431" xr:uid="{00000000-0005-0000-0000-0000E34B0000}"/>
    <cellStyle name="Normal 3 2 3 2 2 4 4 4" xfId="20432" xr:uid="{00000000-0005-0000-0000-0000E44B0000}"/>
    <cellStyle name="Normal 3 2 3 2 2 4 4 4 2" xfId="20433" xr:uid="{00000000-0005-0000-0000-0000E54B0000}"/>
    <cellStyle name="Normal 3 2 3 2 2 4 4 5" xfId="20434" xr:uid="{00000000-0005-0000-0000-0000E64B0000}"/>
    <cellStyle name="Normal 3 2 3 2 2 4 5" xfId="20435" xr:uid="{00000000-0005-0000-0000-0000E74B0000}"/>
    <cellStyle name="Normal 3 2 3 2 2 4 5 2" xfId="20436" xr:uid="{00000000-0005-0000-0000-0000E84B0000}"/>
    <cellStyle name="Normal 3 2 3 2 2 4 5 2 2" xfId="20437" xr:uid="{00000000-0005-0000-0000-0000E94B0000}"/>
    <cellStyle name="Normal 3 2 3 2 2 4 5 2 2 2" xfId="20438" xr:uid="{00000000-0005-0000-0000-0000EA4B0000}"/>
    <cellStyle name="Normal 3 2 3 2 2 4 5 2 3" xfId="20439" xr:uid="{00000000-0005-0000-0000-0000EB4B0000}"/>
    <cellStyle name="Normal 3 2 3 2 2 4 5 3" xfId="20440" xr:uid="{00000000-0005-0000-0000-0000EC4B0000}"/>
    <cellStyle name="Normal 3 2 3 2 2 4 5 3 2" xfId="20441" xr:uid="{00000000-0005-0000-0000-0000ED4B0000}"/>
    <cellStyle name="Normal 3 2 3 2 2 4 5 4" xfId="20442" xr:uid="{00000000-0005-0000-0000-0000EE4B0000}"/>
    <cellStyle name="Normal 3 2 3 2 2 4 6" xfId="20443" xr:uid="{00000000-0005-0000-0000-0000EF4B0000}"/>
    <cellStyle name="Normal 3 2 3 2 2 4 6 2" xfId="20444" xr:uid="{00000000-0005-0000-0000-0000F04B0000}"/>
    <cellStyle name="Normal 3 2 3 2 2 4 6 2 2" xfId="20445" xr:uid="{00000000-0005-0000-0000-0000F14B0000}"/>
    <cellStyle name="Normal 3 2 3 2 2 4 6 2 2 2" xfId="20446" xr:uid="{00000000-0005-0000-0000-0000F24B0000}"/>
    <cellStyle name="Normal 3 2 3 2 2 4 6 2 3" xfId="20447" xr:uid="{00000000-0005-0000-0000-0000F34B0000}"/>
    <cellStyle name="Normal 3 2 3 2 2 4 6 3" xfId="20448" xr:uid="{00000000-0005-0000-0000-0000F44B0000}"/>
    <cellStyle name="Normal 3 2 3 2 2 4 6 3 2" xfId="20449" xr:uid="{00000000-0005-0000-0000-0000F54B0000}"/>
    <cellStyle name="Normal 3 2 3 2 2 4 6 4" xfId="20450" xr:uid="{00000000-0005-0000-0000-0000F64B0000}"/>
    <cellStyle name="Normal 3 2 3 2 2 4 7" xfId="20451" xr:uid="{00000000-0005-0000-0000-0000F74B0000}"/>
    <cellStyle name="Normal 3 2 3 2 2 4 7 2" xfId="20452" xr:uid="{00000000-0005-0000-0000-0000F84B0000}"/>
    <cellStyle name="Normal 3 2 3 2 2 4 7 2 2" xfId="20453" xr:uid="{00000000-0005-0000-0000-0000F94B0000}"/>
    <cellStyle name="Normal 3 2 3 2 2 4 7 3" xfId="20454" xr:uid="{00000000-0005-0000-0000-0000FA4B0000}"/>
    <cellStyle name="Normal 3 2 3 2 2 4 8" xfId="20455" xr:uid="{00000000-0005-0000-0000-0000FB4B0000}"/>
    <cellStyle name="Normal 3 2 3 2 2 4 8 2" xfId="20456" xr:uid="{00000000-0005-0000-0000-0000FC4B0000}"/>
    <cellStyle name="Normal 3 2 3 2 2 4 9" xfId="20457" xr:uid="{00000000-0005-0000-0000-0000FD4B0000}"/>
    <cellStyle name="Normal 3 2 3 2 2 4 9 2" xfId="20458" xr:uid="{00000000-0005-0000-0000-0000FE4B0000}"/>
    <cellStyle name="Normal 3 2 3 2 2 5" xfId="20459" xr:uid="{00000000-0005-0000-0000-0000FF4B0000}"/>
    <cellStyle name="Normal 3 2 3 2 2 5 2" xfId="20460" xr:uid="{00000000-0005-0000-0000-0000004C0000}"/>
    <cellStyle name="Normal 3 2 3 2 2 5 2 2" xfId="20461" xr:uid="{00000000-0005-0000-0000-0000014C0000}"/>
    <cellStyle name="Normal 3 2 3 2 2 5 2 2 2" xfId="20462" xr:uid="{00000000-0005-0000-0000-0000024C0000}"/>
    <cellStyle name="Normal 3 2 3 2 2 5 2 2 2 2" xfId="20463" xr:uid="{00000000-0005-0000-0000-0000034C0000}"/>
    <cellStyle name="Normal 3 2 3 2 2 5 2 2 2 2 2" xfId="20464" xr:uid="{00000000-0005-0000-0000-0000044C0000}"/>
    <cellStyle name="Normal 3 2 3 2 2 5 2 2 2 2 2 2" xfId="20465" xr:uid="{00000000-0005-0000-0000-0000054C0000}"/>
    <cellStyle name="Normal 3 2 3 2 2 5 2 2 2 2 3" xfId="20466" xr:uid="{00000000-0005-0000-0000-0000064C0000}"/>
    <cellStyle name="Normal 3 2 3 2 2 5 2 2 2 3" xfId="20467" xr:uid="{00000000-0005-0000-0000-0000074C0000}"/>
    <cellStyle name="Normal 3 2 3 2 2 5 2 2 2 3 2" xfId="20468" xr:uid="{00000000-0005-0000-0000-0000084C0000}"/>
    <cellStyle name="Normal 3 2 3 2 2 5 2 2 2 4" xfId="20469" xr:uid="{00000000-0005-0000-0000-0000094C0000}"/>
    <cellStyle name="Normal 3 2 3 2 2 5 2 2 3" xfId="20470" xr:uid="{00000000-0005-0000-0000-00000A4C0000}"/>
    <cellStyle name="Normal 3 2 3 2 2 5 2 2 3 2" xfId="20471" xr:uid="{00000000-0005-0000-0000-00000B4C0000}"/>
    <cellStyle name="Normal 3 2 3 2 2 5 2 2 3 2 2" xfId="20472" xr:uid="{00000000-0005-0000-0000-00000C4C0000}"/>
    <cellStyle name="Normal 3 2 3 2 2 5 2 2 3 3" xfId="20473" xr:uid="{00000000-0005-0000-0000-00000D4C0000}"/>
    <cellStyle name="Normal 3 2 3 2 2 5 2 2 4" xfId="20474" xr:uid="{00000000-0005-0000-0000-00000E4C0000}"/>
    <cellStyle name="Normal 3 2 3 2 2 5 2 2 4 2" xfId="20475" xr:uid="{00000000-0005-0000-0000-00000F4C0000}"/>
    <cellStyle name="Normal 3 2 3 2 2 5 2 2 5" xfId="20476" xr:uid="{00000000-0005-0000-0000-0000104C0000}"/>
    <cellStyle name="Normal 3 2 3 2 2 5 2 3" xfId="20477" xr:uid="{00000000-0005-0000-0000-0000114C0000}"/>
    <cellStyle name="Normal 3 2 3 2 2 5 2 3 2" xfId="20478" xr:uid="{00000000-0005-0000-0000-0000124C0000}"/>
    <cellStyle name="Normal 3 2 3 2 2 5 2 3 2 2" xfId="20479" xr:uid="{00000000-0005-0000-0000-0000134C0000}"/>
    <cellStyle name="Normal 3 2 3 2 2 5 2 3 2 2 2" xfId="20480" xr:uid="{00000000-0005-0000-0000-0000144C0000}"/>
    <cellStyle name="Normal 3 2 3 2 2 5 2 3 2 3" xfId="20481" xr:uid="{00000000-0005-0000-0000-0000154C0000}"/>
    <cellStyle name="Normal 3 2 3 2 2 5 2 3 3" xfId="20482" xr:uid="{00000000-0005-0000-0000-0000164C0000}"/>
    <cellStyle name="Normal 3 2 3 2 2 5 2 3 3 2" xfId="20483" xr:uid="{00000000-0005-0000-0000-0000174C0000}"/>
    <cellStyle name="Normal 3 2 3 2 2 5 2 3 4" xfId="20484" xr:uid="{00000000-0005-0000-0000-0000184C0000}"/>
    <cellStyle name="Normal 3 2 3 2 2 5 2 4" xfId="20485" xr:uid="{00000000-0005-0000-0000-0000194C0000}"/>
    <cellStyle name="Normal 3 2 3 2 2 5 2 4 2" xfId="20486" xr:uid="{00000000-0005-0000-0000-00001A4C0000}"/>
    <cellStyle name="Normal 3 2 3 2 2 5 2 4 2 2" xfId="20487" xr:uid="{00000000-0005-0000-0000-00001B4C0000}"/>
    <cellStyle name="Normal 3 2 3 2 2 5 2 4 2 2 2" xfId="20488" xr:uid="{00000000-0005-0000-0000-00001C4C0000}"/>
    <cellStyle name="Normal 3 2 3 2 2 5 2 4 2 3" xfId="20489" xr:uid="{00000000-0005-0000-0000-00001D4C0000}"/>
    <cellStyle name="Normal 3 2 3 2 2 5 2 4 3" xfId="20490" xr:uid="{00000000-0005-0000-0000-00001E4C0000}"/>
    <cellStyle name="Normal 3 2 3 2 2 5 2 4 3 2" xfId="20491" xr:uid="{00000000-0005-0000-0000-00001F4C0000}"/>
    <cellStyle name="Normal 3 2 3 2 2 5 2 4 4" xfId="20492" xr:uid="{00000000-0005-0000-0000-0000204C0000}"/>
    <cellStyle name="Normal 3 2 3 2 2 5 2 5" xfId="20493" xr:uid="{00000000-0005-0000-0000-0000214C0000}"/>
    <cellStyle name="Normal 3 2 3 2 2 5 2 5 2" xfId="20494" xr:uid="{00000000-0005-0000-0000-0000224C0000}"/>
    <cellStyle name="Normal 3 2 3 2 2 5 2 5 2 2" xfId="20495" xr:uid="{00000000-0005-0000-0000-0000234C0000}"/>
    <cellStyle name="Normal 3 2 3 2 2 5 2 5 3" xfId="20496" xr:uid="{00000000-0005-0000-0000-0000244C0000}"/>
    <cellStyle name="Normal 3 2 3 2 2 5 2 6" xfId="20497" xr:uid="{00000000-0005-0000-0000-0000254C0000}"/>
    <cellStyle name="Normal 3 2 3 2 2 5 2 6 2" xfId="20498" xr:uid="{00000000-0005-0000-0000-0000264C0000}"/>
    <cellStyle name="Normal 3 2 3 2 2 5 2 7" xfId="20499" xr:uid="{00000000-0005-0000-0000-0000274C0000}"/>
    <cellStyle name="Normal 3 2 3 2 2 5 2 7 2" xfId="20500" xr:uid="{00000000-0005-0000-0000-0000284C0000}"/>
    <cellStyle name="Normal 3 2 3 2 2 5 2 8" xfId="20501" xr:uid="{00000000-0005-0000-0000-0000294C0000}"/>
    <cellStyle name="Normal 3 2 3 2 2 5 3" xfId="20502" xr:uid="{00000000-0005-0000-0000-00002A4C0000}"/>
    <cellStyle name="Normal 3 2 3 2 2 5 3 2" xfId="20503" xr:uid="{00000000-0005-0000-0000-00002B4C0000}"/>
    <cellStyle name="Normal 3 2 3 2 2 5 3 2 2" xfId="20504" xr:uid="{00000000-0005-0000-0000-00002C4C0000}"/>
    <cellStyle name="Normal 3 2 3 2 2 5 3 2 2 2" xfId="20505" xr:uid="{00000000-0005-0000-0000-00002D4C0000}"/>
    <cellStyle name="Normal 3 2 3 2 2 5 3 2 2 2 2" xfId="20506" xr:uid="{00000000-0005-0000-0000-00002E4C0000}"/>
    <cellStyle name="Normal 3 2 3 2 2 5 3 2 2 3" xfId="20507" xr:uid="{00000000-0005-0000-0000-00002F4C0000}"/>
    <cellStyle name="Normal 3 2 3 2 2 5 3 2 3" xfId="20508" xr:uid="{00000000-0005-0000-0000-0000304C0000}"/>
    <cellStyle name="Normal 3 2 3 2 2 5 3 2 3 2" xfId="20509" xr:uid="{00000000-0005-0000-0000-0000314C0000}"/>
    <cellStyle name="Normal 3 2 3 2 2 5 3 2 4" xfId="20510" xr:uid="{00000000-0005-0000-0000-0000324C0000}"/>
    <cellStyle name="Normal 3 2 3 2 2 5 3 3" xfId="20511" xr:uid="{00000000-0005-0000-0000-0000334C0000}"/>
    <cellStyle name="Normal 3 2 3 2 2 5 3 3 2" xfId="20512" xr:uid="{00000000-0005-0000-0000-0000344C0000}"/>
    <cellStyle name="Normal 3 2 3 2 2 5 3 3 2 2" xfId="20513" xr:uid="{00000000-0005-0000-0000-0000354C0000}"/>
    <cellStyle name="Normal 3 2 3 2 2 5 3 3 3" xfId="20514" xr:uid="{00000000-0005-0000-0000-0000364C0000}"/>
    <cellStyle name="Normal 3 2 3 2 2 5 3 4" xfId="20515" xr:uid="{00000000-0005-0000-0000-0000374C0000}"/>
    <cellStyle name="Normal 3 2 3 2 2 5 3 4 2" xfId="20516" xr:uid="{00000000-0005-0000-0000-0000384C0000}"/>
    <cellStyle name="Normal 3 2 3 2 2 5 3 5" xfId="20517" xr:uid="{00000000-0005-0000-0000-0000394C0000}"/>
    <cellStyle name="Normal 3 2 3 2 2 5 4" xfId="20518" xr:uid="{00000000-0005-0000-0000-00003A4C0000}"/>
    <cellStyle name="Normal 3 2 3 2 2 5 4 2" xfId="20519" xr:uid="{00000000-0005-0000-0000-00003B4C0000}"/>
    <cellStyle name="Normal 3 2 3 2 2 5 4 2 2" xfId="20520" xr:uid="{00000000-0005-0000-0000-00003C4C0000}"/>
    <cellStyle name="Normal 3 2 3 2 2 5 4 2 2 2" xfId="20521" xr:uid="{00000000-0005-0000-0000-00003D4C0000}"/>
    <cellStyle name="Normal 3 2 3 2 2 5 4 2 3" xfId="20522" xr:uid="{00000000-0005-0000-0000-00003E4C0000}"/>
    <cellStyle name="Normal 3 2 3 2 2 5 4 3" xfId="20523" xr:uid="{00000000-0005-0000-0000-00003F4C0000}"/>
    <cellStyle name="Normal 3 2 3 2 2 5 4 3 2" xfId="20524" xr:uid="{00000000-0005-0000-0000-0000404C0000}"/>
    <cellStyle name="Normal 3 2 3 2 2 5 4 4" xfId="20525" xr:uid="{00000000-0005-0000-0000-0000414C0000}"/>
    <cellStyle name="Normal 3 2 3 2 2 5 5" xfId="20526" xr:uid="{00000000-0005-0000-0000-0000424C0000}"/>
    <cellStyle name="Normal 3 2 3 2 2 5 5 2" xfId="20527" xr:uid="{00000000-0005-0000-0000-0000434C0000}"/>
    <cellStyle name="Normal 3 2 3 2 2 5 5 2 2" xfId="20528" xr:uid="{00000000-0005-0000-0000-0000444C0000}"/>
    <cellStyle name="Normal 3 2 3 2 2 5 5 2 2 2" xfId="20529" xr:uid="{00000000-0005-0000-0000-0000454C0000}"/>
    <cellStyle name="Normal 3 2 3 2 2 5 5 2 3" xfId="20530" xr:uid="{00000000-0005-0000-0000-0000464C0000}"/>
    <cellStyle name="Normal 3 2 3 2 2 5 5 3" xfId="20531" xr:uid="{00000000-0005-0000-0000-0000474C0000}"/>
    <cellStyle name="Normal 3 2 3 2 2 5 5 3 2" xfId="20532" xr:uid="{00000000-0005-0000-0000-0000484C0000}"/>
    <cellStyle name="Normal 3 2 3 2 2 5 5 4" xfId="20533" xr:uid="{00000000-0005-0000-0000-0000494C0000}"/>
    <cellStyle name="Normal 3 2 3 2 2 5 6" xfId="20534" xr:uid="{00000000-0005-0000-0000-00004A4C0000}"/>
    <cellStyle name="Normal 3 2 3 2 2 5 6 2" xfId="20535" xr:uid="{00000000-0005-0000-0000-00004B4C0000}"/>
    <cellStyle name="Normal 3 2 3 2 2 5 6 2 2" xfId="20536" xr:uid="{00000000-0005-0000-0000-00004C4C0000}"/>
    <cellStyle name="Normal 3 2 3 2 2 5 6 3" xfId="20537" xr:uid="{00000000-0005-0000-0000-00004D4C0000}"/>
    <cellStyle name="Normal 3 2 3 2 2 5 7" xfId="20538" xr:uid="{00000000-0005-0000-0000-00004E4C0000}"/>
    <cellStyle name="Normal 3 2 3 2 2 5 7 2" xfId="20539" xr:uid="{00000000-0005-0000-0000-00004F4C0000}"/>
    <cellStyle name="Normal 3 2 3 2 2 5 8" xfId="20540" xr:uid="{00000000-0005-0000-0000-0000504C0000}"/>
    <cellStyle name="Normal 3 2 3 2 2 5 8 2" xfId="20541" xr:uid="{00000000-0005-0000-0000-0000514C0000}"/>
    <cellStyle name="Normal 3 2 3 2 2 5 9" xfId="20542" xr:uid="{00000000-0005-0000-0000-0000524C0000}"/>
    <cellStyle name="Normal 3 2 3 2 2 6" xfId="20543" xr:uid="{00000000-0005-0000-0000-0000534C0000}"/>
    <cellStyle name="Normal 3 2 3 2 2 6 2" xfId="20544" xr:uid="{00000000-0005-0000-0000-0000544C0000}"/>
    <cellStyle name="Normal 3 2 3 2 2 6 2 2" xfId="20545" xr:uid="{00000000-0005-0000-0000-0000554C0000}"/>
    <cellStyle name="Normal 3 2 3 2 2 6 2 2 2" xfId="20546" xr:uid="{00000000-0005-0000-0000-0000564C0000}"/>
    <cellStyle name="Normal 3 2 3 2 2 6 2 2 2 2" xfId="20547" xr:uid="{00000000-0005-0000-0000-0000574C0000}"/>
    <cellStyle name="Normal 3 2 3 2 2 6 2 2 2 2 2" xfId="20548" xr:uid="{00000000-0005-0000-0000-0000584C0000}"/>
    <cellStyle name="Normal 3 2 3 2 2 6 2 2 2 3" xfId="20549" xr:uid="{00000000-0005-0000-0000-0000594C0000}"/>
    <cellStyle name="Normal 3 2 3 2 2 6 2 2 3" xfId="20550" xr:uid="{00000000-0005-0000-0000-00005A4C0000}"/>
    <cellStyle name="Normal 3 2 3 2 2 6 2 2 3 2" xfId="20551" xr:uid="{00000000-0005-0000-0000-00005B4C0000}"/>
    <cellStyle name="Normal 3 2 3 2 2 6 2 2 4" xfId="20552" xr:uid="{00000000-0005-0000-0000-00005C4C0000}"/>
    <cellStyle name="Normal 3 2 3 2 2 6 2 3" xfId="20553" xr:uid="{00000000-0005-0000-0000-00005D4C0000}"/>
    <cellStyle name="Normal 3 2 3 2 2 6 2 3 2" xfId="20554" xr:uid="{00000000-0005-0000-0000-00005E4C0000}"/>
    <cellStyle name="Normal 3 2 3 2 2 6 2 3 2 2" xfId="20555" xr:uid="{00000000-0005-0000-0000-00005F4C0000}"/>
    <cellStyle name="Normal 3 2 3 2 2 6 2 3 3" xfId="20556" xr:uid="{00000000-0005-0000-0000-0000604C0000}"/>
    <cellStyle name="Normal 3 2 3 2 2 6 2 4" xfId="20557" xr:uid="{00000000-0005-0000-0000-0000614C0000}"/>
    <cellStyle name="Normal 3 2 3 2 2 6 2 4 2" xfId="20558" xr:uid="{00000000-0005-0000-0000-0000624C0000}"/>
    <cellStyle name="Normal 3 2 3 2 2 6 2 5" xfId="20559" xr:uid="{00000000-0005-0000-0000-0000634C0000}"/>
    <cellStyle name="Normal 3 2 3 2 2 6 3" xfId="20560" xr:uid="{00000000-0005-0000-0000-0000644C0000}"/>
    <cellStyle name="Normal 3 2 3 2 2 6 3 2" xfId="20561" xr:uid="{00000000-0005-0000-0000-0000654C0000}"/>
    <cellStyle name="Normal 3 2 3 2 2 6 3 2 2" xfId="20562" xr:uid="{00000000-0005-0000-0000-0000664C0000}"/>
    <cellStyle name="Normal 3 2 3 2 2 6 3 2 2 2" xfId="20563" xr:uid="{00000000-0005-0000-0000-0000674C0000}"/>
    <cellStyle name="Normal 3 2 3 2 2 6 3 2 3" xfId="20564" xr:uid="{00000000-0005-0000-0000-0000684C0000}"/>
    <cellStyle name="Normal 3 2 3 2 2 6 3 3" xfId="20565" xr:uid="{00000000-0005-0000-0000-0000694C0000}"/>
    <cellStyle name="Normal 3 2 3 2 2 6 3 3 2" xfId="20566" xr:uid="{00000000-0005-0000-0000-00006A4C0000}"/>
    <cellStyle name="Normal 3 2 3 2 2 6 3 4" xfId="20567" xr:uid="{00000000-0005-0000-0000-00006B4C0000}"/>
    <cellStyle name="Normal 3 2 3 2 2 6 4" xfId="20568" xr:uid="{00000000-0005-0000-0000-00006C4C0000}"/>
    <cellStyle name="Normal 3 2 3 2 2 6 4 2" xfId="20569" xr:uid="{00000000-0005-0000-0000-00006D4C0000}"/>
    <cellStyle name="Normal 3 2 3 2 2 6 4 2 2" xfId="20570" xr:uid="{00000000-0005-0000-0000-00006E4C0000}"/>
    <cellStyle name="Normal 3 2 3 2 2 6 4 2 2 2" xfId="20571" xr:uid="{00000000-0005-0000-0000-00006F4C0000}"/>
    <cellStyle name="Normal 3 2 3 2 2 6 4 2 3" xfId="20572" xr:uid="{00000000-0005-0000-0000-0000704C0000}"/>
    <cellStyle name="Normal 3 2 3 2 2 6 4 3" xfId="20573" xr:uid="{00000000-0005-0000-0000-0000714C0000}"/>
    <cellStyle name="Normal 3 2 3 2 2 6 4 3 2" xfId="20574" xr:uid="{00000000-0005-0000-0000-0000724C0000}"/>
    <cellStyle name="Normal 3 2 3 2 2 6 4 4" xfId="20575" xr:uid="{00000000-0005-0000-0000-0000734C0000}"/>
    <cellStyle name="Normal 3 2 3 2 2 6 5" xfId="20576" xr:uid="{00000000-0005-0000-0000-0000744C0000}"/>
    <cellStyle name="Normal 3 2 3 2 2 6 5 2" xfId="20577" xr:uid="{00000000-0005-0000-0000-0000754C0000}"/>
    <cellStyle name="Normal 3 2 3 2 2 6 5 2 2" xfId="20578" xr:uid="{00000000-0005-0000-0000-0000764C0000}"/>
    <cellStyle name="Normal 3 2 3 2 2 6 5 3" xfId="20579" xr:uid="{00000000-0005-0000-0000-0000774C0000}"/>
    <cellStyle name="Normal 3 2 3 2 2 6 6" xfId="20580" xr:uid="{00000000-0005-0000-0000-0000784C0000}"/>
    <cellStyle name="Normal 3 2 3 2 2 6 6 2" xfId="20581" xr:uid="{00000000-0005-0000-0000-0000794C0000}"/>
    <cellStyle name="Normal 3 2 3 2 2 6 7" xfId="20582" xr:uid="{00000000-0005-0000-0000-00007A4C0000}"/>
    <cellStyle name="Normal 3 2 3 2 2 6 7 2" xfId="20583" xr:uid="{00000000-0005-0000-0000-00007B4C0000}"/>
    <cellStyle name="Normal 3 2 3 2 2 6 8" xfId="20584" xr:uid="{00000000-0005-0000-0000-00007C4C0000}"/>
    <cellStyle name="Normal 3 2 3 2 2 7" xfId="20585" xr:uid="{00000000-0005-0000-0000-00007D4C0000}"/>
    <cellStyle name="Normal 3 2 3 2 2 7 2" xfId="20586" xr:uid="{00000000-0005-0000-0000-00007E4C0000}"/>
    <cellStyle name="Normal 3 2 3 2 2 7 2 2" xfId="20587" xr:uid="{00000000-0005-0000-0000-00007F4C0000}"/>
    <cellStyle name="Normal 3 2 3 2 2 7 2 2 2" xfId="20588" xr:uid="{00000000-0005-0000-0000-0000804C0000}"/>
    <cellStyle name="Normal 3 2 3 2 2 7 2 2 2 2" xfId="20589" xr:uid="{00000000-0005-0000-0000-0000814C0000}"/>
    <cellStyle name="Normal 3 2 3 2 2 7 2 2 2 2 2" xfId="20590" xr:uid="{00000000-0005-0000-0000-0000824C0000}"/>
    <cellStyle name="Normal 3 2 3 2 2 7 2 2 2 3" xfId="20591" xr:uid="{00000000-0005-0000-0000-0000834C0000}"/>
    <cellStyle name="Normal 3 2 3 2 2 7 2 2 3" xfId="20592" xr:uid="{00000000-0005-0000-0000-0000844C0000}"/>
    <cellStyle name="Normal 3 2 3 2 2 7 2 2 3 2" xfId="20593" xr:uid="{00000000-0005-0000-0000-0000854C0000}"/>
    <cellStyle name="Normal 3 2 3 2 2 7 2 2 4" xfId="20594" xr:uid="{00000000-0005-0000-0000-0000864C0000}"/>
    <cellStyle name="Normal 3 2 3 2 2 7 2 3" xfId="20595" xr:uid="{00000000-0005-0000-0000-0000874C0000}"/>
    <cellStyle name="Normal 3 2 3 2 2 7 2 3 2" xfId="20596" xr:uid="{00000000-0005-0000-0000-0000884C0000}"/>
    <cellStyle name="Normal 3 2 3 2 2 7 2 3 2 2" xfId="20597" xr:uid="{00000000-0005-0000-0000-0000894C0000}"/>
    <cellStyle name="Normal 3 2 3 2 2 7 2 3 3" xfId="20598" xr:uid="{00000000-0005-0000-0000-00008A4C0000}"/>
    <cellStyle name="Normal 3 2 3 2 2 7 2 4" xfId="20599" xr:uid="{00000000-0005-0000-0000-00008B4C0000}"/>
    <cellStyle name="Normal 3 2 3 2 2 7 2 4 2" xfId="20600" xr:uid="{00000000-0005-0000-0000-00008C4C0000}"/>
    <cellStyle name="Normal 3 2 3 2 2 7 2 5" xfId="20601" xr:uid="{00000000-0005-0000-0000-00008D4C0000}"/>
    <cellStyle name="Normal 3 2 3 2 2 7 3" xfId="20602" xr:uid="{00000000-0005-0000-0000-00008E4C0000}"/>
    <cellStyle name="Normal 3 2 3 2 2 7 3 2" xfId="20603" xr:uid="{00000000-0005-0000-0000-00008F4C0000}"/>
    <cellStyle name="Normal 3 2 3 2 2 7 3 2 2" xfId="20604" xr:uid="{00000000-0005-0000-0000-0000904C0000}"/>
    <cellStyle name="Normal 3 2 3 2 2 7 3 2 2 2" xfId="20605" xr:uid="{00000000-0005-0000-0000-0000914C0000}"/>
    <cellStyle name="Normal 3 2 3 2 2 7 3 2 3" xfId="20606" xr:uid="{00000000-0005-0000-0000-0000924C0000}"/>
    <cellStyle name="Normal 3 2 3 2 2 7 3 3" xfId="20607" xr:uid="{00000000-0005-0000-0000-0000934C0000}"/>
    <cellStyle name="Normal 3 2 3 2 2 7 3 3 2" xfId="20608" xr:uid="{00000000-0005-0000-0000-0000944C0000}"/>
    <cellStyle name="Normal 3 2 3 2 2 7 3 4" xfId="20609" xr:uid="{00000000-0005-0000-0000-0000954C0000}"/>
    <cellStyle name="Normal 3 2 3 2 2 7 4" xfId="20610" xr:uid="{00000000-0005-0000-0000-0000964C0000}"/>
    <cellStyle name="Normal 3 2 3 2 2 7 4 2" xfId="20611" xr:uid="{00000000-0005-0000-0000-0000974C0000}"/>
    <cellStyle name="Normal 3 2 3 2 2 7 4 2 2" xfId="20612" xr:uid="{00000000-0005-0000-0000-0000984C0000}"/>
    <cellStyle name="Normal 3 2 3 2 2 7 4 3" xfId="20613" xr:uid="{00000000-0005-0000-0000-0000994C0000}"/>
    <cellStyle name="Normal 3 2 3 2 2 7 5" xfId="20614" xr:uid="{00000000-0005-0000-0000-00009A4C0000}"/>
    <cellStyle name="Normal 3 2 3 2 2 7 5 2" xfId="20615" xr:uid="{00000000-0005-0000-0000-00009B4C0000}"/>
    <cellStyle name="Normal 3 2 3 2 2 7 6" xfId="20616" xr:uid="{00000000-0005-0000-0000-00009C4C0000}"/>
    <cellStyle name="Normal 3 2 3 2 2 8" xfId="20617" xr:uid="{00000000-0005-0000-0000-00009D4C0000}"/>
    <cellStyle name="Normal 3 2 3 2 2 8 2" xfId="20618" xr:uid="{00000000-0005-0000-0000-00009E4C0000}"/>
    <cellStyle name="Normal 3 2 3 2 2 8 2 2" xfId="20619" xr:uid="{00000000-0005-0000-0000-00009F4C0000}"/>
    <cellStyle name="Normal 3 2 3 2 2 8 2 2 2" xfId="20620" xr:uid="{00000000-0005-0000-0000-0000A04C0000}"/>
    <cellStyle name="Normal 3 2 3 2 2 8 2 2 2 2" xfId="20621" xr:uid="{00000000-0005-0000-0000-0000A14C0000}"/>
    <cellStyle name="Normal 3 2 3 2 2 8 2 2 2 2 2" xfId="20622" xr:uid="{00000000-0005-0000-0000-0000A24C0000}"/>
    <cellStyle name="Normal 3 2 3 2 2 8 2 2 2 3" xfId="20623" xr:uid="{00000000-0005-0000-0000-0000A34C0000}"/>
    <cellStyle name="Normal 3 2 3 2 2 8 2 2 3" xfId="20624" xr:uid="{00000000-0005-0000-0000-0000A44C0000}"/>
    <cellStyle name="Normal 3 2 3 2 2 8 2 2 3 2" xfId="20625" xr:uid="{00000000-0005-0000-0000-0000A54C0000}"/>
    <cellStyle name="Normal 3 2 3 2 2 8 2 2 4" xfId="20626" xr:uid="{00000000-0005-0000-0000-0000A64C0000}"/>
    <cellStyle name="Normal 3 2 3 2 2 8 2 3" xfId="20627" xr:uid="{00000000-0005-0000-0000-0000A74C0000}"/>
    <cellStyle name="Normal 3 2 3 2 2 8 2 3 2" xfId="20628" xr:uid="{00000000-0005-0000-0000-0000A84C0000}"/>
    <cellStyle name="Normal 3 2 3 2 2 8 2 3 2 2" xfId="20629" xr:uid="{00000000-0005-0000-0000-0000A94C0000}"/>
    <cellStyle name="Normal 3 2 3 2 2 8 2 3 3" xfId="20630" xr:uid="{00000000-0005-0000-0000-0000AA4C0000}"/>
    <cellStyle name="Normal 3 2 3 2 2 8 2 4" xfId="20631" xr:uid="{00000000-0005-0000-0000-0000AB4C0000}"/>
    <cellStyle name="Normal 3 2 3 2 2 8 2 4 2" xfId="20632" xr:uid="{00000000-0005-0000-0000-0000AC4C0000}"/>
    <cellStyle name="Normal 3 2 3 2 2 8 2 5" xfId="20633" xr:uid="{00000000-0005-0000-0000-0000AD4C0000}"/>
    <cellStyle name="Normal 3 2 3 2 2 8 3" xfId="20634" xr:uid="{00000000-0005-0000-0000-0000AE4C0000}"/>
    <cellStyle name="Normal 3 2 3 2 2 8 3 2" xfId="20635" xr:uid="{00000000-0005-0000-0000-0000AF4C0000}"/>
    <cellStyle name="Normal 3 2 3 2 2 8 3 2 2" xfId="20636" xr:uid="{00000000-0005-0000-0000-0000B04C0000}"/>
    <cellStyle name="Normal 3 2 3 2 2 8 3 2 2 2" xfId="20637" xr:uid="{00000000-0005-0000-0000-0000B14C0000}"/>
    <cellStyle name="Normal 3 2 3 2 2 8 3 2 3" xfId="20638" xr:uid="{00000000-0005-0000-0000-0000B24C0000}"/>
    <cellStyle name="Normal 3 2 3 2 2 8 3 3" xfId="20639" xr:uid="{00000000-0005-0000-0000-0000B34C0000}"/>
    <cellStyle name="Normal 3 2 3 2 2 8 3 3 2" xfId="20640" xr:uid="{00000000-0005-0000-0000-0000B44C0000}"/>
    <cellStyle name="Normal 3 2 3 2 2 8 3 4" xfId="20641" xr:uid="{00000000-0005-0000-0000-0000B54C0000}"/>
    <cellStyle name="Normal 3 2 3 2 2 8 4" xfId="20642" xr:uid="{00000000-0005-0000-0000-0000B64C0000}"/>
    <cellStyle name="Normal 3 2 3 2 2 8 4 2" xfId="20643" xr:uid="{00000000-0005-0000-0000-0000B74C0000}"/>
    <cellStyle name="Normal 3 2 3 2 2 8 4 2 2" xfId="20644" xr:uid="{00000000-0005-0000-0000-0000B84C0000}"/>
    <cellStyle name="Normal 3 2 3 2 2 8 4 3" xfId="20645" xr:uid="{00000000-0005-0000-0000-0000B94C0000}"/>
    <cellStyle name="Normal 3 2 3 2 2 8 5" xfId="20646" xr:uid="{00000000-0005-0000-0000-0000BA4C0000}"/>
    <cellStyle name="Normal 3 2 3 2 2 8 5 2" xfId="20647" xr:uid="{00000000-0005-0000-0000-0000BB4C0000}"/>
    <cellStyle name="Normal 3 2 3 2 2 8 6" xfId="20648" xr:uid="{00000000-0005-0000-0000-0000BC4C0000}"/>
    <cellStyle name="Normal 3 2 3 2 2 9" xfId="20649" xr:uid="{00000000-0005-0000-0000-0000BD4C0000}"/>
    <cellStyle name="Normal 3 2 3 2 2 9 2" xfId="20650" xr:uid="{00000000-0005-0000-0000-0000BE4C0000}"/>
    <cellStyle name="Normal 3 2 3 2 2 9 2 2" xfId="20651" xr:uid="{00000000-0005-0000-0000-0000BF4C0000}"/>
    <cellStyle name="Normal 3 2 3 2 2 9 2 2 2" xfId="20652" xr:uid="{00000000-0005-0000-0000-0000C04C0000}"/>
    <cellStyle name="Normal 3 2 3 2 2 9 2 2 2 2" xfId="20653" xr:uid="{00000000-0005-0000-0000-0000C14C0000}"/>
    <cellStyle name="Normal 3 2 3 2 2 9 2 2 3" xfId="20654" xr:uid="{00000000-0005-0000-0000-0000C24C0000}"/>
    <cellStyle name="Normal 3 2 3 2 2 9 2 3" xfId="20655" xr:uid="{00000000-0005-0000-0000-0000C34C0000}"/>
    <cellStyle name="Normal 3 2 3 2 2 9 2 3 2" xfId="20656" xr:uid="{00000000-0005-0000-0000-0000C44C0000}"/>
    <cellStyle name="Normal 3 2 3 2 2 9 2 4" xfId="20657" xr:uid="{00000000-0005-0000-0000-0000C54C0000}"/>
    <cellStyle name="Normal 3 2 3 2 2 9 3" xfId="20658" xr:uid="{00000000-0005-0000-0000-0000C64C0000}"/>
    <cellStyle name="Normal 3 2 3 2 2 9 3 2" xfId="20659" xr:uid="{00000000-0005-0000-0000-0000C74C0000}"/>
    <cellStyle name="Normal 3 2 3 2 2 9 3 2 2" xfId="20660" xr:uid="{00000000-0005-0000-0000-0000C84C0000}"/>
    <cellStyle name="Normal 3 2 3 2 2 9 3 3" xfId="20661" xr:uid="{00000000-0005-0000-0000-0000C94C0000}"/>
    <cellStyle name="Normal 3 2 3 2 2 9 4" xfId="20662" xr:uid="{00000000-0005-0000-0000-0000CA4C0000}"/>
    <cellStyle name="Normal 3 2 3 2 2 9 4 2" xfId="20663" xr:uid="{00000000-0005-0000-0000-0000CB4C0000}"/>
    <cellStyle name="Normal 3 2 3 2 2 9 5" xfId="20664" xr:uid="{00000000-0005-0000-0000-0000CC4C0000}"/>
    <cellStyle name="Normal 3 2 3 2 3" xfId="20665" xr:uid="{00000000-0005-0000-0000-0000CD4C0000}"/>
    <cellStyle name="Normal 3 2 3 2 3 10" xfId="20666" xr:uid="{00000000-0005-0000-0000-0000CE4C0000}"/>
    <cellStyle name="Normal 3 2 3 2 3 2" xfId="20667" xr:uid="{00000000-0005-0000-0000-0000CF4C0000}"/>
    <cellStyle name="Normal 3 2 3 2 3 2 2" xfId="20668" xr:uid="{00000000-0005-0000-0000-0000D04C0000}"/>
    <cellStyle name="Normal 3 2 3 2 3 2 2 2" xfId="20669" xr:uid="{00000000-0005-0000-0000-0000D14C0000}"/>
    <cellStyle name="Normal 3 2 3 2 3 2 2 2 2" xfId="20670" xr:uid="{00000000-0005-0000-0000-0000D24C0000}"/>
    <cellStyle name="Normal 3 2 3 2 3 2 2 2 2 2" xfId="20671" xr:uid="{00000000-0005-0000-0000-0000D34C0000}"/>
    <cellStyle name="Normal 3 2 3 2 3 2 2 2 2 2 2" xfId="20672" xr:uid="{00000000-0005-0000-0000-0000D44C0000}"/>
    <cellStyle name="Normal 3 2 3 2 3 2 2 2 2 2 2 2" xfId="20673" xr:uid="{00000000-0005-0000-0000-0000D54C0000}"/>
    <cellStyle name="Normal 3 2 3 2 3 2 2 2 2 2 3" xfId="20674" xr:uid="{00000000-0005-0000-0000-0000D64C0000}"/>
    <cellStyle name="Normal 3 2 3 2 3 2 2 2 2 3" xfId="20675" xr:uid="{00000000-0005-0000-0000-0000D74C0000}"/>
    <cellStyle name="Normal 3 2 3 2 3 2 2 2 2 3 2" xfId="20676" xr:uid="{00000000-0005-0000-0000-0000D84C0000}"/>
    <cellStyle name="Normal 3 2 3 2 3 2 2 2 2 4" xfId="20677" xr:uid="{00000000-0005-0000-0000-0000D94C0000}"/>
    <cellStyle name="Normal 3 2 3 2 3 2 2 2 3" xfId="20678" xr:uid="{00000000-0005-0000-0000-0000DA4C0000}"/>
    <cellStyle name="Normal 3 2 3 2 3 2 2 2 3 2" xfId="20679" xr:uid="{00000000-0005-0000-0000-0000DB4C0000}"/>
    <cellStyle name="Normal 3 2 3 2 3 2 2 2 3 2 2" xfId="20680" xr:uid="{00000000-0005-0000-0000-0000DC4C0000}"/>
    <cellStyle name="Normal 3 2 3 2 3 2 2 2 3 3" xfId="20681" xr:uid="{00000000-0005-0000-0000-0000DD4C0000}"/>
    <cellStyle name="Normal 3 2 3 2 3 2 2 2 4" xfId="20682" xr:uid="{00000000-0005-0000-0000-0000DE4C0000}"/>
    <cellStyle name="Normal 3 2 3 2 3 2 2 2 4 2" xfId="20683" xr:uid="{00000000-0005-0000-0000-0000DF4C0000}"/>
    <cellStyle name="Normal 3 2 3 2 3 2 2 2 5" xfId="20684" xr:uid="{00000000-0005-0000-0000-0000E04C0000}"/>
    <cellStyle name="Normal 3 2 3 2 3 2 2 3" xfId="20685" xr:uid="{00000000-0005-0000-0000-0000E14C0000}"/>
    <cellStyle name="Normal 3 2 3 2 3 2 2 3 2" xfId="20686" xr:uid="{00000000-0005-0000-0000-0000E24C0000}"/>
    <cellStyle name="Normal 3 2 3 2 3 2 2 3 2 2" xfId="20687" xr:uid="{00000000-0005-0000-0000-0000E34C0000}"/>
    <cellStyle name="Normal 3 2 3 2 3 2 2 3 2 2 2" xfId="20688" xr:uid="{00000000-0005-0000-0000-0000E44C0000}"/>
    <cellStyle name="Normal 3 2 3 2 3 2 2 3 2 3" xfId="20689" xr:uid="{00000000-0005-0000-0000-0000E54C0000}"/>
    <cellStyle name="Normal 3 2 3 2 3 2 2 3 3" xfId="20690" xr:uid="{00000000-0005-0000-0000-0000E64C0000}"/>
    <cellStyle name="Normal 3 2 3 2 3 2 2 3 3 2" xfId="20691" xr:uid="{00000000-0005-0000-0000-0000E74C0000}"/>
    <cellStyle name="Normal 3 2 3 2 3 2 2 3 4" xfId="20692" xr:uid="{00000000-0005-0000-0000-0000E84C0000}"/>
    <cellStyle name="Normal 3 2 3 2 3 2 2 4" xfId="20693" xr:uid="{00000000-0005-0000-0000-0000E94C0000}"/>
    <cellStyle name="Normal 3 2 3 2 3 2 2 4 2" xfId="20694" xr:uid="{00000000-0005-0000-0000-0000EA4C0000}"/>
    <cellStyle name="Normal 3 2 3 2 3 2 2 4 2 2" xfId="20695" xr:uid="{00000000-0005-0000-0000-0000EB4C0000}"/>
    <cellStyle name="Normal 3 2 3 2 3 2 2 4 2 2 2" xfId="20696" xr:uid="{00000000-0005-0000-0000-0000EC4C0000}"/>
    <cellStyle name="Normal 3 2 3 2 3 2 2 4 2 3" xfId="20697" xr:uid="{00000000-0005-0000-0000-0000ED4C0000}"/>
    <cellStyle name="Normal 3 2 3 2 3 2 2 4 3" xfId="20698" xr:uid="{00000000-0005-0000-0000-0000EE4C0000}"/>
    <cellStyle name="Normal 3 2 3 2 3 2 2 4 3 2" xfId="20699" xr:uid="{00000000-0005-0000-0000-0000EF4C0000}"/>
    <cellStyle name="Normal 3 2 3 2 3 2 2 4 4" xfId="20700" xr:uid="{00000000-0005-0000-0000-0000F04C0000}"/>
    <cellStyle name="Normal 3 2 3 2 3 2 2 5" xfId="20701" xr:uid="{00000000-0005-0000-0000-0000F14C0000}"/>
    <cellStyle name="Normal 3 2 3 2 3 2 2 5 2" xfId="20702" xr:uid="{00000000-0005-0000-0000-0000F24C0000}"/>
    <cellStyle name="Normal 3 2 3 2 3 2 2 5 2 2" xfId="20703" xr:uid="{00000000-0005-0000-0000-0000F34C0000}"/>
    <cellStyle name="Normal 3 2 3 2 3 2 2 5 3" xfId="20704" xr:uid="{00000000-0005-0000-0000-0000F44C0000}"/>
    <cellStyle name="Normal 3 2 3 2 3 2 2 6" xfId="20705" xr:uid="{00000000-0005-0000-0000-0000F54C0000}"/>
    <cellStyle name="Normal 3 2 3 2 3 2 2 6 2" xfId="20706" xr:uid="{00000000-0005-0000-0000-0000F64C0000}"/>
    <cellStyle name="Normal 3 2 3 2 3 2 2 7" xfId="20707" xr:uid="{00000000-0005-0000-0000-0000F74C0000}"/>
    <cellStyle name="Normal 3 2 3 2 3 2 2 7 2" xfId="20708" xr:uid="{00000000-0005-0000-0000-0000F84C0000}"/>
    <cellStyle name="Normal 3 2 3 2 3 2 2 8" xfId="20709" xr:uid="{00000000-0005-0000-0000-0000F94C0000}"/>
    <cellStyle name="Normal 3 2 3 2 3 2 3" xfId="20710" xr:uid="{00000000-0005-0000-0000-0000FA4C0000}"/>
    <cellStyle name="Normal 3 2 3 2 3 2 3 2" xfId="20711" xr:uid="{00000000-0005-0000-0000-0000FB4C0000}"/>
    <cellStyle name="Normal 3 2 3 2 3 2 3 2 2" xfId="20712" xr:uid="{00000000-0005-0000-0000-0000FC4C0000}"/>
    <cellStyle name="Normal 3 2 3 2 3 2 3 2 2 2" xfId="20713" xr:uid="{00000000-0005-0000-0000-0000FD4C0000}"/>
    <cellStyle name="Normal 3 2 3 2 3 2 3 2 2 2 2" xfId="20714" xr:uid="{00000000-0005-0000-0000-0000FE4C0000}"/>
    <cellStyle name="Normal 3 2 3 2 3 2 3 2 2 3" xfId="20715" xr:uid="{00000000-0005-0000-0000-0000FF4C0000}"/>
    <cellStyle name="Normal 3 2 3 2 3 2 3 2 3" xfId="20716" xr:uid="{00000000-0005-0000-0000-0000004D0000}"/>
    <cellStyle name="Normal 3 2 3 2 3 2 3 2 3 2" xfId="20717" xr:uid="{00000000-0005-0000-0000-0000014D0000}"/>
    <cellStyle name="Normal 3 2 3 2 3 2 3 2 4" xfId="20718" xr:uid="{00000000-0005-0000-0000-0000024D0000}"/>
    <cellStyle name="Normal 3 2 3 2 3 2 3 3" xfId="20719" xr:uid="{00000000-0005-0000-0000-0000034D0000}"/>
    <cellStyle name="Normal 3 2 3 2 3 2 3 3 2" xfId="20720" xr:uid="{00000000-0005-0000-0000-0000044D0000}"/>
    <cellStyle name="Normal 3 2 3 2 3 2 3 3 2 2" xfId="20721" xr:uid="{00000000-0005-0000-0000-0000054D0000}"/>
    <cellStyle name="Normal 3 2 3 2 3 2 3 3 3" xfId="20722" xr:uid="{00000000-0005-0000-0000-0000064D0000}"/>
    <cellStyle name="Normal 3 2 3 2 3 2 3 4" xfId="20723" xr:uid="{00000000-0005-0000-0000-0000074D0000}"/>
    <cellStyle name="Normal 3 2 3 2 3 2 3 4 2" xfId="20724" xr:uid="{00000000-0005-0000-0000-0000084D0000}"/>
    <cellStyle name="Normal 3 2 3 2 3 2 3 5" xfId="20725" xr:uid="{00000000-0005-0000-0000-0000094D0000}"/>
    <cellStyle name="Normal 3 2 3 2 3 2 4" xfId="20726" xr:uid="{00000000-0005-0000-0000-00000A4D0000}"/>
    <cellStyle name="Normal 3 2 3 2 3 2 4 2" xfId="20727" xr:uid="{00000000-0005-0000-0000-00000B4D0000}"/>
    <cellStyle name="Normal 3 2 3 2 3 2 4 2 2" xfId="20728" xr:uid="{00000000-0005-0000-0000-00000C4D0000}"/>
    <cellStyle name="Normal 3 2 3 2 3 2 4 2 2 2" xfId="20729" xr:uid="{00000000-0005-0000-0000-00000D4D0000}"/>
    <cellStyle name="Normal 3 2 3 2 3 2 4 2 3" xfId="20730" xr:uid="{00000000-0005-0000-0000-00000E4D0000}"/>
    <cellStyle name="Normal 3 2 3 2 3 2 4 3" xfId="20731" xr:uid="{00000000-0005-0000-0000-00000F4D0000}"/>
    <cellStyle name="Normal 3 2 3 2 3 2 4 3 2" xfId="20732" xr:uid="{00000000-0005-0000-0000-0000104D0000}"/>
    <cellStyle name="Normal 3 2 3 2 3 2 4 4" xfId="20733" xr:uid="{00000000-0005-0000-0000-0000114D0000}"/>
    <cellStyle name="Normal 3 2 3 2 3 2 5" xfId="20734" xr:uid="{00000000-0005-0000-0000-0000124D0000}"/>
    <cellStyle name="Normal 3 2 3 2 3 2 5 2" xfId="20735" xr:uid="{00000000-0005-0000-0000-0000134D0000}"/>
    <cellStyle name="Normal 3 2 3 2 3 2 5 2 2" xfId="20736" xr:uid="{00000000-0005-0000-0000-0000144D0000}"/>
    <cellStyle name="Normal 3 2 3 2 3 2 5 2 2 2" xfId="20737" xr:uid="{00000000-0005-0000-0000-0000154D0000}"/>
    <cellStyle name="Normal 3 2 3 2 3 2 5 2 3" xfId="20738" xr:uid="{00000000-0005-0000-0000-0000164D0000}"/>
    <cellStyle name="Normal 3 2 3 2 3 2 5 3" xfId="20739" xr:uid="{00000000-0005-0000-0000-0000174D0000}"/>
    <cellStyle name="Normal 3 2 3 2 3 2 5 3 2" xfId="20740" xr:uid="{00000000-0005-0000-0000-0000184D0000}"/>
    <cellStyle name="Normal 3 2 3 2 3 2 5 4" xfId="20741" xr:uid="{00000000-0005-0000-0000-0000194D0000}"/>
    <cellStyle name="Normal 3 2 3 2 3 2 6" xfId="20742" xr:uid="{00000000-0005-0000-0000-00001A4D0000}"/>
    <cellStyle name="Normal 3 2 3 2 3 2 6 2" xfId="20743" xr:uid="{00000000-0005-0000-0000-00001B4D0000}"/>
    <cellStyle name="Normal 3 2 3 2 3 2 6 2 2" xfId="20744" xr:uid="{00000000-0005-0000-0000-00001C4D0000}"/>
    <cellStyle name="Normal 3 2 3 2 3 2 6 3" xfId="20745" xr:uid="{00000000-0005-0000-0000-00001D4D0000}"/>
    <cellStyle name="Normal 3 2 3 2 3 2 7" xfId="20746" xr:uid="{00000000-0005-0000-0000-00001E4D0000}"/>
    <cellStyle name="Normal 3 2 3 2 3 2 7 2" xfId="20747" xr:uid="{00000000-0005-0000-0000-00001F4D0000}"/>
    <cellStyle name="Normal 3 2 3 2 3 2 8" xfId="20748" xr:uid="{00000000-0005-0000-0000-0000204D0000}"/>
    <cellStyle name="Normal 3 2 3 2 3 2 8 2" xfId="20749" xr:uid="{00000000-0005-0000-0000-0000214D0000}"/>
    <cellStyle name="Normal 3 2 3 2 3 2 9" xfId="20750" xr:uid="{00000000-0005-0000-0000-0000224D0000}"/>
    <cellStyle name="Normal 3 2 3 2 3 3" xfId="20751" xr:uid="{00000000-0005-0000-0000-0000234D0000}"/>
    <cellStyle name="Normal 3 2 3 2 3 3 2" xfId="20752" xr:uid="{00000000-0005-0000-0000-0000244D0000}"/>
    <cellStyle name="Normal 3 2 3 2 3 3 2 2" xfId="20753" xr:uid="{00000000-0005-0000-0000-0000254D0000}"/>
    <cellStyle name="Normal 3 2 3 2 3 3 2 2 2" xfId="20754" xr:uid="{00000000-0005-0000-0000-0000264D0000}"/>
    <cellStyle name="Normal 3 2 3 2 3 3 2 2 2 2" xfId="20755" xr:uid="{00000000-0005-0000-0000-0000274D0000}"/>
    <cellStyle name="Normal 3 2 3 2 3 3 2 2 2 2 2" xfId="20756" xr:uid="{00000000-0005-0000-0000-0000284D0000}"/>
    <cellStyle name="Normal 3 2 3 2 3 3 2 2 2 3" xfId="20757" xr:uid="{00000000-0005-0000-0000-0000294D0000}"/>
    <cellStyle name="Normal 3 2 3 2 3 3 2 2 3" xfId="20758" xr:uid="{00000000-0005-0000-0000-00002A4D0000}"/>
    <cellStyle name="Normal 3 2 3 2 3 3 2 2 3 2" xfId="20759" xr:uid="{00000000-0005-0000-0000-00002B4D0000}"/>
    <cellStyle name="Normal 3 2 3 2 3 3 2 2 4" xfId="20760" xr:uid="{00000000-0005-0000-0000-00002C4D0000}"/>
    <cellStyle name="Normal 3 2 3 2 3 3 2 3" xfId="20761" xr:uid="{00000000-0005-0000-0000-00002D4D0000}"/>
    <cellStyle name="Normal 3 2 3 2 3 3 2 3 2" xfId="20762" xr:uid="{00000000-0005-0000-0000-00002E4D0000}"/>
    <cellStyle name="Normal 3 2 3 2 3 3 2 3 2 2" xfId="20763" xr:uid="{00000000-0005-0000-0000-00002F4D0000}"/>
    <cellStyle name="Normal 3 2 3 2 3 3 2 3 3" xfId="20764" xr:uid="{00000000-0005-0000-0000-0000304D0000}"/>
    <cellStyle name="Normal 3 2 3 2 3 3 2 4" xfId="20765" xr:uid="{00000000-0005-0000-0000-0000314D0000}"/>
    <cellStyle name="Normal 3 2 3 2 3 3 2 4 2" xfId="20766" xr:uid="{00000000-0005-0000-0000-0000324D0000}"/>
    <cellStyle name="Normal 3 2 3 2 3 3 2 5" xfId="20767" xr:uid="{00000000-0005-0000-0000-0000334D0000}"/>
    <cellStyle name="Normal 3 2 3 2 3 3 3" xfId="20768" xr:uid="{00000000-0005-0000-0000-0000344D0000}"/>
    <cellStyle name="Normal 3 2 3 2 3 3 3 2" xfId="20769" xr:uid="{00000000-0005-0000-0000-0000354D0000}"/>
    <cellStyle name="Normal 3 2 3 2 3 3 3 2 2" xfId="20770" xr:uid="{00000000-0005-0000-0000-0000364D0000}"/>
    <cellStyle name="Normal 3 2 3 2 3 3 3 2 2 2" xfId="20771" xr:uid="{00000000-0005-0000-0000-0000374D0000}"/>
    <cellStyle name="Normal 3 2 3 2 3 3 3 2 3" xfId="20772" xr:uid="{00000000-0005-0000-0000-0000384D0000}"/>
    <cellStyle name="Normal 3 2 3 2 3 3 3 3" xfId="20773" xr:uid="{00000000-0005-0000-0000-0000394D0000}"/>
    <cellStyle name="Normal 3 2 3 2 3 3 3 3 2" xfId="20774" xr:uid="{00000000-0005-0000-0000-00003A4D0000}"/>
    <cellStyle name="Normal 3 2 3 2 3 3 3 4" xfId="20775" xr:uid="{00000000-0005-0000-0000-00003B4D0000}"/>
    <cellStyle name="Normal 3 2 3 2 3 3 4" xfId="20776" xr:uid="{00000000-0005-0000-0000-00003C4D0000}"/>
    <cellStyle name="Normal 3 2 3 2 3 3 4 2" xfId="20777" xr:uid="{00000000-0005-0000-0000-00003D4D0000}"/>
    <cellStyle name="Normal 3 2 3 2 3 3 4 2 2" xfId="20778" xr:uid="{00000000-0005-0000-0000-00003E4D0000}"/>
    <cellStyle name="Normal 3 2 3 2 3 3 4 2 2 2" xfId="20779" xr:uid="{00000000-0005-0000-0000-00003F4D0000}"/>
    <cellStyle name="Normal 3 2 3 2 3 3 4 2 3" xfId="20780" xr:uid="{00000000-0005-0000-0000-0000404D0000}"/>
    <cellStyle name="Normal 3 2 3 2 3 3 4 3" xfId="20781" xr:uid="{00000000-0005-0000-0000-0000414D0000}"/>
    <cellStyle name="Normal 3 2 3 2 3 3 4 3 2" xfId="20782" xr:uid="{00000000-0005-0000-0000-0000424D0000}"/>
    <cellStyle name="Normal 3 2 3 2 3 3 4 4" xfId="20783" xr:uid="{00000000-0005-0000-0000-0000434D0000}"/>
    <cellStyle name="Normal 3 2 3 2 3 3 5" xfId="20784" xr:uid="{00000000-0005-0000-0000-0000444D0000}"/>
    <cellStyle name="Normal 3 2 3 2 3 3 5 2" xfId="20785" xr:uid="{00000000-0005-0000-0000-0000454D0000}"/>
    <cellStyle name="Normal 3 2 3 2 3 3 5 2 2" xfId="20786" xr:uid="{00000000-0005-0000-0000-0000464D0000}"/>
    <cellStyle name="Normal 3 2 3 2 3 3 5 3" xfId="20787" xr:uid="{00000000-0005-0000-0000-0000474D0000}"/>
    <cellStyle name="Normal 3 2 3 2 3 3 6" xfId="20788" xr:uid="{00000000-0005-0000-0000-0000484D0000}"/>
    <cellStyle name="Normal 3 2 3 2 3 3 6 2" xfId="20789" xr:uid="{00000000-0005-0000-0000-0000494D0000}"/>
    <cellStyle name="Normal 3 2 3 2 3 3 7" xfId="20790" xr:uid="{00000000-0005-0000-0000-00004A4D0000}"/>
    <cellStyle name="Normal 3 2 3 2 3 3 7 2" xfId="20791" xr:uid="{00000000-0005-0000-0000-00004B4D0000}"/>
    <cellStyle name="Normal 3 2 3 2 3 3 8" xfId="20792" xr:uid="{00000000-0005-0000-0000-00004C4D0000}"/>
    <cellStyle name="Normal 3 2 3 2 3 4" xfId="20793" xr:uid="{00000000-0005-0000-0000-00004D4D0000}"/>
    <cellStyle name="Normal 3 2 3 2 3 4 2" xfId="20794" xr:uid="{00000000-0005-0000-0000-00004E4D0000}"/>
    <cellStyle name="Normal 3 2 3 2 3 4 2 2" xfId="20795" xr:uid="{00000000-0005-0000-0000-00004F4D0000}"/>
    <cellStyle name="Normal 3 2 3 2 3 4 2 2 2" xfId="20796" xr:uid="{00000000-0005-0000-0000-0000504D0000}"/>
    <cellStyle name="Normal 3 2 3 2 3 4 2 2 2 2" xfId="20797" xr:uid="{00000000-0005-0000-0000-0000514D0000}"/>
    <cellStyle name="Normal 3 2 3 2 3 4 2 2 3" xfId="20798" xr:uid="{00000000-0005-0000-0000-0000524D0000}"/>
    <cellStyle name="Normal 3 2 3 2 3 4 2 3" xfId="20799" xr:uid="{00000000-0005-0000-0000-0000534D0000}"/>
    <cellStyle name="Normal 3 2 3 2 3 4 2 3 2" xfId="20800" xr:uid="{00000000-0005-0000-0000-0000544D0000}"/>
    <cellStyle name="Normal 3 2 3 2 3 4 2 4" xfId="20801" xr:uid="{00000000-0005-0000-0000-0000554D0000}"/>
    <cellStyle name="Normal 3 2 3 2 3 4 3" xfId="20802" xr:uid="{00000000-0005-0000-0000-0000564D0000}"/>
    <cellStyle name="Normal 3 2 3 2 3 4 3 2" xfId="20803" xr:uid="{00000000-0005-0000-0000-0000574D0000}"/>
    <cellStyle name="Normal 3 2 3 2 3 4 3 2 2" xfId="20804" xr:uid="{00000000-0005-0000-0000-0000584D0000}"/>
    <cellStyle name="Normal 3 2 3 2 3 4 3 3" xfId="20805" xr:uid="{00000000-0005-0000-0000-0000594D0000}"/>
    <cellStyle name="Normal 3 2 3 2 3 4 4" xfId="20806" xr:uid="{00000000-0005-0000-0000-00005A4D0000}"/>
    <cellStyle name="Normal 3 2 3 2 3 4 4 2" xfId="20807" xr:uid="{00000000-0005-0000-0000-00005B4D0000}"/>
    <cellStyle name="Normal 3 2 3 2 3 4 5" xfId="20808" xr:uid="{00000000-0005-0000-0000-00005C4D0000}"/>
    <cellStyle name="Normal 3 2 3 2 3 5" xfId="20809" xr:uid="{00000000-0005-0000-0000-00005D4D0000}"/>
    <cellStyle name="Normal 3 2 3 2 3 5 2" xfId="20810" xr:uid="{00000000-0005-0000-0000-00005E4D0000}"/>
    <cellStyle name="Normal 3 2 3 2 3 5 2 2" xfId="20811" xr:uid="{00000000-0005-0000-0000-00005F4D0000}"/>
    <cellStyle name="Normal 3 2 3 2 3 5 2 2 2" xfId="20812" xr:uid="{00000000-0005-0000-0000-0000604D0000}"/>
    <cellStyle name="Normal 3 2 3 2 3 5 2 3" xfId="20813" xr:uid="{00000000-0005-0000-0000-0000614D0000}"/>
    <cellStyle name="Normal 3 2 3 2 3 5 3" xfId="20814" xr:uid="{00000000-0005-0000-0000-0000624D0000}"/>
    <cellStyle name="Normal 3 2 3 2 3 5 3 2" xfId="20815" xr:uid="{00000000-0005-0000-0000-0000634D0000}"/>
    <cellStyle name="Normal 3 2 3 2 3 5 4" xfId="20816" xr:uid="{00000000-0005-0000-0000-0000644D0000}"/>
    <cellStyle name="Normal 3 2 3 2 3 6" xfId="20817" xr:uid="{00000000-0005-0000-0000-0000654D0000}"/>
    <cellStyle name="Normal 3 2 3 2 3 6 2" xfId="20818" xr:uid="{00000000-0005-0000-0000-0000664D0000}"/>
    <cellStyle name="Normal 3 2 3 2 3 6 2 2" xfId="20819" xr:uid="{00000000-0005-0000-0000-0000674D0000}"/>
    <cellStyle name="Normal 3 2 3 2 3 6 2 2 2" xfId="20820" xr:uid="{00000000-0005-0000-0000-0000684D0000}"/>
    <cellStyle name="Normal 3 2 3 2 3 6 2 3" xfId="20821" xr:uid="{00000000-0005-0000-0000-0000694D0000}"/>
    <cellStyle name="Normal 3 2 3 2 3 6 3" xfId="20822" xr:uid="{00000000-0005-0000-0000-00006A4D0000}"/>
    <cellStyle name="Normal 3 2 3 2 3 6 3 2" xfId="20823" xr:uid="{00000000-0005-0000-0000-00006B4D0000}"/>
    <cellStyle name="Normal 3 2 3 2 3 6 4" xfId="20824" xr:uid="{00000000-0005-0000-0000-00006C4D0000}"/>
    <cellStyle name="Normal 3 2 3 2 3 7" xfId="20825" xr:uid="{00000000-0005-0000-0000-00006D4D0000}"/>
    <cellStyle name="Normal 3 2 3 2 3 7 2" xfId="20826" xr:uid="{00000000-0005-0000-0000-00006E4D0000}"/>
    <cellStyle name="Normal 3 2 3 2 3 7 2 2" xfId="20827" xr:uid="{00000000-0005-0000-0000-00006F4D0000}"/>
    <cellStyle name="Normal 3 2 3 2 3 7 3" xfId="20828" xr:uid="{00000000-0005-0000-0000-0000704D0000}"/>
    <cellStyle name="Normal 3 2 3 2 3 8" xfId="20829" xr:uid="{00000000-0005-0000-0000-0000714D0000}"/>
    <cellStyle name="Normal 3 2 3 2 3 8 2" xfId="20830" xr:uid="{00000000-0005-0000-0000-0000724D0000}"/>
    <cellStyle name="Normal 3 2 3 2 3 9" xfId="20831" xr:uid="{00000000-0005-0000-0000-0000734D0000}"/>
    <cellStyle name="Normal 3 2 3 2 3 9 2" xfId="20832" xr:uid="{00000000-0005-0000-0000-0000744D0000}"/>
    <cellStyle name="Normal 3 2 3 2 4" xfId="20833" xr:uid="{00000000-0005-0000-0000-0000754D0000}"/>
    <cellStyle name="Normal 3 2 3 2 4 10" xfId="20834" xr:uid="{00000000-0005-0000-0000-0000764D0000}"/>
    <cellStyle name="Normal 3 2 3 2 4 2" xfId="20835" xr:uid="{00000000-0005-0000-0000-0000774D0000}"/>
    <cellStyle name="Normal 3 2 3 2 4 2 2" xfId="20836" xr:uid="{00000000-0005-0000-0000-0000784D0000}"/>
    <cellStyle name="Normal 3 2 3 2 4 2 2 2" xfId="20837" xr:uid="{00000000-0005-0000-0000-0000794D0000}"/>
    <cellStyle name="Normal 3 2 3 2 4 2 2 2 2" xfId="20838" xr:uid="{00000000-0005-0000-0000-00007A4D0000}"/>
    <cellStyle name="Normal 3 2 3 2 4 2 2 2 2 2" xfId="20839" xr:uid="{00000000-0005-0000-0000-00007B4D0000}"/>
    <cellStyle name="Normal 3 2 3 2 4 2 2 2 2 2 2" xfId="20840" xr:uid="{00000000-0005-0000-0000-00007C4D0000}"/>
    <cellStyle name="Normal 3 2 3 2 4 2 2 2 2 2 2 2" xfId="20841" xr:uid="{00000000-0005-0000-0000-00007D4D0000}"/>
    <cellStyle name="Normal 3 2 3 2 4 2 2 2 2 2 3" xfId="20842" xr:uid="{00000000-0005-0000-0000-00007E4D0000}"/>
    <cellStyle name="Normal 3 2 3 2 4 2 2 2 2 3" xfId="20843" xr:uid="{00000000-0005-0000-0000-00007F4D0000}"/>
    <cellStyle name="Normal 3 2 3 2 4 2 2 2 2 3 2" xfId="20844" xr:uid="{00000000-0005-0000-0000-0000804D0000}"/>
    <cellStyle name="Normal 3 2 3 2 4 2 2 2 2 4" xfId="20845" xr:uid="{00000000-0005-0000-0000-0000814D0000}"/>
    <cellStyle name="Normal 3 2 3 2 4 2 2 2 3" xfId="20846" xr:uid="{00000000-0005-0000-0000-0000824D0000}"/>
    <cellStyle name="Normal 3 2 3 2 4 2 2 2 3 2" xfId="20847" xr:uid="{00000000-0005-0000-0000-0000834D0000}"/>
    <cellStyle name="Normal 3 2 3 2 4 2 2 2 3 2 2" xfId="20848" xr:uid="{00000000-0005-0000-0000-0000844D0000}"/>
    <cellStyle name="Normal 3 2 3 2 4 2 2 2 3 3" xfId="20849" xr:uid="{00000000-0005-0000-0000-0000854D0000}"/>
    <cellStyle name="Normal 3 2 3 2 4 2 2 2 4" xfId="20850" xr:uid="{00000000-0005-0000-0000-0000864D0000}"/>
    <cellStyle name="Normal 3 2 3 2 4 2 2 2 4 2" xfId="20851" xr:uid="{00000000-0005-0000-0000-0000874D0000}"/>
    <cellStyle name="Normal 3 2 3 2 4 2 2 2 5" xfId="20852" xr:uid="{00000000-0005-0000-0000-0000884D0000}"/>
    <cellStyle name="Normal 3 2 3 2 4 2 2 3" xfId="20853" xr:uid="{00000000-0005-0000-0000-0000894D0000}"/>
    <cellStyle name="Normal 3 2 3 2 4 2 2 3 2" xfId="20854" xr:uid="{00000000-0005-0000-0000-00008A4D0000}"/>
    <cellStyle name="Normal 3 2 3 2 4 2 2 3 2 2" xfId="20855" xr:uid="{00000000-0005-0000-0000-00008B4D0000}"/>
    <cellStyle name="Normal 3 2 3 2 4 2 2 3 2 2 2" xfId="20856" xr:uid="{00000000-0005-0000-0000-00008C4D0000}"/>
    <cellStyle name="Normal 3 2 3 2 4 2 2 3 2 3" xfId="20857" xr:uid="{00000000-0005-0000-0000-00008D4D0000}"/>
    <cellStyle name="Normal 3 2 3 2 4 2 2 3 3" xfId="20858" xr:uid="{00000000-0005-0000-0000-00008E4D0000}"/>
    <cellStyle name="Normal 3 2 3 2 4 2 2 3 3 2" xfId="20859" xr:uid="{00000000-0005-0000-0000-00008F4D0000}"/>
    <cellStyle name="Normal 3 2 3 2 4 2 2 3 4" xfId="20860" xr:uid="{00000000-0005-0000-0000-0000904D0000}"/>
    <cellStyle name="Normal 3 2 3 2 4 2 2 4" xfId="20861" xr:uid="{00000000-0005-0000-0000-0000914D0000}"/>
    <cellStyle name="Normal 3 2 3 2 4 2 2 4 2" xfId="20862" xr:uid="{00000000-0005-0000-0000-0000924D0000}"/>
    <cellStyle name="Normal 3 2 3 2 4 2 2 4 2 2" xfId="20863" xr:uid="{00000000-0005-0000-0000-0000934D0000}"/>
    <cellStyle name="Normal 3 2 3 2 4 2 2 4 2 2 2" xfId="20864" xr:uid="{00000000-0005-0000-0000-0000944D0000}"/>
    <cellStyle name="Normal 3 2 3 2 4 2 2 4 2 3" xfId="20865" xr:uid="{00000000-0005-0000-0000-0000954D0000}"/>
    <cellStyle name="Normal 3 2 3 2 4 2 2 4 3" xfId="20866" xr:uid="{00000000-0005-0000-0000-0000964D0000}"/>
    <cellStyle name="Normal 3 2 3 2 4 2 2 4 3 2" xfId="20867" xr:uid="{00000000-0005-0000-0000-0000974D0000}"/>
    <cellStyle name="Normal 3 2 3 2 4 2 2 4 4" xfId="20868" xr:uid="{00000000-0005-0000-0000-0000984D0000}"/>
    <cellStyle name="Normal 3 2 3 2 4 2 2 5" xfId="20869" xr:uid="{00000000-0005-0000-0000-0000994D0000}"/>
    <cellStyle name="Normal 3 2 3 2 4 2 2 5 2" xfId="20870" xr:uid="{00000000-0005-0000-0000-00009A4D0000}"/>
    <cellStyle name="Normal 3 2 3 2 4 2 2 5 2 2" xfId="20871" xr:uid="{00000000-0005-0000-0000-00009B4D0000}"/>
    <cellStyle name="Normal 3 2 3 2 4 2 2 5 3" xfId="20872" xr:uid="{00000000-0005-0000-0000-00009C4D0000}"/>
    <cellStyle name="Normal 3 2 3 2 4 2 2 6" xfId="20873" xr:uid="{00000000-0005-0000-0000-00009D4D0000}"/>
    <cellStyle name="Normal 3 2 3 2 4 2 2 6 2" xfId="20874" xr:uid="{00000000-0005-0000-0000-00009E4D0000}"/>
    <cellStyle name="Normal 3 2 3 2 4 2 2 7" xfId="20875" xr:uid="{00000000-0005-0000-0000-00009F4D0000}"/>
    <cellStyle name="Normal 3 2 3 2 4 2 2 7 2" xfId="20876" xr:uid="{00000000-0005-0000-0000-0000A04D0000}"/>
    <cellStyle name="Normal 3 2 3 2 4 2 2 8" xfId="20877" xr:uid="{00000000-0005-0000-0000-0000A14D0000}"/>
    <cellStyle name="Normal 3 2 3 2 4 2 3" xfId="20878" xr:uid="{00000000-0005-0000-0000-0000A24D0000}"/>
    <cellStyle name="Normal 3 2 3 2 4 2 3 2" xfId="20879" xr:uid="{00000000-0005-0000-0000-0000A34D0000}"/>
    <cellStyle name="Normal 3 2 3 2 4 2 3 2 2" xfId="20880" xr:uid="{00000000-0005-0000-0000-0000A44D0000}"/>
    <cellStyle name="Normal 3 2 3 2 4 2 3 2 2 2" xfId="20881" xr:uid="{00000000-0005-0000-0000-0000A54D0000}"/>
    <cellStyle name="Normal 3 2 3 2 4 2 3 2 2 2 2" xfId="20882" xr:uid="{00000000-0005-0000-0000-0000A64D0000}"/>
    <cellStyle name="Normal 3 2 3 2 4 2 3 2 2 3" xfId="20883" xr:uid="{00000000-0005-0000-0000-0000A74D0000}"/>
    <cellStyle name="Normal 3 2 3 2 4 2 3 2 3" xfId="20884" xr:uid="{00000000-0005-0000-0000-0000A84D0000}"/>
    <cellStyle name="Normal 3 2 3 2 4 2 3 2 3 2" xfId="20885" xr:uid="{00000000-0005-0000-0000-0000A94D0000}"/>
    <cellStyle name="Normal 3 2 3 2 4 2 3 2 4" xfId="20886" xr:uid="{00000000-0005-0000-0000-0000AA4D0000}"/>
    <cellStyle name="Normal 3 2 3 2 4 2 3 3" xfId="20887" xr:uid="{00000000-0005-0000-0000-0000AB4D0000}"/>
    <cellStyle name="Normal 3 2 3 2 4 2 3 3 2" xfId="20888" xr:uid="{00000000-0005-0000-0000-0000AC4D0000}"/>
    <cellStyle name="Normal 3 2 3 2 4 2 3 3 2 2" xfId="20889" xr:uid="{00000000-0005-0000-0000-0000AD4D0000}"/>
    <cellStyle name="Normal 3 2 3 2 4 2 3 3 3" xfId="20890" xr:uid="{00000000-0005-0000-0000-0000AE4D0000}"/>
    <cellStyle name="Normal 3 2 3 2 4 2 3 4" xfId="20891" xr:uid="{00000000-0005-0000-0000-0000AF4D0000}"/>
    <cellStyle name="Normal 3 2 3 2 4 2 3 4 2" xfId="20892" xr:uid="{00000000-0005-0000-0000-0000B04D0000}"/>
    <cellStyle name="Normal 3 2 3 2 4 2 3 5" xfId="20893" xr:uid="{00000000-0005-0000-0000-0000B14D0000}"/>
    <cellStyle name="Normal 3 2 3 2 4 2 4" xfId="20894" xr:uid="{00000000-0005-0000-0000-0000B24D0000}"/>
    <cellStyle name="Normal 3 2 3 2 4 2 4 2" xfId="20895" xr:uid="{00000000-0005-0000-0000-0000B34D0000}"/>
    <cellStyle name="Normal 3 2 3 2 4 2 4 2 2" xfId="20896" xr:uid="{00000000-0005-0000-0000-0000B44D0000}"/>
    <cellStyle name="Normal 3 2 3 2 4 2 4 2 2 2" xfId="20897" xr:uid="{00000000-0005-0000-0000-0000B54D0000}"/>
    <cellStyle name="Normal 3 2 3 2 4 2 4 2 3" xfId="20898" xr:uid="{00000000-0005-0000-0000-0000B64D0000}"/>
    <cellStyle name="Normal 3 2 3 2 4 2 4 3" xfId="20899" xr:uid="{00000000-0005-0000-0000-0000B74D0000}"/>
    <cellStyle name="Normal 3 2 3 2 4 2 4 3 2" xfId="20900" xr:uid="{00000000-0005-0000-0000-0000B84D0000}"/>
    <cellStyle name="Normal 3 2 3 2 4 2 4 4" xfId="20901" xr:uid="{00000000-0005-0000-0000-0000B94D0000}"/>
    <cellStyle name="Normal 3 2 3 2 4 2 5" xfId="20902" xr:uid="{00000000-0005-0000-0000-0000BA4D0000}"/>
    <cellStyle name="Normal 3 2 3 2 4 2 5 2" xfId="20903" xr:uid="{00000000-0005-0000-0000-0000BB4D0000}"/>
    <cellStyle name="Normal 3 2 3 2 4 2 5 2 2" xfId="20904" xr:uid="{00000000-0005-0000-0000-0000BC4D0000}"/>
    <cellStyle name="Normal 3 2 3 2 4 2 5 2 2 2" xfId="20905" xr:uid="{00000000-0005-0000-0000-0000BD4D0000}"/>
    <cellStyle name="Normal 3 2 3 2 4 2 5 2 3" xfId="20906" xr:uid="{00000000-0005-0000-0000-0000BE4D0000}"/>
    <cellStyle name="Normal 3 2 3 2 4 2 5 3" xfId="20907" xr:uid="{00000000-0005-0000-0000-0000BF4D0000}"/>
    <cellStyle name="Normal 3 2 3 2 4 2 5 3 2" xfId="20908" xr:uid="{00000000-0005-0000-0000-0000C04D0000}"/>
    <cellStyle name="Normal 3 2 3 2 4 2 5 4" xfId="20909" xr:uid="{00000000-0005-0000-0000-0000C14D0000}"/>
    <cellStyle name="Normal 3 2 3 2 4 2 6" xfId="20910" xr:uid="{00000000-0005-0000-0000-0000C24D0000}"/>
    <cellStyle name="Normal 3 2 3 2 4 2 6 2" xfId="20911" xr:uid="{00000000-0005-0000-0000-0000C34D0000}"/>
    <cellStyle name="Normal 3 2 3 2 4 2 6 2 2" xfId="20912" xr:uid="{00000000-0005-0000-0000-0000C44D0000}"/>
    <cellStyle name="Normal 3 2 3 2 4 2 6 3" xfId="20913" xr:uid="{00000000-0005-0000-0000-0000C54D0000}"/>
    <cellStyle name="Normal 3 2 3 2 4 2 7" xfId="20914" xr:uid="{00000000-0005-0000-0000-0000C64D0000}"/>
    <cellStyle name="Normal 3 2 3 2 4 2 7 2" xfId="20915" xr:uid="{00000000-0005-0000-0000-0000C74D0000}"/>
    <cellStyle name="Normal 3 2 3 2 4 2 8" xfId="20916" xr:uid="{00000000-0005-0000-0000-0000C84D0000}"/>
    <cellStyle name="Normal 3 2 3 2 4 2 8 2" xfId="20917" xr:uid="{00000000-0005-0000-0000-0000C94D0000}"/>
    <cellStyle name="Normal 3 2 3 2 4 2 9" xfId="20918" xr:uid="{00000000-0005-0000-0000-0000CA4D0000}"/>
    <cellStyle name="Normal 3 2 3 2 4 3" xfId="20919" xr:uid="{00000000-0005-0000-0000-0000CB4D0000}"/>
    <cellStyle name="Normal 3 2 3 2 4 3 2" xfId="20920" xr:uid="{00000000-0005-0000-0000-0000CC4D0000}"/>
    <cellStyle name="Normal 3 2 3 2 4 3 2 2" xfId="20921" xr:uid="{00000000-0005-0000-0000-0000CD4D0000}"/>
    <cellStyle name="Normal 3 2 3 2 4 3 2 2 2" xfId="20922" xr:uid="{00000000-0005-0000-0000-0000CE4D0000}"/>
    <cellStyle name="Normal 3 2 3 2 4 3 2 2 2 2" xfId="20923" xr:uid="{00000000-0005-0000-0000-0000CF4D0000}"/>
    <cellStyle name="Normal 3 2 3 2 4 3 2 2 2 2 2" xfId="20924" xr:uid="{00000000-0005-0000-0000-0000D04D0000}"/>
    <cellStyle name="Normal 3 2 3 2 4 3 2 2 2 3" xfId="20925" xr:uid="{00000000-0005-0000-0000-0000D14D0000}"/>
    <cellStyle name="Normal 3 2 3 2 4 3 2 2 3" xfId="20926" xr:uid="{00000000-0005-0000-0000-0000D24D0000}"/>
    <cellStyle name="Normal 3 2 3 2 4 3 2 2 3 2" xfId="20927" xr:uid="{00000000-0005-0000-0000-0000D34D0000}"/>
    <cellStyle name="Normal 3 2 3 2 4 3 2 2 4" xfId="20928" xr:uid="{00000000-0005-0000-0000-0000D44D0000}"/>
    <cellStyle name="Normal 3 2 3 2 4 3 2 3" xfId="20929" xr:uid="{00000000-0005-0000-0000-0000D54D0000}"/>
    <cellStyle name="Normal 3 2 3 2 4 3 2 3 2" xfId="20930" xr:uid="{00000000-0005-0000-0000-0000D64D0000}"/>
    <cellStyle name="Normal 3 2 3 2 4 3 2 3 2 2" xfId="20931" xr:uid="{00000000-0005-0000-0000-0000D74D0000}"/>
    <cellStyle name="Normal 3 2 3 2 4 3 2 3 3" xfId="20932" xr:uid="{00000000-0005-0000-0000-0000D84D0000}"/>
    <cellStyle name="Normal 3 2 3 2 4 3 2 4" xfId="20933" xr:uid="{00000000-0005-0000-0000-0000D94D0000}"/>
    <cellStyle name="Normal 3 2 3 2 4 3 2 4 2" xfId="20934" xr:uid="{00000000-0005-0000-0000-0000DA4D0000}"/>
    <cellStyle name="Normal 3 2 3 2 4 3 2 5" xfId="20935" xr:uid="{00000000-0005-0000-0000-0000DB4D0000}"/>
    <cellStyle name="Normal 3 2 3 2 4 3 3" xfId="20936" xr:uid="{00000000-0005-0000-0000-0000DC4D0000}"/>
    <cellStyle name="Normal 3 2 3 2 4 3 3 2" xfId="20937" xr:uid="{00000000-0005-0000-0000-0000DD4D0000}"/>
    <cellStyle name="Normal 3 2 3 2 4 3 3 2 2" xfId="20938" xr:uid="{00000000-0005-0000-0000-0000DE4D0000}"/>
    <cellStyle name="Normal 3 2 3 2 4 3 3 2 2 2" xfId="20939" xr:uid="{00000000-0005-0000-0000-0000DF4D0000}"/>
    <cellStyle name="Normal 3 2 3 2 4 3 3 2 3" xfId="20940" xr:uid="{00000000-0005-0000-0000-0000E04D0000}"/>
    <cellStyle name="Normal 3 2 3 2 4 3 3 3" xfId="20941" xr:uid="{00000000-0005-0000-0000-0000E14D0000}"/>
    <cellStyle name="Normal 3 2 3 2 4 3 3 3 2" xfId="20942" xr:uid="{00000000-0005-0000-0000-0000E24D0000}"/>
    <cellStyle name="Normal 3 2 3 2 4 3 3 4" xfId="20943" xr:uid="{00000000-0005-0000-0000-0000E34D0000}"/>
    <cellStyle name="Normal 3 2 3 2 4 3 4" xfId="20944" xr:uid="{00000000-0005-0000-0000-0000E44D0000}"/>
    <cellStyle name="Normal 3 2 3 2 4 3 4 2" xfId="20945" xr:uid="{00000000-0005-0000-0000-0000E54D0000}"/>
    <cellStyle name="Normal 3 2 3 2 4 3 4 2 2" xfId="20946" xr:uid="{00000000-0005-0000-0000-0000E64D0000}"/>
    <cellStyle name="Normal 3 2 3 2 4 3 4 2 2 2" xfId="20947" xr:uid="{00000000-0005-0000-0000-0000E74D0000}"/>
    <cellStyle name="Normal 3 2 3 2 4 3 4 2 3" xfId="20948" xr:uid="{00000000-0005-0000-0000-0000E84D0000}"/>
    <cellStyle name="Normal 3 2 3 2 4 3 4 3" xfId="20949" xr:uid="{00000000-0005-0000-0000-0000E94D0000}"/>
    <cellStyle name="Normal 3 2 3 2 4 3 4 3 2" xfId="20950" xr:uid="{00000000-0005-0000-0000-0000EA4D0000}"/>
    <cellStyle name="Normal 3 2 3 2 4 3 4 4" xfId="20951" xr:uid="{00000000-0005-0000-0000-0000EB4D0000}"/>
    <cellStyle name="Normal 3 2 3 2 4 3 5" xfId="20952" xr:uid="{00000000-0005-0000-0000-0000EC4D0000}"/>
    <cellStyle name="Normal 3 2 3 2 4 3 5 2" xfId="20953" xr:uid="{00000000-0005-0000-0000-0000ED4D0000}"/>
    <cellStyle name="Normal 3 2 3 2 4 3 5 2 2" xfId="20954" xr:uid="{00000000-0005-0000-0000-0000EE4D0000}"/>
    <cellStyle name="Normal 3 2 3 2 4 3 5 3" xfId="20955" xr:uid="{00000000-0005-0000-0000-0000EF4D0000}"/>
    <cellStyle name="Normal 3 2 3 2 4 3 6" xfId="20956" xr:uid="{00000000-0005-0000-0000-0000F04D0000}"/>
    <cellStyle name="Normal 3 2 3 2 4 3 6 2" xfId="20957" xr:uid="{00000000-0005-0000-0000-0000F14D0000}"/>
    <cellStyle name="Normal 3 2 3 2 4 3 7" xfId="20958" xr:uid="{00000000-0005-0000-0000-0000F24D0000}"/>
    <cellStyle name="Normal 3 2 3 2 4 3 7 2" xfId="20959" xr:uid="{00000000-0005-0000-0000-0000F34D0000}"/>
    <cellStyle name="Normal 3 2 3 2 4 3 8" xfId="20960" xr:uid="{00000000-0005-0000-0000-0000F44D0000}"/>
    <cellStyle name="Normal 3 2 3 2 4 4" xfId="20961" xr:uid="{00000000-0005-0000-0000-0000F54D0000}"/>
    <cellStyle name="Normal 3 2 3 2 4 4 2" xfId="20962" xr:uid="{00000000-0005-0000-0000-0000F64D0000}"/>
    <cellStyle name="Normal 3 2 3 2 4 4 2 2" xfId="20963" xr:uid="{00000000-0005-0000-0000-0000F74D0000}"/>
    <cellStyle name="Normal 3 2 3 2 4 4 2 2 2" xfId="20964" xr:uid="{00000000-0005-0000-0000-0000F84D0000}"/>
    <cellStyle name="Normal 3 2 3 2 4 4 2 2 2 2" xfId="20965" xr:uid="{00000000-0005-0000-0000-0000F94D0000}"/>
    <cellStyle name="Normal 3 2 3 2 4 4 2 2 3" xfId="20966" xr:uid="{00000000-0005-0000-0000-0000FA4D0000}"/>
    <cellStyle name="Normal 3 2 3 2 4 4 2 3" xfId="20967" xr:uid="{00000000-0005-0000-0000-0000FB4D0000}"/>
    <cellStyle name="Normal 3 2 3 2 4 4 2 3 2" xfId="20968" xr:uid="{00000000-0005-0000-0000-0000FC4D0000}"/>
    <cellStyle name="Normal 3 2 3 2 4 4 2 4" xfId="20969" xr:uid="{00000000-0005-0000-0000-0000FD4D0000}"/>
    <cellStyle name="Normal 3 2 3 2 4 4 3" xfId="20970" xr:uid="{00000000-0005-0000-0000-0000FE4D0000}"/>
    <cellStyle name="Normal 3 2 3 2 4 4 3 2" xfId="20971" xr:uid="{00000000-0005-0000-0000-0000FF4D0000}"/>
    <cellStyle name="Normal 3 2 3 2 4 4 3 2 2" xfId="20972" xr:uid="{00000000-0005-0000-0000-0000004E0000}"/>
    <cellStyle name="Normal 3 2 3 2 4 4 3 3" xfId="20973" xr:uid="{00000000-0005-0000-0000-0000014E0000}"/>
    <cellStyle name="Normal 3 2 3 2 4 4 4" xfId="20974" xr:uid="{00000000-0005-0000-0000-0000024E0000}"/>
    <cellStyle name="Normal 3 2 3 2 4 4 4 2" xfId="20975" xr:uid="{00000000-0005-0000-0000-0000034E0000}"/>
    <cellStyle name="Normal 3 2 3 2 4 4 5" xfId="20976" xr:uid="{00000000-0005-0000-0000-0000044E0000}"/>
    <cellStyle name="Normal 3 2 3 2 4 5" xfId="20977" xr:uid="{00000000-0005-0000-0000-0000054E0000}"/>
    <cellStyle name="Normal 3 2 3 2 4 5 2" xfId="20978" xr:uid="{00000000-0005-0000-0000-0000064E0000}"/>
    <cellStyle name="Normal 3 2 3 2 4 5 2 2" xfId="20979" xr:uid="{00000000-0005-0000-0000-0000074E0000}"/>
    <cellStyle name="Normal 3 2 3 2 4 5 2 2 2" xfId="20980" xr:uid="{00000000-0005-0000-0000-0000084E0000}"/>
    <cellStyle name="Normal 3 2 3 2 4 5 2 3" xfId="20981" xr:uid="{00000000-0005-0000-0000-0000094E0000}"/>
    <cellStyle name="Normal 3 2 3 2 4 5 3" xfId="20982" xr:uid="{00000000-0005-0000-0000-00000A4E0000}"/>
    <cellStyle name="Normal 3 2 3 2 4 5 3 2" xfId="20983" xr:uid="{00000000-0005-0000-0000-00000B4E0000}"/>
    <cellStyle name="Normal 3 2 3 2 4 5 4" xfId="20984" xr:uid="{00000000-0005-0000-0000-00000C4E0000}"/>
    <cellStyle name="Normal 3 2 3 2 4 6" xfId="20985" xr:uid="{00000000-0005-0000-0000-00000D4E0000}"/>
    <cellStyle name="Normal 3 2 3 2 4 6 2" xfId="20986" xr:uid="{00000000-0005-0000-0000-00000E4E0000}"/>
    <cellStyle name="Normal 3 2 3 2 4 6 2 2" xfId="20987" xr:uid="{00000000-0005-0000-0000-00000F4E0000}"/>
    <cellStyle name="Normal 3 2 3 2 4 6 2 2 2" xfId="20988" xr:uid="{00000000-0005-0000-0000-0000104E0000}"/>
    <cellStyle name="Normal 3 2 3 2 4 6 2 3" xfId="20989" xr:uid="{00000000-0005-0000-0000-0000114E0000}"/>
    <cellStyle name="Normal 3 2 3 2 4 6 3" xfId="20990" xr:uid="{00000000-0005-0000-0000-0000124E0000}"/>
    <cellStyle name="Normal 3 2 3 2 4 6 3 2" xfId="20991" xr:uid="{00000000-0005-0000-0000-0000134E0000}"/>
    <cellStyle name="Normal 3 2 3 2 4 6 4" xfId="20992" xr:uid="{00000000-0005-0000-0000-0000144E0000}"/>
    <cellStyle name="Normal 3 2 3 2 4 7" xfId="20993" xr:uid="{00000000-0005-0000-0000-0000154E0000}"/>
    <cellStyle name="Normal 3 2 3 2 4 7 2" xfId="20994" xr:uid="{00000000-0005-0000-0000-0000164E0000}"/>
    <cellStyle name="Normal 3 2 3 2 4 7 2 2" xfId="20995" xr:uid="{00000000-0005-0000-0000-0000174E0000}"/>
    <cellStyle name="Normal 3 2 3 2 4 7 3" xfId="20996" xr:uid="{00000000-0005-0000-0000-0000184E0000}"/>
    <cellStyle name="Normal 3 2 3 2 4 8" xfId="20997" xr:uid="{00000000-0005-0000-0000-0000194E0000}"/>
    <cellStyle name="Normal 3 2 3 2 4 8 2" xfId="20998" xr:uid="{00000000-0005-0000-0000-00001A4E0000}"/>
    <cellStyle name="Normal 3 2 3 2 4 9" xfId="20999" xr:uid="{00000000-0005-0000-0000-00001B4E0000}"/>
    <cellStyle name="Normal 3 2 3 2 4 9 2" xfId="21000" xr:uid="{00000000-0005-0000-0000-00001C4E0000}"/>
    <cellStyle name="Normal 3 2 3 2 5" xfId="21001" xr:uid="{00000000-0005-0000-0000-00001D4E0000}"/>
    <cellStyle name="Normal 3 2 3 2 5 10" xfId="21002" xr:uid="{00000000-0005-0000-0000-00001E4E0000}"/>
    <cellStyle name="Normal 3 2 3 2 5 2" xfId="21003" xr:uid="{00000000-0005-0000-0000-00001F4E0000}"/>
    <cellStyle name="Normal 3 2 3 2 5 2 2" xfId="21004" xr:uid="{00000000-0005-0000-0000-0000204E0000}"/>
    <cellStyle name="Normal 3 2 3 2 5 2 2 2" xfId="21005" xr:uid="{00000000-0005-0000-0000-0000214E0000}"/>
    <cellStyle name="Normal 3 2 3 2 5 2 2 2 2" xfId="21006" xr:uid="{00000000-0005-0000-0000-0000224E0000}"/>
    <cellStyle name="Normal 3 2 3 2 5 2 2 2 2 2" xfId="21007" xr:uid="{00000000-0005-0000-0000-0000234E0000}"/>
    <cellStyle name="Normal 3 2 3 2 5 2 2 2 2 2 2" xfId="21008" xr:uid="{00000000-0005-0000-0000-0000244E0000}"/>
    <cellStyle name="Normal 3 2 3 2 5 2 2 2 2 2 2 2" xfId="21009" xr:uid="{00000000-0005-0000-0000-0000254E0000}"/>
    <cellStyle name="Normal 3 2 3 2 5 2 2 2 2 2 3" xfId="21010" xr:uid="{00000000-0005-0000-0000-0000264E0000}"/>
    <cellStyle name="Normal 3 2 3 2 5 2 2 2 2 3" xfId="21011" xr:uid="{00000000-0005-0000-0000-0000274E0000}"/>
    <cellStyle name="Normal 3 2 3 2 5 2 2 2 2 3 2" xfId="21012" xr:uid="{00000000-0005-0000-0000-0000284E0000}"/>
    <cellStyle name="Normal 3 2 3 2 5 2 2 2 2 4" xfId="21013" xr:uid="{00000000-0005-0000-0000-0000294E0000}"/>
    <cellStyle name="Normal 3 2 3 2 5 2 2 2 3" xfId="21014" xr:uid="{00000000-0005-0000-0000-00002A4E0000}"/>
    <cellStyle name="Normal 3 2 3 2 5 2 2 2 3 2" xfId="21015" xr:uid="{00000000-0005-0000-0000-00002B4E0000}"/>
    <cellStyle name="Normal 3 2 3 2 5 2 2 2 3 2 2" xfId="21016" xr:uid="{00000000-0005-0000-0000-00002C4E0000}"/>
    <cellStyle name="Normal 3 2 3 2 5 2 2 2 3 3" xfId="21017" xr:uid="{00000000-0005-0000-0000-00002D4E0000}"/>
    <cellStyle name="Normal 3 2 3 2 5 2 2 2 4" xfId="21018" xr:uid="{00000000-0005-0000-0000-00002E4E0000}"/>
    <cellStyle name="Normal 3 2 3 2 5 2 2 2 4 2" xfId="21019" xr:uid="{00000000-0005-0000-0000-00002F4E0000}"/>
    <cellStyle name="Normal 3 2 3 2 5 2 2 2 5" xfId="21020" xr:uid="{00000000-0005-0000-0000-0000304E0000}"/>
    <cellStyle name="Normal 3 2 3 2 5 2 2 3" xfId="21021" xr:uid="{00000000-0005-0000-0000-0000314E0000}"/>
    <cellStyle name="Normal 3 2 3 2 5 2 2 3 2" xfId="21022" xr:uid="{00000000-0005-0000-0000-0000324E0000}"/>
    <cellStyle name="Normal 3 2 3 2 5 2 2 3 2 2" xfId="21023" xr:uid="{00000000-0005-0000-0000-0000334E0000}"/>
    <cellStyle name="Normal 3 2 3 2 5 2 2 3 2 2 2" xfId="21024" xr:uid="{00000000-0005-0000-0000-0000344E0000}"/>
    <cellStyle name="Normal 3 2 3 2 5 2 2 3 2 3" xfId="21025" xr:uid="{00000000-0005-0000-0000-0000354E0000}"/>
    <cellStyle name="Normal 3 2 3 2 5 2 2 3 3" xfId="21026" xr:uid="{00000000-0005-0000-0000-0000364E0000}"/>
    <cellStyle name="Normal 3 2 3 2 5 2 2 3 3 2" xfId="21027" xr:uid="{00000000-0005-0000-0000-0000374E0000}"/>
    <cellStyle name="Normal 3 2 3 2 5 2 2 3 4" xfId="21028" xr:uid="{00000000-0005-0000-0000-0000384E0000}"/>
    <cellStyle name="Normal 3 2 3 2 5 2 2 4" xfId="21029" xr:uid="{00000000-0005-0000-0000-0000394E0000}"/>
    <cellStyle name="Normal 3 2 3 2 5 2 2 4 2" xfId="21030" xr:uid="{00000000-0005-0000-0000-00003A4E0000}"/>
    <cellStyle name="Normal 3 2 3 2 5 2 2 4 2 2" xfId="21031" xr:uid="{00000000-0005-0000-0000-00003B4E0000}"/>
    <cellStyle name="Normal 3 2 3 2 5 2 2 4 2 2 2" xfId="21032" xr:uid="{00000000-0005-0000-0000-00003C4E0000}"/>
    <cellStyle name="Normal 3 2 3 2 5 2 2 4 2 3" xfId="21033" xr:uid="{00000000-0005-0000-0000-00003D4E0000}"/>
    <cellStyle name="Normal 3 2 3 2 5 2 2 4 3" xfId="21034" xr:uid="{00000000-0005-0000-0000-00003E4E0000}"/>
    <cellStyle name="Normal 3 2 3 2 5 2 2 4 3 2" xfId="21035" xr:uid="{00000000-0005-0000-0000-00003F4E0000}"/>
    <cellStyle name="Normal 3 2 3 2 5 2 2 4 4" xfId="21036" xr:uid="{00000000-0005-0000-0000-0000404E0000}"/>
    <cellStyle name="Normal 3 2 3 2 5 2 2 5" xfId="21037" xr:uid="{00000000-0005-0000-0000-0000414E0000}"/>
    <cellStyle name="Normal 3 2 3 2 5 2 2 5 2" xfId="21038" xr:uid="{00000000-0005-0000-0000-0000424E0000}"/>
    <cellStyle name="Normal 3 2 3 2 5 2 2 5 2 2" xfId="21039" xr:uid="{00000000-0005-0000-0000-0000434E0000}"/>
    <cellStyle name="Normal 3 2 3 2 5 2 2 5 3" xfId="21040" xr:uid="{00000000-0005-0000-0000-0000444E0000}"/>
    <cellStyle name="Normal 3 2 3 2 5 2 2 6" xfId="21041" xr:uid="{00000000-0005-0000-0000-0000454E0000}"/>
    <cellStyle name="Normal 3 2 3 2 5 2 2 6 2" xfId="21042" xr:uid="{00000000-0005-0000-0000-0000464E0000}"/>
    <cellStyle name="Normal 3 2 3 2 5 2 2 7" xfId="21043" xr:uid="{00000000-0005-0000-0000-0000474E0000}"/>
    <cellStyle name="Normal 3 2 3 2 5 2 2 7 2" xfId="21044" xr:uid="{00000000-0005-0000-0000-0000484E0000}"/>
    <cellStyle name="Normal 3 2 3 2 5 2 2 8" xfId="21045" xr:uid="{00000000-0005-0000-0000-0000494E0000}"/>
    <cellStyle name="Normal 3 2 3 2 5 2 3" xfId="21046" xr:uid="{00000000-0005-0000-0000-00004A4E0000}"/>
    <cellStyle name="Normal 3 2 3 2 5 2 3 2" xfId="21047" xr:uid="{00000000-0005-0000-0000-00004B4E0000}"/>
    <cellStyle name="Normal 3 2 3 2 5 2 3 2 2" xfId="21048" xr:uid="{00000000-0005-0000-0000-00004C4E0000}"/>
    <cellStyle name="Normal 3 2 3 2 5 2 3 2 2 2" xfId="21049" xr:uid="{00000000-0005-0000-0000-00004D4E0000}"/>
    <cellStyle name="Normal 3 2 3 2 5 2 3 2 2 2 2" xfId="21050" xr:uid="{00000000-0005-0000-0000-00004E4E0000}"/>
    <cellStyle name="Normal 3 2 3 2 5 2 3 2 2 3" xfId="21051" xr:uid="{00000000-0005-0000-0000-00004F4E0000}"/>
    <cellStyle name="Normal 3 2 3 2 5 2 3 2 3" xfId="21052" xr:uid="{00000000-0005-0000-0000-0000504E0000}"/>
    <cellStyle name="Normal 3 2 3 2 5 2 3 2 3 2" xfId="21053" xr:uid="{00000000-0005-0000-0000-0000514E0000}"/>
    <cellStyle name="Normal 3 2 3 2 5 2 3 2 4" xfId="21054" xr:uid="{00000000-0005-0000-0000-0000524E0000}"/>
    <cellStyle name="Normal 3 2 3 2 5 2 3 3" xfId="21055" xr:uid="{00000000-0005-0000-0000-0000534E0000}"/>
    <cellStyle name="Normal 3 2 3 2 5 2 3 3 2" xfId="21056" xr:uid="{00000000-0005-0000-0000-0000544E0000}"/>
    <cellStyle name="Normal 3 2 3 2 5 2 3 3 2 2" xfId="21057" xr:uid="{00000000-0005-0000-0000-0000554E0000}"/>
    <cellStyle name="Normal 3 2 3 2 5 2 3 3 3" xfId="21058" xr:uid="{00000000-0005-0000-0000-0000564E0000}"/>
    <cellStyle name="Normal 3 2 3 2 5 2 3 4" xfId="21059" xr:uid="{00000000-0005-0000-0000-0000574E0000}"/>
    <cellStyle name="Normal 3 2 3 2 5 2 3 4 2" xfId="21060" xr:uid="{00000000-0005-0000-0000-0000584E0000}"/>
    <cellStyle name="Normal 3 2 3 2 5 2 3 5" xfId="21061" xr:uid="{00000000-0005-0000-0000-0000594E0000}"/>
    <cellStyle name="Normal 3 2 3 2 5 2 4" xfId="21062" xr:uid="{00000000-0005-0000-0000-00005A4E0000}"/>
    <cellStyle name="Normal 3 2 3 2 5 2 4 2" xfId="21063" xr:uid="{00000000-0005-0000-0000-00005B4E0000}"/>
    <cellStyle name="Normal 3 2 3 2 5 2 4 2 2" xfId="21064" xr:uid="{00000000-0005-0000-0000-00005C4E0000}"/>
    <cellStyle name="Normal 3 2 3 2 5 2 4 2 2 2" xfId="21065" xr:uid="{00000000-0005-0000-0000-00005D4E0000}"/>
    <cellStyle name="Normal 3 2 3 2 5 2 4 2 3" xfId="21066" xr:uid="{00000000-0005-0000-0000-00005E4E0000}"/>
    <cellStyle name="Normal 3 2 3 2 5 2 4 3" xfId="21067" xr:uid="{00000000-0005-0000-0000-00005F4E0000}"/>
    <cellStyle name="Normal 3 2 3 2 5 2 4 3 2" xfId="21068" xr:uid="{00000000-0005-0000-0000-0000604E0000}"/>
    <cellStyle name="Normal 3 2 3 2 5 2 4 4" xfId="21069" xr:uid="{00000000-0005-0000-0000-0000614E0000}"/>
    <cellStyle name="Normal 3 2 3 2 5 2 5" xfId="21070" xr:uid="{00000000-0005-0000-0000-0000624E0000}"/>
    <cellStyle name="Normal 3 2 3 2 5 2 5 2" xfId="21071" xr:uid="{00000000-0005-0000-0000-0000634E0000}"/>
    <cellStyle name="Normal 3 2 3 2 5 2 5 2 2" xfId="21072" xr:uid="{00000000-0005-0000-0000-0000644E0000}"/>
    <cellStyle name="Normal 3 2 3 2 5 2 5 2 2 2" xfId="21073" xr:uid="{00000000-0005-0000-0000-0000654E0000}"/>
    <cellStyle name="Normal 3 2 3 2 5 2 5 2 3" xfId="21074" xr:uid="{00000000-0005-0000-0000-0000664E0000}"/>
    <cellStyle name="Normal 3 2 3 2 5 2 5 3" xfId="21075" xr:uid="{00000000-0005-0000-0000-0000674E0000}"/>
    <cellStyle name="Normal 3 2 3 2 5 2 5 3 2" xfId="21076" xr:uid="{00000000-0005-0000-0000-0000684E0000}"/>
    <cellStyle name="Normal 3 2 3 2 5 2 5 4" xfId="21077" xr:uid="{00000000-0005-0000-0000-0000694E0000}"/>
    <cellStyle name="Normal 3 2 3 2 5 2 6" xfId="21078" xr:uid="{00000000-0005-0000-0000-00006A4E0000}"/>
    <cellStyle name="Normal 3 2 3 2 5 2 6 2" xfId="21079" xr:uid="{00000000-0005-0000-0000-00006B4E0000}"/>
    <cellStyle name="Normal 3 2 3 2 5 2 6 2 2" xfId="21080" xr:uid="{00000000-0005-0000-0000-00006C4E0000}"/>
    <cellStyle name="Normal 3 2 3 2 5 2 6 3" xfId="21081" xr:uid="{00000000-0005-0000-0000-00006D4E0000}"/>
    <cellStyle name="Normal 3 2 3 2 5 2 7" xfId="21082" xr:uid="{00000000-0005-0000-0000-00006E4E0000}"/>
    <cellStyle name="Normal 3 2 3 2 5 2 7 2" xfId="21083" xr:uid="{00000000-0005-0000-0000-00006F4E0000}"/>
    <cellStyle name="Normal 3 2 3 2 5 2 8" xfId="21084" xr:uid="{00000000-0005-0000-0000-0000704E0000}"/>
    <cellStyle name="Normal 3 2 3 2 5 2 8 2" xfId="21085" xr:uid="{00000000-0005-0000-0000-0000714E0000}"/>
    <cellStyle name="Normal 3 2 3 2 5 2 9" xfId="21086" xr:uid="{00000000-0005-0000-0000-0000724E0000}"/>
    <cellStyle name="Normal 3 2 3 2 5 3" xfId="21087" xr:uid="{00000000-0005-0000-0000-0000734E0000}"/>
    <cellStyle name="Normal 3 2 3 2 5 3 2" xfId="21088" xr:uid="{00000000-0005-0000-0000-0000744E0000}"/>
    <cellStyle name="Normal 3 2 3 2 5 3 2 2" xfId="21089" xr:uid="{00000000-0005-0000-0000-0000754E0000}"/>
    <cellStyle name="Normal 3 2 3 2 5 3 2 2 2" xfId="21090" xr:uid="{00000000-0005-0000-0000-0000764E0000}"/>
    <cellStyle name="Normal 3 2 3 2 5 3 2 2 2 2" xfId="21091" xr:uid="{00000000-0005-0000-0000-0000774E0000}"/>
    <cellStyle name="Normal 3 2 3 2 5 3 2 2 2 2 2" xfId="21092" xr:uid="{00000000-0005-0000-0000-0000784E0000}"/>
    <cellStyle name="Normal 3 2 3 2 5 3 2 2 2 3" xfId="21093" xr:uid="{00000000-0005-0000-0000-0000794E0000}"/>
    <cellStyle name="Normal 3 2 3 2 5 3 2 2 3" xfId="21094" xr:uid="{00000000-0005-0000-0000-00007A4E0000}"/>
    <cellStyle name="Normal 3 2 3 2 5 3 2 2 3 2" xfId="21095" xr:uid="{00000000-0005-0000-0000-00007B4E0000}"/>
    <cellStyle name="Normal 3 2 3 2 5 3 2 2 4" xfId="21096" xr:uid="{00000000-0005-0000-0000-00007C4E0000}"/>
    <cellStyle name="Normal 3 2 3 2 5 3 2 3" xfId="21097" xr:uid="{00000000-0005-0000-0000-00007D4E0000}"/>
    <cellStyle name="Normal 3 2 3 2 5 3 2 3 2" xfId="21098" xr:uid="{00000000-0005-0000-0000-00007E4E0000}"/>
    <cellStyle name="Normal 3 2 3 2 5 3 2 3 2 2" xfId="21099" xr:uid="{00000000-0005-0000-0000-00007F4E0000}"/>
    <cellStyle name="Normal 3 2 3 2 5 3 2 3 3" xfId="21100" xr:uid="{00000000-0005-0000-0000-0000804E0000}"/>
    <cellStyle name="Normal 3 2 3 2 5 3 2 4" xfId="21101" xr:uid="{00000000-0005-0000-0000-0000814E0000}"/>
    <cellStyle name="Normal 3 2 3 2 5 3 2 4 2" xfId="21102" xr:uid="{00000000-0005-0000-0000-0000824E0000}"/>
    <cellStyle name="Normal 3 2 3 2 5 3 2 5" xfId="21103" xr:uid="{00000000-0005-0000-0000-0000834E0000}"/>
    <cellStyle name="Normal 3 2 3 2 5 3 3" xfId="21104" xr:uid="{00000000-0005-0000-0000-0000844E0000}"/>
    <cellStyle name="Normal 3 2 3 2 5 3 3 2" xfId="21105" xr:uid="{00000000-0005-0000-0000-0000854E0000}"/>
    <cellStyle name="Normal 3 2 3 2 5 3 3 2 2" xfId="21106" xr:uid="{00000000-0005-0000-0000-0000864E0000}"/>
    <cellStyle name="Normal 3 2 3 2 5 3 3 2 2 2" xfId="21107" xr:uid="{00000000-0005-0000-0000-0000874E0000}"/>
    <cellStyle name="Normal 3 2 3 2 5 3 3 2 3" xfId="21108" xr:uid="{00000000-0005-0000-0000-0000884E0000}"/>
    <cellStyle name="Normal 3 2 3 2 5 3 3 3" xfId="21109" xr:uid="{00000000-0005-0000-0000-0000894E0000}"/>
    <cellStyle name="Normal 3 2 3 2 5 3 3 3 2" xfId="21110" xr:uid="{00000000-0005-0000-0000-00008A4E0000}"/>
    <cellStyle name="Normal 3 2 3 2 5 3 3 4" xfId="21111" xr:uid="{00000000-0005-0000-0000-00008B4E0000}"/>
    <cellStyle name="Normal 3 2 3 2 5 3 4" xfId="21112" xr:uid="{00000000-0005-0000-0000-00008C4E0000}"/>
    <cellStyle name="Normal 3 2 3 2 5 3 4 2" xfId="21113" xr:uid="{00000000-0005-0000-0000-00008D4E0000}"/>
    <cellStyle name="Normal 3 2 3 2 5 3 4 2 2" xfId="21114" xr:uid="{00000000-0005-0000-0000-00008E4E0000}"/>
    <cellStyle name="Normal 3 2 3 2 5 3 4 2 2 2" xfId="21115" xr:uid="{00000000-0005-0000-0000-00008F4E0000}"/>
    <cellStyle name="Normal 3 2 3 2 5 3 4 2 3" xfId="21116" xr:uid="{00000000-0005-0000-0000-0000904E0000}"/>
    <cellStyle name="Normal 3 2 3 2 5 3 4 3" xfId="21117" xr:uid="{00000000-0005-0000-0000-0000914E0000}"/>
    <cellStyle name="Normal 3 2 3 2 5 3 4 3 2" xfId="21118" xr:uid="{00000000-0005-0000-0000-0000924E0000}"/>
    <cellStyle name="Normal 3 2 3 2 5 3 4 4" xfId="21119" xr:uid="{00000000-0005-0000-0000-0000934E0000}"/>
    <cellStyle name="Normal 3 2 3 2 5 3 5" xfId="21120" xr:uid="{00000000-0005-0000-0000-0000944E0000}"/>
    <cellStyle name="Normal 3 2 3 2 5 3 5 2" xfId="21121" xr:uid="{00000000-0005-0000-0000-0000954E0000}"/>
    <cellStyle name="Normal 3 2 3 2 5 3 5 2 2" xfId="21122" xr:uid="{00000000-0005-0000-0000-0000964E0000}"/>
    <cellStyle name="Normal 3 2 3 2 5 3 5 3" xfId="21123" xr:uid="{00000000-0005-0000-0000-0000974E0000}"/>
    <cellStyle name="Normal 3 2 3 2 5 3 6" xfId="21124" xr:uid="{00000000-0005-0000-0000-0000984E0000}"/>
    <cellStyle name="Normal 3 2 3 2 5 3 6 2" xfId="21125" xr:uid="{00000000-0005-0000-0000-0000994E0000}"/>
    <cellStyle name="Normal 3 2 3 2 5 3 7" xfId="21126" xr:uid="{00000000-0005-0000-0000-00009A4E0000}"/>
    <cellStyle name="Normal 3 2 3 2 5 3 7 2" xfId="21127" xr:uid="{00000000-0005-0000-0000-00009B4E0000}"/>
    <cellStyle name="Normal 3 2 3 2 5 3 8" xfId="21128" xr:uid="{00000000-0005-0000-0000-00009C4E0000}"/>
    <cellStyle name="Normal 3 2 3 2 5 4" xfId="21129" xr:uid="{00000000-0005-0000-0000-00009D4E0000}"/>
    <cellStyle name="Normal 3 2 3 2 5 4 2" xfId="21130" xr:uid="{00000000-0005-0000-0000-00009E4E0000}"/>
    <cellStyle name="Normal 3 2 3 2 5 4 2 2" xfId="21131" xr:uid="{00000000-0005-0000-0000-00009F4E0000}"/>
    <cellStyle name="Normal 3 2 3 2 5 4 2 2 2" xfId="21132" xr:uid="{00000000-0005-0000-0000-0000A04E0000}"/>
    <cellStyle name="Normal 3 2 3 2 5 4 2 2 2 2" xfId="21133" xr:uid="{00000000-0005-0000-0000-0000A14E0000}"/>
    <cellStyle name="Normal 3 2 3 2 5 4 2 2 3" xfId="21134" xr:uid="{00000000-0005-0000-0000-0000A24E0000}"/>
    <cellStyle name="Normal 3 2 3 2 5 4 2 3" xfId="21135" xr:uid="{00000000-0005-0000-0000-0000A34E0000}"/>
    <cellStyle name="Normal 3 2 3 2 5 4 2 3 2" xfId="21136" xr:uid="{00000000-0005-0000-0000-0000A44E0000}"/>
    <cellStyle name="Normal 3 2 3 2 5 4 2 4" xfId="21137" xr:uid="{00000000-0005-0000-0000-0000A54E0000}"/>
    <cellStyle name="Normal 3 2 3 2 5 4 3" xfId="21138" xr:uid="{00000000-0005-0000-0000-0000A64E0000}"/>
    <cellStyle name="Normal 3 2 3 2 5 4 3 2" xfId="21139" xr:uid="{00000000-0005-0000-0000-0000A74E0000}"/>
    <cellStyle name="Normal 3 2 3 2 5 4 3 2 2" xfId="21140" xr:uid="{00000000-0005-0000-0000-0000A84E0000}"/>
    <cellStyle name="Normal 3 2 3 2 5 4 3 3" xfId="21141" xr:uid="{00000000-0005-0000-0000-0000A94E0000}"/>
    <cellStyle name="Normal 3 2 3 2 5 4 4" xfId="21142" xr:uid="{00000000-0005-0000-0000-0000AA4E0000}"/>
    <cellStyle name="Normal 3 2 3 2 5 4 4 2" xfId="21143" xr:uid="{00000000-0005-0000-0000-0000AB4E0000}"/>
    <cellStyle name="Normal 3 2 3 2 5 4 5" xfId="21144" xr:uid="{00000000-0005-0000-0000-0000AC4E0000}"/>
    <cellStyle name="Normal 3 2 3 2 5 5" xfId="21145" xr:uid="{00000000-0005-0000-0000-0000AD4E0000}"/>
    <cellStyle name="Normal 3 2 3 2 5 5 2" xfId="21146" xr:uid="{00000000-0005-0000-0000-0000AE4E0000}"/>
    <cellStyle name="Normal 3 2 3 2 5 5 2 2" xfId="21147" xr:uid="{00000000-0005-0000-0000-0000AF4E0000}"/>
    <cellStyle name="Normal 3 2 3 2 5 5 2 2 2" xfId="21148" xr:uid="{00000000-0005-0000-0000-0000B04E0000}"/>
    <cellStyle name="Normal 3 2 3 2 5 5 2 3" xfId="21149" xr:uid="{00000000-0005-0000-0000-0000B14E0000}"/>
    <cellStyle name="Normal 3 2 3 2 5 5 3" xfId="21150" xr:uid="{00000000-0005-0000-0000-0000B24E0000}"/>
    <cellStyle name="Normal 3 2 3 2 5 5 3 2" xfId="21151" xr:uid="{00000000-0005-0000-0000-0000B34E0000}"/>
    <cellStyle name="Normal 3 2 3 2 5 5 4" xfId="21152" xr:uid="{00000000-0005-0000-0000-0000B44E0000}"/>
    <cellStyle name="Normal 3 2 3 2 5 6" xfId="21153" xr:uid="{00000000-0005-0000-0000-0000B54E0000}"/>
    <cellStyle name="Normal 3 2 3 2 5 6 2" xfId="21154" xr:uid="{00000000-0005-0000-0000-0000B64E0000}"/>
    <cellStyle name="Normal 3 2 3 2 5 6 2 2" xfId="21155" xr:uid="{00000000-0005-0000-0000-0000B74E0000}"/>
    <cellStyle name="Normal 3 2 3 2 5 6 2 2 2" xfId="21156" xr:uid="{00000000-0005-0000-0000-0000B84E0000}"/>
    <cellStyle name="Normal 3 2 3 2 5 6 2 3" xfId="21157" xr:uid="{00000000-0005-0000-0000-0000B94E0000}"/>
    <cellStyle name="Normal 3 2 3 2 5 6 3" xfId="21158" xr:uid="{00000000-0005-0000-0000-0000BA4E0000}"/>
    <cellStyle name="Normal 3 2 3 2 5 6 3 2" xfId="21159" xr:uid="{00000000-0005-0000-0000-0000BB4E0000}"/>
    <cellStyle name="Normal 3 2 3 2 5 6 4" xfId="21160" xr:uid="{00000000-0005-0000-0000-0000BC4E0000}"/>
    <cellStyle name="Normal 3 2 3 2 5 7" xfId="21161" xr:uid="{00000000-0005-0000-0000-0000BD4E0000}"/>
    <cellStyle name="Normal 3 2 3 2 5 7 2" xfId="21162" xr:uid="{00000000-0005-0000-0000-0000BE4E0000}"/>
    <cellStyle name="Normal 3 2 3 2 5 7 2 2" xfId="21163" xr:uid="{00000000-0005-0000-0000-0000BF4E0000}"/>
    <cellStyle name="Normal 3 2 3 2 5 7 3" xfId="21164" xr:uid="{00000000-0005-0000-0000-0000C04E0000}"/>
    <cellStyle name="Normal 3 2 3 2 5 8" xfId="21165" xr:uid="{00000000-0005-0000-0000-0000C14E0000}"/>
    <cellStyle name="Normal 3 2 3 2 5 8 2" xfId="21166" xr:uid="{00000000-0005-0000-0000-0000C24E0000}"/>
    <cellStyle name="Normal 3 2 3 2 5 9" xfId="21167" xr:uid="{00000000-0005-0000-0000-0000C34E0000}"/>
    <cellStyle name="Normal 3 2 3 2 5 9 2" xfId="21168" xr:uid="{00000000-0005-0000-0000-0000C44E0000}"/>
    <cellStyle name="Normal 3 2 3 2 6" xfId="21169" xr:uid="{00000000-0005-0000-0000-0000C54E0000}"/>
    <cellStyle name="Normal 3 2 3 2 6 2" xfId="21170" xr:uid="{00000000-0005-0000-0000-0000C64E0000}"/>
    <cellStyle name="Normal 3 2 3 2 6 2 2" xfId="21171" xr:uid="{00000000-0005-0000-0000-0000C74E0000}"/>
    <cellStyle name="Normal 3 2 3 2 6 2 2 2" xfId="21172" xr:uid="{00000000-0005-0000-0000-0000C84E0000}"/>
    <cellStyle name="Normal 3 2 3 2 6 2 2 2 2" xfId="21173" xr:uid="{00000000-0005-0000-0000-0000C94E0000}"/>
    <cellStyle name="Normal 3 2 3 2 6 2 2 2 2 2" xfId="21174" xr:uid="{00000000-0005-0000-0000-0000CA4E0000}"/>
    <cellStyle name="Normal 3 2 3 2 6 2 2 2 2 2 2" xfId="21175" xr:uid="{00000000-0005-0000-0000-0000CB4E0000}"/>
    <cellStyle name="Normal 3 2 3 2 6 2 2 2 2 3" xfId="21176" xr:uid="{00000000-0005-0000-0000-0000CC4E0000}"/>
    <cellStyle name="Normal 3 2 3 2 6 2 2 2 3" xfId="21177" xr:uid="{00000000-0005-0000-0000-0000CD4E0000}"/>
    <cellStyle name="Normal 3 2 3 2 6 2 2 2 3 2" xfId="21178" xr:uid="{00000000-0005-0000-0000-0000CE4E0000}"/>
    <cellStyle name="Normal 3 2 3 2 6 2 2 2 4" xfId="21179" xr:uid="{00000000-0005-0000-0000-0000CF4E0000}"/>
    <cellStyle name="Normal 3 2 3 2 6 2 2 3" xfId="21180" xr:uid="{00000000-0005-0000-0000-0000D04E0000}"/>
    <cellStyle name="Normal 3 2 3 2 6 2 2 3 2" xfId="21181" xr:uid="{00000000-0005-0000-0000-0000D14E0000}"/>
    <cellStyle name="Normal 3 2 3 2 6 2 2 3 2 2" xfId="21182" xr:uid="{00000000-0005-0000-0000-0000D24E0000}"/>
    <cellStyle name="Normal 3 2 3 2 6 2 2 3 3" xfId="21183" xr:uid="{00000000-0005-0000-0000-0000D34E0000}"/>
    <cellStyle name="Normal 3 2 3 2 6 2 2 4" xfId="21184" xr:uid="{00000000-0005-0000-0000-0000D44E0000}"/>
    <cellStyle name="Normal 3 2 3 2 6 2 2 4 2" xfId="21185" xr:uid="{00000000-0005-0000-0000-0000D54E0000}"/>
    <cellStyle name="Normal 3 2 3 2 6 2 2 5" xfId="21186" xr:uid="{00000000-0005-0000-0000-0000D64E0000}"/>
    <cellStyle name="Normal 3 2 3 2 6 2 3" xfId="21187" xr:uid="{00000000-0005-0000-0000-0000D74E0000}"/>
    <cellStyle name="Normal 3 2 3 2 6 2 3 2" xfId="21188" xr:uid="{00000000-0005-0000-0000-0000D84E0000}"/>
    <cellStyle name="Normal 3 2 3 2 6 2 3 2 2" xfId="21189" xr:uid="{00000000-0005-0000-0000-0000D94E0000}"/>
    <cellStyle name="Normal 3 2 3 2 6 2 3 2 2 2" xfId="21190" xr:uid="{00000000-0005-0000-0000-0000DA4E0000}"/>
    <cellStyle name="Normal 3 2 3 2 6 2 3 2 3" xfId="21191" xr:uid="{00000000-0005-0000-0000-0000DB4E0000}"/>
    <cellStyle name="Normal 3 2 3 2 6 2 3 3" xfId="21192" xr:uid="{00000000-0005-0000-0000-0000DC4E0000}"/>
    <cellStyle name="Normal 3 2 3 2 6 2 3 3 2" xfId="21193" xr:uid="{00000000-0005-0000-0000-0000DD4E0000}"/>
    <cellStyle name="Normal 3 2 3 2 6 2 3 4" xfId="21194" xr:uid="{00000000-0005-0000-0000-0000DE4E0000}"/>
    <cellStyle name="Normal 3 2 3 2 6 2 4" xfId="21195" xr:uid="{00000000-0005-0000-0000-0000DF4E0000}"/>
    <cellStyle name="Normal 3 2 3 2 6 2 4 2" xfId="21196" xr:uid="{00000000-0005-0000-0000-0000E04E0000}"/>
    <cellStyle name="Normal 3 2 3 2 6 2 4 2 2" xfId="21197" xr:uid="{00000000-0005-0000-0000-0000E14E0000}"/>
    <cellStyle name="Normal 3 2 3 2 6 2 4 2 2 2" xfId="21198" xr:uid="{00000000-0005-0000-0000-0000E24E0000}"/>
    <cellStyle name="Normal 3 2 3 2 6 2 4 2 3" xfId="21199" xr:uid="{00000000-0005-0000-0000-0000E34E0000}"/>
    <cellStyle name="Normal 3 2 3 2 6 2 4 3" xfId="21200" xr:uid="{00000000-0005-0000-0000-0000E44E0000}"/>
    <cellStyle name="Normal 3 2 3 2 6 2 4 3 2" xfId="21201" xr:uid="{00000000-0005-0000-0000-0000E54E0000}"/>
    <cellStyle name="Normal 3 2 3 2 6 2 4 4" xfId="21202" xr:uid="{00000000-0005-0000-0000-0000E64E0000}"/>
    <cellStyle name="Normal 3 2 3 2 6 2 5" xfId="21203" xr:uid="{00000000-0005-0000-0000-0000E74E0000}"/>
    <cellStyle name="Normal 3 2 3 2 6 2 5 2" xfId="21204" xr:uid="{00000000-0005-0000-0000-0000E84E0000}"/>
    <cellStyle name="Normal 3 2 3 2 6 2 5 2 2" xfId="21205" xr:uid="{00000000-0005-0000-0000-0000E94E0000}"/>
    <cellStyle name="Normal 3 2 3 2 6 2 5 3" xfId="21206" xr:uid="{00000000-0005-0000-0000-0000EA4E0000}"/>
    <cellStyle name="Normal 3 2 3 2 6 2 6" xfId="21207" xr:uid="{00000000-0005-0000-0000-0000EB4E0000}"/>
    <cellStyle name="Normal 3 2 3 2 6 2 6 2" xfId="21208" xr:uid="{00000000-0005-0000-0000-0000EC4E0000}"/>
    <cellStyle name="Normal 3 2 3 2 6 2 7" xfId="21209" xr:uid="{00000000-0005-0000-0000-0000ED4E0000}"/>
    <cellStyle name="Normal 3 2 3 2 6 2 7 2" xfId="21210" xr:uid="{00000000-0005-0000-0000-0000EE4E0000}"/>
    <cellStyle name="Normal 3 2 3 2 6 2 8" xfId="21211" xr:uid="{00000000-0005-0000-0000-0000EF4E0000}"/>
    <cellStyle name="Normal 3 2 3 2 6 3" xfId="21212" xr:uid="{00000000-0005-0000-0000-0000F04E0000}"/>
    <cellStyle name="Normal 3 2 3 2 6 3 2" xfId="21213" xr:uid="{00000000-0005-0000-0000-0000F14E0000}"/>
    <cellStyle name="Normal 3 2 3 2 6 3 2 2" xfId="21214" xr:uid="{00000000-0005-0000-0000-0000F24E0000}"/>
    <cellStyle name="Normal 3 2 3 2 6 3 2 2 2" xfId="21215" xr:uid="{00000000-0005-0000-0000-0000F34E0000}"/>
    <cellStyle name="Normal 3 2 3 2 6 3 2 2 2 2" xfId="21216" xr:uid="{00000000-0005-0000-0000-0000F44E0000}"/>
    <cellStyle name="Normal 3 2 3 2 6 3 2 2 3" xfId="21217" xr:uid="{00000000-0005-0000-0000-0000F54E0000}"/>
    <cellStyle name="Normal 3 2 3 2 6 3 2 3" xfId="21218" xr:uid="{00000000-0005-0000-0000-0000F64E0000}"/>
    <cellStyle name="Normal 3 2 3 2 6 3 2 3 2" xfId="21219" xr:uid="{00000000-0005-0000-0000-0000F74E0000}"/>
    <cellStyle name="Normal 3 2 3 2 6 3 2 4" xfId="21220" xr:uid="{00000000-0005-0000-0000-0000F84E0000}"/>
    <cellStyle name="Normal 3 2 3 2 6 3 3" xfId="21221" xr:uid="{00000000-0005-0000-0000-0000F94E0000}"/>
    <cellStyle name="Normal 3 2 3 2 6 3 3 2" xfId="21222" xr:uid="{00000000-0005-0000-0000-0000FA4E0000}"/>
    <cellStyle name="Normal 3 2 3 2 6 3 3 2 2" xfId="21223" xr:uid="{00000000-0005-0000-0000-0000FB4E0000}"/>
    <cellStyle name="Normal 3 2 3 2 6 3 3 3" xfId="21224" xr:uid="{00000000-0005-0000-0000-0000FC4E0000}"/>
    <cellStyle name="Normal 3 2 3 2 6 3 4" xfId="21225" xr:uid="{00000000-0005-0000-0000-0000FD4E0000}"/>
    <cellStyle name="Normal 3 2 3 2 6 3 4 2" xfId="21226" xr:uid="{00000000-0005-0000-0000-0000FE4E0000}"/>
    <cellStyle name="Normal 3 2 3 2 6 3 5" xfId="21227" xr:uid="{00000000-0005-0000-0000-0000FF4E0000}"/>
    <cellStyle name="Normal 3 2 3 2 6 4" xfId="21228" xr:uid="{00000000-0005-0000-0000-0000004F0000}"/>
    <cellStyle name="Normal 3 2 3 2 6 4 2" xfId="21229" xr:uid="{00000000-0005-0000-0000-0000014F0000}"/>
    <cellStyle name="Normal 3 2 3 2 6 4 2 2" xfId="21230" xr:uid="{00000000-0005-0000-0000-0000024F0000}"/>
    <cellStyle name="Normal 3 2 3 2 6 4 2 2 2" xfId="21231" xr:uid="{00000000-0005-0000-0000-0000034F0000}"/>
    <cellStyle name="Normal 3 2 3 2 6 4 2 3" xfId="21232" xr:uid="{00000000-0005-0000-0000-0000044F0000}"/>
    <cellStyle name="Normal 3 2 3 2 6 4 3" xfId="21233" xr:uid="{00000000-0005-0000-0000-0000054F0000}"/>
    <cellStyle name="Normal 3 2 3 2 6 4 3 2" xfId="21234" xr:uid="{00000000-0005-0000-0000-0000064F0000}"/>
    <cellStyle name="Normal 3 2 3 2 6 4 4" xfId="21235" xr:uid="{00000000-0005-0000-0000-0000074F0000}"/>
    <cellStyle name="Normal 3 2 3 2 6 5" xfId="21236" xr:uid="{00000000-0005-0000-0000-0000084F0000}"/>
    <cellStyle name="Normal 3 2 3 2 6 5 2" xfId="21237" xr:uid="{00000000-0005-0000-0000-0000094F0000}"/>
    <cellStyle name="Normal 3 2 3 2 6 5 2 2" xfId="21238" xr:uid="{00000000-0005-0000-0000-00000A4F0000}"/>
    <cellStyle name="Normal 3 2 3 2 6 5 2 2 2" xfId="21239" xr:uid="{00000000-0005-0000-0000-00000B4F0000}"/>
    <cellStyle name="Normal 3 2 3 2 6 5 2 3" xfId="21240" xr:uid="{00000000-0005-0000-0000-00000C4F0000}"/>
    <cellStyle name="Normal 3 2 3 2 6 5 3" xfId="21241" xr:uid="{00000000-0005-0000-0000-00000D4F0000}"/>
    <cellStyle name="Normal 3 2 3 2 6 5 3 2" xfId="21242" xr:uid="{00000000-0005-0000-0000-00000E4F0000}"/>
    <cellStyle name="Normal 3 2 3 2 6 5 4" xfId="21243" xr:uid="{00000000-0005-0000-0000-00000F4F0000}"/>
    <cellStyle name="Normal 3 2 3 2 6 6" xfId="21244" xr:uid="{00000000-0005-0000-0000-0000104F0000}"/>
    <cellStyle name="Normal 3 2 3 2 6 6 2" xfId="21245" xr:uid="{00000000-0005-0000-0000-0000114F0000}"/>
    <cellStyle name="Normal 3 2 3 2 6 6 2 2" xfId="21246" xr:uid="{00000000-0005-0000-0000-0000124F0000}"/>
    <cellStyle name="Normal 3 2 3 2 6 6 3" xfId="21247" xr:uid="{00000000-0005-0000-0000-0000134F0000}"/>
    <cellStyle name="Normal 3 2 3 2 6 7" xfId="21248" xr:uid="{00000000-0005-0000-0000-0000144F0000}"/>
    <cellStyle name="Normal 3 2 3 2 6 7 2" xfId="21249" xr:uid="{00000000-0005-0000-0000-0000154F0000}"/>
    <cellStyle name="Normal 3 2 3 2 6 8" xfId="21250" xr:uid="{00000000-0005-0000-0000-0000164F0000}"/>
    <cellStyle name="Normal 3 2 3 2 6 8 2" xfId="21251" xr:uid="{00000000-0005-0000-0000-0000174F0000}"/>
    <cellStyle name="Normal 3 2 3 2 6 9" xfId="21252" xr:uid="{00000000-0005-0000-0000-0000184F0000}"/>
    <cellStyle name="Normal 3 2 3 2 7" xfId="21253" xr:uid="{00000000-0005-0000-0000-0000194F0000}"/>
    <cellStyle name="Normal 3 2 3 2 7 2" xfId="21254" xr:uid="{00000000-0005-0000-0000-00001A4F0000}"/>
    <cellStyle name="Normal 3 2 3 2 7 2 2" xfId="21255" xr:uid="{00000000-0005-0000-0000-00001B4F0000}"/>
    <cellStyle name="Normal 3 2 3 2 7 2 2 2" xfId="21256" xr:uid="{00000000-0005-0000-0000-00001C4F0000}"/>
    <cellStyle name="Normal 3 2 3 2 7 2 2 2 2" xfId="21257" xr:uid="{00000000-0005-0000-0000-00001D4F0000}"/>
    <cellStyle name="Normal 3 2 3 2 7 2 2 2 2 2" xfId="21258" xr:uid="{00000000-0005-0000-0000-00001E4F0000}"/>
    <cellStyle name="Normal 3 2 3 2 7 2 2 2 3" xfId="21259" xr:uid="{00000000-0005-0000-0000-00001F4F0000}"/>
    <cellStyle name="Normal 3 2 3 2 7 2 2 3" xfId="21260" xr:uid="{00000000-0005-0000-0000-0000204F0000}"/>
    <cellStyle name="Normal 3 2 3 2 7 2 2 3 2" xfId="21261" xr:uid="{00000000-0005-0000-0000-0000214F0000}"/>
    <cellStyle name="Normal 3 2 3 2 7 2 2 4" xfId="21262" xr:uid="{00000000-0005-0000-0000-0000224F0000}"/>
    <cellStyle name="Normal 3 2 3 2 7 2 3" xfId="21263" xr:uid="{00000000-0005-0000-0000-0000234F0000}"/>
    <cellStyle name="Normal 3 2 3 2 7 2 3 2" xfId="21264" xr:uid="{00000000-0005-0000-0000-0000244F0000}"/>
    <cellStyle name="Normal 3 2 3 2 7 2 3 2 2" xfId="21265" xr:uid="{00000000-0005-0000-0000-0000254F0000}"/>
    <cellStyle name="Normal 3 2 3 2 7 2 3 3" xfId="21266" xr:uid="{00000000-0005-0000-0000-0000264F0000}"/>
    <cellStyle name="Normal 3 2 3 2 7 2 4" xfId="21267" xr:uid="{00000000-0005-0000-0000-0000274F0000}"/>
    <cellStyle name="Normal 3 2 3 2 7 2 4 2" xfId="21268" xr:uid="{00000000-0005-0000-0000-0000284F0000}"/>
    <cellStyle name="Normal 3 2 3 2 7 2 5" xfId="21269" xr:uid="{00000000-0005-0000-0000-0000294F0000}"/>
    <cellStyle name="Normal 3 2 3 2 7 3" xfId="21270" xr:uid="{00000000-0005-0000-0000-00002A4F0000}"/>
    <cellStyle name="Normal 3 2 3 2 7 3 2" xfId="21271" xr:uid="{00000000-0005-0000-0000-00002B4F0000}"/>
    <cellStyle name="Normal 3 2 3 2 7 3 2 2" xfId="21272" xr:uid="{00000000-0005-0000-0000-00002C4F0000}"/>
    <cellStyle name="Normal 3 2 3 2 7 3 2 2 2" xfId="21273" xr:uid="{00000000-0005-0000-0000-00002D4F0000}"/>
    <cellStyle name="Normal 3 2 3 2 7 3 2 3" xfId="21274" xr:uid="{00000000-0005-0000-0000-00002E4F0000}"/>
    <cellStyle name="Normal 3 2 3 2 7 3 3" xfId="21275" xr:uid="{00000000-0005-0000-0000-00002F4F0000}"/>
    <cellStyle name="Normal 3 2 3 2 7 3 3 2" xfId="21276" xr:uid="{00000000-0005-0000-0000-0000304F0000}"/>
    <cellStyle name="Normal 3 2 3 2 7 3 4" xfId="21277" xr:uid="{00000000-0005-0000-0000-0000314F0000}"/>
    <cellStyle name="Normal 3 2 3 2 7 4" xfId="21278" xr:uid="{00000000-0005-0000-0000-0000324F0000}"/>
    <cellStyle name="Normal 3 2 3 2 7 4 2" xfId="21279" xr:uid="{00000000-0005-0000-0000-0000334F0000}"/>
    <cellStyle name="Normal 3 2 3 2 7 4 2 2" xfId="21280" xr:uid="{00000000-0005-0000-0000-0000344F0000}"/>
    <cellStyle name="Normal 3 2 3 2 7 4 2 2 2" xfId="21281" xr:uid="{00000000-0005-0000-0000-0000354F0000}"/>
    <cellStyle name="Normal 3 2 3 2 7 4 2 3" xfId="21282" xr:uid="{00000000-0005-0000-0000-0000364F0000}"/>
    <cellStyle name="Normal 3 2 3 2 7 4 3" xfId="21283" xr:uid="{00000000-0005-0000-0000-0000374F0000}"/>
    <cellStyle name="Normal 3 2 3 2 7 4 3 2" xfId="21284" xr:uid="{00000000-0005-0000-0000-0000384F0000}"/>
    <cellStyle name="Normal 3 2 3 2 7 4 4" xfId="21285" xr:uid="{00000000-0005-0000-0000-0000394F0000}"/>
    <cellStyle name="Normal 3 2 3 2 7 5" xfId="21286" xr:uid="{00000000-0005-0000-0000-00003A4F0000}"/>
    <cellStyle name="Normal 3 2 3 2 7 5 2" xfId="21287" xr:uid="{00000000-0005-0000-0000-00003B4F0000}"/>
    <cellStyle name="Normal 3 2 3 2 7 5 2 2" xfId="21288" xr:uid="{00000000-0005-0000-0000-00003C4F0000}"/>
    <cellStyle name="Normal 3 2 3 2 7 5 3" xfId="21289" xr:uid="{00000000-0005-0000-0000-00003D4F0000}"/>
    <cellStyle name="Normal 3 2 3 2 7 6" xfId="21290" xr:uid="{00000000-0005-0000-0000-00003E4F0000}"/>
    <cellStyle name="Normal 3 2 3 2 7 6 2" xfId="21291" xr:uid="{00000000-0005-0000-0000-00003F4F0000}"/>
    <cellStyle name="Normal 3 2 3 2 7 7" xfId="21292" xr:uid="{00000000-0005-0000-0000-0000404F0000}"/>
    <cellStyle name="Normal 3 2 3 2 7 7 2" xfId="21293" xr:uid="{00000000-0005-0000-0000-0000414F0000}"/>
    <cellStyle name="Normal 3 2 3 2 7 8" xfId="21294" xr:uid="{00000000-0005-0000-0000-0000424F0000}"/>
    <cellStyle name="Normal 3 2 3 2 8" xfId="21295" xr:uid="{00000000-0005-0000-0000-0000434F0000}"/>
    <cellStyle name="Normal 3 2 3 2 8 2" xfId="21296" xr:uid="{00000000-0005-0000-0000-0000444F0000}"/>
    <cellStyle name="Normal 3 2 3 2 8 2 2" xfId="21297" xr:uid="{00000000-0005-0000-0000-0000454F0000}"/>
    <cellStyle name="Normal 3 2 3 2 8 2 2 2" xfId="21298" xr:uid="{00000000-0005-0000-0000-0000464F0000}"/>
    <cellStyle name="Normal 3 2 3 2 8 2 2 2 2" xfId="21299" xr:uid="{00000000-0005-0000-0000-0000474F0000}"/>
    <cellStyle name="Normal 3 2 3 2 8 2 2 2 2 2" xfId="21300" xr:uid="{00000000-0005-0000-0000-0000484F0000}"/>
    <cellStyle name="Normal 3 2 3 2 8 2 2 2 3" xfId="21301" xr:uid="{00000000-0005-0000-0000-0000494F0000}"/>
    <cellStyle name="Normal 3 2 3 2 8 2 2 3" xfId="21302" xr:uid="{00000000-0005-0000-0000-00004A4F0000}"/>
    <cellStyle name="Normal 3 2 3 2 8 2 2 3 2" xfId="21303" xr:uid="{00000000-0005-0000-0000-00004B4F0000}"/>
    <cellStyle name="Normal 3 2 3 2 8 2 2 4" xfId="21304" xr:uid="{00000000-0005-0000-0000-00004C4F0000}"/>
    <cellStyle name="Normal 3 2 3 2 8 2 3" xfId="21305" xr:uid="{00000000-0005-0000-0000-00004D4F0000}"/>
    <cellStyle name="Normal 3 2 3 2 8 2 3 2" xfId="21306" xr:uid="{00000000-0005-0000-0000-00004E4F0000}"/>
    <cellStyle name="Normal 3 2 3 2 8 2 3 2 2" xfId="21307" xr:uid="{00000000-0005-0000-0000-00004F4F0000}"/>
    <cellStyle name="Normal 3 2 3 2 8 2 3 3" xfId="21308" xr:uid="{00000000-0005-0000-0000-0000504F0000}"/>
    <cellStyle name="Normal 3 2 3 2 8 2 4" xfId="21309" xr:uid="{00000000-0005-0000-0000-0000514F0000}"/>
    <cellStyle name="Normal 3 2 3 2 8 2 4 2" xfId="21310" xr:uid="{00000000-0005-0000-0000-0000524F0000}"/>
    <cellStyle name="Normal 3 2 3 2 8 2 5" xfId="21311" xr:uid="{00000000-0005-0000-0000-0000534F0000}"/>
    <cellStyle name="Normal 3 2 3 2 8 3" xfId="21312" xr:uid="{00000000-0005-0000-0000-0000544F0000}"/>
    <cellStyle name="Normal 3 2 3 2 8 3 2" xfId="21313" xr:uid="{00000000-0005-0000-0000-0000554F0000}"/>
    <cellStyle name="Normal 3 2 3 2 8 3 2 2" xfId="21314" xr:uid="{00000000-0005-0000-0000-0000564F0000}"/>
    <cellStyle name="Normal 3 2 3 2 8 3 2 2 2" xfId="21315" xr:uid="{00000000-0005-0000-0000-0000574F0000}"/>
    <cellStyle name="Normal 3 2 3 2 8 3 2 3" xfId="21316" xr:uid="{00000000-0005-0000-0000-0000584F0000}"/>
    <cellStyle name="Normal 3 2 3 2 8 3 3" xfId="21317" xr:uid="{00000000-0005-0000-0000-0000594F0000}"/>
    <cellStyle name="Normal 3 2 3 2 8 3 3 2" xfId="21318" xr:uid="{00000000-0005-0000-0000-00005A4F0000}"/>
    <cellStyle name="Normal 3 2 3 2 8 3 4" xfId="21319" xr:uid="{00000000-0005-0000-0000-00005B4F0000}"/>
    <cellStyle name="Normal 3 2 3 2 8 4" xfId="21320" xr:uid="{00000000-0005-0000-0000-00005C4F0000}"/>
    <cellStyle name="Normal 3 2 3 2 8 4 2" xfId="21321" xr:uid="{00000000-0005-0000-0000-00005D4F0000}"/>
    <cellStyle name="Normal 3 2 3 2 8 4 2 2" xfId="21322" xr:uid="{00000000-0005-0000-0000-00005E4F0000}"/>
    <cellStyle name="Normal 3 2 3 2 8 4 2 2 2" xfId="21323" xr:uid="{00000000-0005-0000-0000-00005F4F0000}"/>
    <cellStyle name="Normal 3 2 3 2 8 4 2 3" xfId="21324" xr:uid="{00000000-0005-0000-0000-0000604F0000}"/>
    <cellStyle name="Normal 3 2 3 2 8 4 3" xfId="21325" xr:uid="{00000000-0005-0000-0000-0000614F0000}"/>
    <cellStyle name="Normal 3 2 3 2 8 4 3 2" xfId="21326" xr:uid="{00000000-0005-0000-0000-0000624F0000}"/>
    <cellStyle name="Normal 3 2 3 2 8 4 4" xfId="21327" xr:uid="{00000000-0005-0000-0000-0000634F0000}"/>
    <cellStyle name="Normal 3 2 3 2 8 5" xfId="21328" xr:uid="{00000000-0005-0000-0000-0000644F0000}"/>
    <cellStyle name="Normal 3 2 3 2 8 5 2" xfId="21329" xr:uid="{00000000-0005-0000-0000-0000654F0000}"/>
    <cellStyle name="Normal 3 2 3 2 8 5 2 2" xfId="21330" xr:uid="{00000000-0005-0000-0000-0000664F0000}"/>
    <cellStyle name="Normal 3 2 3 2 8 5 3" xfId="21331" xr:uid="{00000000-0005-0000-0000-0000674F0000}"/>
    <cellStyle name="Normal 3 2 3 2 8 6" xfId="21332" xr:uid="{00000000-0005-0000-0000-0000684F0000}"/>
    <cellStyle name="Normal 3 2 3 2 8 6 2" xfId="21333" xr:uid="{00000000-0005-0000-0000-0000694F0000}"/>
    <cellStyle name="Normal 3 2 3 2 8 7" xfId="21334" xr:uid="{00000000-0005-0000-0000-00006A4F0000}"/>
    <cellStyle name="Normal 3 2 3 2 8 7 2" xfId="21335" xr:uid="{00000000-0005-0000-0000-00006B4F0000}"/>
    <cellStyle name="Normal 3 2 3 2 8 8" xfId="21336" xr:uid="{00000000-0005-0000-0000-00006C4F0000}"/>
    <cellStyle name="Normal 3 2 3 2 9" xfId="21337" xr:uid="{00000000-0005-0000-0000-00006D4F0000}"/>
    <cellStyle name="Normal 3 2 3 2 9 2" xfId="21338" xr:uid="{00000000-0005-0000-0000-00006E4F0000}"/>
    <cellStyle name="Normal 3 2 3 2 9 2 2" xfId="21339" xr:uid="{00000000-0005-0000-0000-00006F4F0000}"/>
    <cellStyle name="Normal 3 2 3 2 9 2 2 2" xfId="21340" xr:uid="{00000000-0005-0000-0000-0000704F0000}"/>
    <cellStyle name="Normal 3 2 3 2 9 2 2 2 2" xfId="21341" xr:uid="{00000000-0005-0000-0000-0000714F0000}"/>
    <cellStyle name="Normal 3 2 3 2 9 2 2 2 2 2" xfId="21342" xr:uid="{00000000-0005-0000-0000-0000724F0000}"/>
    <cellStyle name="Normal 3 2 3 2 9 2 2 2 3" xfId="21343" xr:uid="{00000000-0005-0000-0000-0000734F0000}"/>
    <cellStyle name="Normal 3 2 3 2 9 2 2 3" xfId="21344" xr:uid="{00000000-0005-0000-0000-0000744F0000}"/>
    <cellStyle name="Normal 3 2 3 2 9 2 2 3 2" xfId="21345" xr:uid="{00000000-0005-0000-0000-0000754F0000}"/>
    <cellStyle name="Normal 3 2 3 2 9 2 2 4" xfId="21346" xr:uid="{00000000-0005-0000-0000-0000764F0000}"/>
    <cellStyle name="Normal 3 2 3 2 9 2 3" xfId="21347" xr:uid="{00000000-0005-0000-0000-0000774F0000}"/>
    <cellStyle name="Normal 3 2 3 2 9 2 3 2" xfId="21348" xr:uid="{00000000-0005-0000-0000-0000784F0000}"/>
    <cellStyle name="Normal 3 2 3 2 9 2 3 2 2" xfId="21349" xr:uid="{00000000-0005-0000-0000-0000794F0000}"/>
    <cellStyle name="Normal 3 2 3 2 9 2 3 3" xfId="21350" xr:uid="{00000000-0005-0000-0000-00007A4F0000}"/>
    <cellStyle name="Normal 3 2 3 2 9 2 4" xfId="21351" xr:uid="{00000000-0005-0000-0000-00007B4F0000}"/>
    <cellStyle name="Normal 3 2 3 2 9 2 4 2" xfId="21352" xr:uid="{00000000-0005-0000-0000-00007C4F0000}"/>
    <cellStyle name="Normal 3 2 3 2 9 2 5" xfId="21353" xr:uid="{00000000-0005-0000-0000-00007D4F0000}"/>
    <cellStyle name="Normal 3 2 3 2 9 3" xfId="21354" xr:uid="{00000000-0005-0000-0000-00007E4F0000}"/>
    <cellStyle name="Normal 3 2 3 2 9 3 2" xfId="21355" xr:uid="{00000000-0005-0000-0000-00007F4F0000}"/>
    <cellStyle name="Normal 3 2 3 2 9 3 2 2" xfId="21356" xr:uid="{00000000-0005-0000-0000-0000804F0000}"/>
    <cellStyle name="Normal 3 2 3 2 9 3 2 2 2" xfId="21357" xr:uid="{00000000-0005-0000-0000-0000814F0000}"/>
    <cellStyle name="Normal 3 2 3 2 9 3 2 3" xfId="21358" xr:uid="{00000000-0005-0000-0000-0000824F0000}"/>
    <cellStyle name="Normal 3 2 3 2 9 3 3" xfId="21359" xr:uid="{00000000-0005-0000-0000-0000834F0000}"/>
    <cellStyle name="Normal 3 2 3 2 9 3 3 2" xfId="21360" xr:uid="{00000000-0005-0000-0000-0000844F0000}"/>
    <cellStyle name="Normal 3 2 3 2 9 3 4" xfId="21361" xr:uid="{00000000-0005-0000-0000-0000854F0000}"/>
    <cellStyle name="Normal 3 2 3 2 9 4" xfId="21362" xr:uid="{00000000-0005-0000-0000-0000864F0000}"/>
    <cellStyle name="Normal 3 2 3 2 9 4 2" xfId="21363" xr:uid="{00000000-0005-0000-0000-0000874F0000}"/>
    <cellStyle name="Normal 3 2 3 2 9 4 2 2" xfId="21364" xr:uid="{00000000-0005-0000-0000-0000884F0000}"/>
    <cellStyle name="Normal 3 2 3 2 9 4 3" xfId="21365" xr:uid="{00000000-0005-0000-0000-0000894F0000}"/>
    <cellStyle name="Normal 3 2 3 2 9 5" xfId="21366" xr:uid="{00000000-0005-0000-0000-00008A4F0000}"/>
    <cellStyle name="Normal 3 2 3 2 9 5 2" xfId="21367" xr:uid="{00000000-0005-0000-0000-00008B4F0000}"/>
    <cellStyle name="Normal 3 2 3 2 9 6" xfId="21368" xr:uid="{00000000-0005-0000-0000-00008C4F0000}"/>
    <cellStyle name="Normal 3 2 3 3" xfId="21369" xr:uid="{00000000-0005-0000-0000-00008D4F0000}"/>
    <cellStyle name="Normal 3 2 3 3 10" xfId="21370" xr:uid="{00000000-0005-0000-0000-00008E4F0000}"/>
    <cellStyle name="Normal 3 2 3 3 10 2" xfId="21371" xr:uid="{00000000-0005-0000-0000-00008F4F0000}"/>
    <cellStyle name="Normal 3 2 3 3 10 2 2" xfId="21372" xr:uid="{00000000-0005-0000-0000-0000904F0000}"/>
    <cellStyle name="Normal 3 2 3 3 10 2 2 2" xfId="21373" xr:uid="{00000000-0005-0000-0000-0000914F0000}"/>
    <cellStyle name="Normal 3 2 3 3 10 2 3" xfId="21374" xr:uid="{00000000-0005-0000-0000-0000924F0000}"/>
    <cellStyle name="Normal 3 2 3 3 10 3" xfId="21375" xr:uid="{00000000-0005-0000-0000-0000934F0000}"/>
    <cellStyle name="Normal 3 2 3 3 10 3 2" xfId="21376" xr:uid="{00000000-0005-0000-0000-0000944F0000}"/>
    <cellStyle name="Normal 3 2 3 3 10 4" xfId="21377" xr:uid="{00000000-0005-0000-0000-0000954F0000}"/>
    <cellStyle name="Normal 3 2 3 3 11" xfId="21378" xr:uid="{00000000-0005-0000-0000-0000964F0000}"/>
    <cellStyle name="Normal 3 2 3 3 11 2" xfId="21379" xr:uid="{00000000-0005-0000-0000-0000974F0000}"/>
    <cellStyle name="Normal 3 2 3 3 11 2 2" xfId="21380" xr:uid="{00000000-0005-0000-0000-0000984F0000}"/>
    <cellStyle name="Normal 3 2 3 3 11 2 2 2" xfId="21381" xr:uid="{00000000-0005-0000-0000-0000994F0000}"/>
    <cellStyle name="Normal 3 2 3 3 11 2 3" xfId="21382" xr:uid="{00000000-0005-0000-0000-00009A4F0000}"/>
    <cellStyle name="Normal 3 2 3 3 11 3" xfId="21383" xr:uid="{00000000-0005-0000-0000-00009B4F0000}"/>
    <cellStyle name="Normal 3 2 3 3 11 3 2" xfId="21384" xr:uid="{00000000-0005-0000-0000-00009C4F0000}"/>
    <cellStyle name="Normal 3 2 3 3 11 4" xfId="21385" xr:uid="{00000000-0005-0000-0000-00009D4F0000}"/>
    <cellStyle name="Normal 3 2 3 3 12" xfId="21386" xr:uid="{00000000-0005-0000-0000-00009E4F0000}"/>
    <cellStyle name="Normal 3 2 3 3 12 2" xfId="21387" xr:uid="{00000000-0005-0000-0000-00009F4F0000}"/>
    <cellStyle name="Normal 3 2 3 3 12 2 2" xfId="21388" xr:uid="{00000000-0005-0000-0000-0000A04F0000}"/>
    <cellStyle name="Normal 3 2 3 3 12 2 2 2" xfId="21389" xr:uid="{00000000-0005-0000-0000-0000A14F0000}"/>
    <cellStyle name="Normal 3 2 3 3 12 2 3" xfId="21390" xr:uid="{00000000-0005-0000-0000-0000A24F0000}"/>
    <cellStyle name="Normal 3 2 3 3 12 3" xfId="21391" xr:uid="{00000000-0005-0000-0000-0000A34F0000}"/>
    <cellStyle name="Normal 3 2 3 3 12 3 2" xfId="21392" xr:uid="{00000000-0005-0000-0000-0000A44F0000}"/>
    <cellStyle name="Normal 3 2 3 3 12 4" xfId="21393" xr:uid="{00000000-0005-0000-0000-0000A54F0000}"/>
    <cellStyle name="Normal 3 2 3 3 13" xfId="21394" xr:uid="{00000000-0005-0000-0000-0000A64F0000}"/>
    <cellStyle name="Normal 3 2 3 3 13 2" xfId="21395" xr:uid="{00000000-0005-0000-0000-0000A74F0000}"/>
    <cellStyle name="Normal 3 2 3 3 13 2 2" xfId="21396" xr:uid="{00000000-0005-0000-0000-0000A84F0000}"/>
    <cellStyle name="Normal 3 2 3 3 13 3" xfId="21397" xr:uid="{00000000-0005-0000-0000-0000A94F0000}"/>
    <cellStyle name="Normal 3 2 3 3 14" xfId="21398" xr:uid="{00000000-0005-0000-0000-0000AA4F0000}"/>
    <cellStyle name="Normal 3 2 3 3 14 2" xfId="21399" xr:uid="{00000000-0005-0000-0000-0000AB4F0000}"/>
    <cellStyle name="Normal 3 2 3 3 15" xfId="21400" xr:uid="{00000000-0005-0000-0000-0000AC4F0000}"/>
    <cellStyle name="Normal 3 2 3 3 15 2" xfId="21401" xr:uid="{00000000-0005-0000-0000-0000AD4F0000}"/>
    <cellStyle name="Normal 3 2 3 3 16" xfId="21402" xr:uid="{00000000-0005-0000-0000-0000AE4F0000}"/>
    <cellStyle name="Normal 3 2 3 3 2" xfId="21403" xr:uid="{00000000-0005-0000-0000-0000AF4F0000}"/>
    <cellStyle name="Normal 3 2 3 3 2 10" xfId="21404" xr:uid="{00000000-0005-0000-0000-0000B04F0000}"/>
    <cellStyle name="Normal 3 2 3 3 2 2" xfId="21405" xr:uid="{00000000-0005-0000-0000-0000B14F0000}"/>
    <cellStyle name="Normal 3 2 3 3 2 2 2" xfId="21406" xr:uid="{00000000-0005-0000-0000-0000B24F0000}"/>
    <cellStyle name="Normal 3 2 3 3 2 2 2 2" xfId="21407" xr:uid="{00000000-0005-0000-0000-0000B34F0000}"/>
    <cellStyle name="Normal 3 2 3 3 2 2 2 2 2" xfId="21408" xr:uid="{00000000-0005-0000-0000-0000B44F0000}"/>
    <cellStyle name="Normal 3 2 3 3 2 2 2 2 2 2" xfId="21409" xr:uid="{00000000-0005-0000-0000-0000B54F0000}"/>
    <cellStyle name="Normal 3 2 3 3 2 2 2 2 2 2 2" xfId="21410" xr:uid="{00000000-0005-0000-0000-0000B64F0000}"/>
    <cellStyle name="Normal 3 2 3 3 2 2 2 2 2 2 2 2" xfId="21411" xr:uid="{00000000-0005-0000-0000-0000B74F0000}"/>
    <cellStyle name="Normal 3 2 3 3 2 2 2 2 2 2 3" xfId="21412" xr:uid="{00000000-0005-0000-0000-0000B84F0000}"/>
    <cellStyle name="Normal 3 2 3 3 2 2 2 2 2 3" xfId="21413" xr:uid="{00000000-0005-0000-0000-0000B94F0000}"/>
    <cellStyle name="Normal 3 2 3 3 2 2 2 2 2 3 2" xfId="21414" xr:uid="{00000000-0005-0000-0000-0000BA4F0000}"/>
    <cellStyle name="Normal 3 2 3 3 2 2 2 2 2 4" xfId="21415" xr:uid="{00000000-0005-0000-0000-0000BB4F0000}"/>
    <cellStyle name="Normal 3 2 3 3 2 2 2 2 3" xfId="21416" xr:uid="{00000000-0005-0000-0000-0000BC4F0000}"/>
    <cellStyle name="Normal 3 2 3 3 2 2 2 2 3 2" xfId="21417" xr:uid="{00000000-0005-0000-0000-0000BD4F0000}"/>
    <cellStyle name="Normal 3 2 3 3 2 2 2 2 3 2 2" xfId="21418" xr:uid="{00000000-0005-0000-0000-0000BE4F0000}"/>
    <cellStyle name="Normal 3 2 3 3 2 2 2 2 3 3" xfId="21419" xr:uid="{00000000-0005-0000-0000-0000BF4F0000}"/>
    <cellStyle name="Normal 3 2 3 3 2 2 2 2 4" xfId="21420" xr:uid="{00000000-0005-0000-0000-0000C04F0000}"/>
    <cellStyle name="Normal 3 2 3 3 2 2 2 2 4 2" xfId="21421" xr:uid="{00000000-0005-0000-0000-0000C14F0000}"/>
    <cellStyle name="Normal 3 2 3 3 2 2 2 2 5" xfId="21422" xr:uid="{00000000-0005-0000-0000-0000C24F0000}"/>
    <cellStyle name="Normal 3 2 3 3 2 2 2 3" xfId="21423" xr:uid="{00000000-0005-0000-0000-0000C34F0000}"/>
    <cellStyle name="Normal 3 2 3 3 2 2 2 3 2" xfId="21424" xr:uid="{00000000-0005-0000-0000-0000C44F0000}"/>
    <cellStyle name="Normal 3 2 3 3 2 2 2 3 2 2" xfId="21425" xr:uid="{00000000-0005-0000-0000-0000C54F0000}"/>
    <cellStyle name="Normal 3 2 3 3 2 2 2 3 2 2 2" xfId="21426" xr:uid="{00000000-0005-0000-0000-0000C64F0000}"/>
    <cellStyle name="Normal 3 2 3 3 2 2 2 3 2 3" xfId="21427" xr:uid="{00000000-0005-0000-0000-0000C74F0000}"/>
    <cellStyle name="Normal 3 2 3 3 2 2 2 3 3" xfId="21428" xr:uid="{00000000-0005-0000-0000-0000C84F0000}"/>
    <cellStyle name="Normal 3 2 3 3 2 2 2 3 3 2" xfId="21429" xr:uid="{00000000-0005-0000-0000-0000C94F0000}"/>
    <cellStyle name="Normal 3 2 3 3 2 2 2 3 4" xfId="21430" xr:uid="{00000000-0005-0000-0000-0000CA4F0000}"/>
    <cellStyle name="Normal 3 2 3 3 2 2 2 4" xfId="21431" xr:uid="{00000000-0005-0000-0000-0000CB4F0000}"/>
    <cellStyle name="Normal 3 2 3 3 2 2 2 4 2" xfId="21432" xr:uid="{00000000-0005-0000-0000-0000CC4F0000}"/>
    <cellStyle name="Normal 3 2 3 3 2 2 2 4 2 2" xfId="21433" xr:uid="{00000000-0005-0000-0000-0000CD4F0000}"/>
    <cellStyle name="Normal 3 2 3 3 2 2 2 4 2 2 2" xfId="21434" xr:uid="{00000000-0005-0000-0000-0000CE4F0000}"/>
    <cellStyle name="Normal 3 2 3 3 2 2 2 4 2 3" xfId="21435" xr:uid="{00000000-0005-0000-0000-0000CF4F0000}"/>
    <cellStyle name="Normal 3 2 3 3 2 2 2 4 3" xfId="21436" xr:uid="{00000000-0005-0000-0000-0000D04F0000}"/>
    <cellStyle name="Normal 3 2 3 3 2 2 2 4 3 2" xfId="21437" xr:uid="{00000000-0005-0000-0000-0000D14F0000}"/>
    <cellStyle name="Normal 3 2 3 3 2 2 2 4 4" xfId="21438" xr:uid="{00000000-0005-0000-0000-0000D24F0000}"/>
    <cellStyle name="Normal 3 2 3 3 2 2 2 5" xfId="21439" xr:uid="{00000000-0005-0000-0000-0000D34F0000}"/>
    <cellStyle name="Normal 3 2 3 3 2 2 2 5 2" xfId="21440" xr:uid="{00000000-0005-0000-0000-0000D44F0000}"/>
    <cellStyle name="Normal 3 2 3 3 2 2 2 5 2 2" xfId="21441" xr:uid="{00000000-0005-0000-0000-0000D54F0000}"/>
    <cellStyle name="Normal 3 2 3 3 2 2 2 5 3" xfId="21442" xr:uid="{00000000-0005-0000-0000-0000D64F0000}"/>
    <cellStyle name="Normal 3 2 3 3 2 2 2 6" xfId="21443" xr:uid="{00000000-0005-0000-0000-0000D74F0000}"/>
    <cellStyle name="Normal 3 2 3 3 2 2 2 6 2" xfId="21444" xr:uid="{00000000-0005-0000-0000-0000D84F0000}"/>
    <cellStyle name="Normal 3 2 3 3 2 2 2 7" xfId="21445" xr:uid="{00000000-0005-0000-0000-0000D94F0000}"/>
    <cellStyle name="Normal 3 2 3 3 2 2 2 7 2" xfId="21446" xr:uid="{00000000-0005-0000-0000-0000DA4F0000}"/>
    <cellStyle name="Normal 3 2 3 3 2 2 2 8" xfId="21447" xr:uid="{00000000-0005-0000-0000-0000DB4F0000}"/>
    <cellStyle name="Normal 3 2 3 3 2 2 3" xfId="21448" xr:uid="{00000000-0005-0000-0000-0000DC4F0000}"/>
    <cellStyle name="Normal 3 2 3 3 2 2 3 2" xfId="21449" xr:uid="{00000000-0005-0000-0000-0000DD4F0000}"/>
    <cellStyle name="Normal 3 2 3 3 2 2 3 2 2" xfId="21450" xr:uid="{00000000-0005-0000-0000-0000DE4F0000}"/>
    <cellStyle name="Normal 3 2 3 3 2 2 3 2 2 2" xfId="21451" xr:uid="{00000000-0005-0000-0000-0000DF4F0000}"/>
    <cellStyle name="Normal 3 2 3 3 2 2 3 2 2 2 2" xfId="21452" xr:uid="{00000000-0005-0000-0000-0000E04F0000}"/>
    <cellStyle name="Normal 3 2 3 3 2 2 3 2 2 3" xfId="21453" xr:uid="{00000000-0005-0000-0000-0000E14F0000}"/>
    <cellStyle name="Normal 3 2 3 3 2 2 3 2 3" xfId="21454" xr:uid="{00000000-0005-0000-0000-0000E24F0000}"/>
    <cellStyle name="Normal 3 2 3 3 2 2 3 2 3 2" xfId="21455" xr:uid="{00000000-0005-0000-0000-0000E34F0000}"/>
    <cellStyle name="Normal 3 2 3 3 2 2 3 2 4" xfId="21456" xr:uid="{00000000-0005-0000-0000-0000E44F0000}"/>
    <cellStyle name="Normal 3 2 3 3 2 2 3 3" xfId="21457" xr:uid="{00000000-0005-0000-0000-0000E54F0000}"/>
    <cellStyle name="Normal 3 2 3 3 2 2 3 3 2" xfId="21458" xr:uid="{00000000-0005-0000-0000-0000E64F0000}"/>
    <cellStyle name="Normal 3 2 3 3 2 2 3 3 2 2" xfId="21459" xr:uid="{00000000-0005-0000-0000-0000E74F0000}"/>
    <cellStyle name="Normal 3 2 3 3 2 2 3 3 3" xfId="21460" xr:uid="{00000000-0005-0000-0000-0000E84F0000}"/>
    <cellStyle name="Normal 3 2 3 3 2 2 3 4" xfId="21461" xr:uid="{00000000-0005-0000-0000-0000E94F0000}"/>
    <cellStyle name="Normal 3 2 3 3 2 2 3 4 2" xfId="21462" xr:uid="{00000000-0005-0000-0000-0000EA4F0000}"/>
    <cellStyle name="Normal 3 2 3 3 2 2 3 5" xfId="21463" xr:uid="{00000000-0005-0000-0000-0000EB4F0000}"/>
    <cellStyle name="Normal 3 2 3 3 2 2 4" xfId="21464" xr:uid="{00000000-0005-0000-0000-0000EC4F0000}"/>
    <cellStyle name="Normal 3 2 3 3 2 2 4 2" xfId="21465" xr:uid="{00000000-0005-0000-0000-0000ED4F0000}"/>
    <cellStyle name="Normal 3 2 3 3 2 2 4 2 2" xfId="21466" xr:uid="{00000000-0005-0000-0000-0000EE4F0000}"/>
    <cellStyle name="Normal 3 2 3 3 2 2 4 2 2 2" xfId="21467" xr:uid="{00000000-0005-0000-0000-0000EF4F0000}"/>
    <cellStyle name="Normal 3 2 3 3 2 2 4 2 3" xfId="21468" xr:uid="{00000000-0005-0000-0000-0000F04F0000}"/>
    <cellStyle name="Normal 3 2 3 3 2 2 4 3" xfId="21469" xr:uid="{00000000-0005-0000-0000-0000F14F0000}"/>
    <cellStyle name="Normal 3 2 3 3 2 2 4 3 2" xfId="21470" xr:uid="{00000000-0005-0000-0000-0000F24F0000}"/>
    <cellStyle name="Normal 3 2 3 3 2 2 4 4" xfId="21471" xr:uid="{00000000-0005-0000-0000-0000F34F0000}"/>
    <cellStyle name="Normal 3 2 3 3 2 2 5" xfId="21472" xr:uid="{00000000-0005-0000-0000-0000F44F0000}"/>
    <cellStyle name="Normal 3 2 3 3 2 2 5 2" xfId="21473" xr:uid="{00000000-0005-0000-0000-0000F54F0000}"/>
    <cellStyle name="Normal 3 2 3 3 2 2 5 2 2" xfId="21474" xr:uid="{00000000-0005-0000-0000-0000F64F0000}"/>
    <cellStyle name="Normal 3 2 3 3 2 2 5 2 2 2" xfId="21475" xr:uid="{00000000-0005-0000-0000-0000F74F0000}"/>
    <cellStyle name="Normal 3 2 3 3 2 2 5 2 3" xfId="21476" xr:uid="{00000000-0005-0000-0000-0000F84F0000}"/>
    <cellStyle name="Normal 3 2 3 3 2 2 5 3" xfId="21477" xr:uid="{00000000-0005-0000-0000-0000F94F0000}"/>
    <cellStyle name="Normal 3 2 3 3 2 2 5 3 2" xfId="21478" xr:uid="{00000000-0005-0000-0000-0000FA4F0000}"/>
    <cellStyle name="Normal 3 2 3 3 2 2 5 4" xfId="21479" xr:uid="{00000000-0005-0000-0000-0000FB4F0000}"/>
    <cellStyle name="Normal 3 2 3 3 2 2 6" xfId="21480" xr:uid="{00000000-0005-0000-0000-0000FC4F0000}"/>
    <cellStyle name="Normal 3 2 3 3 2 2 6 2" xfId="21481" xr:uid="{00000000-0005-0000-0000-0000FD4F0000}"/>
    <cellStyle name="Normal 3 2 3 3 2 2 6 2 2" xfId="21482" xr:uid="{00000000-0005-0000-0000-0000FE4F0000}"/>
    <cellStyle name="Normal 3 2 3 3 2 2 6 3" xfId="21483" xr:uid="{00000000-0005-0000-0000-0000FF4F0000}"/>
    <cellStyle name="Normal 3 2 3 3 2 2 7" xfId="21484" xr:uid="{00000000-0005-0000-0000-000000500000}"/>
    <cellStyle name="Normal 3 2 3 3 2 2 7 2" xfId="21485" xr:uid="{00000000-0005-0000-0000-000001500000}"/>
    <cellStyle name="Normal 3 2 3 3 2 2 8" xfId="21486" xr:uid="{00000000-0005-0000-0000-000002500000}"/>
    <cellStyle name="Normal 3 2 3 3 2 2 8 2" xfId="21487" xr:uid="{00000000-0005-0000-0000-000003500000}"/>
    <cellStyle name="Normal 3 2 3 3 2 2 9" xfId="21488" xr:uid="{00000000-0005-0000-0000-000004500000}"/>
    <cellStyle name="Normal 3 2 3 3 2 3" xfId="21489" xr:uid="{00000000-0005-0000-0000-000005500000}"/>
    <cellStyle name="Normal 3 2 3 3 2 3 2" xfId="21490" xr:uid="{00000000-0005-0000-0000-000006500000}"/>
    <cellStyle name="Normal 3 2 3 3 2 3 2 2" xfId="21491" xr:uid="{00000000-0005-0000-0000-000007500000}"/>
    <cellStyle name="Normal 3 2 3 3 2 3 2 2 2" xfId="21492" xr:uid="{00000000-0005-0000-0000-000008500000}"/>
    <cellStyle name="Normal 3 2 3 3 2 3 2 2 2 2" xfId="21493" xr:uid="{00000000-0005-0000-0000-000009500000}"/>
    <cellStyle name="Normal 3 2 3 3 2 3 2 2 2 2 2" xfId="21494" xr:uid="{00000000-0005-0000-0000-00000A500000}"/>
    <cellStyle name="Normal 3 2 3 3 2 3 2 2 2 3" xfId="21495" xr:uid="{00000000-0005-0000-0000-00000B500000}"/>
    <cellStyle name="Normal 3 2 3 3 2 3 2 2 3" xfId="21496" xr:uid="{00000000-0005-0000-0000-00000C500000}"/>
    <cellStyle name="Normal 3 2 3 3 2 3 2 2 3 2" xfId="21497" xr:uid="{00000000-0005-0000-0000-00000D500000}"/>
    <cellStyle name="Normal 3 2 3 3 2 3 2 2 4" xfId="21498" xr:uid="{00000000-0005-0000-0000-00000E500000}"/>
    <cellStyle name="Normal 3 2 3 3 2 3 2 3" xfId="21499" xr:uid="{00000000-0005-0000-0000-00000F500000}"/>
    <cellStyle name="Normal 3 2 3 3 2 3 2 3 2" xfId="21500" xr:uid="{00000000-0005-0000-0000-000010500000}"/>
    <cellStyle name="Normal 3 2 3 3 2 3 2 3 2 2" xfId="21501" xr:uid="{00000000-0005-0000-0000-000011500000}"/>
    <cellStyle name="Normal 3 2 3 3 2 3 2 3 3" xfId="21502" xr:uid="{00000000-0005-0000-0000-000012500000}"/>
    <cellStyle name="Normal 3 2 3 3 2 3 2 4" xfId="21503" xr:uid="{00000000-0005-0000-0000-000013500000}"/>
    <cellStyle name="Normal 3 2 3 3 2 3 2 4 2" xfId="21504" xr:uid="{00000000-0005-0000-0000-000014500000}"/>
    <cellStyle name="Normal 3 2 3 3 2 3 2 5" xfId="21505" xr:uid="{00000000-0005-0000-0000-000015500000}"/>
    <cellStyle name="Normal 3 2 3 3 2 3 3" xfId="21506" xr:uid="{00000000-0005-0000-0000-000016500000}"/>
    <cellStyle name="Normal 3 2 3 3 2 3 3 2" xfId="21507" xr:uid="{00000000-0005-0000-0000-000017500000}"/>
    <cellStyle name="Normal 3 2 3 3 2 3 3 2 2" xfId="21508" xr:uid="{00000000-0005-0000-0000-000018500000}"/>
    <cellStyle name="Normal 3 2 3 3 2 3 3 2 2 2" xfId="21509" xr:uid="{00000000-0005-0000-0000-000019500000}"/>
    <cellStyle name="Normal 3 2 3 3 2 3 3 2 3" xfId="21510" xr:uid="{00000000-0005-0000-0000-00001A500000}"/>
    <cellStyle name="Normal 3 2 3 3 2 3 3 3" xfId="21511" xr:uid="{00000000-0005-0000-0000-00001B500000}"/>
    <cellStyle name="Normal 3 2 3 3 2 3 3 3 2" xfId="21512" xr:uid="{00000000-0005-0000-0000-00001C500000}"/>
    <cellStyle name="Normal 3 2 3 3 2 3 3 4" xfId="21513" xr:uid="{00000000-0005-0000-0000-00001D500000}"/>
    <cellStyle name="Normal 3 2 3 3 2 3 4" xfId="21514" xr:uid="{00000000-0005-0000-0000-00001E500000}"/>
    <cellStyle name="Normal 3 2 3 3 2 3 4 2" xfId="21515" xr:uid="{00000000-0005-0000-0000-00001F500000}"/>
    <cellStyle name="Normal 3 2 3 3 2 3 4 2 2" xfId="21516" xr:uid="{00000000-0005-0000-0000-000020500000}"/>
    <cellStyle name="Normal 3 2 3 3 2 3 4 2 2 2" xfId="21517" xr:uid="{00000000-0005-0000-0000-000021500000}"/>
    <cellStyle name="Normal 3 2 3 3 2 3 4 2 3" xfId="21518" xr:uid="{00000000-0005-0000-0000-000022500000}"/>
    <cellStyle name="Normal 3 2 3 3 2 3 4 3" xfId="21519" xr:uid="{00000000-0005-0000-0000-000023500000}"/>
    <cellStyle name="Normal 3 2 3 3 2 3 4 3 2" xfId="21520" xr:uid="{00000000-0005-0000-0000-000024500000}"/>
    <cellStyle name="Normal 3 2 3 3 2 3 4 4" xfId="21521" xr:uid="{00000000-0005-0000-0000-000025500000}"/>
    <cellStyle name="Normal 3 2 3 3 2 3 5" xfId="21522" xr:uid="{00000000-0005-0000-0000-000026500000}"/>
    <cellStyle name="Normal 3 2 3 3 2 3 5 2" xfId="21523" xr:uid="{00000000-0005-0000-0000-000027500000}"/>
    <cellStyle name="Normal 3 2 3 3 2 3 5 2 2" xfId="21524" xr:uid="{00000000-0005-0000-0000-000028500000}"/>
    <cellStyle name="Normal 3 2 3 3 2 3 5 3" xfId="21525" xr:uid="{00000000-0005-0000-0000-000029500000}"/>
    <cellStyle name="Normal 3 2 3 3 2 3 6" xfId="21526" xr:uid="{00000000-0005-0000-0000-00002A500000}"/>
    <cellStyle name="Normal 3 2 3 3 2 3 6 2" xfId="21527" xr:uid="{00000000-0005-0000-0000-00002B500000}"/>
    <cellStyle name="Normal 3 2 3 3 2 3 7" xfId="21528" xr:uid="{00000000-0005-0000-0000-00002C500000}"/>
    <cellStyle name="Normal 3 2 3 3 2 3 7 2" xfId="21529" xr:uid="{00000000-0005-0000-0000-00002D500000}"/>
    <cellStyle name="Normal 3 2 3 3 2 3 8" xfId="21530" xr:uid="{00000000-0005-0000-0000-00002E500000}"/>
    <cellStyle name="Normal 3 2 3 3 2 4" xfId="21531" xr:uid="{00000000-0005-0000-0000-00002F500000}"/>
    <cellStyle name="Normal 3 2 3 3 2 4 2" xfId="21532" xr:uid="{00000000-0005-0000-0000-000030500000}"/>
    <cellStyle name="Normal 3 2 3 3 2 4 2 2" xfId="21533" xr:uid="{00000000-0005-0000-0000-000031500000}"/>
    <cellStyle name="Normal 3 2 3 3 2 4 2 2 2" xfId="21534" xr:uid="{00000000-0005-0000-0000-000032500000}"/>
    <cellStyle name="Normal 3 2 3 3 2 4 2 2 2 2" xfId="21535" xr:uid="{00000000-0005-0000-0000-000033500000}"/>
    <cellStyle name="Normal 3 2 3 3 2 4 2 2 3" xfId="21536" xr:uid="{00000000-0005-0000-0000-000034500000}"/>
    <cellStyle name="Normal 3 2 3 3 2 4 2 3" xfId="21537" xr:uid="{00000000-0005-0000-0000-000035500000}"/>
    <cellStyle name="Normal 3 2 3 3 2 4 2 3 2" xfId="21538" xr:uid="{00000000-0005-0000-0000-000036500000}"/>
    <cellStyle name="Normal 3 2 3 3 2 4 2 4" xfId="21539" xr:uid="{00000000-0005-0000-0000-000037500000}"/>
    <cellStyle name="Normal 3 2 3 3 2 4 3" xfId="21540" xr:uid="{00000000-0005-0000-0000-000038500000}"/>
    <cellStyle name="Normal 3 2 3 3 2 4 3 2" xfId="21541" xr:uid="{00000000-0005-0000-0000-000039500000}"/>
    <cellStyle name="Normal 3 2 3 3 2 4 3 2 2" xfId="21542" xr:uid="{00000000-0005-0000-0000-00003A500000}"/>
    <cellStyle name="Normal 3 2 3 3 2 4 3 3" xfId="21543" xr:uid="{00000000-0005-0000-0000-00003B500000}"/>
    <cellStyle name="Normal 3 2 3 3 2 4 4" xfId="21544" xr:uid="{00000000-0005-0000-0000-00003C500000}"/>
    <cellStyle name="Normal 3 2 3 3 2 4 4 2" xfId="21545" xr:uid="{00000000-0005-0000-0000-00003D500000}"/>
    <cellStyle name="Normal 3 2 3 3 2 4 5" xfId="21546" xr:uid="{00000000-0005-0000-0000-00003E500000}"/>
    <cellStyle name="Normal 3 2 3 3 2 5" xfId="21547" xr:uid="{00000000-0005-0000-0000-00003F500000}"/>
    <cellStyle name="Normal 3 2 3 3 2 5 2" xfId="21548" xr:uid="{00000000-0005-0000-0000-000040500000}"/>
    <cellStyle name="Normal 3 2 3 3 2 5 2 2" xfId="21549" xr:uid="{00000000-0005-0000-0000-000041500000}"/>
    <cellStyle name="Normal 3 2 3 3 2 5 2 2 2" xfId="21550" xr:uid="{00000000-0005-0000-0000-000042500000}"/>
    <cellStyle name="Normal 3 2 3 3 2 5 2 3" xfId="21551" xr:uid="{00000000-0005-0000-0000-000043500000}"/>
    <cellStyle name="Normal 3 2 3 3 2 5 3" xfId="21552" xr:uid="{00000000-0005-0000-0000-000044500000}"/>
    <cellStyle name="Normal 3 2 3 3 2 5 3 2" xfId="21553" xr:uid="{00000000-0005-0000-0000-000045500000}"/>
    <cellStyle name="Normal 3 2 3 3 2 5 4" xfId="21554" xr:uid="{00000000-0005-0000-0000-000046500000}"/>
    <cellStyle name="Normal 3 2 3 3 2 6" xfId="21555" xr:uid="{00000000-0005-0000-0000-000047500000}"/>
    <cellStyle name="Normal 3 2 3 3 2 6 2" xfId="21556" xr:uid="{00000000-0005-0000-0000-000048500000}"/>
    <cellStyle name="Normal 3 2 3 3 2 6 2 2" xfId="21557" xr:uid="{00000000-0005-0000-0000-000049500000}"/>
    <cellStyle name="Normal 3 2 3 3 2 6 2 2 2" xfId="21558" xr:uid="{00000000-0005-0000-0000-00004A500000}"/>
    <cellStyle name="Normal 3 2 3 3 2 6 2 3" xfId="21559" xr:uid="{00000000-0005-0000-0000-00004B500000}"/>
    <cellStyle name="Normal 3 2 3 3 2 6 3" xfId="21560" xr:uid="{00000000-0005-0000-0000-00004C500000}"/>
    <cellStyle name="Normal 3 2 3 3 2 6 3 2" xfId="21561" xr:uid="{00000000-0005-0000-0000-00004D500000}"/>
    <cellStyle name="Normal 3 2 3 3 2 6 4" xfId="21562" xr:uid="{00000000-0005-0000-0000-00004E500000}"/>
    <cellStyle name="Normal 3 2 3 3 2 7" xfId="21563" xr:uid="{00000000-0005-0000-0000-00004F500000}"/>
    <cellStyle name="Normal 3 2 3 3 2 7 2" xfId="21564" xr:uid="{00000000-0005-0000-0000-000050500000}"/>
    <cellStyle name="Normal 3 2 3 3 2 7 2 2" xfId="21565" xr:uid="{00000000-0005-0000-0000-000051500000}"/>
    <cellStyle name="Normal 3 2 3 3 2 7 3" xfId="21566" xr:uid="{00000000-0005-0000-0000-000052500000}"/>
    <cellStyle name="Normal 3 2 3 3 2 8" xfId="21567" xr:uid="{00000000-0005-0000-0000-000053500000}"/>
    <cellStyle name="Normal 3 2 3 3 2 8 2" xfId="21568" xr:uid="{00000000-0005-0000-0000-000054500000}"/>
    <cellStyle name="Normal 3 2 3 3 2 9" xfId="21569" xr:uid="{00000000-0005-0000-0000-000055500000}"/>
    <cellStyle name="Normal 3 2 3 3 2 9 2" xfId="21570" xr:uid="{00000000-0005-0000-0000-000056500000}"/>
    <cellStyle name="Normal 3 2 3 3 3" xfId="21571" xr:uid="{00000000-0005-0000-0000-000057500000}"/>
    <cellStyle name="Normal 3 2 3 3 3 10" xfId="21572" xr:uid="{00000000-0005-0000-0000-000058500000}"/>
    <cellStyle name="Normal 3 2 3 3 3 2" xfId="21573" xr:uid="{00000000-0005-0000-0000-000059500000}"/>
    <cellStyle name="Normal 3 2 3 3 3 2 2" xfId="21574" xr:uid="{00000000-0005-0000-0000-00005A500000}"/>
    <cellStyle name="Normal 3 2 3 3 3 2 2 2" xfId="21575" xr:uid="{00000000-0005-0000-0000-00005B500000}"/>
    <cellStyle name="Normal 3 2 3 3 3 2 2 2 2" xfId="21576" xr:uid="{00000000-0005-0000-0000-00005C500000}"/>
    <cellStyle name="Normal 3 2 3 3 3 2 2 2 2 2" xfId="21577" xr:uid="{00000000-0005-0000-0000-00005D500000}"/>
    <cellStyle name="Normal 3 2 3 3 3 2 2 2 2 2 2" xfId="21578" xr:uid="{00000000-0005-0000-0000-00005E500000}"/>
    <cellStyle name="Normal 3 2 3 3 3 2 2 2 2 2 2 2" xfId="21579" xr:uid="{00000000-0005-0000-0000-00005F500000}"/>
    <cellStyle name="Normal 3 2 3 3 3 2 2 2 2 2 3" xfId="21580" xr:uid="{00000000-0005-0000-0000-000060500000}"/>
    <cellStyle name="Normal 3 2 3 3 3 2 2 2 2 3" xfId="21581" xr:uid="{00000000-0005-0000-0000-000061500000}"/>
    <cellStyle name="Normal 3 2 3 3 3 2 2 2 2 3 2" xfId="21582" xr:uid="{00000000-0005-0000-0000-000062500000}"/>
    <cellStyle name="Normal 3 2 3 3 3 2 2 2 2 4" xfId="21583" xr:uid="{00000000-0005-0000-0000-000063500000}"/>
    <cellStyle name="Normal 3 2 3 3 3 2 2 2 3" xfId="21584" xr:uid="{00000000-0005-0000-0000-000064500000}"/>
    <cellStyle name="Normal 3 2 3 3 3 2 2 2 3 2" xfId="21585" xr:uid="{00000000-0005-0000-0000-000065500000}"/>
    <cellStyle name="Normal 3 2 3 3 3 2 2 2 3 2 2" xfId="21586" xr:uid="{00000000-0005-0000-0000-000066500000}"/>
    <cellStyle name="Normal 3 2 3 3 3 2 2 2 3 3" xfId="21587" xr:uid="{00000000-0005-0000-0000-000067500000}"/>
    <cellStyle name="Normal 3 2 3 3 3 2 2 2 4" xfId="21588" xr:uid="{00000000-0005-0000-0000-000068500000}"/>
    <cellStyle name="Normal 3 2 3 3 3 2 2 2 4 2" xfId="21589" xr:uid="{00000000-0005-0000-0000-000069500000}"/>
    <cellStyle name="Normal 3 2 3 3 3 2 2 2 5" xfId="21590" xr:uid="{00000000-0005-0000-0000-00006A500000}"/>
    <cellStyle name="Normal 3 2 3 3 3 2 2 3" xfId="21591" xr:uid="{00000000-0005-0000-0000-00006B500000}"/>
    <cellStyle name="Normal 3 2 3 3 3 2 2 3 2" xfId="21592" xr:uid="{00000000-0005-0000-0000-00006C500000}"/>
    <cellStyle name="Normal 3 2 3 3 3 2 2 3 2 2" xfId="21593" xr:uid="{00000000-0005-0000-0000-00006D500000}"/>
    <cellStyle name="Normal 3 2 3 3 3 2 2 3 2 2 2" xfId="21594" xr:uid="{00000000-0005-0000-0000-00006E500000}"/>
    <cellStyle name="Normal 3 2 3 3 3 2 2 3 2 3" xfId="21595" xr:uid="{00000000-0005-0000-0000-00006F500000}"/>
    <cellStyle name="Normal 3 2 3 3 3 2 2 3 3" xfId="21596" xr:uid="{00000000-0005-0000-0000-000070500000}"/>
    <cellStyle name="Normal 3 2 3 3 3 2 2 3 3 2" xfId="21597" xr:uid="{00000000-0005-0000-0000-000071500000}"/>
    <cellStyle name="Normal 3 2 3 3 3 2 2 3 4" xfId="21598" xr:uid="{00000000-0005-0000-0000-000072500000}"/>
    <cellStyle name="Normal 3 2 3 3 3 2 2 4" xfId="21599" xr:uid="{00000000-0005-0000-0000-000073500000}"/>
    <cellStyle name="Normal 3 2 3 3 3 2 2 4 2" xfId="21600" xr:uid="{00000000-0005-0000-0000-000074500000}"/>
    <cellStyle name="Normal 3 2 3 3 3 2 2 4 2 2" xfId="21601" xr:uid="{00000000-0005-0000-0000-000075500000}"/>
    <cellStyle name="Normal 3 2 3 3 3 2 2 4 2 2 2" xfId="21602" xr:uid="{00000000-0005-0000-0000-000076500000}"/>
    <cellStyle name="Normal 3 2 3 3 3 2 2 4 2 3" xfId="21603" xr:uid="{00000000-0005-0000-0000-000077500000}"/>
    <cellStyle name="Normal 3 2 3 3 3 2 2 4 3" xfId="21604" xr:uid="{00000000-0005-0000-0000-000078500000}"/>
    <cellStyle name="Normal 3 2 3 3 3 2 2 4 3 2" xfId="21605" xr:uid="{00000000-0005-0000-0000-000079500000}"/>
    <cellStyle name="Normal 3 2 3 3 3 2 2 4 4" xfId="21606" xr:uid="{00000000-0005-0000-0000-00007A500000}"/>
    <cellStyle name="Normal 3 2 3 3 3 2 2 5" xfId="21607" xr:uid="{00000000-0005-0000-0000-00007B500000}"/>
    <cellStyle name="Normal 3 2 3 3 3 2 2 5 2" xfId="21608" xr:uid="{00000000-0005-0000-0000-00007C500000}"/>
    <cellStyle name="Normal 3 2 3 3 3 2 2 5 2 2" xfId="21609" xr:uid="{00000000-0005-0000-0000-00007D500000}"/>
    <cellStyle name="Normal 3 2 3 3 3 2 2 5 3" xfId="21610" xr:uid="{00000000-0005-0000-0000-00007E500000}"/>
    <cellStyle name="Normal 3 2 3 3 3 2 2 6" xfId="21611" xr:uid="{00000000-0005-0000-0000-00007F500000}"/>
    <cellStyle name="Normal 3 2 3 3 3 2 2 6 2" xfId="21612" xr:uid="{00000000-0005-0000-0000-000080500000}"/>
    <cellStyle name="Normal 3 2 3 3 3 2 2 7" xfId="21613" xr:uid="{00000000-0005-0000-0000-000081500000}"/>
    <cellStyle name="Normal 3 2 3 3 3 2 2 7 2" xfId="21614" xr:uid="{00000000-0005-0000-0000-000082500000}"/>
    <cellStyle name="Normal 3 2 3 3 3 2 2 8" xfId="21615" xr:uid="{00000000-0005-0000-0000-000083500000}"/>
    <cellStyle name="Normal 3 2 3 3 3 2 3" xfId="21616" xr:uid="{00000000-0005-0000-0000-000084500000}"/>
    <cellStyle name="Normal 3 2 3 3 3 2 3 2" xfId="21617" xr:uid="{00000000-0005-0000-0000-000085500000}"/>
    <cellStyle name="Normal 3 2 3 3 3 2 3 2 2" xfId="21618" xr:uid="{00000000-0005-0000-0000-000086500000}"/>
    <cellStyle name="Normal 3 2 3 3 3 2 3 2 2 2" xfId="21619" xr:uid="{00000000-0005-0000-0000-000087500000}"/>
    <cellStyle name="Normal 3 2 3 3 3 2 3 2 2 2 2" xfId="21620" xr:uid="{00000000-0005-0000-0000-000088500000}"/>
    <cellStyle name="Normal 3 2 3 3 3 2 3 2 2 3" xfId="21621" xr:uid="{00000000-0005-0000-0000-000089500000}"/>
    <cellStyle name="Normal 3 2 3 3 3 2 3 2 3" xfId="21622" xr:uid="{00000000-0005-0000-0000-00008A500000}"/>
    <cellStyle name="Normal 3 2 3 3 3 2 3 2 3 2" xfId="21623" xr:uid="{00000000-0005-0000-0000-00008B500000}"/>
    <cellStyle name="Normal 3 2 3 3 3 2 3 2 4" xfId="21624" xr:uid="{00000000-0005-0000-0000-00008C500000}"/>
    <cellStyle name="Normal 3 2 3 3 3 2 3 3" xfId="21625" xr:uid="{00000000-0005-0000-0000-00008D500000}"/>
    <cellStyle name="Normal 3 2 3 3 3 2 3 3 2" xfId="21626" xr:uid="{00000000-0005-0000-0000-00008E500000}"/>
    <cellStyle name="Normal 3 2 3 3 3 2 3 3 2 2" xfId="21627" xr:uid="{00000000-0005-0000-0000-00008F500000}"/>
    <cellStyle name="Normal 3 2 3 3 3 2 3 3 3" xfId="21628" xr:uid="{00000000-0005-0000-0000-000090500000}"/>
    <cellStyle name="Normal 3 2 3 3 3 2 3 4" xfId="21629" xr:uid="{00000000-0005-0000-0000-000091500000}"/>
    <cellStyle name="Normal 3 2 3 3 3 2 3 4 2" xfId="21630" xr:uid="{00000000-0005-0000-0000-000092500000}"/>
    <cellStyle name="Normal 3 2 3 3 3 2 3 5" xfId="21631" xr:uid="{00000000-0005-0000-0000-000093500000}"/>
    <cellStyle name="Normal 3 2 3 3 3 2 4" xfId="21632" xr:uid="{00000000-0005-0000-0000-000094500000}"/>
    <cellStyle name="Normal 3 2 3 3 3 2 4 2" xfId="21633" xr:uid="{00000000-0005-0000-0000-000095500000}"/>
    <cellStyle name="Normal 3 2 3 3 3 2 4 2 2" xfId="21634" xr:uid="{00000000-0005-0000-0000-000096500000}"/>
    <cellStyle name="Normal 3 2 3 3 3 2 4 2 2 2" xfId="21635" xr:uid="{00000000-0005-0000-0000-000097500000}"/>
    <cellStyle name="Normal 3 2 3 3 3 2 4 2 3" xfId="21636" xr:uid="{00000000-0005-0000-0000-000098500000}"/>
    <cellStyle name="Normal 3 2 3 3 3 2 4 3" xfId="21637" xr:uid="{00000000-0005-0000-0000-000099500000}"/>
    <cellStyle name="Normal 3 2 3 3 3 2 4 3 2" xfId="21638" xr:uid="{00000000-0005-0000-0000-00009A500000}"/>
    <cellStyle name="Normal 3 2 3 3 3 2 4 4" xfId="21639" xr:uid="{00000000-0005-0000-0000-00009B500000}"/>
    <cellStyle name="Normal 3 2 3 3 3 2 5" xfId="21640" xr:uid="{00000000-0005-0000-0000-00009C500000}"/>
    <cellStyle name="Normal 3 2 3 3 3 2 5 2" xfId="21641" xr:uid="{00000000-0005-0000-0000-00009D500000}"/>
    <cellStyle name="Normal 3 2 3 3 3 2 5 2 2" xfId="21642" xr:uid="{00000000-0005-0000-0000-00009E500000}"/>
    <cellStyle name="Normal 3 2 3 3 3 2 5 2 2 2" xfId="21643" xr:uid="{00000000-0005-0000-0000-00009F500000}"/>
    <cellStyle name="Normal 3 2 3 3 3 2 5 2 3" xfId="21644" xr:uid="{00000000-0005-0000-0000-0000A0500000}"/>
    <cellStyle name="Normal 3 2 3 3 3 2 5 3" xfId="21645" xr:uid="{00000000-0005-0000-0000-0000A1500000}"/>
    <cellStyle name="Normal 3 2 3 3 3 2 5 3 2" xfId="21646" xr:uid="{00000000-0005-0000-0000-0000A2500000}"/>
    <cellStyle name="Normal 3 2 3 3 3 2 5 4" xfId="21647" xr:uid="{00000000-0005-0000-0000-0000A3500000}"/>
    <cellStyle name="Normal 3 2 3 3 3 2 6" xfId="21648" xr:uid="{00000000-0005-0000-0000-0000A4500000}"/>
    <cellStyle name="Normal 3 2 3 3 3 2 6 2" xfId="21649" xr:uid="{00000000-0005-0000-0000-0000A5500000}"/>
    <cellStyle name="Normal 3 2 3 3 3 2 6 2 2" xfId="21650" xr:uid="{00000000-0005-0000-0000-0000A6500000}"/>
    <cellStyle name="Normal 3 2 3 3 3 2 6 3" xfId="21651" xr:uid="{00000000-0005-0000-0000-0000A7500000}"/>
    <cellStyle name="Normal 3 2 3 3 3 2 7" xfId="21652" xr:uid="{00000000-0005-0000-0000-0000A8500000}"/>
    <cellStyle name="Normal 3 2 3 3 3 2 7 2" xfId="21653" xr:uid="{00000000-0005-0000-0000-0000A9500000}"/>
    <cellStyle name="Normal 3 2 3 3 3 2 8" xfId="21654" xr:uid="{00000000-0005-0000-0000-0000AA500000}"/>
    <cellStyle name="Normal 3 2 3 3 3 2 8 2" xfId="21655" xr:uid="{00000000-0005-0000-0000-0000AB500000}"/>
    <cellStyle name="Normal 3 2 3 3 3 2 9" xfId="21656" xr:uid="{00000000-0005-0000-0000-0000AC500000}"/>
    <cellStyle name="Normal 3 2 3 3 3 3" xfId="21657" xr:uid="{00000000-0005-0000-0000-0000AD500000}"/>
    <cellStyle name="Normal 3 2 3 3 3 3 2" xfId="21658" xr:uid="{00000000-0005-0000-0000-0000AE500000}"/>
    <cellStyle name="Normal 3 2 3 3 3 3 2 2" xfId="21659" xr:uid="{00000000-0005-0000-0000-0000AF500000}"/>
    <cellStyle name="Normal 3 2 3 3 3 3 2 2 2" xfId="21660" xr:uid="{00000000-0005-0000-0000-0000B0500000}"/>
    <cellStyle name="Normal 3 2 3 3 3 3 2 2 2 2" xfId="21661" xr:uid="{00000000-0005-0000-0000-0000B1500000}"/>
    <cellStyle name="Normal 3 2 3 3 3 3 2 2 2 2 2" xfId="21662" xr:uid="{00000000-0005-0000-0000-0000B2500000}"/>
    <cellStyle name="Normal 3 2 3 3 3 3 2 2 2 3" xfId="21663" xr:uid="{00000000-0005-0000-0000-0000B3500000}"/>
    <cellStyle name="Normal 3 2 3 3 3 3 2 2 3" xfId="21664" xr:uid="{00000000-0005-0000-0000-0000B4500000}"/>
    <cellStyle name="Normal 3 2 3 3 3 3 2 2 3 2" xfId="21665" xr:uid="{00000000-0005-0000-0000-0000B5500000}"/>
    <cellStyle name="Normal 3 2 3 3 3 3 2 2 4" xfId="21666" xr:uid="{00000000-0005-0000-0000-0000B6500000}"/>
    <cellStyle name="Normal 3 2 3 3 3 3 2 3" xfId="21667" xr:uid="{00000000-0005-0000-0000-0000B7500000}"/>
    <cellStyle name="Normal 3 2 3 3 3 3 2 3 2" xfId="21668" xr:uid="{00000000-0005-0000-0000-0000B8500000}"/>
    <cellStyle name="Normal 3 2 3 3 3 3 2 3 2 2" xfId="21669" xr:uid="{00000000-0005-0000-0000-0000B9500000}"/>
    <cellStyle name="Normal 3 2 3 3 3 3 2 3 3" xfId="21670" xr:uid="{00000000-0005-0000-0000-0000BA500000}"/>
    <cellStyle name="Normal 3 2 3 3 3 3 2 4" xfId="21671" xr:uid="{00000000-0005-0000-0000-0000BB500000}"/>
    <cellStyle name="Normal 3 2 3 3 3 3 2 4 2" xfId="21672" xr:uid="{00000000-0005-0000-0000-0000BC500000}"/>
    <cellStyle name="Normal 3 2 3 3 3 3 2 5" xfId="21673" xr:uid="{00000000-0005-0000-0000-0000BD500000}"/>
    <cellStyle name="Normal 3 2 3 3 3 3 3" xfId="21674" xr:uid="{00000000-0005-0000-0000-0000BE500000}"/>
    <cellStyle name="Normal 3 2 3 3 3 3 3 2" xfId="21675" xr:uid="{00000000-0005-0000-0000-0000BF500000}"/>
    <cellStyle name="Normal 3 2 3 3 3 3 3 2 2" xfId="21676" xr:uid="{00000000-0005-0000-0000-0000C0500000}"/>
    <cellStyle name="Normal 3 2 3 3 3 3 3 2 2 2" xfId="21677" xr:uid="{00000000-0005-0000-0000-0000C1500000}"/>
    <cellStyle name="Normal 3 2 3 3 3 3 3 2 3" xfId="21678" xr:uid="{00000000-0005-0000-0000-0000C2500000}"/>
    <cellStyle name="Normal 3 2 3 3 3 3 3 3" xfId="21679" xr:uid="{00000000-0005-0000-0000-0000C3500000}"/>
    <cellStyle name="Normal 3 2 3 3 3 3 3 3 2" xfId="21680" xr:uid="{00000000-0005-0000-0000-0000C4500000}"/>
    <cellStyle name="Normal 3 2 3 3 3 3 3 4" xfId="21681" xr:uid="{00000000-0005-0000-0000-0000C5500000}"/>
    <cellStyle name="Normal 3 2 3 3 3 3 4" xfId="21682" xr:uid="{00000000-0005-0000-0000-0000C6500000}"/>
    <cellStyle name="Normal 3 2 3 3 3 3 4 2" xfId="21683" xr:uid="{00000000-0005-0000-0000-0000C7500000}"/>
    <cellStyle name="Normal 3 2 3 3 3 3 4 2 2" xfId="21684" xr:uid="{00000000-0005-0000-0000-0000C8500000}"/>
    <cellStyle name="Normal 3 2 3 3 3 3 4 2 2 2" xfId="21685" xr:uid="{00000000-0005-0000-0000-0000C9500000}"/>
    <cellStyle name="Normal 3 2 3 3 3 3 4 2 3" xfId="21686" xr:uid="{00000000-0005-0000-0000-0000CA500000}"/>
    <cellStyle name="Normal 3 2 3 3 3 3 4 3" xfId="21687" xr:uid="{00000000-0005-0000-0000-0000CB500000}"/>
    <cellStyle name="Normal 3 2 3 3 3 3 4 3 2" xfId="21688" xr:uid="{00000000-0005-0000-0000-0000CC500000}"/>
    <cellStyle name="Normal 3 2 3 3 3 3 4 4" xfId="21689" xr:uid="{00000000-0005-0000-0000-0000CD500000}"/>
    <cellStyle name="Normal 3 2 3 3 3 3 5" xfId="21690" xr:uid="{00000000-0005-0000-0000-0000CE500000}"/>
    <cellStyle name="Normal 3 2 3 3 3 3 5 2" xfId="21691" xr:uid="{00000000-0005-0000-0000-0000CF500000}"/>
    <cellStyle name="Normal 3 2 3 3 3 3 5 2 2" xfId="21692" xr:uid="{00000000-0005-0000-0000-0000D0500000}"/>
    <cellStyle name="Normal 3 2 3 3 3 3 5 3" xfId="21693" xr:uid="{00000000-0005-0000-0000-0000D1500000}"/>
    <cellStyle name="Normal 3 2 3 3 3 3 6" xfId="21694" xr:uid="{00000000-0005-0000-0000-0000D2500000}"/>
    <cellStyle name="Normal 3 2 3 3 3 3 6 2" xfId="21695" xr:uid="{00000000-0005-0000-0000-0000D3500000}"/>
    <cellStyle name="Normal 3 2 3 3 3 3 7" xfId="21696" xr:uid="{00000000-0005-0000-0000-0000D4500000}"/>
    <cellStyle name="Normal 3 2 3 3 3 3 7 2" xfId="21697" xr:uid="{00000000-0005-0000-0000-0000D5500000}"/>
    <cellStyle name="Normal 3 2 3 3 3 3 8" xfId="21698" xr:uid="{00000000-0005-0000-0000-0000D6500000}"/>
    <cellStyle name="Normal 3 2 3 3 3 4" xfId="21699" xr:uid="{00000000-0005-0000-0000-0000D7500000}"/>
    <cellStyle name="Normal 3 2 3 3 3 4 2" xfId="21700" xr:uid="{00000000-0005-0000-0000-0000D8500000}"/>
    <cellStyle name="Normal 3 2 3 3 3 4 2 2" xfId="21701" xr:uid="{00000000-0005-0000-0000-0000D9500000}"/>
    <cellStyle name="Normal 3 2 3 3 3 4 2 2 2" xfId="21702" xr:uid="{00000000-0005-0000-0000-0000DA500000}"/>
    <cellStyle name="Normal 3 2 3 3 3 4 2 2 2 2" xfId="21703" xr:uid="{00000000-0005-0000-0000-0000DB500000}"/>
    <cellStyle name="Normal 3 2 3 3 3 4 2 2 3" xfId="21704" xr:uid="{00000000-0005-0000-0000-0000DC500000}"/>
    <cellStyle name="Normal 3 2 3 3 3 4 2 3" xfId="21705" xr:uid="{00000000-0005-0000-0000-0000DD500000}"/>
    <cellStyle name="Normal 3 2 3 3 3 4 2 3 2" xfId="21706" xr:uid="{00000000-0005-0000-0000-0000DE500000}"/>
    <cellStyle name="Normal 3 2 3 3 3 4 2 4" xfId="21707" xr:uid="{00000000-0005-0000-0000-0000DF500000}"/>
    <cellStyle name="Normal 3 2 3 3 3 4 3" xfId="21708" xr:uid="{00000000-0005-0000-0000-0000E0500000}"/>
    <cellStyle name="Normal 3 2 3 3 3 4 3 2" xfId="21709" xr:uid="{00000000-0005-0000-0000-0000E1500000}"/>
    <cellStyle name="Normal 3 2 3 3 3 4 3 2 2" xfId="21710" xr:uid="{00000000-0005-0000-0000-0000E2500000}"/>
    <cellStyle name="Normal 3 2 3 3 3 4 3 3" xfId="21711" xr:uid="{00000000-0005-0000-0000-0000E3500000}"/>
    <cellStyle name="Normal 3 2 3 3 3 4 4" xfId="21712" xr:uid="{00000000-0005-0000-0000-0000E4500000}"/>
    <cellStyle name="Normal 3 2 3 3 3 4 4 2" xfId="21713" xr:uid="{00000000-0005-0000-0000-0000E5500000}"/>
    <cellStyle name="Normal 3 2 3 3 3 4 5" xfId="21714" xr:uid="{00000000-0005-0000-0000-0000E6500000}"/>
    <cellStyle name="Normal 3 2 3 3 3 5" xfId="21715" xr:uid="{00000000-0005-0000-0000-0000E7500000}"/>
    <cellStyle name="Normal 3 2 3 3 3 5 2" xfId="21716" xr:uid="{00000000-0005-0000-0000-0000E8500000}"/>
    <cellStyle name="Normal 3 2 3 3 3 5 2 2" xfId="21717" xr:uid="{00000000-0005-0000-0000-0000E9500000}"/>
    <cellStyle name="Normal 3 2 3 3 3 5 2 2 2" xfId="21718" xr:uid="{00000000-0005-0000-0000-0000EA500000}"/>
    <cellStyle name="Normal 3 2 3 3 3 5 2 3" xfId="21719" xr:uid="{00000000-0005-0000-0000-0000EB500000}"/>
    <cellStyle name="Normal 3 2 3 3 3 5 3" xfId="21720" xr:uid="{00000000-0005-0000-0000-0000EC500000}"/>
    <cellStyle name="Normal 3 2 3 3 3 5 3 2" xfId="21721" xr:uid="{00000000-0005-0000-0000-0000ED500000}"/>
    <cellStyle name="Normal 3 2 3 3 3 5 4" xfId="21722" xr:uid="{00000000-0005-0000-0000-0000EE500000}"/>
    <cellStyle name="Normal 3 2 3 3 3 6" xfId="21723" xr:uid="{00000000-0005-0000-0000-0000EF500000}"/>
    <cellStyle name="Normal 3 2 3 3 3 6 2" xfId="21724" xr:uid="{00000000-0005-0000-0000-0000F0500000}"/>
    <cellStyle name="Normal 3 2 3 3 3 6 2 2" xfId="21725" xr:uid="{00000000-0005-0000-0000-0000F1500000}"/>
    <cellStyle name="Normal 3 2 3 3 3 6 2 2 2" xfId="21726" xr:uid="{00000000-0005-0000-0000-0000F2500000}"/>
    <cellStyle name="Normal 3 2 3 3 3 6 2 3" xfId="21727" xr:uid="{00000000-0005-0000-0000-0000F3500000}"/>
    <cellStyle name="Normal 3 2 3 3 3 6 3" xfId="21728" xr:uid="{00000000-0005-0000-0000-0000F4500000}"/>
    <cellStyle name="Normal 3 2 3 3 3 6 3 2" xfId="21729" xr:uid="{00000000-0005-0000-0000-0000F5500000}"/>
    <cellStyle name="Normal 3 2 3 3 3 6 4" xfId="21730" xr:uid="{00000000-0005-0000-0000-0000F6500000}"/>
    <cellStyle name="Normal 3 2 3 3 3 7" xfId="21731" xr:uid="{00000000-0005-0000-0000-0000F7500000}"/>
    <cellStyle name="Normal 3 2 3 3 3 7 2" xfId="21732" xr:uid="{00000000-0005-0000-0000-0000F8500000}"/>
    <cellStyle name="Normal 3 2 3 3 3 7 2 2" xfId="21733" xr:uid="{00000000-0005-0000-0000-0000F9500000}"/>
    <cellStyle name="Normal 3 2 3 3 3 7 3" xfId="21734" xr:uid="{00000000-0005-0000-0000-0000FA500000}"/>
    <cellStyle name="Normal 3 2 3 3 3 8" xfId="21735" xr:uid="{00000000-0005-0000-0000-0000FB500000}"/>
    <cellStyle name="Normal 3 2 3 3 3 8 2" xfId="21736" xr:uid="{00000000-0005-0000-0000-0000FC500000}"/>
    <cellStyle name="Normal 3 2 3 3 3 9" xfId="21737" xr:uid="{00000000-0005-0000-0000-0000FD500000}"/>
    <cellStyle name="Normal 3 2 3 3 3 9 2" xfId="21738" xr:uid="{00000000-0005-0000-0000-0000FE500000}"/>
    <cellStyle name="Normal 3 2 3 3 4" xfId="21739" xr:uid="{00000000-0005-0000-0000-0000FF500000}"/>
    <cellStyle name="Normal 3 2 3 3 4 10" xfId="21740" xr:uid="{00000000-0005-0000-0000-000000510000}"/>
    <cellStyle name="Normal 3 2 3 3 4 2" xfId="21741" xr:uid="{00000000-0005-0000-0000-000001510000}"/>
    <cellStyle name="Normal 3 2 3 3 4 2 2" xfId="21742" xr:uid="{00000000-0005-0000-0000-000002510000}"/>
    <cellStyle name="Normal 3 2 3 3 4 2 2 2" xfId="21743" xr:uid="{00000000-0005-0000-0000-000003510000}"/>
    <cellStyle name="Normal 3 2 3 3 4 2 2 2 2" xfId="21744" xr:uid="{00000000-0005-0000-0000-000004510000}"/>
    <cellStyle name="Normal 3 2 3 3 4 2 2 2 2 2" xfId="21745" xr:uid="{00000000-0005-0000-0000-000005510000}"/>
    <cellStyle name="Normal 3 2 3 3 4 2 2 2 2 2 2" xfId="21746" xr:uid="{00000000-0005-0000-0000-000006510000}"/>
    <cellStyle name="Normal 3 2 3 3 4 2 2 2 2 2 2 2" xfId="21747" xr:uid="{00000000-0005-0000-0000-000007510000}"/>
    <cellStyle name="Normal 3 2 3 3 4 2 2 2 2 2 3" xfId="21748" xr:uid="{00000000-0005-0000-0000-000008510000}"/>
    <cellStyle name="Normal 3 2 3 3 4 2 2 2 2 3" xfId="21749" xr:uid="{00000000-0005-0000-0000-000009510000}"/>
    <cellStyle name="Normal 3 2 3 3 4 2 2 2 2 3 2" xfId="21750" xr:uid="{00000000-0005-0000-0000-00000A510000}"/>
    <cellStyle name="Normal 3 2 3 3 4 2 2 2 2 4" xfId="21751" xr:uid="{00000000-0005-0000-0000-00000B510000}"/>
    <cellStyle name="Normal 3 2 3 3 4 2 2 2 3" xfId="21752" xr:uid="{00000000-0005-0000-0000-00000C510000}"/>
    <cellStyle name="Normal 3 2 3 3 4 2 2 2 3 2" xfId="21753" xr:uid="{00000000-0005-0000-0000-00000D510000}"/>
    <cellStyle name="Normal 3 2 3 3 4 2 2 2 3 2 2" xfId="21754" xr:uid="{00000000-0005-0000-0000-00000E510000}"/>
    <cellStyle name="Normal 3 2 3 3 4 2 2 2 3 3" xfId="21755" xr:uid="{00000000-0005-0000-0000-00000F510000}"/>
    <cellStyle name="Normal 3 2 3 3 4 2 2 2 4" xfId="21756" xr:uid="{00000000-0005-0000-0000-000010510000}"/>
    <cellStyle name="Normal 3 2 3 3 4 2 2 2 4 2" xfId="21757" xr:uid="{00000000-0005-0000-0000-000011510000}"/>
    <cellStyle name="Normal 3 2 3 3 4 2 2 2 5" xfId="21758" xr:uid="{00000000-0005-0000-0000-000012510000}"/>
    <cellStyle name="Normal 3 2 3 3 4 2 2 3" xfId="21759" xr:uid="{00000000-0005-0000-0000-000013510000}"/>
    <cellStyle name="Normal 3 2 3 3 4 2 2 3 2" xfId="21760" xr:uid="{00000000-0005-0000-0000-000014510000}"/>
    <cellStyle name="Normal 3 2 3 3 4 2 2 3 2 2" xfId="21761" xr:uid="{00000000-0005-0000-0000-000015510000}"/>
    <cellStyle name="Normal 3 2 3 3 4 2 2 3 2 2 2" xfId="21762" xr:uid="{00000000-0005-0000-0000-000016510000}"/>
    <cellStyle name="Normal 3 2 3 3 4 2 2 3 2 3" xfId="21763" xr:uid="{00000000-0005-0000-0000-000017510000}"/>
    <cellStyle name="Normal 3 2 3 3 4 2 2 3 3" xfId="21764" xr:uid="{00000000-0005-0000-0000-000018510000}"/>
    <cellStyle name="Normal 3 2 3 3 4 2 2 3 3 2" xfId="21765" xr:uid="{00000000-0005-0000-0000-000019510000}"/>
    <cellStyle name="Normal 3 2 3 3 4 2 2 3 4" xfId="21766" xr:uid="{00000000-0005-0000-0000-00001A510000}"/>
    <cellStyle name="Normal 3 2 3 3 4 2 2 4" xfId="21767" xr:uid="{00000000-0005-0000-0000-00001B510000}"/>
    <cellStyle name="Normal 3 2 3 3 4 2 2 4 2" xfId="21768" xr:uid="{00000000-0005-0000-0000-00001C510000}"/>
    <cellStyle name="Normal 3 2 3 3 4 2 2 4 2 2" xfId="21769" xr:uid="{00000000-0005-0000-0000-00001D510000}"/>
    <cellStyle name="Normal 3 2 3 3 4 2 2 4 2 2 2" xfId="21770" xr:uid="{00000000-0005-0000-0000-00001E510000}"/>
    <cellStyle name="Normal 3 2 3 3 4 2 2 4 2 3" xfId="21771" xr:uid="{00000000-0005-0000-0000-00001F510000}"/>
    <cellStyle name="Normal 3 2 3 3 4 2 2 4 3" xfId="21772" xr:uid="{00000000-0005-0000-0000-000020510000}"/>
    <cellStyle name="Normal 3 2 3 3 4 2 2 4 3 2" xfId="21773" xr:uid="{00000000-0005-0000-0000-000021510000}"/>
    <cellStyle name="Normal 3 2 3 3 4 2 2 4 4" xfId="21774" xr:uid="{00000000-0005-0000-0000-000022510000}"/>
    <cellStyle name="Normal 3 2 3 3 4 2 2 5" xfId="21775" xr:uid="{00000000-0005-0000-0000-000023510000}"/>
    <cellStyle name="Normal 3 2 3 3 4 2 2 5 2" xfId="21776" xr:uid="{00000000-0005-0000-0000-000024510000}"/>
    <cellStyle name="Normal 3 2 3 3 4 2 2 5 2 2" xfId="21777" xr:uid="{00000000-0005-0000-0000-000025510000}"/>
    <cellStyle name="Normal 3 2 3 3 4 2 2 5 3" xfId="21778" xr:uid="{00000000-0005-0000-0000-000026510000}"/>
    <cellStyle name="Normal 3 2 3 3 4 2 2 6" xfId="21779" xr:uid="{00000000-0005-0000-0000-000027510000}"/>
    <cellStyle name="Normal 3 2 3 3 4 2 2 6 2" xfId="21780" xr:uid="{00000000-0005-0000-0000-000028510000}"/>
    <cellStyle name="Normal 3 2 3 3 4 2 2 7" xfId="21781" xr:uid="{00000000-0005-0000-0000-000029510000}"/>
    <cellStyle name="Normal 3 2 3 3 4 2 2 7 2" xfId="21782" xr:uid="{00000000-0005-0000-0000-00002A510000}"/>
    <cellStyle name="Normal 3 2 3 3 4 2 2 8" xfId="21783" xr:uid="{00000000-0005-0000-0000-00002B510000}"/>
    <cellStyle name="Normal 3 2 3 3 4 2 3" xfId="21784" xr:uid="{00000000-0005-0000-0000-00002C510000}"/>
    <cellStyle name="Normal 3 2 3 3 4 2 3 2" xfId="21785" xr:uid="{00000000-0005-0000-0000-00002D510000}"/>
    <cellStyle name="Normal 3 2 3 3 4 2 3 2 2" xfId="21786" xr:uid="{00000000-0005-0000-0000-00002E510000}"/>
    <cellStyle name="Normal 3 2 3 3 4 2 3 2 2 2" xfId="21787" xr:uid="{00000000-0005-0000-0000-00002F510000}"/>
    <cellStyle name="Normal 3 2 3 3 4 2 3 2 2 2 2" xfId="21788" xr:uid="{00000000-0005-0000-0000-000030510000}"/>
    <cellStyle name="Normal 3 2 3 3 4 2 3 2 2 3" xfId="21789" xr:uid="{00000000-0005-0000-0000-000031510000}"/>
    <cellStyle name="Normal 3 2 3 3 4 2 3 2 3" xfId="21790" xr:uid="{00000000-0005-0000-0000-000032510000}"/>
    <cellStyle name="Normal 3 2 3 3 4 2 3 2 3 2" xfId="21791" xr:uid="{00000000-0005-0000-0000-000033510000}"/>
    <cellStyle name="Normal 3 2 3 3 4 2 3 2 4" xfId="21792" xr:uid="{00000000-0005-0000-0000-000034510000}"/>
    <cellStyle name="Normal 3 2 3 3 4 2 3 3" xfId="21793" xr:uid="{00000000-0005-0000-0000-000035510000}"/>
    <cellStyle name="Normal 3 2 3 3 4 2 3 3 2" xfId="21794" xr:uid="{00000000-0005-0000-0000-000036510000}"/>
    <cellStyle name="Normal 3 2 3 3 4 2 3 3 2 2" xfId="21795" xr:uid="{00000000-0005-0000-0000-000037510000}"/>
    <cellStyle name="Normal 3 2 3 3 4 2 3 3 3" xfId="21796" xr:uid="{00000000-0005-0000-0000-000038510000}"/>
    <cellStyle name="Normal 3 2 3 3 4 2 3 4" xfId="21797" xr:uid="{00000000-0005-0000-0000-000039510000}"/>
    <cellStyle name="Normal 3 2 3 3 4 2 3 4 2" xfId="21798" xr:uid="{00000000-0005-0000-0000-00003A510000}"/>
    <cellStyle name="Normal 3 2 3 3 4 2 3 5" xfId="21799" xr:uid="{00000000-0005-0000-0000-00003B510000}"/>
    <cellStyle name="Normal 3 2 3 3 4 2 4" xfId="21800" xr:uid="{00000000-0005-0000-0000-00003C510000}"/>
    <cellStyle name="Normal 3 2 3 3 4 2 4 2" xfId="21801" xr:uid="{00000000-0005-0000-0000-00003D510000}"/>
    <cellStyle name="Normal 3 2 3 3 4 2 4 2 2" xfId="21802" xr:uid="{00000000-0005-0000-0000-00003E510000}"/>
    <cellStyle name="Normal 3 2 3 3 4 2 4 2 2 2" xfId="21803" xr:uid="{00000000-0005-0000-0000-00003F510000}"/>
    <cellStyle name="Normal 3 2 3 3 4 2 4 2 3" xfId="21804" xr:uid="{00000000-0005-0000-0000-000040510000}"/>
    <cellStyle name="Normal 3 2 3 3 4 2 4 3" xfId="21805" xr:uid="{00000000-0005-0000-0000-000041510000}"/>
    <cellStyle name="Normal 3 2 3 3 4 2 4 3 2" xfId="21806" xr:uid="{00000000-0005-0000-0000-000042510000}"/>
    <cellStyle name="Normal 3 2 3 3 4 2 4 4" xfId="21807" xr:uid="{00000000-0005-0000-0000-000043510000}"/>
    <cellStyle name="Normal 3 2 3 3 4 2 5" xfId="21808" xr:uid="{00000000-0005-0000-0000-000044510000}"/>
    <cellStyle name="Normal 3 2 3 3 4 2 5 2" xfId="21809" xr:uid="{00000000-0005-0000-0000-000045510000}"/>
    <cellStyle name="Normal 3 2 3 3 4 2 5 2 2" xfId="21810" xr:uid="{00000000-0005-0000-0000-000046510000}"/>
    <cellStyle name="Normal 3 2 3 3 4 2 5 2 2 2" xfId="21811" xr:uid="{00000000-0005-0000-0000-000047510000}"/>
    <cellStyle name="Normal 3 2 3 3 4 2 5 2 3" xfId="21812" xr:uid="{00000000-0005-0000-0000-000048510000}"/>
    <cellStyle name="Normal 3 2 3 3 4 2 5 3" xfId="21813" xr:uid="{00000000-0005-0000-0000-000049510000}"/>
    <cellStyle name="Normal 3 2 3 3 4 2 5 3 2" xfId="21814" xr:uid="{00000000-0005-0000-0000-00004A510000}"/>
    <cellStyle name="Normal 3 2 3 3 4 2 5 4" xfId="21815" xr:uid="{00000000-0005-0000-0000-00004B510000}"/>
    <cellStyle name="Normal 3 2 3 3 4 2 6" xfId="21816" xr:uid="{00000000-0005-0000-0000-00004C510000}"/>
    <cellStyle name="Normal 3 2 3 3 4 2 6 2" xfId="21817" xr:uid="{00000000-0005-0000-0000-00004D510000}"/>
    <cellStyle name="Normal 3 2 3 3 4 2 6 2 2" xfId="21818" xr:uid="{00000000-0005-0000-0000-00004E510000}"/>
    <cellStyle name="Normal 3 2 3 3 4 2 6 3" xfId="21819" xr:uid="{00000000-0005-0000-0000-00004F510000}"/>
    <cellStyle name="Normal 3 2 3 3 4 2 7" xfId="21820" xr:uid="{00000000-0005-0000-0000-000050510000}"/>
    <cellStyle name="Normal 3 2 3 3 4 2 7 2" xfId="21821" xr:uid="{00000000-0005-0000-0000-000051510000}"/>
    <cellStyle name="Normal 3 2 3 3 4 2 8" xfId="21822" xr:uid="{00000000-0005-0000-0000-000052510000}"/>
    <cellStyle name="Normal 3 2 3 3 4 2 8 2" xfId="21823" xr:uid="{00000000-0005-0000-0000-000053510000}"/>
    <cellStyle name="Normal 3 2 3 3 4 2 9" xfId="21824" xr:uid="{00000000-0005-0000-0000-000054510000}"/>
    <cellStyle name="Normal 3 2 3 3 4 3" xfId="21825" xr:uid="{00000000-0005-0000-0000-000055510000}"/>
    <cellStyle name="Normal 3 2 3 3 4 3 2" xfId="21826" xr:uid="{00000000-0005-0000-0000-000056510000}"/>
    <cellStyle name="Normal 3 2 3 3 4 3 2 2" xfId="21827" xr:uid="{00000000-0005-0000-0000-000057510000}"/>
    <cellStyle name="Normal 3 2 3 3 4 3 2 2 2" xfId="21828" xr:uid="{00000000-0005-0000-0000-000058510000}"/>
    <cellStyle name="Normal 3 2 3 3 4 3 2 2 2 2" xfId="21829" xr:uid="{00000000-0005-0000-0000-000059510000}"/>
    <cellStyle name="Normal 3 2 3 3 4 3 2 2 2 2 2" xfId="21830" xr:uid="{00000000-0005-0000-0000-00005A510000}"/>
    <cellStyle name="Normal 3 2 3 3 4 3 2 2 2 3" xfId="21831" xr:uid="{00000000-0005-0000-0000-00005B510000}"/>
    <cellStyle name="Normal 3 2 3 3 4 3 2 2 3" xfId="21832" xr:uid="{00000000-0005-0000-0000-00005C510000}"/>
    <cellStyle name="Normal 3 2 3 3 4 3 2 2 3 2" xfId="21833" xr:uid="{00000000-0005-0000-0000-00005D510000}"/>
    <cellStyle name="Normal 3 2 3 3 4 3 2 2 4" xfId="21834" xr:uid="{00000000-0005-0000-0000-00005E510000}"/>
    <cellStyle name="Normal 3 2 3 3 4 3 2 3" xfId="21835" xr:uid="{00000000-0005-0000-0000-00005F510000}"/>
    <cellStyle name="Normal 3 2 3 3 4 3 2 3 2" xfId="21836" xr:uid="{00000000-0005-0000-0000-000060510000}"/>
    <cellStyle name="Normal 3 2 3 3 4 3 2 3 2 2" xfId="21837" xr:uid="{00000000-0005-0000-0000-000061510000}"/>
    <cellStyle name="Normal 3 2 3 3 4 3 2 3 3" xfId="21838" xr:uid="{00000000-0005-0000-0000-000062510000}"/>
    <cellStyle name="Normal 3 2 3 3 4 3 2 4" xfId="21839" xr:uid="{00000000-0005-0000-0000-000063510000}"/>
    <cellStyle name="Normal 3 2 3 3 4 3 2 4 2" xfId="21840" xr:uid="{00000000-0005-0000-0000-000064510000}"/>
    <cellStyle name="Normal 3 2 3 3 4 3 2 5" xfId="21841" xr:uid="{00000000-0005-0000-0000-000065510000}"/>
    <cellStyle name="Normal 3 2 3 3 4 3 3" xfId="21842" xr:uid="{00000000-0005-0000-0000-000066510000}"/>
    <cellStyle name="Normal 3 2 3 3 4 3 3 2" xfId="21843" xr:uid="{00000000-0005-0000-0000-000067510000}"/>
    <cellStyle name="Normal 3 2 3 3 4 3 3 2 2" xfId="21844" xr:uid="{00000000-0005-0000-0000-000068510000}"/>
    <cellStyle name="Normal 3 2 3 3 4 3 3 2 2 2" xfId="21845" xr:uid="{00000000-0005-0000-0000-000069510000}"/>
    <cellStyle name="Normal 3 2 3 3 4 3 3 2 3" xfId="21846" xr:uid="{00000000-0005-0000-0000-00006A510000}"/>
    <cellStyle name="Normal 3 2 3 3 4 3 3 3" xfId="21847" xr:uid="{00000000-0005-0000-0000-00006B510000}"/>
    <cellStyle name="Normal 3 2 3 3 4 3 3 3 2" xfId="21848" xr:uid="{00000000-0005-0000-0000-00006C510000}"/>
    <cellStyle name="Normal 3 2 3 3 4 3 3 4" xfId="21849" xr:uid="{00000000-0005-0000-0000-00006D510000}"/>
    <cellStyle name="Normal 3 2 3 3 4 3 4" xfId="21850" xr:uid="{00000000-0005-0000-0000-00006E510000}"/>
    <cellStyle name="Normal 3 2 3 3 4 3 4 2" xfId="21851" xr:uid="{00000000-0005-0000-0000-00006F510000}"/>
    <cellStyle name="Normal 3 2 3 3 4 3 4 2 2" xfId="21852" xr:uid="{00000000-0005-0000-0000-000070510000}"/>
    <cellStyle name="Normal 3 2 3 3 4 3 4 2 2 2" xfId="21853" xr:uid="{00000000-0005-0000-0000-000071510000}"/>
    <cellStyle name="Normal 3 2 3 3 4 3 4 2 3" xfId="21854" xr:uid="{00000000-0005-0000-0000-000072510000}"/>
    <cellStyle name="Normal 3 2 3 3 4 3 4 3" xfId="21855" xr:uid="{00000000-0005-0000-0000-000073510000}"/>
    <cellStyle name="Normal 3 2 3 3 4 3 4 3 2" xfId="21856" xr:uid="{00000000-0005-0000-0000-000074510000}"/>
    <cellStyle name="Normal 3 2 3 3 4 3 4 4" xfId="21857" xr:uid="{00000000-0005-0000-0000-000075510000}"/>
    <cellStyle name="Normal 3 2 3 3 4 3 5" xfId="21858" xr:uid="{00000000-0005-0000-0000-000076510000}"/>
    <cellStyle name="Normal 3 2 3 3 4 3 5 2" xfId="21859" xr:uid="{00000000-0005-0000-0000-000077510000}"/>
    <cellStyle name="Normal 3 2 3 3 4 3 5 2 2" xfId="21860" xr:uid="{00000000-0005-0000-0000-000078510000}"/>
    <cellStyle name="Normal 3 2 3 3 4 3 5 3" xfId="21861" xr:uid="{00000000-0005-0000-0000-000079510000}"/>
    <cellStyle name="Normal 3 2 3 3 4 3 6" xfId="21862" xr:uid="{00000000-0005-0000-0000-00007A510000}"/>
    <cellStyle name="Normal 3 2 3 3 4 3 6 2" xfId="21863" xr:uid="{00000000-0005-0000-0000-00007B510000}"/>
    <cellStyle name="Normal 3 2 3 3 4 3 7" xfId="21864" xr:uid="{00000000-0005-0000-0000-00007C510000}"/>
    <cellStyle name="Normal 3 2 3 3 4 3 7 2" xfId="21865" xr:uid="{00000000-0005-0000-0000-00007D510000}"/>
    <cellStyle name="Normal 3 2 3 3 4 3 8" xfId="21866" xr:uid="{00000000-0005-0000-0000-00007E510000}"/>
    <cellStyle name="Normal 3 2 3 3 4 4" xfId="21867" xr:uid="{00000000-0005-0000-0000-00007F510000}"/>
    <cellStyle name="Normal 3 2 3 3 4 4 2" xfId="21868" xr:uid="{00000000-0005-0000-0000-000080510000}"/>
    <cellStyle name="Normal 3 2 3 3 4 4 2 2" xfId="21869" xr:uid="{00000000-0005-0000-0000-000081510000}"/>
    <cellStyle name="Normal 3 2 3 3 4 4 2 2 2" xfId="21870" xr:uid="{00000000-0005-0000-0000-000082510000}"/>
    <cellStyle name="Normal 3 2 3 3 4 4 2 2 2 2" xfId="21871" xr:uid="{00000000-0005-0000-0000-000083510000}"/>
    <cellStyle name="Normal 3 2 3 3 4 4 2 2 3" xfId="21872" xr:uid="{00000000-0005-0000-0000-000084510000}"/>
    <cellStyle name="Normal 3 2 3 3 4 4 2 3" xfId="21873" xr:uid="{00000000-0005-0000-0000-000085510000}"/>
    <cellStyle name="Normal 3 2 3 3 4 4 2 3 2" xfId="21874" xr:uid="{00000000-0005-0000-0000-000086510000}"/>
    <cellStyle name="Normal 3 2 3 3 4 4 2 4" xfId="21875" xr:uid="{00000000-0005-0000-0000-000087510000}"/>
    <cellStyle name="Normal 3 2 3 3 4 4 3" xfId="21876" xr:uid="{00000000-0005-0000-0000-000088510000}"/>
    <cellStyle name="Normal 3 2 3 3 4 4 3 2" xfId="21877" xr:uid="{00000000-0005-0000-0000-000089510000}"/>
    <cellStyle name="Normal 3 2 3 3 4 4 3 2 2" xfId="21878" xr:uid="{00000000-0005-0000-0000-00008A510000}"/>
    <cellStyle name="Normal 3 2 3 3 4 4 3 3" xfId="21879" xr:uid="{00000000-0005-0000-0000-00008B510000}"/>
    <cellStyle name="Normal 3 2 3 3 4 4 4" xfId="21880" xr:uid="{00000000-0005-0000-0000-00008C510000}"/>
    <cellStyle name="Normal 3 2 3 3 4 4 4 2" xfId="21881" xr:uid="{00000000-0005-0000-0000-00008D510000}"/>
    <cellStyle name="Normal 3 2 3 3 4 4 5" xfId="21882" xr:uid="{00000000-0005-0000-0000-00008E510000}"/>
    <cellStyle name="Normal 3 2 3 3 4 5" xfId="21883" xr:uid="{00000000-0005-0000-0000-00008F510000}"/>
    <cellStyle name="Normal 3 2 3 3 4 5 2" xfId="21884" xr:uid="{00000000-0005-0000-0000-000090510000}"/>
    <cellStyle name="Normal 3 2 3 3 4 5 2 2" xfId="21885" xr:uid="{00000000-0005-0000-0000-000091510000}"/>
    <cellStyle name="Normal 3 2 3 3 4 5 2 2 2" xfId="21886" xr:uid="{00000000-0005-0000-0000-000092510000}"/>
    <cellStyle name="Normal 3 2 3 3 4 5 2 3" xfId="21887" xr:uid="{00000000-0005-0000-0000-000093510000}"/>
    <cellStyle name="Normal 3 2 3 3 4 5 3" xfId="21888" xr:uid="{00000000-0005-0000-0000-000094510000}"/>
    <cellStyle name="Normal 3 2 3 3 4 5 3 2" xfId="21889" xr:uid="{00000000-0005-0000-0000-000095510000}"/>
    <cellStyle name="Normal 3 2 3 3 4 5 4" xfId="21890" xr:uid="{00000000-0005-0000-0000-000096510000}"/>
    <cellStyle name="Normal 3 2 3 3 4 6" xfId="21891" xr:uid="{00000000-0005-0000-0000-000097510000}"/>
    <cellStyle name="Normal 3 2 3 3 4 6 2" xfId="21892" xr:uid="{00000000-0005-0000-0000-000098510000}"/>
    <cellStyle name="Normal 3 2 3 3 4 6 2 2" xfId="21893" xr:uid="{00000000-0005-0000-0000-000099510000}"/>
    <cellStyle name="Normal 3 2 3 3 4 6 2 2 2" xfId="21894" xr:uid="{00000000-0005-0000-0000-00009A510000}"/>
    <cellStyle name="Normal 3 2 3 3 4 6 2 3" xfId="21895" xr:uid="{00000000-0005-0000-0000-00009B510000}"/>
    <cellStyle name="Normal 3 2 3 3 4 6 3" xfId="21896" xr:uid="{00000000-0005-0000-0000-00009C510000}"/>
    <cellStyle name="Normal 3 2 3 3 4 6 3 2" xfId="21897" xr:uid="{00000000-0005-0000-0000-00009D510000}"/>
    <cellStyle name="Normal 3 2 3 3 4 6 4" xfId="21898" xr:uid="{00000000-0005-0000-0000-00009E510000}"/>
    <cellStyle name="Normal 3 2 3 3 4 7" xfId="21899" xr:uid="{00000000-0005-0000-0000-00009F510000}"/>
    <cellStyle name="Normal 3 2 3 3 4 7 2" xfId="21900" xr:uid="{00000000-0005-0000-0000-0000A0510000}"/>
    <cellStyle name="Normal 3 2 3 3 4 7 2 2" xfId="21901" xr:uid="{00000000-0005-0000-0000-0000A1510000}"/>
    <cellStyle name="Normal 3 2 3 3 4 7 3" xfId="21902" xr:uid="{00000000-0005-0000-0000-0000A2510000}"/>
    <cellStyle name="Normal 3 2 3 3 4 8" xfId="21903" xr:uid="{00000000-0005-0000-0000-0000A3510000}"/>
    <cellStyle name="Normal 3 2 3 3 4 8 2" xfId="21904" xr:uid="{00000000-0005-0000-0000-0000A4510000}"/>
    <cellStyle name="Normal 3 2 3 3 4 9" xfId="21905" xr:uid="{00000000-0005-0000-0000-0000A5510000}"/>
    <cellStyle name="Normal 3 2 3 3 4 9 2" xfId="21906" xr:uid="{00000000-0005-0000-0000-0000A6510000}"/>
    <cellStyle name="Normal 3 2 3 3 5" xfId="21907" xr:uid="{00000000-0005-0000-0000-0000A7510000}"/>
    <cellStyle name="Normal 3 2 3 3 5 2" xfId="21908" xr:uid="{00000000-0005-0000-0000-0000A8510000}"/>
    <cellStyle name="Normal 3 2 3 3 5 2 2" xfId="21909" xr:uid="{00000000-0005-0000-0000-0000A9510000}"/>
    <cellStyle name="Normal 3 2 3 3 5 2 2 2" xfId="21910" xr:uid="{00000000-0005-0000-0000-0000AA510000}"/>
    <cellStyle name="Normal 3 2 3 3 5 2 2 2 2" xfId="21911" xr:uid="{00000000-0005-0000-0000-0000AB510000}"/>
    <cellStyle name="Normal 3 2 3 3 5 2 2 2 2 2" xfId="21912" xr:uid="{00000000-0005-0000-0000-0000AC510000}"/>
    <cellStyle name="Normal 3 2 3 3 5 2 2 2 2 2 2" xfId="21913" xr:uid="{00000000-0005-0000-0000-0000AD510000}"/>
    <cellStyle name="Normal 3 2 3 3 5 2 2 2 2 3" xfId="21914" xr:uid="{00000000-0005-0000-0000-0000AE510000}"/>
    <cellStyle name="Normal 3 2 3 3 5 2 2 2 3" xfId="21915" xr:uid="{00000000-0005-0000-0000-0000AF510000}"/>
    <cellStyle name="Normal 3 2 3 3 5 2 2 2 3 2" xfId="21916" xr:uid="{00000000-0005-0000-0000-0000B0510000}"/>
    <cellStyle name="Normal 3 2 3 3 5 2 2 2 4" xfId="21917" xr:uid="{00000000-0005-0000-0000-0000B1510000}"/>
    <cellStyle name="Normal 3 2 3 3 5 2 2 3" xfId="21918" xr:uid="{00000000-0005-0000-0000-0000B2510000}"/>
    <cellStyle name="Normal 3 2 3 3 5 2 2 3 2" xfId="21919" xr:uid="{00000000-0005-0000-0000-0000B3510000}"/>
    <cellStyle name="Normal 3 2 3 3 5 2 2 3 2 2" xfId="21920" xr:uid="{00000000-0005-0000-0000-0000B4510000}"/>
    <cellStyle name="Normal 3 2 3 3 5 2 2 3 3" xfId="21921" xr:uid="{00000000-0005-0000-0000-0000B5510000}"/>
    <cellStyle name="Normal 3 2 3 3 5 2 2 4" xfId="21922" xr:uid="{00000000-0005-0000-0000-0000B6510000}"/>
    <cellStyle name="Normal 3 2 3 3 5 2 2 4 2" xfId="21923" xr:uid="{00000000-0005-0000-0000-0000B7510000}"/>
    <cellStyle name="Normal 3 2 3 3 5 2 2 5" xfId="21924" xr:uid="{00000000-0005-0000-0000-0000B8510000}"/>
    <cellStyle name="Normal 3 2 3 3 5 2 3" xfId="21925" xr:uid="{00000000-0005-0000-0000-0000B9510000}"/>
    <cellStyle name="Normal 3 2 3 3 5 2 3 2" xfId="21926" xr:uid="{00000000-0005-0000-0000-0000BA510000}"/>
    <cellStyle name="Normal 3 2 3 3 5 2 3 2 2" xfId="21927" xr:uid="{00000000-0005-0000-0000-0000BB510000}"/>
    <cellStyle name="Normal 3 2 3 3 5 2 3 2 2 2" xfId="21928" xr:uid="{00000000-0005-0000-0000-0000BC510000}"/>
    <cellStyle name="Normal 3 2 3 3 5 2 3 2 3" xfId="21929" xr:uid="{00000000-0005-0000-0000-0000BD510000}"/>
    <cellStyle name="Normal 3 2 3 3 5 2 3 3" xfId="21930" xr:uid="{00000000-0005-0000-0000-0000BE510000}"/>
    <cellStyle name="Normal 3 2 3 3 5 2 3 3 2" xfId="21931" xr:uid="{00000000-0005-0000-0000-0000BF510000}"/>
    <cellStyle name="Normal 3 2 3 3 5 2 3 4" xfId="21932" xr:uid="{00000000-0005-0000-0000-0000C0510000}"/>
    <cellStyle name="Normal 3 2 3 3 5 2 4" xfId="21933" xr:uid="{00000000-0005-0000-0000-0000C1510000}"/>
    <cellStyle name="Normal 3 2 3 3 5 2 4 2" xfId="21934" xr:uid="{00000000-0005-0000-0000-0000C2510000}"/>
    <cellStyle name="Normal 3 2 3 3 5 2 4 2 2" xfId="21935" xr:uid="{00000000-0005-0000-0000-0000C3510000}"/>
    <cellStyle name="Normal 3 2 3 3 5 2 4 2 2 2" xfId="21936" xr:uid="{00000000-0005-0000-0000-0000C4510000}"/>
    <cellStyle name="Normal 3 2 3 3 5 2 4 2 3" xfId="21937" xr:uid="{00000000-0005-0000-0000-0000C5510000}"/>
    <cellStyle name="Normal 3 2 3 3 5 2 4 3" xfId="21938" xr:uid="{00000000-0005-0000-0000-0000C6510000}"/>
    <cellStyle name="Normal 3 2 3 3 5 2 4 3 2" xfId="21939" xr:uid="{00000000-0005-0000-0000-0000C7510000}"/>
    <cellStyle name="Normal 3 2 3 3 5 2 4 4" xfId="21940" xr:uid="{00000000-0005-0000-0000-0000C8510000}"/>
    <cellStyle name="Normal 3 2 3 3 5 2 5" xfId="21941" xr:uid="{00000000-0005-0000-0000-0000C9510000}"/>
    <cellStyle name="Normal 3 2 3 3 5 2 5 2" xfId="21942" xr:uid="{00000000-0005-0000-0000-0000CA510000}"/>
    <cellStyle name="Normal 3 2 3 3 5 2 5 2 2" xfId="21943" xr:uid="{00000000-0005-0000-0000-0000CB510000}"/>
    <cellStyle name="Normal 3 2 3 3 5 2 5 3" xfId="21944" xr:uid="{00000000-0005-0000-0000-0000CC510000}"/>
    <cellStyle name="Normal 3 2 3 3 5 2 6" xfId="21945" xr:uid="{00000000-0005-0000-0000-0000CD510000}"/>
    <cellStyle name="Normal 3 2 3 3 5 2 6 2" xfId="21946" xr:uid="{00000000-0005-0000-0000-0000CE510000}"/>
    <cellStyle name="Normal 3 2 3 3 5 2 7" xfId="21947" xr:uid="{00000000-0005-0000-0000-0000CF510000}"/>
    <cellStyle name="Normal 3 2 3 3 5 2 7 2" xfId="21948" xr:uid="{00000000-0005-0000-0000-0000D0510000}"/>
    <cellStyle name="Normal 3 2 3 3 5 2 8" xfId="21949" xr:uid="{00000000-0005-0000-0000-0000D1510000}"/>
    <cellStyle name="Normal 3 2 3 3 5 3" xfId="21950" xr:uid="{00000000-0005-0000-0000-0000D2510000}"/>
    <cellStyle name="Normal 3 2 3 3 5 3 2" xfId="21951" xr:uid="{00000000-0005-0000-0000-0000D3510000}"/>
    <cellStyle name="Normal 3 2 3 3 5 3 2 2" xfId="21952" xr:uid="{00000000-0005-0000-0000-0000D4510000}"/>
    <cellStyle name="Normal 3 2 3 3 5 3 2 2 2" xfId="21953" xr:uid="{00000000-0005-0000-0000-0000D5510000}"/>
    <cellStyle name="Normal 3 2 3 3 5 3 2 2 2 2" xfId="21954" xr:uid="{00000000-0005-0000-0000-0000D6510000}"/>
    <cellStyle name="Normal 3 2 3 3 5 3 2 2 3" xfId="21955" xr:uid="{00000000-0005-0000-0000-0000D7510000}"/>
    <cellStyle name="Normal 3 2 3 3 5 3 2 3" xfId="21956" xr:uid="{00000000-0005-0000-0000-0000D8510000}"/>
    <cellStyle name="Normal 3 2 3 3 5 3 2 3 2" xfId="21957" xr:uid="{00000000-0005-0000-0000-0000D9510000}"/>
    <cellStyle name="Normal 3 2 3 3 5 3 2 4" xfId="21958" xr:uid="{00000000-0005-0000-0000-0000DA510000}"/>
    <cellStyle name="Normal 3 2 3 3 5 3 3" xfId="21959" xr:uid="{00000000-0005-0000-0000-0000DB510000}"/>
    <cellStyle name="Normal 3 2 3 3 5 3 3 2" xfId="21960" xr:uid="{00000000-0005-0000-0000-0000DC510000}"/>
    <cellStyle name="Normal 3 2 3 3 5 3 3 2 2" xfId="21961" xr:uid="{00000000-0005-0000-0000-0000DD510000}"/>
    <cellStyle name="Normal 3 2 3 3 5 3 3 3" xfId="21962" xr:uid="{00000000-0005-0000-0000-0000DE510000}"/>
    <cellStyle name="Normal 3 2 3 3 5 3 4" xfId="21963" xr:uid="{00000000-0005-0000-0000-0000DF510000}"/>
    <cellStyle name="Normal 3 2 3 3 5 3 4 2" xfId="21964" xr:uid="{00000000-0005-0000-0000-0000E0510000}"/>
    <cellStyle name="Normal 3 2 3 3 5 3 5" xfId="21965" xr:uid="{00000000-0005-0000-0000-0000E1510000}"/>
    <cellStyle name="Normal 3 2 3 3 5 4" xfId="21966" xr:uid="{00000000-0005-0000-0000-0000E2510000}"/>
    <cellStyle name="Normal 3 2 3 3 5 4 2" xfId="21967" xr:uid="{00000000-0005-0000-0000-0000E3510000}"/>
    <cellStyle name="Normal 3 2 3 3 5 4 2 2" xfId="21968" xr:uid="{00000000-0005-0000-0000-0000E4510000}"/>
    <cellStyle name="Normal 3 2 3 3 5 4 2 2 2" xfId="21969" xr:uid="{00000000-0005-0000-0000-0000E5510000}"/>
    <cellStyle name="Normal 3 2 3 3 5 4 2 3" xfId="21970" xr:uid="{00000000-0005-0000-0000-0000E6510000}"/>
    <cellStyle name="Normal 3 2 3 3 5 4 3" xfId="21971" xr:uid="{00000000-0005-0000-0000-0000E7510000}"/>
    <cellStyle name="Normal 3 2 3 3 5 4 3 2" xfId="21972" xr:uid="{00000000-0005-0000-0000-0000E8510000}"/>
    <cellStyle name="Normal 3 2 3 3 5 4 4" xfId="21973" xr:uid="{00000000-0005-0000-0000-0000E9510000}"/>
    <cellStyle name="Normal 3 2 3 3 5 5" xfId="21974" xr:uid="{00000000-0005-0000-0000-0000EA510000}"/>
    <cellStyle name="Normal 3 2 3 3 5 5 2" xfId="21975" xr:uid="{00000000-0005-0000-0000-0000EB510000}"/>
    <cellStyle name="Normal 3 2 3 3 5 5 2 2" xfId="21976" xr:uid="{00000000-0005-0000-0000-0000EC510000}"/>
    <cellStyle name="Normal 3 2 3 3 5 5 2 2 2" xfId="21977" xr:uid="{00000000-0005-0000-0000-0000ED510000}"/>
    <cellStyle name="Normal 3 2 3 3 5 5 2 3" xfId="21978" xr:uid="{00000000-0005-0000-0000-0000EE510000}"/>
    <cellStyle name="Normal 3 2 3 3 5 5 3" xfId="21979" xr:uid="{00000000-0005-0000-0000-0000EF510000}"/>
    <cellStyle name="Normal 3 2 3 3 5 5 3 2" xfId="21980" xr:uid="{00000000-0005-0000-0000-0000F0510000}"/>
    <cellStyle name="Normal 3 2 3 3 5 5 4" xfId="21981" xr:uid="{00000000-0005-0000-0000-0000F1510000}"/>
    <cellStyle name="Normal 3 2 3 3 5 6" xfId="21982" xr:uid="{00000000-0005-0000-0000-0000F2510000}"/>
    <cellStyle name="Normal 3 2 3 3 5 6 2" xfId="21983" xr:uid="{00000000-0005-0000-0000-0000F3510000}"/>
    <cellStyle name="Normal 3 2 3 3 5 6 2 2" xfId="21984" xr:uid="{00000000-0005-0000-0000-0000F4510000}"/>
    <cellStyle name="Normal 3 2 3 3 5 6 3" xfId="21985" xr:uid="{00000000-0005-0000-0000-0000F5510000}"/>
    <cellStyle name="Normal 3 2 3 3 5 7" xfId="21986" xr:uid="{00000000-0005-0000-0000-0000F6510000}"/>
    <cellStyle name="Normal 3 2 3 3 5 7 2" xfId="21987" xr:uid="{00000000-0005-0000-0000-0000F7510000}"/>
    <cellStyle name="Normal 3 2 3 3 5 8" xfId="21988" xr:uid="{00000000-0005-0000-0000-0000F8510000}"/>
    <cellStyle name="Normal 3 2 3 3 5 8 2" xfId="21989" xr:uid="{00000000-0005-0000-0000-0000F9510000}"/>
    <cellStyle name="Normal 3 2 3 3 5 9" xfId="21990" xr:uid="{00000000-0005-0000-0000-0000FA510000}"/>
    <cellStyle name="Normal 3 2 3 3 6" xfId="21991" xr:uid="{00000000-0005-0000-0000-0000FB510000}"/>
    <cellStyle name="Normal 3 2 3 3 6 2" xfId="21992" xr:uid="{00000000-0005-0000-0000-0000FC510000}"/>
    <cellStyle name="Normal 3 2 3 3 6 2 2" xfId="21993" xr:uid="{00000000-0005-0000-0000-0000FD510000}"/>
    <cellStyle name="Normal 3 2 3 3 6 2 2 2" xfId="21994" xr:uid="{00000000-0005-0000-0000-0000FE510000}"/>
    <cellStyle name="Normal 3 2 3 3 6 2 2 2 2" xfId="21995" xr:uid="{00000000-0005-0000-0000-0000FF510000}"/>
    <cellStyle name="Normal 3 2 3 3 6 2 2 2 2 2" xfId="21996" xr:uid="{00000000-0005-0000-0000-000000520000}"/>
    <cellStyle name="Normal 3 2 3 3 6 2 2 2 3" xfId="21997" xr:uid="{00000000-0005-0000-0000-000001520000}"/>
    <cellStyle name="Normal 3 2 3 3 6 2 2 3" xfId="21998" xr:uid="{00000000-0005-0000-0000-000002520000}"/>
    <cellStyle name="Normal 3 2 3 3 6 2 2 3 2" xfId="21999" xr:uid="{00000000-0005-0000-0000-000003520000}"/>
    <cellStyle name="Normal 3 2 3 3 6 2 2 4" xfId="22000" xr:uid="{00000000-0005-0000-0000-000004520000}"/>
    <cellStyle name="Normal 3 2 3 3 6 2 3" xfId="22001" xr:uid="{00000000-0005-0000-0000-000005520000}"/>
    <cellStyle name="Normal 3 2 3 3 6 2 3 2" xfId="22002" xr:uid="{00000000-0005-0000-0000-000006520000}"/>
    <cellStyle name="Normal 3 2 3 3 6 2 3 2 2" xfId="22003" xr:uid="{00000000-0005-0000-0000-000007520000}"/>
    <cellStyle name="Normal 3 2 3 3 6 2 3 3" xfId="22004" xr:uid="{00000000-0005-0000-0000-000008520000}"/>
    <cellStyle name="Normal 3 2 3 3 6 2 4" xfId="22005" xr:uid="{00000000-0005-0000-0000-000009520000}"/>
    <cellStyle name="Normal 3 2 3 3 6 2 4 2" xfId="22006" xr:uid="{00000000-0005-0000-0000-00000A520000}"/>
    <cellStyle name="Normal 3 2 3 3 6 2 5" xfId="22007" xr:uid="{00000000-0005-0000-0000-00000B520000}"/>
    <cellStyle name="Normal 3 2 3 3 6 3" xfId="22008" xr:uid="{00000000-0005-0000-0000-00000C520000}"/>
    <cellStyle name="Normal 3 2 3 3 6 3 2" xfId="22009" xr:uid="{00000000-0005-0000-0000-00000D520000}"/>
    <cellStyle name="Normal 3 2 3 3 6 3 2 2" xfId="22010" xr:uid="{00000000-0005-0000-0000-00000E520000}"/>
    <cellStyle name="Normal 3 2 3 3 6 3 2 2 2" xfId="22011" xr:uid="{00000000-0005-0000-0000-00000F520000}"/>
    <cellStyle name="Normal 3 2 3 3 6 3 2 3" xfId="22012" xr:uid="{00000000-0005-0000-0000-000010520000}"/>
    <cellStyle name="Normal 3 2 3 3 6 3 3" xfId="22013" xr:uid="{00000000-0005-0000-0000-000011520000}"/>
    <cellStyle name="Normal 3 2 3 3 6 3 3 2" xfId="22014" xr:uid="{00000000-0005-0000-0000-000012520000}"/>
    <cellStyle name="Normal 3 2 3 3 6 3 4" xfId="22015" xr:uid="{00000000-0005-0000-0000-000013520000}"/>
    <cellStyle name="Normal 3 2 3 3 6 4" xfId="22016" xr:uid="{00000000-0005-0000-0000-000014520000}"/>
    <cellStyle name="Normal 3 2 3 3 6 4 2" xfId="22017" xr:uid="{00000000-0005-0000-0000-000015520000}"/>
    <cellStyle name="Normal 3 2 3 3 6 4 2 2" xfId="22018" xr:uid="{00000000-0005-0000-0000-000016520000}"/>
    <cellStyle name="Normal 3 2 3 3 6 4 2 2 2" xfId="22019" xr:uid="{00000000-0005-0000-0000-000017520000}"/>
    <cellStyle name="Normal 3 2 3 3 6 4 2 3" xfId="22020" xr:uid="{00000000-0005-0000-0000-000018520000}"/>
    <cellStyle name="Normal 3 2 3 3 6 4 3" xfId="22021" xr:uid="{00000000-0005-0000-0000-000019520000}"/>
    <cellStyle name="Normal 3 2 3 3 6 4 3 2" xfId="22022" xr:uid="{00000000-0005-0000-0000-00001A520000}"/>
    <cellStyle name="Normal 3 2 3 3 6 4 4" xfId="22023" xr:uid="{00000000-0005-0000-0000-00001B520000}"/>
    <cellStyle name="Normal 3 2 3 3 6 5" xfId="22024" xr:uid="{00000000-0005-0000-0000-00001C520000}"/>
    <cellStyle name="Normal 3 2 3 3 6 5 2" xfId="22025" xr:uid="{00000000-0005-0000-0000-00001D520000}"/>
    <cellStyle name="Normal 3 2 3 3 6 5 2 2" xfId="22026" xr:uid="{00000000-0005-0000-0000-00001E520000}"/>
    <cellStyle name="Normal 3 2 3 3 6 5 3" xfId="22027" xr:uid="{00000000-0005-0000-0000-00001F520000}"/>
    <cellStyle name="Normal 3 2 3 3 6 6" xfId="22028" xr:uid="{00000000-0005-0000-0000-000020520000}"/>
    <cellStyle name="Normal 3 2 3 3 6 6 2" xfId="22029" xr:uid="{00000000-0005-0000-0000-000021520000}"/>
    <cellStyle name="Normal 3 2 3 3 6 7" xfId="22030" xr:uid="{00000000-0005-0000-0000-000022520000}"/>
    <cellStyle name="Normal 3 2 3 3 6 7 2" xfId="22031" xr:uid="{00000000-0005-0000-0000-000023520000}"/>
    <cellStyle name="Normal 3 2 3 3 6 8" xfId="22032" xr:uid="{00000000-0005-0000-0000-000024520000}"/>
    <cellStyle name="Normal 3 2 3 3 7" xfId="22033" xr:uid="{00000000-0005-0000-0000-000025520000}"/>
    <cellStyle name="Normal 3 2 3 3 7 2" xfId="22034" xr:uid="{00000000-0005-0000-0000-000026520000}"/>
    <cellStyle name="Normal 3 2 3 3 7 2 2" xfId="22035" xr:uid="{00000000-0005-0000-0000-000027520000}"/>
    <cellStyle name="Normal 3 2 3 3 7 2 2 2" xfId="22036" xr:uid="{00000000-0005-0000-0000-000028520000}"/>
    <cellStyle name="Normal 3 2 3 3 7 2 2 2 2" xfId="22037" xr:uid="{00000000-0005-0000-0000-000029520000}"/>
    <cellStyle name="Normal 3 2 3 3 7 2 2 2 2 2" xfId="22038" xr:uid="{00000000-0005-0000-0000-00002A520000}"/>
    <cellStyle name="Normal 3 2 3 3 7 2 2 2 3" xfId="22039" xr:uid="{00000000-0005-0000-0000-00002B520000}"/>
    <cellStyle name="Normal 3 2 3 3 7 2 2 3" xfId="22040" xr:uid="{00000000-0005-0000-0000-00002C520000}"/>
    <cellStyle name="Normal 3 2 3 3 7 2 2 3 2" xfId="22041" xr:uid="{00000000-0005-0000-0000-00002D520000}"/>
    <cellStyle name="Normal 3 2 3 3 7 2 2 4" xfId="22042" xr:uid="{00000000-0005-0000-0000-00002E520000}"/>
    <cellStyle name="Normal 3 2 3 3 7 2 3" xfId="22043" xr:uid="{00000000-0005-0000-0000-00002F520000}"/>
    <cellStyle name="Normal 3 2 3 3 7 2 3 2" xfId="22044" xr:uid="{00000000-0005-0000-0000-000030520000}"/>
    <cellStyle name="Normal 3 2 3 3 7 2 3 2 2" xfId="22045" xr:uid="{00000000-0005-0000-0000-000031520000}"/>
    <cellStyle name="Normal 3 2 3 3 7 2 3 3" xfId="22046" xr:uid="{00000000-0005-0000-0000-000032520000}"/>
    <cellStyle name="Normal 3 2 3 3 7 2 4" xfId="22047" xr:uid="{00000000-0005-0000-0000-000033520000}"/>
    <cellStyle name="Normal 3 2 3 3 7 2 4 2" xfId="22048" xr:uid="{00000000-0005-0000-0000-000034520000}"/>
    <cellStyle name="Normal 3 2 3 3 7 2 5" xfId="22049" xr:uid="{00000000-0005-0000-0000-000035520000}"/>
    <cellStyle name="Normal 3 2 3 3 7 3" xfId="22050" xr:uid="{00000000-0005-0000-0000-000036520000}"/>
    <cellStyle name="Normal 3 2 3 3 7 3 2" xfId="22051" xr:uid="{00000000-0005-0000-0000-000037520000}"/>
    <cellStyle name="Normal 3 2 3 3 7 3 2 2" xfId="22052" xr:uid="{00000000-0005-0000-0000-000038520000}"/>
    <cellStyle name="Normal 3 2 3 3 7 3 2 2 2" xfId="22053" xr:uid="{00000000-0005-0000-0000-000039520000}"/>
    <cellStyle name="Normal 3 2 3 3 7 3 2 3" xfId="22054" xr:uid="{00000000-0005-0000-0000-00003A520000}"/>
    <cellStyle name="Normal 3 2 3 3 7 3 3" xfId="22055" xr:uid="{00000000-0005-0000-0000-00003B520000}"/>
    <cellStyle name="Normal 3 2 3 3 7 3 3 2" xfId="22056" xr:uid="{00000000-0005-0000-0000-00003C520000}"/>
    <cellStyle name="Normal 3 2 3 3 7 3 4" xfId="22057" xr:uid="{00000000-0005-0000-0000-00003D520000}"/>
    <cellStyle name="Normal 3 2 3 3 7 4" xfId="22058" xr:uid="{00000000-0005-0000-0000-00003E520000}"/>
    <cellStyle name="Normal 3 2 3 3 7 4 2" xfId="22059" xr:uid="{00000000-0005-0000-0000-00003F520000}"/>
    <cellStyle name="Normal 3 2 3 3 7 4 2 2" xfId="22060" xr:uid="{00000000-0005-0000-0000-000040520000}"/>
    <cellStyle name="Normal 3 2 3 3 7 4 3" xfId="22061" xr:uid="{00000000-0005-0000-0000-000041520000}"/>
    <cellStyle name="Normal 3 2 3 3 7 5" xfId="22062" xr:uid="{00000000-0005-0000-0000-000042520000}"/>
    <cellStyle name="Normal 3 2 3 3 7 5 2" xfId="22063" xr:uid="{00000000-0005-0000-0000-000043520000}"/>
    <cellStyle name="Normal 3 2 3 3 7 6" xfId="22064" xr:uid="{00000000-0005-0000-0000-000044520000}"/>
    <cellStyle name="Normal 3 2 3 3 8" xfId="22065" xr:uid="{00000000-0005-0000-0000-000045520000}"/>
    <cellStyle name="Normal 3 2 3 3 8 2" xfId="22066" xr:uid="{00000000-0005-0000-0000-000046520000}"/>
    <cellStyle name="Normal 3 2 3 3 8 2 2" xfId="22067" xr:uid="{00000000-0005-0000-0000-000047520000}"/>
    <cellStyle name="Normal 3 2 3 3 8 2 2 2" xfId="22068" xr:uid="{00000000-0005-0000-0000-000048520000}"/>
    <cellStyle name="Normal 3 2 3 3 8 2 2 2 2" xfId="22069" xr:uid="{00000000-0005-0000-0000-000049520000}"/>
    <cellStyle name="Normal 3 2 3 3 8 2 2 2 2 2" xfId="22070" xr:uid="{00000000-0005-0000-0000-00004A520000}"/>
    <cellStyle name="Normal 3 2 3 3 8 2 2 2 3" xfId="22071" xr:uid="{00000000-0005-0000-0000-00004B520000}"/>
    <cellStyle name="Normal 3 2 3 3 8 2 2 3" xfId="22072" xr:uid="{00000000-0005-0000-0000-00004C520000}"/>
    <cellStyle name="Normal 3 2 3 3 8 2 2 3 2" xfId="22073" xr:uid="{00000000-0005-0000-0000-00004D520000}"/>
    <cellStyle name="Normal 3 2 3 3 8 2 2 4" xfId="22074" xr:uid="{00000000-0005-0000-0000-00004E520000}"/>
    <cellStyle name="Normal 3 2 3 3 8 2 3" xfId="22075" xr:uid="{00000000-0005-0000-0000-00004F520000}"/>
    <cellStyle name="Normal 3 2 3 3 8 2 3 2" xfId="22076" xr:uid="{00000000-0005-0000-0000-000050520000}"/>
    <cellStyle name="Normal 3 2 3 3 8 2 3 2 2" xfId="22077" xr:uid="{00000000-0005-0000-0000-000051520000}"/>
    <cellStyle name="Normal 3 2 3 3 8 2 3 3" xfId="22078" xr:uid="{00000000-0005-0000-0000-000052520000}"/>
    <cellStyle name="Normal 3 2 3 3 8 2 4" xfId="22079" xr:uid="{00000000-0005-0000-0000-000053520000}"/>
    <cellStyle name="Normal 3 2 3 3 8 2 4 2" xfId="22080" xr:uid="{00000000-0005-0000-0000-000054520000}"/>
    <cellStyle name="Normal 3 2 3 3 8 2 5" xfId="22081" xr:uid="{00000000-0005-0000-0000-000055520000}"/>
    <cellStyle name="Normal 3 2 3 3 8 3" xfId="22082" xr:uid="{00000000-0005-0000-0000-000056520000}"/>
    <cellStyle name="Normal 3 2 3 3 8 3 2" xfId="22083" xr:uid="{00000000-0005-0000-0000-000057520000}"/>
    <cellStyle name="Normal 3 2 3 3 8 3 2 2" xfId="22084" xr:uid="{00000000-0005-0000-0000-000058520000}"/>
    <cellStyle name="Normal 3 2 3 3 8 3 2 2 2" xfId="22085" xr:uid="{00000000-0005-0000-0000-000059520000}"/>
    <cellStyle name="Normal 3 2 3 3 8 3 2 3" xfId="22086" xr:uid="{00000000-0005-0000-0000-00005A520000}"/>
    <cellStyle name="Normal 3 2 3 3 8 3 3" xfId="22087" xr:uid="{00000000-0005-0000-0000-00005B520000}"/>
    <cellStyle name="Normal 3 2 3 3 8 3 3 2" xfId="22088" xr:uid="{00000000-0005-0000-0000-00005C520000}"/>
    <cellStyle name="Normal 3 2 3 3 8 3 4" xfId="22089" xr:uid="{00000000-0005-0000-0000-00005D520000}"/>
    <cellStyle name="Normal 3 2 3 3 8 4" xfId="22090" xr:uid="{00000000-0005-0000-0000-00005E520000}"/>
    <cellStyle name="Normal 3 2 3 3 8 4 2" xfId="22091" xr:uid="{00000000-0005-0000-0000-00005F520000}"/>
    <cellStyle name="Normal 3 2 3 3 8 4 2 2" xfId="22092" xr:uid="{00000000-0005-0000-0000-000060520000}"/>
    <cellStyle name="Normal 3 2 3 3 8 4 3" xfId="22093" xr:uid="{00000000-0005-0000-0000-000061520000}"/>
    <cellStyle name="Normal 3 2 3 3 8 5" xfId="22094" xr:uid="{00000000-0005-0000-0000-000062520000}"/>
    <cellStyle name="Normal 3 2 3 3 8 5 2" xfId="22095" xr:uid="{00000000-0005-0000-0000-000063520000}"/>
    <cellStyle name="Normal 3 2 3 3 8 6" xfId="22096" xr:uid="{00000000-0005-0000-0000-000064520000}"/>
    <cellStyle name="Normal 3 2 3 3 9" xfId="22097" xr:uid="{00000000-0005-0000-0000-000065520000}"/>
    <cellStyle name="Normal 3 2 3 3 9 2" xfId="22098" xr:uid="{00000000-0005-0000-0000-000066520000}"/>
    <cellStyle name="Normal 3 2 3 3 9 2 2" xfId="22099" xr:uid="{00000000-0005-0000-0000-000067520000}"/>
    <cellStyle name="Normal 3 2 3 3 9 2 2 2" xfId="22100" xr:uid="{00000000-0005-0000-0000-000068520000}"/>
    <cellStyle name="Normal 3 2 3 3 9 2 2 2 2" xfId="22101" xr:uid="{00000000-0005-0000-0000-000069520000}"/>
    <cellStyle name="Normal 3 2 3 3 9 2 2 3" xfId="22102" xr:uid="{00000000-0005-0000-0000-00006A520000}"/>
    <cellStyle name="Normal 3 2 3 3 9 2 3" xfId="22103" xr:uid="{00000000-0005-0000-0000-00006B520000}"/>
    <cellStyle name="Normal 3 2 3 3 9 2 3 2" xfId="22104" xr:uid="{00000000-0005-0000-0000-00006C520000}"/>
    <cellStyle name="Normal 3 2 3 3 9 2 4" xfId="22105" xr:uid="{00000000-0005-0000-0000-00006D520000}"/>
    <cellStyle name="Normal 3 2 3 3 9 3" xfId="22106" xr:uid="{00000000-0005-0000-0000-00006E520000}"/>
    <cellStyle name="Normal 3 2 3 3 9 3 2" xfId="22107" xr:uid="{00000000-0005-0000-0000-00006F520000}"/>
    <cellStyle name="Normal 3 2 3 3 9 3 2 2" xfId="22108" xr:uid="{00000000-0005-0000-0000-000070520000}"/>
    <cellStyle name="Normal 3 2 3 3 9 3 3" xfId="22109" xr:uid="{00000000-0005-0000-0000-000071520000}"/>
    <cellStyle name="Normal 3 2 3 3 9 4" xfId="22110" xr:uid="{00000000-0005-0000-0000-000072520000}"/>
    <cellStyle name="Normal 3 2 3 3 9 4 2" xfId="22111" xr:uid="{00000000-0005-0000-0000-000073520000}"/>
    <cellStyle name="Normal 3 2 3 3 9 5" xfId="22112" xr:uid="{00000000-0005-0000-0000-000074520000}"/>
    <cellStyle name="Normal 3 2 3 4" xfId="22113" xr:uid="{00000000-0005-0000-0000-000075520000}"/>
    <cellStyle name="Normal 3 2 3 4 10" xfId="22114" xr:uid="{00000000-0005-0000-0000-000076520000}"/>
    <cellStyle name="Normal 3 2 3 4 2" xfId="22115" xr:uid="{00000000-0005-0000-0000-000077520000}"/>
    <cellStyle name="Normal 3 2 3 4 2 2" xfId="22116" xr:uid="{00000000-0005-0000-0000-000078520000}"/>
    <cellStyle name="Normal 3 2 3 4 2 2 2" xfId="22117" xr:uid="{00000000-0005-0000-0000-000079520000}"/>
    <cellStyle name="Normal 3 2 3 4 2 2 2 2" xfId="22118" xr:uid="{00000000-0005-0000-0000-00007A520000}"/>
    <cellStyle name="Normal 3 2 3 4 2 2 2 2 2" xfId="22119" xr:uid="{00000000-0005-0000-0000-00007B520000}"/>
    <cellStyle name="Normal 3 2 3 4 2 2 2 2 2 2" xfId="22120" xr:uid="{00000000-0005-0000-0000-00007C520000}"/>
    <cellStyle name="Normal 3 2 3 4 2 2 2 2 2 2 2" xfId="22121" xr:uid="{00000000-0005-0000-0000-00007D520000}"/>
    <cellStyle name="Normal 3 2 3 4 2 2 2 2 2 3" xfId="22122" xr:uid="{00000000-0005-0000-0000-00007E520000}"/>
    <cellStyle name="Normal 3 2 3 4 2 2 2 2 3" xfId="22123" xr:uid="{00000000-0005-0000-0000-00007F520000}"/>
    <cellStyle name="Normal 3 2 3 4 2 2 2 2 3 2" xfId="22124" xr:uid="{00000000-0005-0000-0000-000080520000}"/>
    <cellStyle name="Normal 3 2 3 4 2 2 2 2 4" xfId="22125" xr:uid="{00000000-0005-0000-0000-000081520000}"/>
    <cellStyle name="Normal 3 2 3 4 2 2 2 3" xfId="22126" xr:uid="{00000000-0005-0000-0000-000082520000}"/>
    <cellStyle name="Normal 3 2 3 4 2 2 2 3 2" xfId="22127" xr:uid="{00000000-0005-0000-0000-000083520000}"/>
    <cellStyle name="Normal 3 2 3 4 2 2 2 3 2 2" xfId="22128" xr:uid="{00000000-0005-0000-0000-000084520000}"/>
    <cellStyle name="Normal 3 2 3 4 2 2 2 3 3" xfId="22129" xr:uid="{00000000-0005-0000-0000-000085520000}"/>
    <cellStyle name="Normal 3 2 3 4 2 2 2 4" xfId="22130" xr:uid="{00000000-0005-0000-0000-000086520000}"/>
    <cellStyle name="Normal 3 2 3 4 2 2 2 4 2" xfId="22131" xr:uid="{00000000-0005-0000-0000-000087520000}"/>
    <cellStyle name="Normal 3 2 3 4 2 2 2 5" xfId="22132" xr:uid="{00000000-0005-0000-0000-000088520000}"/>
    <cellStyle name="Normal 3 2 3 4 2 2 3" xfId="22133" xr:uid="{00000000-0005-0000-0000-000089520000}"/>
    <cellStyle name="Normal 3 2 3 4 2 2 3 2" xfId="22134" xr:uid="{00000000-0005-0000-0000-00008A520000}"/>
    <cellStyle name="Normal 3 2 3 4 2 2 3 2 2" xfId="22135" xr:uid="{00000000-0005-0000-0000-00008B520000}"/>
    <cellStyle name="Normal 3 2 3 4 2 2 3 2 2 2" xfId="22136" xr:uid="{00000000-0005-0000-0000-00008C520000}"/>
    <cellStyle name="Normal 3 2 3 4 2 2 3 2 3" xfId="22137" xr:uid="{00000000-0005-0000-0000-00008D520000}"/>
    <cellStyle name="Normal 3 2 3 4 2 2 3 3" xfId="22138" xr:uid="{00000000-0005-0000-0000-00008E520000}"/>
    <cellStyle name="Normal 3 2 3 4 2 2 3 3 2" xfId="22139" xr:uid="{00000000-0005-0000-0000-00008F520000}"/>
    <cellStyle name="Normal 3 2 3 4 2 2 3 4" xfId="22140" xr:uid="{00000000-0005-0000-0000-000090520000}"/>
    <cellStyle name="Normal 3 2 3 4 2 2 4" xfId="22141" xr:uid="{00000000-0005-0000-0000-000091520000}"/>
    <cellStyle name="Normal 3 2 3 4 2 2 4 2" xfId="22142" xr:uid="{00000000-0005-0000-0000-000092520000}"/>
    <cellStyle name="Normal 3 2 3 4 2 2 4 2 2" xfId="22143" xr:uid="{00000000-0005-0000-0000-000093520000}"/>
    <cellStyle name="Normal 3 2 3 4 2 2 4 2 2 2" xfId="22144" xr:uid="{00000000-0005-0000-0000-000094520000}"/>
    <cellStyle name="Normal 3 2 3 4 2 2 4 2 3" xfId="22145" xr:uid="{00000000-0005-0000-0000-000095520000}"/>
    <cellStyle name="Normal 3 2 3 4 2 2 4 3" xfId="22146" xr:uid="{00000000-0005-0000-0000-000096520000}"/>
    <cellStyle name="Normal 3 2 3 4 2 2 4 3 2" xfId="22147" xr:uid="{00000000-0005-0000-0000-000097520000}"/>
    <cellStyle name="Normal 3 2 3 4 2 2 4 4" xfId="22148" xr:uid="{00000000-0005-0000-0000-000098520000}"/>
    <cellStyle name="Normal 3 2 3 4 2 2 5" xfId="22149" xr:uid="{00000000-0005-0000-0000-000099520000}"/>
    <cellStyle name="Normal 3 2 3 4 2 2 5 2" xfId="22150" xr:uid="{00000000-0005-0000-0000-00009A520000}"/>
    <cellStyle name="Normal 3 2 3 4 2 2 5 2 2" xfId="22151" xr:uid="{00000000-0005-0000-0000-00009B520000}"/>
    <cellStyle name="Normal 3 2 3 4 2 2 5 3" xfId="22152" xr:uid="{00000000-0005-0000-0000-00009C520000}"/>
    <cellStyle name="Normal 3 2 3 4 2 2 6" xfId="22153" xr:uid="{00000000-0005-0000-0000-00009D520000}"/>
    <cellStyle name="Normal 3 2 3 4 2 2 6 2" xfId="22154" xr:uid="{00000000-0005-0000-0000-00009E520000}"/>
    <cellStyle name="Normal 3 2 3 4 2 2 7" xfId="22155" xr:uid="{00000000-0005-0000-0000-00009F520000}"/>
    <cellStyle name="Normal 3 2 3 4 2 2 7 2" xfId="22156" xr:uid="{00000000-0005-0000-0000-0000A0520000}"/>
    <cellStyle name="Normal 3 2 3 4 2 2 8" xfId="22157" xr:uid="{00000000-0005-0000-0000-0000A1520000}"/>
    <cellStyle name="Normal 3 2 3 4 2 3" xfId="22158" xr:uid="{00000000-0005-0000-0000-0000A2520000}"/>
    <cellStyle name="Normal 3 2 3 4 2 3 2" xfId="22159" xr:uid="{00000000-0005-0000-0000-0000A3520000}"/>
    <cellStyle name="Normal 3 2 3 4 2 3 2 2" xfId="22160" xr:uid="{00000000-0005-0000-0000-0000A4520000}"/>
    <cellStyle name="Normal 3 2 3 4 2 3 2 2 2" xfId="22161" xr:uid="{00000000-0005-0000-0000-0000A5520000}"/>
    <cellStyle name="Normal 3 2 3 4 2 3 2 2 2 2" xfId="22162" xr:uid="{00000000-0005-0000-0000-0000A6520000}"/>
    <cellStyle name="Normal 3 2 3 4 2 3 2 2 3" xfId="22163" xr:uid="{00000000-0005-0000-0000-0000A7520000}"/>
    <cellStyle name="Normal 3 2 3 4 2 3 2 3" xfId="22164" xr:uid="{00000000-0005-0000-0000-0000A8520000}"/>
    <cellStyle name="Normal 3 2 3 4 2 3 2 3 2" xfId="22165" xr:uid="{00000000-0005-0000-0000-0000A9520000}"/>
    <cellStyle name="Normal 3 2 3 4 2 3 2 4" xfId="22166" xr:uid="{00000000-0005-0000-0000-0000AA520000}"/>
    <cellStyle name="Normal 3 2 3 4 2 3 3" xfId="22167" xr:uid="{00000000-0005-0000-0000-0000AB520000}"/>
    <cellStyle name="Normal 3 2 3 4 2 3 3 2" xfId="22168" xr:uid="{00000000-0005-0000-0000-0000AC520000}"/>
    <cellStyle name="Normal 3 2 3 4 2 3 3 2 2" xfId="22169" xr:uid="{00000000-0005-0000-0000-0000AD520000}"/>
    <cellStyle name="Normal 3 2 3 4 2 3 3 3" xfId="22170" xr:uid="{00000000-0005-0000-0000-0000AE520000}"/>
    <cellStyle name="Normal 3 2 3 4 2 3 4" xfId="22171" xr:uid="{00000000-0005-0000-0000-0000AF520000}"/>
    <cellStyle name="Normal 3 2 3 4 2 3 4 2" xfId="22172" xr:uid="{00000000-0005-0000-0000-0000B0520000}"/>
    <cellStyle name="Normal 3 2 3 4 2 3 5" xfId="22173" xr:uid="{00000000-0005-0000-0000-0000B1520000}"/>
    <cellStyle name="Normal 3 2 3 4 2 4" xfId="22174" xr:uid="{00000000-0005-0000-0000-0000B2520000}"/>
    <cellStyle name="Normal 3 2 3 4 2 4 2" xfId="22175" xr:uid="{00000000-0005-0000-0000-0000B3520000}"/>
    <cellStyle name="Normal 3 2 3 4 2 4 2 2" xfId="22176" xr:uid="{00000000-0005-0000-0000-0000B4520000}"/>
    <cellStyle name="Normal 3 2 3 4 2 4 2 2 2" xfId="22177" xr:uid="{00000000-0005-0000-0000-0000B5520000}"/>
    <cellStyle name="Normal 3 2 3 4 2 4 2 3" xfId="22178" xr:uid="{00000000-0005-0000-0000-0000B6520000}"/>
    <cellStyle name="Normal 3 2 3 4 2 4 3" xfId="22179" xr:uid="{00000000-0005-0000-0000-0000B7520000}"/>
    <cellStyle name="Normal 3 2 3 4 2 4 3 2" xfId="22180" xr:uid="{00000000-0005-0000-0000-0000B8520000}"/>
    <cellStyle name="Normal 3 2 3 4 2 4 4" xfId="22181" xr:uid="{00000000-0005-0000-0000-0000B9520000}"/>
    <cellStyle name="Normal 3 2 3 4 2 5" xfId="22182" xr:uid="{00000000-0005-0000-0000-0000BA520000}"/>
    <cellStyle name="Normal 3 2 3 4 2 5 2" xfId="22183" xr:uid="{00000000-0005-0000-0000-0000BB520000}"/>
    <cellStyle name="Normal 3 2 3 4 2 5 2 2" xfId="22184" xr:uid="{00000000-0005-0000-0000-0000BC520000}"/>
    <cellStyle name="Normal 3 2 3 4 2 5 2 2 2" xfId="22185" xr:uid="{00000000-0005-0000-0000-0000BD520000}"/>
    <cellStyle name="Normal 3 2 3 4 2 5 2 3" xfId="22186" xr:uid="{00000000-0005-0000-0000-0000BE520000}"/>
    <cellStyle name="Normal 3 2 3 4 2 5 3" xfId="22187" xr:uid="{00000000-0005-0000-0000-0000BF520000}"/>
    <cellStyle name="Normal 3 2 3 4 2 5 3 2" xfId="22188" xr:uid="{00000000-0005-0000-0000-0000C0520000}"/>
    <cellStyle name="Normal 3 2 3 4 2 5 4" xfId="22189" xr:uid="{00000000-0005-0000-0000-0000C1520000}"/>
    <cellStyle name="Normal 3 2 3 4 2 6" xfId="22190" xr:uid="{00000000-0005-0000-0000-0000C2520000}"/>
    <cellStyle name="Normal 3 2 3 4 2 6 2" xfId="22191" xr:uid="{00000000-0005-0000-0000-0000C3520000}"/>
    <cellStyle name="Normal 3 2 3 4 2 6 2 2" xfId="22192" xr:uid="{00000000-0005-0000-0000-0000C4520000}"/>
    <cellStyle name="Normal 3 2 3 4 2 6 3" xfId="22193" xr:uid="{00000000-0005-0000-0000-0000C5520000}"/>
    <cellStyle name="Normal 3 2 3 4 2 7" xfId="22194" xr:uid="{00000000-0005-0000-0000-0000C6520000}"/>
    <cellStyle name="Normal 3 2 3 4 2 7 2" xfId="22195" xr:uid="{00000000-0005-0000-0000-0000C7520000}"/>
    <cellStyle name="Normal 3 2 3 4 2 8" xfId="22196" xr:uid="{00000000-0005-0000-0000-0000C8520000}"/>
    <cellStyle name="Normal 3 2 3 4 2 8 2" xfId="22197" xr:uid="{00000000-0005-0000-0000-0000C9520000}"/>
    <cellStyle name="Normal 3 2 3 4 2 9" xfId="22198" xr:uid="{00000000-0005-0000-0000-0000CA520000}"/>
    <cellStyle name="Normal 3 2 3 4 3" xfId="22199" xr:uid="{00000000-0005-0000-0000-0000CB520000}"/>
    <cellStyle name="Normal 3 2 3 4 3 2" xfId="22200" xr:uid="{00000000-0005-0000-0000-0000CC520000}"/>
    <cellStyle name="Normal 3 2 3 4 3 2 2" xfId="22201" xr:uid="{00000000-0005-0000-0000-0000CD520000}"/>
    <cellStyle name="Normal 3 2 3 4 3 2 2 2" xfId="22202" xr:uid="{00000000-0005-0000-0000-0000CE520000}"/>
    <cellStyle name="Normal 3 2 3 4 3 2 2 2 2" xfId="22203" xr:uid="{00000000-0005-0000-0000-0000CF520000}"/>
    <cellStyle name="Normal 3 2 3 4 3 2 2 2 2 2" xfId="22204" xr:uid="{00000000-0005-0000-0000-0000D0520000}"/>
    <cellStyle name="Normal 3 2 3 4 3 2 2 2 3" xfId="22205" xr:uid="{00000000-0005-0000-0000-0000D1520000}"/>
    <cellStyle name="Normal 3 2 3 4 3 2 2 3" xfId="22206" xr:uid="{00000000-0005-0000-0000-0000D2520000}"/>
    <cellStyle name="Normal 3 2 3 4 3 2 2 3 2" xfId="22207" xr:uid="{00000000-0005-0000-0000-0000D3520000}"/>
    <cellStyle name="Normal 3 2 3 4 3 2 2 4" xfId="22208" xr:uid="{00000000-0005-0000-0000-0000D4520000}"/>
    <cellStyle name="Normal 3 2 3 4 3 2 3" xfId="22209" xr:uid="{00000000-0005-0000-0000-0000D5520000}"/>
    <cellStyle name="Normal 3 2 3 4 3 2 3 2" xfId="22210" xr:uid="{00000000-0005-0000-0000-0000D6520000}"/>
    <cellStyle name="Normal 3 2 3 4 3 2 3 2 2" xfId="22211" xr:uid="{00000000-0005-0000-0000-0000D7520000}"/>
    <cellStyle name="Normal 3 2 3 4 3 2 3 3" xfId="22212" xr:uid="{00000000-0005-0000-0000-0000D8520000}"/>
    <cellStyle name="Normal 3 2 3 4 3 2 4" xfId="22213" xr:uid="{00000000-0005-0000-0000-0000D9520000}"/>
    <cellStyle name="Normal 3 2 3 4 3 2 4 2" xfId="22214" xr:uid="{00000000-0005-0000-0000-0000DA520000}"/>
    <cellStyle name="Normal 3 2 3 4 3 2 5" xfId="22215" xr:uid="{00000000-0005-0000-0000-0000DB520000}"/>
    <cellStyle name="Normal 3 2 3 4 3 3" xfId="22216" xr:uid="{00000000-0005-0000-0000-0000DC520000}"/>
    <cellStyle name="Normal 3 2 3 4 3 3 2" xfId="22217" xr:uid="{00000000-0005-0000-0000-0000DD520000}"/>
    <cellStyle name="Normal 3 2 3 4 3 3 2 2" xfId="22218" xr:uid="{00000000-0005-0000-0000-0000DE520000}"/>
    <cellStyle name="Normal 3 2 3 4 3 3 2 2 2" xfId="22219" xr:uid="{00000000-0005-0000-0000-0000DF520000}"/>
    <cellStyle name="Normal 3 2 3 4 3 3 2 3" xfId="22220" xr:uid="{00000000-0005-0000-0000-0000E0520000}"/>
    <cellStyle name="Normal 3 2 3 4 3 3 3" xfId="22221" xr:uid="{00000000-0005-0000-0000-0000E1520000}"/>
    <cellStyle name="Normal 3 2 3 4 3 3 3 2" xfId="22222" xr:uid="{00000000-0005-0000-0000-0000E2520000}"/>
    <cellStyle name="Normal 3 2 3 4 3 3 4" xfId="22223" xr:uid="{00000000-0005-0000-0000-0000E3520000}"/>
    <cellStyle name="Normal 3 2 3 4 3 4" xfId="22224" xr:uid="{00000000-0005-0000-0000-0000E4520000}"/>
    <cellStyle name="Normal 3 2 3 4 3 4 2" xfId="22225" xr:uid="{00000000-0005-0000-0000-0000E5520000}"/>
    <cellStyle name="Normal 3 2 3 4 3 4 2 2" xfId="22226" xr:uid="{00000000-0005-0000-0000-0000E6520000}"/>
    <cellStyle name="Normal 3 2 3 4 3 4 2 2 2" xfId="22227" xr:uid="{00000000-0005-0000-0000-0000E7520000}"/>
    <cellStyle name="Normal 3 2 3 4 3 4 2 3" xfId="22228" xr:uid="{00000000-0005-0000-0000-0000E8520000}"/>
    <cellStyle name="Normal 3 2 3 4 3 4 3" xfId="22229" xr:uid="{00000000-0005-0000-0000-0000E9520000}"/>
    <cellStyle name="Normal 3 2 3 4 3 4 3 2" xfId="22230" xr:uid="{00000000-0005-0000-0000-0000EA520000}"/>
    <cellStyle name="Normal 3 2 3 4 3 4 4" xfId="22231" xr:uid="{00000000-0005-0000-0000-0000EB520000}"/>
    <cellStyle name="Normal 3 2 3 4 3 5" xfId="22232" xr:uid="{00000000-0005-0000-0000-0000EC520000}"/>
    <cellStyle name="Normal 3 2 3 4 3 5 2" xfId="22233" xr:uid="{00000000-0005-0000-0000-0000ED520000}"/>
    <cellStyle name="Normal 3 2 3 4 3 5 2 2" xfId="22234" xr:uid="{00000000-0005-0000-0000-0000EE520000}"/>
    <cellStyle name="Normal 3 2 3 4 3 5 3" xfId="22235" xr:uid="{00000000-0005-0000-0000-0000EF520000}"/>
    <cellStyle name="Normal 3 2 3 4 3 6" xfId="22236" xr:uid="{00000000-0005-0000-0000-0000F0520000}"/>
    <cellStyle name="Normal 3 2 3 4 3 6 2" xfId="22237" xr:uid="{00000000-0005-0000-0000-0000F1520000}"/>
    <cellStyle name="Normal 3 2 3 4 3 7" xfId="22238" xr:uid="{00000000-0005-0000-0000-0000F2520000}"/>
    <cellStyle name="Normal 3 2 3 4 3 7 2" xfId="22239" xr:uid="{00000000-0005-0000-0000-0000F3520000}"/>
    <cellStyle name="Normal 3 2 3 4 3 8" xfId="22240" xr:uid="{00000000-0005-0000-0000-0000F4520000}"/>
    <cellStyle name="Normal 3 2 3 4 4" xfId="22241" xr:uid="{00000000-0005-0000-0000-0000F5520000}"/>
    <cellStyle name="Normal 3 2 3 4 4 2" xfId="22242" xr:uid="{00000000-0005-0000-0000-0000F6520000}"/>
    <cellStyle name="Normal 3 2 3 4 4 2 2" xfId="22243" xr:uid="{00000000-0005-0000-0000-0000F7520000}"/>
    <cellStyle name="Normal 3 2 3 4 4 2 2 2" xfId="22244" xr:uid="{00000000-0005-0000-0000-0000F8520000}"/>
    <cellStyle name="Normal 3 2 3 4 4 2 2 2 2" xfId="22245" xr:uid="{00000000-0005-0000-0000-0000F9520000}"/>
    <cellStyle name="Normal 3 2 3 4 4 2 2 3" xfId="22246" xr:uid="{00000000-0005-0000-0000-0000FA520000}"/>
    <cellStyle name="Normal 3 2 3 4 4 2 3" xfId="22247" xr:uid="{00000000-0005-0000-0000-0000FB520000}"/>
    <cellStyle name="Normal 3 2 3 4 4 2 3 2" xfId="22248" xr:uid="{00000000-0005-0000-0000-0000FC520000}"/>
    <cellStyle name="Normal 3 2 3 4 4 2 4" xfId="22249" xr:uid="{00000000-0005-0000-0000-0000FD520000}"/>
    <cellStyle name="Normal 3 2 3 4 4 3" xfId="22250" xr:uid="{00000000-0005-0000-0000-0000FE520000}"/>
    <cellStyle name="Normal 3 2 3 4 4 3 2" xfId="22251" xr:uid="{00000000-0005-0000-0000-0000FF520000}"/>
    <cellStyle name="Normal 3 2 3 4 4 3 2 2" xfId="22252" xr:uid="{00000000-0005-0000-0000-000000530000}"/>
    <cellStyle name="Normal 3 2 3 4 4 3 3" xfId="22253" xr:uid="{00000000-0005-0000-0000-000001530000}"/>
    <cellStyle name="Normal 3 2 3 4 4 4" xfId="22254" xr:uid="{00000000-0005-0000-0000-000002530000}"/>
    <cellStyle name="Normal 3 2 3 4 4 4 2" xfId="22255" xr:uid="{00000000-0005-0000-0000-000003530000}"/>
    <cellStyle name="Normal 3 2 3 4 4 5" xfId="22256" xr:uid="{00000000-0005-0000-0000-000004530000}"/>
    <cellStyle name="Normal 3 2 3 4 5" xfId="22257" xr:uid="{00000000-0005-0000-0000-000005530000}"/>
    <cellStyle name="Normal 3 2 3 4 5 2" xfId="22258" xr:uid="{00000000-0005-0000-0000-000006530000}"/>
    <cellStyle name="Normal 3 2 3 4 5 2 2" xfId="22259" xr:uid="{00000000-0005-0000-0000-000007530000}"/>
    <cellStyle name="Normal 3 2 3 4 5 2 2 2" xfId="22260" xr:uid="{00000000-0005-0000-0000-000008530000}"/>
    <cellStyle name="Normal 3 2 3 4 5 2 3" xfId="22261" xr:uid="{00000000-0005-0000-0000-000009530000}"/>
    <cellStyle name="Normal 3 2 3 4 5 3" xfId="22262" xr:uid="{00000000-0005-0000-0000-00000A530000}"/>
    <cellStyle name="Normal 3 2 3 4 5 3 2" xfId="22263" xr:uid="{00000000-0005-0000-0000-00000B530000}"/>
    <cellStyle name="Normal 3 2 3 4 5 4" xfId="22264" xr:uid="{00000000-0005-0000-0000-00000C530000}"/>
    <cellStyle name="Normal 3 2 3 4 6" xfId="22265" xr:uid="{00000000-0005-0000-0000-00000D530000}"/>
    <cellStyle name="Normal 3 2 3 4 6 2" xfId="22266" xr:uid="{00000000-0005-0000-0000-00000E530000}"/>
    <cellStyle name="Normal 3 2 3 4 6 2 2" xfId="22267" xr:uid="{00000000-0005-0000-0000-00000F530000}"/>
    <cellStyle name="Normal 3 2 3 4 6 2 2 2" xfId="22268" xr:uid="{00000000-0005-0000-0000-000010530000}"/>
    <cellStyle name="Normal 3 2 3 4 6 2 3" xfId="22269" xr:uid="{00000000-0005-0000-0000-000011530000}"/>
    <cellStyle name="Normal 3 2 3 4 6 3" xfId="22270" xr:uid="{00000000-0005-0000-0000-000012530000}"/>
    <cellStyle name="Normal 3 2 3 4 6 3 2" xfId="22271" xr:uid="{00000000-0005-0000-0000-000013530000}"/>
    <cellStyle name="Normal 3 2 3 4 6 4" xfId="22272" xr:uid="{00000000-0005-0000-0000-000014530000}"/>
    <cellStyle name="Normal 3 2 3 4 7" xfId="22273" xr:uid="{00000000-0005-0000-0000-000015530000}"/>
    <cellStyle name="Normal 3 2 3 4 7 2" xfId="22274" xr:uid="{00000000-0005-0000-0000-000016530000}"/>
    <cellStyle name="Normal 3 2 3 4 7 2 2" xfId="22275" xr:uid="{00000000-0005-0000-0000-000017530000}"/>
    <cellStyle name="Normal 3 2 3 4 7 3" xfId="22276" xr:uid="{00000000-0005-0000-0000-000018530000}"/>
    <cellStyle name="Normal 3 2 3 4 8" xfId="22277" xr:uid="{00000000-0005-0000-0000-000019530000}"/>
    <cellStyle name="Normal 3 2 3 4 8 2" xfId="22278" xr:uid="{00000000-0005-0000-0000-00001A530000}"/>
    <cellStyle name="Normal 3 2 3 4 9" xfId="22279" xr:uid="{00000000-0005-0000-0000-00001B530000}"/>
    <cellStyle name="Normal 3 2 3 4 9 2" xfId="22280" xr:uid="{00000000-0005-0000-0000-00001C530000}"/>
    <cellStyle name="Normal 3 2 3 5" xfId="22281" xr:uid="{00000000-0005-0000-0000-00001D530000}"/>
    <cellStyle name="Normal 3 2 3 5 10" xfId="22282" xr:uid="{00000000-0005-0000-0000-00001E530000}"/>
    <cellStyle name="Normal 3 2 3 5 2" xfId="22283" xr:uid="{00000000-0005-0000-0000-00001F530000}"/>
    <cellStyle name="Normal 3 2 3 5 2 2" xfId="22284" xr:uid="{00000000-0005-0000-0000-000020530000}"/>
    <cellStyle name="Normal 3 2 3 5 2 2 2" xfId="22285" xr:uid="{00000000-0005-0000-0000-000021530000}"/>
    <cellStyle name="Normal 3 2 3 5 2 2 2 2" xfId="22286" xr:uid="{00000000-0005-0000-0000-000022530000}"/>
    <cellStyle name="Normal 3 2 3 5 2 2 2 2 2" xfId="22287" xr:uid="{00000000-0005-0000-0000-000023530000}"/>
    <cellStyle name="Normal 3 2 3 5 2 2 2 2 2 2" xfId="22288" xr:uid="{00000000-0005-0000-0000-000024530000}"/>
    <cellStyle name="Normal 3 2 3 5 2 2 2 2 2 2 2" xfId="22289" xr:uid="{00000000-0005-0000-0000-000025530000}"/>
    <cellStyle name="Normal 3 2 3 5 2 2 2 2 2 3" xfId="22290" xr:uid="{00000000-0005-0000-0000-000026530000}"/>
    <cellStyle name="Normal 3 2 3 5 2 2 2 2 3" xfId="22291" xr:uid="{00000000-0005-0000-0000-000027530000}"/>
    <cellStyle name="Normal 3 2 3 5 2 2 2 2 3 2" xfId="22292" xr:uid="{00000000-0005-0000-0000-000028530000}"/>
    <cellStyle name="Normal 3 2 3 5 2 2 2 2 4" xfId="22293" xr:uid="{00000000-0005-0000-0000-000029530000}"/>
    <cellStyle name="Normal 3 2 3 5 2 2 2 3" xfId="22294" xr:uid="{00000000-0005-0000-0000-00002A530000}"/>
    <cellStyle name="Normal 3 2 3 5 2 2 2 3 2" xfId="22295" xr:uid="{00000000-0005-0000-0000-00002B530000}"/>
    <cellStyle name="Normal 3 2 3 5 2 2 2 3 2 2" xfId="22296" xr:uid="{00000000-0005-0000-0000-00002C530000}"/>
    <cellStyle name="Normal 3 2 3 5 2 2 2 3 3" xfId="22297" xr:uid="{00000000-0005-0000-0000-00002D530000}"/>
    <cellStyle name="Normal 3 2 3 5 2 2 2 4" xfId="22298" xr:uid="{00000000-0005-0000-0000-00002E530000}"/>
    <cellStyle name="Normal 3 2 3 5 2 2 2 4 2" xfId="22299" xr:uid="{00000000-0005-0000-0000-00002F530000}"/>
    <cellStyle name="Normal 3 2 3 5 2 2 2 5" xfId="22300" xr:uid="{00000000-0005-0000-0000-000030530000}"/>
    <cellStyle name="Normal 3 2 3 5 2 2 3" xfId="22301" xr:uid="{00000000-0005-0000-0000-000031530000}"/>
    <cellStyle name="Normal 3 2 3 5 2 2 3 2" xfId="22302" xr:uid="{00000000-0005-0000-0000-000032530000}"/>
    <cellStyle name="Normal 3 2 3 5 2 2 3 2 2" xfId="22303" xr:uid="{00000000-0005-0000-0000-000033530000}"/>
    <cellStyle name="Normal 3 2 3 5 2 2 3 2 2 2" xfId="22304" xr:uid="{00000000-0005-0000-0000-000034530000}"/>
    <cellStyle name="Normal 3 2 3 5 2 2 3 2 3" xfId="22305" xr:uid="{00000000-0005-0000-0000-000035530000}"/>
    <cellStyle name="Normal 3 2 3 5 2 2 3 3" xfId="22306" xr:uid="{00000000-0005-0000-0000-000036530000}"/>
    <cellStyle name="Normal 3 2 3 5 2 2 3 3 2" xfId="22307" xr:uid="{00000000-0005-0000-0000-000037530000}"/>
    <cellStyle name="Normal 3 2 3 5 2 2 3 4" xfId="22308" xr:uid="{00000000-0005-0000-0000-000038530000}"/>
    <cellStyle name="Normal 3 2 3 5 2 2 4" xfId="22309" xr:uid="{00000000-0005-0000-0000-000039530000}"/>
    <cellStyle name="Normal 3 2 3 5 2 2 4 2" xfId="22310" xr:uid="{00000000-0005-0000-0000-00003A530000}"/>
    <cellStyle name="Normal 3 2 3 5 2 2 4 2 2" xfId="22311" xr:uid="{00000000-0005-0000-0000-00003B530000}"/>
    <cellStyle name="Normal 3 2 3 5 2 2 4 2 2 2" xfId="22312" xr:uid="{00000000-0005-0000-0000-00003C530000}"/>
    <cellStyle name="Normal 3 2 3 5 2 2 4 2 3" xfId="22313" xr:uid="{00000000-0005-0000-0000-00003D530000}"/>
    <cellStyle name="Normal 3 2 3 5 2 2 4 3" xfId="22314" xr:uid="{00000000-0005-0000-0000-00003E530000}"/>
    <cellStyle name="Normal 3 2 3 5 2 2 4 3 2" xfId="22315" xr:uid="{00000000-0005-0000-0000-00003F530000}"/>
    <cellStyle name="Normal 3 2 3 5 2 2 4 4" xfId="22316" xr:uid="{00000000-0005-0000-0000-000040530000}"/>
    <cellStyle name="Normal 3 2 3 5 2 2 5" xfId="22317" xr:uid="{00000000-0005-0000-0000-000041530000}"/>
    <cellStyle name="Normal 3 2 3 5 2 2 5 2" xfId="22318" xr:uid="{00000000-0005-0000-0000-000042530000}"/>
    <cellStyle name="Normal 3 2 3 5 2 2 5 2 2" xfId="22319" xr:uid="{00000000-0005-0000-0000-000043530000}"/>
    <cellStyle name="Normal 3 2 3 5 2 2 5 3" xfId="22320" xr:uid="{00000000-0005-0000-0000-000044530000}"/>
    <cellStyle name="Normal 3 2 3 5 2 2 6" xfId="22321" xr:uid="{00000000-0005-0000-0000-000045530000}"/>
    <cellStyle name="Normal 3 2 3 5 2 2 6 2" xfId="22322" xr:uid="{00000000-0005-0000-0000-000046530000}"/>
    <cellStyle name="Normal 3 2 3 5 2 2 7" xfId="22323" xr:uid="{00000000-0005-0000-0000-000047530000}"/>
    <cellStyle name="Normal 3 2 3 5 2 2 7 2" xfId="22324" xr:uid="{00000000-0005-0000-0000-000048530000}"/>
    <cellStyle name="Normal 3 2 3 5 2 2 8" xfId="22325" xr:uid="{00000000-0005-0000-0000-000049530000}"/>
    <cellStyle name="Normal 3 2 3 5 2 3" xfId="22326" xr:uid="{00000000-0005-0000-0000-00004A530000}"/>
    <cellStyle name="Normal 3 2 3 5 2 3 2" xfId="22327" xr:uid="{00000000-0005-0000-0000-00004B530000}"/>
    <cellStyle name="Normal 3 2 3 5 2 3 2 2" xfId="22328" xr:uid="{00000000-0005-0000-0000-00004C530000}"/>
    <cellStyle name="Normal 3 2 3 5 2 3 2 2 2" xfId="22329" xr:uid="{00000000-0005-0000-0000-00004D530000}"/>
    <cellStyle name="Normal 3 2 3 5 2 3 2 2 2 2" xfId="22330" xr:uid="{00000000-0005-0000-0000-00004E530000}"/>
    <cellStyle name="Normal 3 2 3 5 2 3 2 2 3" xfId="22331" xr:uid="{00000000-0005-0000-0000-00004F530000}"/>
    <cellStyle name="Normal 3 2 3 5 2 3 2 3" xfId="22332" xr:uid="{00000000-0005-0000-0000-000050530000}"/>
    <cellStyle name="Normal 3 2 3 5 2 3 2 3 2" xfId="22333" xr:uid="{00000000-0005-0000-0000-000051530000}"/>
    <cellStyle name="Normal 3 2 3 5 2 3 2 4" xfId="22334" xr:uid="{00000000-0005-0000-0000-000052530000}"/>
    <cellStyle name="Normal 3 2 3 5 2 3 3" xfId="22335" xr:uid="{00000000-0005-0000-0000-000053530000}"/>
    <cellStyle name="Normal 3 2 3 5 2 3 3 2" xfId="22336" xr:uid="{00000000-0005-0000-0000-000054530000}"/>
    <cellStyle name="Normal 3 2 3 5 2 3 3 2 2" xfId="22337" xr:uid="{00000000-0005-0000-0000-000055530000}"/>
    <cellStyle name="Normal 3 2 3 5 2 3 3 3" xfId="22338" xr:uid="{00000000-0005-0000-0000-000056530000}"/>
    <cellStyle name="Normal 3 2 3 5 2 3 4" xfId="22339" xr:uid="{00000000-0005-0000-0000-000057530000}"/>
    <cellStyle name="Normal 3 2 3 5 2 3 4 2" xfId="22340" xr:uid="{00000000-0005-0000-0000-000058530000}"/>
    <cellStyle name="Normal 3 2 3 5 2 3 5" xfId="22341" xr:uid="{00000000-0005-0000-0000-000059530000}"/>
    <cellStyle name="Normal 3 2 3 5 2 4" xfId="22342" xr:uid="{00000000-0005-0000-0000-00005A530000}"/>
    <cellStyle name="Normal 3 2 3 5 2 4 2" xfId="22343" xr:uid="{00000000-0005-0000-0000-00005B530000}"/>
    <cellStyle name="Normal 3 2 3 5 2 4 2 2" xfId="22344" xr:uid="{00000000-0005-0000-0000-00005C530000}"/>
    <cellStyle name="Normal 3 2 3 5 2 4 2 2 2" xfId="22345" xr:uid="{00000000-0005-0000-0000-00005D530000}"/>
    <cellStyle name="Normal 3 2 3 5 2 4 2 3" xfId="22346" xr:uid="{00000000-0005-0000-0000-00005E530000}"/>
    <cellStyle name="Normal 3 2 3 5 2 4 3" xfId="22347" xr:uid="{00000000-0005-0000-0000-00005F530000}"/>
    <cellStyle name="Normal 3 2 3 5 2 4 3 2" xfId="22348" xr:uid="{00000000-0005-0000-0000-000060530000}"/>
    <cellStyle name="Normal 3 2 3 5 2 4 4" xfId="22349" xr:uid="{00000000-0005-0000-0000-000061530000}"/>
    <cellStyle name="Normal 3 2 3 5 2 5" xfId="22350" xr:uid="{00000000-0005-0000-0000-000062530000}"/>
    <cellStyle name="Normal 3 2 3 5 2 5 2" xfId="22351" xr:uid="{00000000-0005-0000-0000-000063530000}"/>
    <cellStyle name="Normal 3 2 3 5 2 5 2 2" xfId="22352" xr:uid="{00000000-0005-0000-0000-000064530000}"/>
    <cellStyle name="Normal 3 2 3 5 2 5 2 2 2" xfId="22353" xr:uid="{00000000-0005-0000-0000-000065530000}"/>
    <cellStyle name="Normal 3 2 3 5 2 5 2 3" xfId="22354" xr:uid="{00000000-0005-0000-0000-000066530000}"/>
    <cellStyle name="Normal 3 2 3 5 2 5 3" xfId="22355" xr:uid="{00000000-0005-0000-0000-000067530000}"/>
    <cellStyle name="Normal 3 2 3 5 2 5 3 2" xfId="22356" xr:uid="{00000000-0005-0000-0000-000068530000}"/>
    <cellStyle name="Normal 3 2 3 5 2 5 4" xfId="22357" xr:uid="{00000000-0005-0000-0000-000069530000}"/>
    <cellStyle name="Normal 3 2 3 5 2 6" xfId="22358" xr:uid="{00000000-0005-0000-0000-00006A530000}"/>
    <cellStyle name="Normal 3 2 3 5 2 6 2" xfId="22359" xr:uid="{00000000-0005-0000-0000-00006B530000}"/>
    <cellStyle name="Normal 3 2 3 5 2 6 2 2" xfId="22360" xr:uid="{00000000-0005-0000-0000-00006C530000}"/>
    <cellStyle name="Normal 3 2 3 5 2 6 3" xfId="22361" xr:uid="{00000000-0005-0000-0000-00006D530000}"/>
    <cellStyle name="Normal 3 2 3 5 2 7" xfId="22362" xr:uid="{00000000-0005-0000-0000-00006E530000}"/>
    <cellStyle name="Normal 3 2 3 5 2 7 2" xfId="22363" xr:uid="{00000000-0005-0000-0000-00006F530000}"/>
    <cellStyle name="Normal 3 2 3 5 2 8" xfId="22364" xr:uid="{00000000-0005-0000-0000-000070530000}"/>
    <cellStyle name="Normal 3 2 3 5 2 8 2" xfId="22365" xr:uid="{00000000-0005-0000-0000-000071530000}"/>
    <cellStyle name="Normal 3 2 3 5 2 9" xfId="22366" xr:uid="{00000000-0005-0000-0000-000072530000}"/>
    <cellStyle name="Normal 3 2 3 5 3" xfId="22367" xr:uid="{00000000-0005-0000-0000-000073530000}"/>
    <cellStyle name="Normal 3 2 3 5 3 2" xfId="22368" xr:uid="{00000000-0005-0000-0000-000074530000}"/>
    <cellStyle name="Normal 3 2 3 5 3 2 2" xfId="22369" xr:uid="{00000000-0005-0000-0000-000075530000}"/>
    <cellStyle name="Normal 3 2 3 5 3 2 2 2" xfId="22370" xr:uid="{00000000-0005-0000-0000-000076530000}"/>
    <cellStyle name="Normal 3 2 3 5 3 2 2 2 2" xfId="22371" xr:uid="{00000000-0005-0000-0000-000077530000}"/>
    <cellStyle name="Normal 3 2 3 5 3 2 2 2 2 2" xfId="22372" xr:uid="{00000000-0005-0000-0000-000078530000}"/>
    <cellStyle name="Normal 3 2 3 5 3 2 2 2 3" xfId="22373" xr:uid="{00000000-0005-0000-0000-000079530000}"/>
    <cellStyle name="Normal 3 2 3 5 3 2 2 3" xfId="22374" xr:uid="{00000000-0005-0000-0000-00007A530000}"/>
    <cellStyle name="Normal 3 2 3 5 3 2 2 3 2" xfId="22375" xr:uid="{00000000-0005-0000-0000-00007B530000}"/>
    <cellStyle name="Normal 3 2 3 5 3 2 2 4" xfId="22376" xr:uid="{00000000-0005-0000-0000-00007C530000}"/>
    <cellStyle name="Normal 3 2 3 5 3 2 3" xfId="22377" xr:uid="{00000000-0005-0000-0000-00007D530000}"/>
    <cellStyle name="Normal 3 2 3 5 3 2 3 2" xfId="22378" xr:uid="{00000000-0005-0000-0000-00007E530000}"/>
    <cellStyle name="Normal 3 2 3 5 3 2 3 2 2" xfId="22379" xr:uid="{00000000-0005-0000-0000-00007F530000}"/>
    <cellStyle name="Normal 3 2 3 5 3 2 3 3" xfId="22380" xr:uid="{00000000-0005-0000-0000-000080530000}"/>
    <cellStyle name="Normal 3 2 3 5 3 2 4" xfId="22381" xr:uid="{00000000-0005-0000-0000-000081530000}"/>
    <cellStyle name="Normal 3 2 3 5 3 2 4 2" xfId="22382" xr:uid="{00000000-0005-0000-0000-000082530000}"/>
    <cellStyle name="Normal 3 2 3 5 3 2 5" xfId="22383" xr:uid="{00000000-0005-0000-0000-000083530000}"/>
    <cellStyle name="Normal 3 2 3 5 3 3" xfId="22384" xr:uid="{00000000-0005-0000-0000-000084530000}"/>
    <cellStyle name="Normal 3 2 3 5 3 3 2" xfId="22385" xr:uid="{00000000-0005-0000-0000-000085530000}"/>
    <cellStyle name="Normal 3 2 3 5 3 3 2 2" xfId="22386" xr:uid="{00000000-0005-0000-0000-000086530000}"/>
    <cellStyle name="Normal 3 2 3 5 3 3 2 2 2" xfId="22387" xr:uid="{00000000-0005-0000-0000-000087530000}"/>
    <cellStyle name="Normal 3 2 3 5 3 3 2 3" xfId="22388" xr:uid="{00000000-0005-0000-0000-000088530000}"/>
    <cellStyle name="Normal 3 2 3 5 3 3 3" xfId="22389" xr:uid="{00000000-0005-0000-0000-000089530000}"/>
    <cellStyle name="Normal 3 2 3 5 3 3 3 2" xfId="22390" xr:uid="{00000000-0005-0000-0000-00008A530000}"/>
    <cellStyle name="Normal 3 2 3 5 3 3 4" xfId="22391" xr:uid="{00000000-0005-0000-0000-00008B530000}"/>
    <cellStyle name="Normal 3 2 3 5 3 4" xfId="22392" xr:uid="{00000000-0005-0000-0000-00008C530000}"/>
    <cellStyle name="Normal 3 2 3 5 3 4 2" xfId="22393" xr:uid="{00000000-0005-0000-0000-00008D530000}"/>
    <cellStyle name="Normal 3 2 3 5 3 4 2 2" xfId="22394" xr:uid="{00000000-0005-0000-0000-00008E530000}"/>
    <cellStyle name="Normal 3 2 3 5 3 4 2 2 2" xfId="22395" xr:uid="{00000000-0005-0000-0000-00008F530000}"/>
    <cellStyle name="Normal 3 2 3 5 3 4 2 3" xfId="22396" xr:uid="{00000000-0005-0000-0000-000090530000}"/>
    <cellStyle name="Normal 3 2 3 5 3 4 3" xfId="22397" xr:uid="{00000000-0005-0000-0000-000091530000}"/>
    <cellStyle name="Normal 3 2 3 5 3 4 3 2" xfId="22398" xr:uid="{00000000-0005-0000-0000-000092530000}"/>
    <cellStyle name="Normal 3 2 3 5 3 4 4" xfId="22399" xr:uid="{00000000-0005-0000-0000-000093530000}"/>
    <cellStyle name="Normal 3 2 3 5 3 5" xfId="22400" xr:uid="{00000000-0005-0000-0000-000094530000}"/>
    <cellStyle name="Normal 3 2 3 5 3 5 2" xfId="22401" xr:uid="{00000000-0005-0000-0000-000095530000}"/>
    <cellStyle name="Normal 3 2 3 5 3 5 2 2" xfId="22402" xr:uid="{00000000-0005-0000-0000-000096530000}"/>
    <cellStyle name="Normal 3 2 3 5 3 5 3" xfId="22403" xr:uid="{00000000-0005-0000-0000-000097530000}"/>
    <cellStyle name="Normal 3 2 3 5 3 6" xfId="22404" xr:uid="{00000000-0005-0000-0000-000098530000}"/>
    <cellStyle name="Normal 3 2 3 5 3 6 2" xfId="22405" xr:uid="{00000000-0005-0000-0000-000099530000}"/>
    <cellStyle name="Normal 3 2 3 5 3 7" xfId="22406" xr:uid="{00000000-0005-0000-0000-00009A530000}"/>
    <cellStyle name="Normal 3 2 3 5 3 7 2" xfId="22407" xr:uid="{00000000-0005-0000-0000-00009B530000}"/>
    <cellStyle name="Normal 3 2 3 5 3 8" xfId="22408" xr:uid="{00000000-0005-0000-0000-00009C530000}"/>
    <cellStyle name="Normal 3 2 3 5 4" xfId="22409" xr:uid="{00000000-0005-0000-0000-00009D530000}"/>
    <cellStyle name="Normal 3 2 3 5 4 2" xfId="22410" xr:uid="{00000000-0005-0000-0000-00009E530000}"/>
    <cellStyle name="Normal 3 2 3 5 4 2 2" xfId="22411" xr:uid="{00000000-0005-0000-0000-00009F530000}"/>
    <cellStyle name="Normal 3 2 3 5 4 2 2 2" xfId="22412" xr:uid="{00000000-0005-0000-0000-0000A0530000}"/>
    <cellStyle name="Normal 3 2 3 5 4 2 2 2 2" xfId="22413" xr:uid="{00000000-0005-0000-0000-0000A1530000}"/>
    <cellStyle name="Normal 3 2 3 5 4 2 2 3" xfId="22414" xr:uid="{00000000-0005-0000-0000-0000A2530000}"/>
    <cellStyle name="Normal 3 2 3 5 4 2 3" xfId="22415" xr:uid="{00000000-0005-0000-0000-0000A3530000}"/>
    <cellStyle name="Normal 3 2 3 5 4 2 3 2" xfId="22416" xr:uid="{00000000-0005-0000-0000-0000A4530000}"/>
    <cellStyle name="Normal 3 2 3 5 4 2 4" xfId="22417" xr:uid="{00000000-0005-0000-0000-0000A5530000}"/>
    <cellStyle name="Normal 3 2 3 5 4 3" xfId="22418" xr:uid="{00000000-0005-0000-0000-0000A6530000}"/>
    <cellStyle name="Normal 3 2 3 5 4 3 2" xfId="22419" xr:uid="{00000000-0005-0000-0000-0000A7530000}"/>
    <cellStyle name="Normal 3 2 3 5 4 3 2 2" xfId="22420" xr:uid="{00000000-0005-0000-0000-0000A8530000}"/>
    <cellStyle name="Normal 3 2 3 5 4 3 3" xfId="22421" xr:uid="{00000000-0005-0000-0000-0000A9530000}"/>
    <cellStyle name="Normal 3 2 3 5 4 4" xfId="22422" xr:uid="{00000000-0005-0000-0000-0000AA530000}"/>
    <cellStyle name="Normal 3 2 3 5 4 4 2" xfId="22423" xr:uid="{00000000-0005-0000-0000-0000AB530000}"/>
    <cellStyle name="Normal 3 2 3 5 4 5" xfId="22424" xr:uid="{00000000-0005-0000-0000-0000AC530000}"/>
    <cellStyle name="Normal 3 2 3 5 5" xfId="22425" xr:uid="{00000000-0005-0000-0000-0000AD530000}"/>
    <cellStyle name="Normal 3 2 3 5 5 2" xfId="22426" xr:uid="{00000000-0005-0000-0000-0000AE530000}"/>
    <cellStyle name="Normal 3 2 3 5 5 2 2" xfId="22427" xr:uid="{00000000-0005-0000-0000-0000AF530000}"/>
    <cellStyle name="Normal 3 2 3 5 5 2 2 2" xfId="22428" xr:uid="{00000000-0005-0000-0000-0000B0530000}"/>
    <cellStyle name="Normal 3 2 3 5 5 2 3" xfId="22429" xr:uid="{00000000-0005-0000-0000-0000B1530000}"/>
    <cellStyle name="Normal 3 2 3 5 5 3" xfId="22430" xr:uid="{00000000-0005-0000-0000-0000B2530000}"/>
    <cellStyle name="Normal 3 2 3 5 5 3 2" xfId="22431" xr:uid="{00000000-0005-0000-0000-0000B3530000}"/>
    <cellStyle name="Normal 3 2 3 5 5 4" xfId="22432" xr:uid="{00000000-0005-0000-0000-0000B4530000}"/>
    <cellStyle name="Normal 3 2 3 5 6" xfId="22433" xr:uid="{00000000-0005-0000-0000-0000B5530000}"/>
    <cellStyle name="Normal 3 2 3 5 6 2" xfId="22434" xr:uid="{00000000-0005-0000-0000-0000B6530000}"/>
    <cellStyle name="Normal 3 2 3 5 6 2 2" xfId="22435" xr:uid="{00000000-0005-0000-0000-0000B7530000}"/>
    <cellStyle name="Normal 3 2 3 5 6 2 2 2" xfId="22436" xr:uid="{00000000-0005-0000-0000-0000B8530000}"/>
    <cellStyle name="Normal 3 2 3 5 6 2 3" xfId="22437" xr:uid="{00000000-0005-0000-0000-0000B9530000}"/>
    <cellStyle name="Normal 3 2 3 5 6 3" xfId="22438" xr:uid="{00000000-0005-0000-0000-0000BA530000}"/>
    <cellStyle name="Normal 3 2 3 5 6 3 2" xfId="22439" xr:uid="{00000000-0005-0000-0000-0000BB530000}"/>
    <cellStyle name="Normal 3 2 3 5 6 4" xfId="22440" xr:uid="{00000000-0005-0000-0000-0000BC530000}"/>
    <cellStyle name="Normal 3 2 3 5 7" xfId="22441" xr:uid="{00000000-0005-0000-0000-0000BD530000}"/>
    <cellStyle name="Normal 3 2 3 5 7 2" xfId="22442" xr:uid="{00000000-0005-0000-0000-0000BE530000}"/>
    <cellStyle name="Normal 3 2 3 5 7 2 2" xfId="22443" xr:uid="{00000000-0005-0000-0000-0000BF530000}"/>
    <cellStyle name="Normal 3 2 3 5 7 3" xfId="22444" xr:uid="{00000000-0005-0000-0000-0000C0530000}"/>
    <cellStyle name="Normal 3 2 3 5 8" xfId="22445" xr:uid="{00000000-0005-0000-0000-0000C1530000}"/>
    <cellStyle name="Normal 3 2 3 5 8 2" xfId="22446" xr:uid="{00000000-0005-0000-0000-0000C2530000}"/>
    <cellStyle name="Normal 3 2 3 5 9" xfId="22447" xr:uid="{00000000-0005-0000-0000-0000C3530000}"/>
    <cellStyle name="Normal 3 2 3 5 9 2" xfId="22448" xr:uid="{00000000-0005-0000-0000-0000C4530000}"/>
    <cellStyle name="Normal 3 2 3 6" xfId="22449" xr:uid="{00000000-0005-0000-0000-0000C5530000}"/>
    <cellStyle name="Normal 3 2 3 6 10" xfId="22450" xr:uid="{00000000-0005-0000-0000-0000C6530000}"/>
    <cellStyle name="Normal 3 2 3 6 2" xfId="22451" xr:uid="{00000000-0005-0000-0000-0000C7530000}"/>
    <cellStyle name="Normal 3 2 3 6 2 2" xfId="22452" xr:uid="{00000000-0005-0000-0000-0000C8530000}"/>
    <cellStyle name="Normal 3 2 3 6 2 2 2" xfId="22453" xr:uid="{00000000-0005-0000-0000-0000C9530000}"/>
    <cellStyle name="Normal 3 2 3 6 2 2 2 2" xfId="22454" xr:uid="{00000000-0005-0000-0000-0000CA530000}"/>
    <cellStyle name="Normal 3 2 3 6 2 2 2 2 2" xfId="22455" xr:uid="{00000000-0005-0000-0000-0000CB530000}"/>
    <cellStyle name="Normal 3 2 3 6 2 2 2 2 2 2" xfId="22456" xr:uid="{00000000-0005-0000-0000-0000CC530000}"/>
    <cellStyle name="Normal 3 2 3 6 2 2 2 2 2 2 2" xfId="22457" xr:uid="{00000000-0005-0000-0000-0000CD530000}"/>
    <cellStyle name="Normal 3 2 3 6 2 2 2 2 2 3" xfId="22458" xr:uid="{00000000-0005-0000-0000-0000CE530000}"/>
    <cellStyle name="Normal 3 2 3 6 2 2 2 2 3" xfId="22459" xr:uid="{00000000-0005-0000-0000-0000CF530000}"/>
    <cellStyle name="Normal 3 2 3 6 2 2 2 2 3 2" xfId="22460" xr:uid="{00000000-0005-0000-0000-0000D0530000}"/>
    <cellStyle name="Normal 3 2 3 6 2 2 2 2 4" xfId="22461" xr:uid="{00000000-0005-0000-0000-0000D1530000}"/>
    <cellStyle name="Normal 3 2 3 6 2 2 2 3" xfId="22462" xr:uid="{00000000-0005-0000-0000-0000D2530000}"/>
    <cellStyle name="Normal 3 2 3 6 2 2 2 3 2" xfId="22463" xr:uid="{00000000-0005-0000-0000-0000D3530000}"/>
    <cellStyle name="Normal 3 2 3 6 2 2 2 3 2 2" xfId="22464" xr:uid="{00000000-0005-0000-0000-0000D4530000}"/>
    <cellStyle name="Normal 3 2 3 6 2 2 2 3 3" xfId="22465" xr:uid="{00000000-0005-0000-0000-0000D5530000}"/>
    <cellStyle name="Normal 3 2 3 6 2 2 2 4" xfId="22466" xr:uid="{00000000-0005-0000-0000-0000D6530000}"/>
    <cellStyle name="Normal 3 2 3 6 2 2 2 4 2" xfId="22467" xr:uid="{00000000-0005-0000-0000-0000D7530000}"/>
    <cellStyle name="Normal 3 2 3 6 2 2 2 5" xfId="22468" xr:uid="{00000000-0005-0000-0000-0000D8530000}"/>
    <cellStyle name="Normal 3 2 3 6 2 2 3" xfId="22469" xr:uid="{00000000-0005-0000-0000-0000D9530000}"/>
    <cellStyle name="Normal 3 2 3 6 2 2 3 2" xfId="22470" xr:uid="{00000000-0005-0000-0000-0000DA530000}"/>
    <cellStyle name="Normal 3 2 3 6 2 2 3 2 2" xfId="22471" xr:uid="{00000000-0005-0000-0000-0000DB530000}"/>
    <cellStyle name="Normal 3 2 3 6 2 2 3 2 2 2" xfId="22472" xr:uid="{00000000-0005-0000-0000-0000DC530000}"/>
    <cellStyle name="Normal 3 2 3 6 2 2 3 2 3" xfId="22473" xr:uid="{00000000-0005-0000-0000-0000DD530000}"/>
    <cellStyle name="Normal 3 2 3 6 2 2 3 3" xfId="22474" xr:uid="{00000000-0005-0000-0000-0000DE530000}"/>
    <cellStyle name="Normal 3 2 3 6 2 2 3 3 2" xfId="22475" xr:uid="{00000000-0005-0000-0000-0000DF530000}"/>
    <cellStyle name="Normal 3 2 3 6 2 2 3 4" xfId="22476" xr:uid="{00000000-0005-0000-0000-0000E0530000}"/>
    <cellStyle name="Normal 3 2 3 6 2 2 4" xfId="22477" xr:uid="{00000000-0005-0000-0000-0000E1530000}"/>
    <cellStyle name="Normal 3 2 3 6 2 2 4 2" xfId="22478" xr:uid="{00000000-0005-0000-0000-0000E2530000}"/>
    <cellStyle name="Normal 3 2 3 6 2 2 4 2 2" xfId="22479" xr:uid="{00000000-0005-0000-0000-0000E3530000}"/>
    <cellStyle name="Normal 3 2 3 6 2 2 4 2 2 2" xfId="22480" xr:uid="{00000000-0005-0000-0000-0000E4530000}"/>
    <cellStyle name="Normal 3 2 3 6 2 2 4 2 3" xfId="22481" xr:uid="{00000000-0005-0000-0000-0000E5530000}"/>
    <cellStyle name="Normal 3 2 3 6 2 2 4 3" xfId="22482" xr:uid="{00000000-0005-0000-0000-0000E6530000}"/>
    <cellStyle name="Normal 3 2 3 6 2 2 4 3 2" xfId="22483" xr:uid="{00000000-0005-0000-0000-0000E7530000}"/>
    <cellStyle name="Normal 3 2 3 6 2 2 4 4" xfId="22484" xr:uid="{00000000-0005-0000-0000-0000E8530000}"/>
    <cellStyle name="Normal 3 2 3 6 2 2 5" xfId="22485" xr:uid="{00000000-0005-0000-0000-0000E9530000}"/>
    <cellStyle name="Normal 3 2 3 6 2 2 5 2" xfId="22486" xr:uid="{00000000-0005-0000-0000-0000EA530000}"/>
    <cellStyle name="Normal 3 2 3 6 2 2 5 2 2" xfId="22487" xr:uid="{00000000-0005-0000-0000-0000EB530000}"/>
    <cellStyle name="Normal 3 2 3 6 2 2 5 3" xfId="22488" xr:uid="{00000000-0005-0000-0000-0000EC530000}"/>
    <cellStyle name="Normal 3 2 3 6 2 2 6" xfId="22489" xr:uid="{00000000-0005-0000-0000-0000ED530000}"/>
    <cellStyle name="Normal 3 2 3 6 2 2 6 2" xfId="22490" xr:uid="{00000000-0005-0000-0000-0000EE530000}"/>
    <cellStyle name="Normal 3 2 3 6 2 2 7" xfId="22491" xr:uid="{00000000-0005-0000-0000-0000EF530000}"/>
    <cellStyle name="Normal 3 2 3 6 2 2 7 2" xfId="22492" xr:uid="{00000000-0005-0000-0000-0000F0530000}"/>
    <cellStyle name="Normal 3 2 3 6 2 2 8" xfId="22493" xr:uid="{00000000-0005-0000-0000-0000F1530000}"/>
    <cellStyle name="Normal 3 2 3 6 2 3" xfId="22494" xr:uid="{00000000-0005-0000-0000-0000F2530000}"/>
    <cellStyle name="Normal 3 2 3 6 2 3 2" xfId="22495" xr:uid="{00000000-0005-0000-0000-0000F3530000}"/>
    <cellStyle name="Normal 3 2 3 6 2 3 2 2" xfId="22496" xr:uid="{00000000-0005-0000-0000-0000F4530000}"/>
    <cellStyle name="Normal 3 2 3 6 2 3 2 2 2" xfId="22497" xr:uid="{00000000-0005-0000-0000-0000F5530000}"/>
    <cellStyle name="Normal 3 2 3 6 2 3 2 2 2 2" xfId="22498" xr:uid="{00000000-0005-0000-0000-0000F6530000}"/>
    <cellStyle name="Normal 3 2 3 6 2 3 2 2 3" xfId="22499" xr:uid="{00000000-0005-0000-0000-0000F7530000}"/>
    <cellStyle name="Normal 3 2 3 6 2 3 2 3" xfId="22500" xr:uid="{00000000-0005-0000-0000-0000F8530000}"/>
    <cellStyle name="Normal 3 2 3 6 2 3 2 3 2" xfId="22501" xr:uid="{00000000-0005-0000-0000-0000F9530000}"/>
    <cellStyle name="Normal 3 2 3 6 2 3 2 4" xfId="22502" xr:uid="{00000000-0005-0000-0000-0000FA530000}"/>
    <cellStyle name="Normal 3 2 3 6 2 3 3" xfId="22503" xr:uid="{00000000-0005-0000-0000-0000FB530000}"/>
    <cellStyle name="Normal 3 2 3 6 2 3 3 2" xfId="22504" xr:uid="{00000000-0005-0000-0000-0000FC530000}"/>
    <cellStyle name="Normal 3 2 3 6 2 3 3 2 2" xfId="22505" xr:uid="{00000000-0005-0000-0000-0000FD530000}"/>
    <cellStyle name="Normal 3 2 3 6 2 3 3 3" xfId="22506" xr:uid="{00000000-0005-0000-0000-0000FE530000}"/>
    <cellStyle name="Normal 3 2 3 6 2 3 4" xfId="22507" xr:uid="{00000000-0005-0000-0000-0000FF530000}"/>
    <cellStyle name="Normal 3 2 3 6 2 3 4 2" xfId="22508" xr:uid="{00000000-0005-0000-0000-000000540000}"/>
    <cellStyle name="Normal 3 2 3 6 2 3 5" xfId="22509" xr:uid="{00000000-0005-0000-0000-000001540000}"/>
    <cellStyle name="Normal 3 2 3 6 2 4" xfId="22510" xr:uid="{00000000-0005-0000-0000-000002540000}"/>
    <cellStyle name="Normal 3 2 3 6 2 4 2" xfId="22511" xr:uid="{00000000-0005-0000-0000-000003540000}"/>
    <cellStyle name="Normal 3 2 3 6 2 4 2 2" xfId="22512" xr:uid="{00000000-0005-0000-0000-000004540000}"/>
    <cellStyle name="Normal 3 2 3 6 2 4 2 2 2" xfId="22513" xr:uid="{00000000-0005-0000-0000-000005540000}"/>
    <cellStyle name="Normal 3 2 3 6 2 4 2 3" xfId="22514" xr:uid="{00000000-0005-0000-0000-000006540000}"/>
    <cellStyle name="Normal 3 2 3 6 2 4 3" xfId="22515" xr:uid="{00000000-0005-0000-0000-000007540000}"/>
    <cellStyle name="Normal 3 2 3 6 2 4 3 2" xfId="22516" xr:uid="{00000000-0005-0000-0000-000008540000}"/>
    <cellStyle name="Normal 3 2 3 6 2 4 4" xfId="22517" xr:uid="{00000000-0005-0000-0000-000009540000}"/>
    <cellStyle name="Normal 3 2 3 6 2 5" xfId="22518" xr:uid="{00000000-0005-0000-0000-00000A540000}"/>
    <cellStyle name="Normal 3 2 3 6 2 5 2" xfId="22519" xr:uid="{00000000-0005-0000-0000-00000B540000}"/>
    <cellStyle name="Normal 3 2 3 6 2 5 2 2" xfId="22520" xr:uid="{00000000-0005-0000-0000-00000C540000}"/>
    <cellStyle name="Normal 3 2 3 6 2 5 2 2 2" xfId="22521" xr:uid="{00000000-0005-0000-0000-00000D540000}"/>
    <cellStyle name="Normal 3 2 3 6 2 5 2 3" xfId="22522" xr:uid="{00000000-0005-0000-0000-00000E540000}"/>
    <cellStyle name="Normal 3 2 3 6 2 5 3" xfId="22523" xr:uid="{00000000-0005-0000-0000-00000F540000}"/>
    <cellStyle name="Normal 3 2 3 6 2 5 3 2" xfId="22524" xr:uid="{00000000-0005-0000-0000-000010540000}"/>
    <cellStyle name="Normal 3 2 3 6 2 5 4" xfId="22525" xr:uid="{00000000-0005-0000-0000-000011540000}"/>
    <cellStyle name="Normal 3 2 3 6 2 6" xfId="22526" xr:uid="{00000000-0005-0000-0000-000012540000}"/>
    <cellStyle name="Normal 3 2 3 6 2 6 2" xfId="22527" xr:uid="{00000000-0005-0000-0000-000013540000}"/>
    <cellStyle name="Normal 3 2 3 6 2 6 2 2" xfId="22528" xr:uid="{00000000-0005-0000-0000-000014540000}"/>
    <cellStyle name="Normal 3 2 3 6 2 6 3" xfId="22529" xr:uid="{00000000-0005-0000-0000-000015540000}"/>
    <cellStyle name="Normal 3 2 3 6 2 7" xfId="22530" xr:uid="{00000000-0005-0000-0000-000016540000}"/>
    <cellStyle name="Normal 3 2 3 6 2 7 2" xfId="22531" xr:uid="{00000000-0005-0000-0000-000017540000}"/>
    <cellStyle name="Normal 3 2 3 6 2 8" xfId="22532" xr:uid="{00000000-0005-0000-0000-000018540000}"/>
    <cellStyle name="Normal 3 2 3 6 2 8 2" xfId="22533" xr:uid="{00000000-0005-0000-0000-000019540000}"/>
    <cellStyle name="Normal 3 2 3 6 2 9" xfId="22534" xr:uid="{00000000-0005-0000-0000-00001A540000}"/>
    <cellStyle name="Normal 3 2 3 6 3" xfId="22535" xr:uid="{00000000-0005-0000-0000-00001B540000}"/>
    <cellStyle name="Normal 3 2 3 6 3 2" xfId="22536" xr:uid="{00000000-0005-0000-0000-00001C540000}"/>
    <cellStyle name="Normal 3 2 3 6 3 2 2" xfId="22537" xr:uid="{00000000-0005-0000-0000-00001D540000}"/>
    <cellStyle name="Normal 3 2 3 6 3 2 2 2" xfId="22538" xr:uid="{00000000-0005-0000-0000-00001E540000}"/>
    <cellStyle name="Normal 3 2 3 6 3 2 2 2 2" xfId="22539" xr:uid="{00000000-0005-0000-0000-00001F540000}"/>
    <cellStyle name="Normal 3 2 3 6 3 2 2 2 2 2" xfId="22540" xr:uid="{00000000-0005-0000-0000-000020540000}"/>
    <cellStyle name="Normal 3 2 3 6 3 2 2 2 3" xfId="22541" xr:uid="{00000000-0005-0000-0000-000021540000}"/>
    <cellStyle name="Normal 3 2 3 6 3 2 2 3" xfId="22542" xr:uid="{00000000-0005-0000-0000-000022540000}"/>
    <cellStyle name="Normal 3 2 3 6 3 2 2 3 2" xfId="22543" xr:uid="{00000000-0005-0000-0000-000023540000}"/>
    <cellStyle name="Normal 3 2 3 6 3 2 2 4" xfId="22544" xr:uid="{00000000-0005-0000-0000-000024540000}"/>
    <cellStyle name="Normal 3 2 3 6 3 2 3" xfId="22545" xr:uid="{00000000-0005-0000-0000-000025540000}"/>
    <cellStyle name="Normal 3 2 3 6 3 2 3 2" xfId="22546" xr:uid="{00000000-0005-0000-0000-000026540000}"/>
    <cellStyle name="Normal 3 2 3 6 3 2 3 2 2" xfId="22547" xr:uid="{00000000-0005-0000-0000-000027540000}"/>
    <cellStyle name="Normal 3 2 3 6 3 2 3 3" xfId="22548" xr:uid="{00000000-0005-0000-0000-000028540000}"/>
    <cellStyle name="Normal 3 2 3 6 3 2 4" xfId="22549" xr:uid="{00000000-0005-0000-0000-000029540000}"/>
    <cellStyle name="Normal 3 2 3 6 3 2 4 2" xfId="22550" xr:uid="{00000000-0005-0000-0000-00002A540000}"/>
    <cellStyle name="Normal 3 2 3 6 3 2 5" xfId="22551" xr:uid="{00000000-0005-0000-0000-00002B540000}"/>
    <cellStyle name="Normal 3 2 3 6 3 3" xfId="22552" xr:uid="{00000000-0005-0000-0000-00002C540000}"/>
    <cellStyle name="Normal 3 2 3 6 3 3 2" xfId="22553" xr:uid="{00000000-0005-0000-0000-00002D540000}"/>
    <cellStyle name="Normal 3 2 3 6 3 3 2 2" xfId="22554" xr:uid="{00000000-0005-0000-0000-00002E540000}"/>
    <cellStyle name="Normal 3 2 3 6 3 3 2 2 2" xfId="22555" xr:uid="{00000000-0005-0000-0000-00002F540000}"/>
    <cellStyle name="Normal 3 2 3 6 3 3 2 3" xfId="22556" xr:uid="{00000000-0005-0000-0000-000030540000}"/>
    <cellStyle name="Normal 3 2 3 6 3 3 3" xfId="22557" xr:uid="{00000000-0005-0000-0000-000031540000}"/>
    <cellStyle name="Normal 3 2 3 6 3 3 3 2" xfId="22558" xr:uid="{00000000-0005-0000-0000-000032540000}"/>
    <cellStyle name="Normal 3 2 3 6 3 3 4" xfId="22559" xr:uid="{00000000-0005-0000-0000-000033540000}"/>
    <cellStyle name="Normal 3 2 3 6 3 4" xfId="22560" xr:uid="{00000000-0005-0000-0000-000034540000}"/>
    <cellStyle name="Normal 3 2 3 6 3 4 2" xfId="22561" xr:uid="{00000000-0005-0000-0000-000035540000}"/>
    <cellStyle name="Normal 3 2 3 6 3 4 2 2" xfId="22562" xr:uid="{00000000-0005-0000-0000-000036540000}"/>
    <cellStyle name="Normal 3 2 3 6 3 4 2 2 2" xfId="22563" xr:uid="{00000000-0005-0000-0000-000037540000}"/>
    <cellStyle name="Normal 3 2 3 6 3 4 2 3" xfId="22564" xr:uid="{00000000-0005-0000-0000-000038540000}"/>
    <cellStyle name="Normal 3 2 3 6 3 4 3" xfId="22565" xr:uid="{00000000-0005-0000-0000-000039540000}"/>
    <cellStyle name="Normal 3 2 3 6 3 4 3 2" xfId="22566" xr:uid="{00000000-0005-0000-0000-00003A540000}"/>
    <cellStyle name="Normal 3 2 3 6 3 4 4" xfId="22567" xr:uid="{00000000-0005-0000-0000-00003B540000}"/>
    <cellStyle name="Normal 3 2 3 6 3 5" xfId="22568" xr:uid="{00000000-0005-0000-0000-00003C540000}"/>
    <cellStyle name="Normal 3 2 3 6 3 5 2" xfId="22569" xr:uid="{00000000-0005-0000-0000-00003D540000}"/>
    <cellStyle name="Normal 3 2 3 6 3 5 2 2" xfId="22570" xr:uid="{00000000-0005-0000-0000-00003E540000}"/>
    <cellStyle name="Normal 3 2 3 6 3 5 3" xfId="22571" xr:uid="{00000000-0005-0000-0000-00003F540000}"/>
    <cellStyle name="Normal 3 2 3 6 3 6" xfId="22572" xr:uid="{00000000-0005-0000-0000-000040540000}"/>
    <cellStyle name="Normal 3 2 3 6 3 6 2" xfId="22573" xr:uid="{00000000-0005-0000-0000-000041540000}"/>
    <cellStyle name="Normal 3 2 3 6 3 7" xfId="22574" xr:uid="{00000000-0005-0000-0000-000042540000}"/>
    <cellStyle name="Normal 3 2 3 6 3 7 2" xfId="22575" xr:uid="{00000000-0005-0000-0000-000043540000}"/>
    <cellStyle name="Normal 3 2 3 6 3 8" xfId="22576" xr:uid="{00000000-0005-0000-0000-000044540000}"/>
    <cellStyle name="Normal 3 2 3 6 4" xfId="22577" xr:uid="{00000000-0005-0000-0000-000045540000}"/>
    <cellStyle name="Normal 3 2 3 6 4 2" xfId="22578" xr:uid="{00000000-0005-0000-0000-000046540000}"/>
    <cellStyle name="Normal 3 2 3 6 4 2 2" xfId="22579" xr:uid="{00000000-0005-0000-0000-000047540000}"/>
    <cellStyle name="Normal 3 2 3 6 4 2 2 2" xfId="22580" xr:uid="{00000000-0005-0000-0000-000048540000}"/>
    <cellStyle name="Normal 3 2 3 6 4 2 2 2 2" xfId="22581" xr:uid="{00000000-0005-0000-0000-000049540000}"/>
    <cellStyle name="Normal 3 2 3 6 4 2 2 3" xfId="22582" xr:uid="{00000000-0005-0000-0000-00004A540000}"/>
    <cellStyle name="Normal 3 2 3 6 4 2 3" xfId="22583" xr:uid="{00000000-0005-0000-0000-00004B540000}"/>
    <cellStyle name="Normal 3 2 3 6 4 2 3 2" xfId="22584" xr:uid="{00000000-0005-0000-0000-00004C540000}"/>
    <cellStyle name="Normal 3 2 3 6 4 2 4" xfId="22585" xr:uid="{00000000-0005-0000-0000-00004D540000}"/>
    <cellStyle name="Normal 3 2 3 6 4 3" xfId="22586" xr:uid="{00000000-0005-0000-0000-00004E540000}"/>
    <cellStyle name="Normal 3 2 3 6 4 3 2" xfId="22587" xr:uid="{00000000-0005-0000-0000-00004F540000}"/>
    <cellStyle name="Normal 3 2 3 6 4 3 2 2" xfId="22588" xr:uid="{00000000-0005-0000-0000-000050540000}"/>
    <cellStyle name="Normal 3 2 3 6 4 3 3" xfId="22589" xr:uid="{00000000-0005-0000-0000-000051540000}"/>
    <cellStyle name="Normal 3 2 3 6 4 4" xfId="22590" xr:uid="{00000000-0005-0000-0000-000052540000}"/>
    <cellStyle name="Normal 3 2 3 6 4 4 2" xfId="22591" xr:uid="{00000000-0005-0000-0000-000053540000}"/>
    <cellStyle name="Normal 3 2 3 6 4 5" xfId="22592" xr:uid="{00000000-0005-0000-0000-000054540000}"/>
    <cellStyle name="Normal 3 2 3 6 5" xfId="22593" xr:uid="{00000000-0005-0000-0000-000055540000}"/>
    <cellStyle name="Normal 3 2 3 6 5 2" xfId="22594" xr:uid="{00000000-0005-0000-0000-000056540000}"/>
    <cellStyle name="Normal 3 2 3 6 5 2 2" xfId="22595" xr:uid="{00000000-0005-0000-0000-000057540000}"/>
    <cellStyle name="Normal 3 2 3 6 5 2 2 2" xfId="22596" xr:uid="{00000000-0005-0000-0000-000058540000}"/>
    <cellStyle name="Normal 3 2 3 6 5 2 3" xfId="22597" xr:uid="{00000000-0005-0000-0000-000059540000}"/>
    <cellStyle name="Normal 3 2 3 6 5 3" xfId="22598" xr:uid="{00000000-0005-0000-0000-00005A540000}"/>
    <cellStyle name="Normal 3 2 3 6 5 3 2" xfId="22599" xr:uid="{00000000-0005-0000-0000-00005B540000}"/>
    <cellStyle name="Normal 3 2 3 6 5 4" xfId="22600" xr:uid="{00000000-0005-0000-0000-00005C540000}"/>
    <cellStyle name="Normal 3 2 3 6 6" xfId="22601" xr:uid="{00000000-0005-0000-0000-00005D540000}"/>
    <cellStyle name="Normal 3 2 3 6 6 2" xfId="22602" xr:uid="{00000000-0005-0000-0000-00005E540000}"/>
    <cellStyle name="Normal 3 2 3 6 6 2 2" xfId="22603" xr:uid="{00000000-0005-0000-0000-00005F540000}"/>
    <cellStyle name="Normal 3 2 3 6 6 2 2 2" xfId="22604" xr:uid="{00000000-0005-0000-0000-000060540000}"/>
    <cellStyle name="Normal 3 2 3 6 6 2 3" xfId="22605" xr:uid="{00000000-0005-0000-0000-000061540000}"/>
    <cellStyle name="Normal 3 2 3 6 6 3" xfId="22606" xr:uid="{00000000-0005-0000-0000-000062540000}"/>
    <cellStyle name="Normal 3 2 3 6 6 3 2" xfId="22607" xr:uid="{00000000-0005-0000-0000-000063540000}"/>
    <cellStyle name="Normal 3 2 3 6 6 4" xfId="22608" xr:uid="{00000000-0005-0000-0000-000064540000}"/>
    <cellStyle name="Normal 3 2 3 6 7" xfId="22609" xr:uid="{00000000-0005-0000-0000-000065540000}"/>
    <cellStyle name="Normal 3 2 3 6 7 2" xfId="22610" xr:uid="{00000000-0005-0000-0000-000066540000}"/>
    <cellStyle name="Normal 3 2 3 6 7 2 2" xfId="22611" xr:uid="{00000000-0005-0000-0000-000067540000}"/>
    <cellStyle name="Normal 3 2 3 6 7 3" xfId="22612" xr:uid="{00000000-0005-0000-0000-000068540000}"/>
    <cellStyle name="Normal 3 2 3 6 8" xfId="22613" xr:uid="{00000000-0005-0000-0000-000069540000}"/>
    <cellStyle name="Normal 3 2 3 6 8 2" xfId="22614" xr:uid="{00000000-0005-0000-0000-00006A540000}"/>
    <cellStyle name="Normal 3 2 3 6 9" xfId="22615" xr:uid="{00000000-0005-0000-0000-00006B540000}"/>
    <cellStyle name="Normal 3 2 3 6 9 2" xfId="22616" xr:uid="{00000000-0005-0000-0000-00006C540000}"/>
    <cellStyle name="Normal 3 2 3 7" xfId="22617" xr:uid="{00000000-0005-0000-0000-00006D540000}"/>
    <cellStyle name="Normal 3 2 3 7 2" xfId="22618" xr:uid="{00000000-0005-0000-0000-00006E540000}"/>
    <cellStyle name="Normal 3 2 3 7 2 2" xfId="22619" xr:uid="{00000000-0005-0000-0000-00006F540000}"/>
    <cellStyle name="Normal 3 2 3 7 2 2 2" xfId="22620" xr:uid="{00000000-0005-0000-0000-000070540000}"/>
    <cellStyle name="Normal 3 2 3 7 2 2 2 2" xfId="22621" xr:uid="{00000000-0005-0000-0000-000071540000}"/>
    <cellStyle name="Normal 3 2 3 7 2 2 2 2 2" xfId="22622" xr:uid="{00000000-0005-0000-0000-000072540000}"/>
    <cellStyle name="Normal 3 2 3 7 2 2 2 2 2 2" xfId="22623" xr:uid="{00000000-0005-0000-0000-000073540000}"/>
    <cellStyle name="Normal 3 2 3 7 2 2 2 2 3" xfId="22624" xr:uid="{00000000-0005-0000-0000-000074540000}"/>
    <cellStyle name="Normal 3 2 3 7 2 2 2 3" xfId="22625" xr:uid="{00000000-0005-0000-0000-000075540000}"/>
    <cellStyle name="Normal 3 2 3 7 2 2 2 3 2" xfId="22626" xr:uid="{00000000-0005-0000-0000-000076540000}"/>
    <cellStyle name="Normal 3 2 3 7 2 2 2 4" xfId="22627" xr:uid="{00000000-0005-0000-0000-000077540000}"/>
    <cellStyle name="Normal 3 2 3 7 2 2 3" xfId="22628" xr:uid="{00000000-0005-0000-0000-000078540000}"/>
    <cellStyle name="Normal 3 2 3 7 2 2 3 2" xfId="22629" xr:uid="{00000000-0005-0000-0000-000079540000}"/>
    <cellStyle name="Normal 3 2 3 7 2 2 3 2 2" xfId="22630" xr:uid="{00000000-0005-0000-0000-00007A540000}"/>
    <cellStyle name="Normal 3 2 3 7 2 2 3 3" xfId="22631" xr:uid="{00000000-0005-0000-0000-00007B540000}"/>
    <cellStyle name="Normal 3 2 3 7 2 2 4" xfId="22632" xr:uid="{00000000-0005-0000-0000-00007C540000}"/>
    <cellStyle name="Normal 3 2 3 7 2 2 4 2" xfId="22633" xr:uid="{00000000-0005-0000-0000-00007D540000}"/>
    <cellStyle name="Normal 3 2 3 7 2 2 5" xfId="22634" xr:uid="{00000000-0005-0000-0000-00007E540000}"/>
    <cellStyle name="Normal 3 2 3 7 2 3" xfId="22635" xr:uid="{00000000-0005-0000-0000-00007F540000}"/>
    <cellStyle name="Normal 3 2 3 7 2 3 2" xfId="22636" xr:uid="{00000000-0005-0000-0000-000080540000}"/>
    <cellStyle name="Normal 3 2 3 7 2 3 2 2" xfId="22637" xr:uid="{00000000-0005-0000-0000-000081540000}"/>
    <cellStyle name="Normal 3 2 3 7 2 3 2 2 2" xfId="22638" xr:uid="{00000000-0005-0000-0000-000082540000}"/>
    <cellStyle name="Normal 3 2 3 7 2 3 2 3" xfId="22639" xr:uid="{00000000-0005-0000-0000-000083540000}"/>
    <cellStyle name="Normal 3 2 3 7 2 3 3" xfId="22640" xr:uid="{00000000-0005-0000-0000-000084540000}"/>
    <cellStyle name="Normal 3 2 3 7 2 3 3 2" xfId="22641" xr:uid="{00000000-0005-0000-0000-000085540000}"/>
    <cellStyle name="Normal 3 2 3 7 2 3 4" xfId="22642" xr:uid="{00000000-0005-0000-0000-000086540000}"/>
    <cellStyle name="Normal 3 2 3 7 2 4" xfId="22643" xr:uid="{00000000-0005-0000-0000-000087540000}"/>
    <cellStyle name="Normal 3 2 3 7 2 4 2" xfId="22644" xr:uid="{00000000-0005-0000-0000-000088540000}"/>
    <cellStyle name="Normal 3 2 3 7 2 4 2 2" xfId="22645" xr:uid="{00000000-0005-0000-0000-000089540000}"/>
    <cellStyle name="Normal 3 2 3 7 2 4 2 2 2" xfId="22646" xr:uid="{00000000-0005-0000-0000-00008A540000}"/>
    <cellStyle name="Normal 3 2 3 7 2 4 2 3" xfId="22647" xr:uid="{00000000-0005-0000-0000-00008B540000}"/>
    <cellStyle name="Normal 3 2 3 7 2 4 3" xfId="22648" xr:uid="{00000000-0005-0000-0000-00008C540000}"/>
    <cellStyle name="Normal 3 2 3 7 2 4 3 2" xfId="22649" xr:uid="{00000000-0005-0000-0000-00008D540000}"/>
    <cellStyle name="Normal 3 2 3 7 2 4 4" xfId="22650" xr:uid="{00000000-0005-0000-0000-00008E540000}"/>
    <cellStyle name="Normal 3 2 3 7 2 5" xfId="22651" xr:uid="{00000000-0005-0000-0000-00008F540000}"/>
    <cellStyle name="Normal 3 2 3 7 2 5 2" xfId="22652" xr:uid="{00000000-0005-0000-0000-000090540000}"/>
    <cellStyle name="Normal 3 2 3 7 2 5 2 2" xfId="22653" xr:uid="{00000000-0005-0000-0000-000091540000}"/>
    <cellStyle name="Normal 3 2 3 7 2 5 3" xfId="22654" xr:uid="{00000000-0005-0000-0000-000092540000}"/>
    <cellStyle name="Normal 3 2 3 7 2 6" xfId="22655" xr:uid="{00000000-0005-0000-0000-000093540000}"/>
    <cellStyle name="Normal 3 2 3 7 2 6 2" xfId="22656" xr:uid="{00000000-0005-0000-0000-000094540000}"/>
    <cellStyle name="Normal 3 2 3 7 2 7" xfId="22657" xr:uid="{00000000-0005-0000-0000-000095540000}"/>
    <cellStyle name="Normal 3 2 3 7 2 7 2" xfId="22658" xr:uid="{00000000-0005-0000-0000-000096540000}"/>
    <cellStyle name="Normal 3 2 3 7 2 8" xfId="22659" xr:uid="{00000000-0005-0000-0000-000097540000}"/>
    <cellStyle name="Normal 3 2 3 7 3" xfId="22660" xr:uid="{00000000-0005-0000-0000-000098540000}"/>
    <cellStyle name="Normal 3 2 3 7 3 2" xfId="22661" xr:uid="{00000000-0005-0000-0000-000099540000}"/>
    <cellStyle name="Normal 3 2 3 7 3 2 2" xfId="22662" xr:uid="{00000000-0005-0000-0000-00009A540000}"/>
    <cellStyle name="Normal 3 2 3 7 3 2 2 2" xfId="22663" xr:uid="{00000000-0005-0000-0000-00009B540000}"/>
    <cellStyle name="Normal 3 2 3 7 3 2 2 2 2" xfId="22664" xr:uid="{00000000-0005-0000-0000-00009C540000}"/>
    <cellStyle name="Normal 3 2 3 7 3 2 2 3" xfId="22665" xr:uid="{00000000-0005-0000-0000-00009D540000}"/>
    <cellStyle name="Normal 3 2 3 7 3 2 3" xfId="22666" xr:uid="{00000000-0005-0000-0000-00009E540000}"/>
    <cellStyle name="Normal 3 2 3 7 3 2 3 2" xfId="22667" xr:uid="{00000000-0005-0000-0000-00009F540000}"/>
    <cellStyle name="Normal 3 2 3 7 3 2 4" xfId="22668" xr:uid="{00000000-0005-0000-0000-0000A0540000}"/>
    <cellStyle name="Normal 3 2 3 7 3 3" xfId="22669" xr:uid="{00000000-0005-0000-0000-0000A1540000}"/>
    <cellStyle name="Normal 3 2 3 7 3 3 2" xfId="22670" xr:uid="{00000000-0005-0000-0000-0000A2540000}"/>
    <cellStyle name="Normal 3 2 3 7 3 3 2 2" xfId="22671" xr:uid="{00000000-0005-0000-0000-0000A3540000}"/>
    <cellStyle name="Normal 3 2 3 7 3 3 3" xfId="22672" xr:uid="{00000000-0005-0000-0000-0000A4540000}"/>
    <cellStyle name="Normal 3 2 3 7 3 4" xfId="22673" xr:uid="{00000000-0005-0000-0000-0000A5540000}"/>
    <cellStyle name="Normal 3 2 3 7 3 4 2" xfId="22674" xr:uid="{00000000-0005-0000-0000-0000A6540000}"/>
    <cellStyle name="Normal 3 2 3 7 3 5" xfId="22675" xr:uid="{00000000-0005-0000-0000-0000A7540000}"/>
    <cellStyle name="Normal 3 2 3 7 4" xfId="22676" xr:uid="{00000000-0005-0000-0000-0000A8540000}"/>
    <cellStyle name="Normal 3 2 3 7 4 2" xfId="22677" xr:uid="{00000000-0005-0000-0000-0000A9540000}"/>
    <cellStyle name="Normal 3 2 3 7 4 2 2" xfId="22678" xr:uid="{00000000-0005-0000-0000-0000AA540000}"/>
    <cellStyle name="Normal 3 2 3 7 4 2 2 2" xfId="22679" xr:uid="{00000000-0005-0000-0000-0000AB540000}"/>
    <cellStyle name="Normal 3 2 3 7 4 2 3" xfId="22680" xr:uid="{00000000-0005-0000-0000-0000AC540000}"/>
    <cellStyle name="Normal 3 2 3 7 4 3" xfId="22681" xr:uid="{00000000-0005-0000-0000-0000AD540000}"/>
    <cellStyle name="Normal 3 2 3 7 4 3 2" xfId="22682" xr:uid="{00000000-0005-0000-0000-0000AE540000}"/>
    <cellStyle name="Normal 3 2 3 7 4 4" xfId="22683" xr:uid="{00000000-0005-0000-0000-0000AF540000}"/>
    <cellStyle name="Normal 3 2 3 7 5" xfId="22684" xr:uid="{00000000-0005-0000-0000-0000B0540000}"/>
    <cellStyle name="Normal 3 2 3 7 5 2" xfId="22685" xr:uid="{00000000-0005-0000-0000-0000B1540000}"/>
    <cellStyle name="Normal 3 2 3 7 5 2 2" xfId="22686" xr:uid="{00000000-0005-0000-0000-0000B2540000}"/>
    <cellStyle name="Normal 3 2 3 7 5 2 2 2" xfId="22687" xr:uid="{00000000-0005-0000-0000-0000B3540000}"/>
    <cellStyle name="Normal 3 2 3 7 5 2 3" xfId="22688" xr:uid="{00000000-0005-0000-0000-0000B4540000}"/>
    <cellStyle name="Normal 3 2 3 7 5 3" xfId="22689" xr:uid="{00000000-0005-0000-0000-0000B5540000}"/>
    <cellStyle name="Normal 3 2 3 7 5 3 2" xfId="22690" xr:uid="{00000000-0005-0000-0000-0000B6540000}"/>
    <cellStyle name="Normal 3 2 3 7 5 4" xfId="22691" xr:uid="{00000000-0005-0000-0000-0000B7540000}"/>
    <cellStyle name="Normal 3 2 3 7 6" xfId="22692" xr:uid="{00000000-0005-0000-0000-0000B8540000}"/>
    <cellStyle name="Normal 3 2 3 7 6 2" xfId="22693" xr:uid="{00000000-0005-0000-0000-0000B9540000}"/>
    <cellStyle name="Normal 3 2 3 7 6 2 2" xfId="22694" xr:uid="{00000000-0005-0000-0000-0000BA540000}"/>
    <cellStyle name="Normal 3 2 3 7 6 3" xfId="22695" xr:uid="{00000000-0005-0000-0000-0000BB540000}"/>
    <cellStyle name="Normal 3 2 3 7 7" xfId="22696" xr:uid="{00000000-0005-0000-0000-0000BC540000}"/>
    <cellStyle name="Normal 3 2 3 7 7 2" xfId="22697" xr:uid="{00000000-0005-0000-0000-0000BD540000}"/>
    <cellStyle name="Normal 3 2 3 7 8" xfId="22698" xr:uid="{00000000-0005-0000-0000-0000BE540000}"/>
    <cellStyle name="Normal 3 2 3 7 8 2" xfId="22699" xr:uid="{00000000-0005-0000-0000-0000BF540000}"/>
    <cellStyle name="Normal 3 2 3 7 9" xfId="22700" xr:uid="{00000000-0005-0000-0000-0000C0540000}"/>
    <cellStyle name="Normal 3 2 3 8" xfId="22701" xr:uid="{00000000-0005-0000-0000-0000C1540000}"/>
    <cellStyle name="Normal 3 2 3 8 2" xfId="22702" xr:uid="{00000000-0005-0000-0000-0000C2540000}"/>
    <cellStyle name="Normal 3 2 3 8 2 2" xfId="22703" xr:uid="{00000000-0005-0000-0000-0000C3540000}"/>
    <cellStyle name="Normal 3 2 3 8 2 2 2" xfId="22704" xr:uid="{00000000-0005-0000-0000-0000C4540000}"/>
    <cellStyle name="Normal 3 2 3 8 2 2 2 2" xfId="22705" xr:uid="{00000000-0005-0000-0000-0000C5540000}"/>
    <cellStyle name="Normal 3 2 3 8 2 2 2 2 2" xfId="22706" xr:uid="{00000000-0005-0000-0000-0000C6540000}"/>
    <cellStyle name="Normal 3 2 3 8 2 2 2 3" xfId="22707" xr:uid="{00000000-0005-0000-0000-0000C7540000}"/>
    <cellStyle name="Normal 3 2 3 8 2 2 3" xfId="22708" xr:uid="{00000000-0005-0000-0000-0000C8540000}"/>
    <cellStyle name="Normal 3 2 3 8 2 2 3 2" xfId="22709" xr:uid="{00000000-0005-0000-0000-0000C9540000}"/>
    <cellStyle name="Normal 3 2 3 8 2 2 4" xfId="22710" xr:uid="{00000000-0005-0000-0000-0000CA540000}"/>
    <cellStyle name="Normal 3 2 3 8 2 3" xfId="22711" xr:uid="{00000000-0005-0000-0000-0000CB540000}"/>
    <cellStyle name="Normal 3 2 3 8 2 3 2" xfId="22712" xr:uid="{00000000-0005-0000-0000-0000CC540000}"/>
    <cellStyle name="Normal 3 2 3 8 2 3 2 2" xfId="22713" xr:uid="{00000000-0005-0000-0000-0000CD540000}"/>
    <cellStyle name="Normal 3 2 3 8 2 3 3" xfId="22714" xr:uid="{00000000-0005-0000-0000-0000CE540000}"/>
    <cellStyle name="Normal 3 2 3 8 2 4" xfId="22715" xr:uid="{00000000-0005-0000-0000-0000CF540000}"/>
    <cellStyle name="Normal 3 2 3 8 2 4 2" xfId="22716" xr:uid="{00000000-0005-0000-0000-0000D0540000}"/>
    <cellStyle name="Normal 3 2 3 8 2 5" xfId="22717" xr:uid="{00000000-0005-0000-0000-0000D1540000}"/>
    <cellStyle name="Normal 3 2 3 8 3" xfId="22718" xr:uid="{00000000-0005-0000-0000-0000D2540000}"/>
    <cellStyle name="Normal 3 2 3 8 3 2" xfId="22719" xr:uid="{00000000-0005-0000-0000-0000D3540000}"/>
    <cellStyle name="Normal 3 2 3 8 3 2 2" xfId="22720" xr:uid="{00000000-0005-0000-0000-0000D4540000}"/>
    <cellStyle name="Normal 3 2 3 8 3 2 2 2" xfId="22721" xr:uid="{00000000-0005-0000-0000-0000D5540000}"/>
    <cellStyle name="Normal 3 2 3 8 3 2 3" xfId="22722" xr:uid="{00000000-0005-0000-0000-0000D6540000}"/>
    <cellStyle name="Normal 3 2 3 8 3 3" xfId="22723" xr:uid="{00000000-0005-0000-0000-0000D7540000}"/>
    <cellStyle name="Normal 3 2 3 8 3 3 2" xfId="22724" xr:uid="{00000000-0005-0000-0000-0000D8540000}"/>
    <cellStyle name="Normal 3 2 3 8 3 4" xfId="22725" xr:uid="{00000000-0005-0000-0000-0000D9540000}"/>
    <cellStyle name="Normal 3 2 3 8 4" xfId="22726" xr:uid="{00000000-0005-0000-0000-0000DA540000}"/>
    <cellStyle name="Normal 3 2 3 8 4 2" xfId="22727" xr:uid="{00000000-0005-0000-0000-0000DB540000}"/>
    <cellStyle name="Normal 3 2 3 8 4 2 2" xfId="22728" xr:uid="{00000000-0005-0000-0000-0000DC540000}"/>
    <cellStyle name="Normal 3 2 3 8 4 2 2 2" xfId="22729" xr:uid="{00000000-0005-0000-0000-0000DD540000}"/>
    <cellStyle name="Normal 3 2 3 8 4 2 3" xfId="22730" xr:uid="{00000000-0005-0000-0000-0000DE540000}"/>
    <cellStyle name="Normal 3 2 3 8 4 3" xfId="22731" xr:uid="{00000000-0005-0000-0000-0000DF540000}"/>
    <cellStyle name="Normal 3 2 3 8 4 3 2" xfId="22732" xr:uid="{00000000-0005-0000-0000-0000E0540000}"/>
    <cellStyle name="Normal 3 2 3 8 4 4" xfId="22733" xr:uid="{00000000-0005-0000-0000-0000E1540000}"/>
    <cellStyle name="Normal 3 2 3 8 5" xfId="22734" xr:uid="{00000000-0005-0000-0000-0000E2540000}"/>
    <cellStyle name="Normal 3 2 3 8 5 2" xfId="22735" xr:uid="{00000000-0005-0000-0000-0000E3540000}"/>
    <cellStyle name="Normal 3 2 3 8 5 2 2" xfId="22736" xr:uid="{00000000-0005-0000-0000-0000E4540000}"/>
    <cellStyle name="Normal 3 2 3 8 5 3" xfId="22737" xr:uid="{00000000-0005-0000-0000-0000E5540000}"/>
    <cellStyle name="Normal 3 2 3 8 6" xfId="22738" xr:uid="{00000000-0005-0000-0000-0000E6540000}"/>
    <cellStyle name="Normal 3 2 3 8 6 2" xfId="22739" xr:uid="{00000000-0005-0000-0000-0000E7540000}"/>
    <cellStyle name="Normal 3 2 3 8 7" xfId="22740" xr:uid="{00000000-0005-0000-0000-0000E8540000}"/>
    <cellStyle name="Normal 3 2 3 8 7 2" xfId="22741" xr:uid="{00000000-0005-0000-0000-0000E9540000}"/>
    <cellStyle name="Normal 3 2 3 8 8" xfId="22742" xr:uid="{00000000-0005-0000-0000-0000EA540000}"/>
    <cellStyle name="Normal 3 2 3 9" xfId="22743" xr:uid="{00000000-0005-0000-0000-0000EB540000}"/>
    <cellStyle name="Normal 3 2 3 9 2" xfId="22744" xr:uid="{00000000-0005-0000-0000-0000EC540000}"/>
    <cellStyle name="Normal 3 2 3 9 2 2" xfId="22745" xr:uid="{00000000-0005-0000-0000-0000ED540000}"/>
    <cellStyle name="Normal 3 2 3 9 2 2 2" xfId="22746" xr:uid="{00000000-0005-0000-0000-0000EE540000}"/>
    <cellStyle name="Normal 3 2 3 9 2 2 2 2" xfId="22747" xr:uid="{00000000-0005-0000-0000-0000EF540000}"/>
    <cellStyle name="Normal 3 2 3 9 2 2 2 2 2" xfId="22748" xr:uid="{00000000-0005-0000-0000-0000F0540000}"/>
    <cellStyle name="Normal 3 2 3 9 2 2 2 3" xfId="22749" xr:uid="{00000000-0005-0000-0000-0000F1540000}"/>
    <cellStyle name="Normal 3 2 3 9 2 2 3" xfId="22750" xr:uid="{00000000-0005-0000-0000-0000F2540000}"/>
    <cellStyle name="Normal 3 2 3 9 2 2 3 2" xfId="22751" xr:uid="{00000000-0005-0000-0000-0000F3540000}"/>
    <cellStyle name="Normal 3 2 3 9 2 2 4" xfId="22752" xr:uid="{00000000-0005-0000-0000-0000F4540000}"/>
    <cellStyle name="Normal 3 2 3 9 2 3" xfId="22753" xr:uid="{00000000-0005-0000-0000-0000F5540000}"/>
    <cellStyle name="Normal 3 2 3 9 2 3 2" xfId="22754" xr:uid="{00000000-0005-0000-0000-0000F6540000}"/>
    <cellStyle name="Normal 3 2 3 9 2 3 2 2" xfId="22755" xr:uid="{00000000-0005-0000-0000-0000F7540000}"/>
    <cellStyle name="Normal 3 2 3 9 2 3 3" xfId="22756" xr:uid="{00000000-0005-0000-0000-0000F8540000}"/>
    <cellStyle name="Normal 3 2 3 9 2 4" xfId="22757" xr:uid="{00000000-0005-0000-0000-0000F9540000}"/>
    <cellStyle name="Normal 3 2 3 9 2 4 2" xfId="22758" xr:uid="{00000000-0005-0000-0000-0000FA540000}"/>
    <cellStyle name="Normal 3 2 3 9 2 5" xfId="22759" xr:uid="{00000000-0005-0000-0000-0000FB540000}"/>
    <cellStyle name="Normal 3 2 3 9 3" xfId="22760" xr:uid="{00000000-0005-0000-0000-0000FC540000}"/>
    <cellStyle name="Normal 3 2 3 9 3 2" xfId="22761" xr:uid="{00000000-0005-0000-0000-0000FD540000}"/>
    <cellStyle name="Normal 3 2 3 9 3 2 2" xfId="22762" xr:uid="{00000000-0005-0000-0000-0000FE540000}"/>
    <cellStyle name="Normal 3 2 3 9 3 2 2 2" xfId="22763" xr:uid="{00000000-0005-0000-0000-0000FF540000}"/>
    <cellStyle name="Normal 3 2 3 9 3 2 3" xfId="22764" xr:uid="{00000000-0005-0000-0000-000000550000}"/>
    <cellStyle name="Normal 3 2 3 9 3 3" xfId="22765" xr:uid="{00000000-0005-0000-0000-000001550000}"/>
    <cellStyle name="Normal 3 2 3 9 3 3 2" xfId="22766" xr:uid="{00000000-0005-0000-0000-000002550000}"/>
    <cellStyle name="Normal 3 2 3 9 3 4" xfId="22767" xr:uid="{00000000-0005-0000-0000-000003550000}"/>
    <cellStyle name="Normal 3 2 3 9 4" xfId="22768" xr:uid="{00000000-0005-0000-0000-000004550000}"/>
    <cellStyle name="Normal 3 2 3 9 4 2" xfId="22769" xr:uid="{00000000-0005-0000-0000-000005550000}"/>
    <cellStyle name="Normal 3 2 3 9 4 2 2" xfId="22770" xr:uid="{00000000-0005-0000-0000-000006550000}"/>
    <cellStyle name="Normal 3 2 3 9 4 2 2 2" xfId="22771" xr:uid="{00000000-0005-0000-0000-000007550000}"/>
    <cellStyle name="Normal 3 2 3 9 4 2 3" xfId="22772" xr:uid="{00000000-0005-0000-0000-000008550000}"/>
    <cellStyle name="Normal 3 2 3 9 4 3" xfId="22773" xr:uid="{00000000-0005-0000-0000-000009550000}"/>
    <cellStyle name="Normal 3 2 3 9 4 3 2" xfId="22774" xr:uid="{00000000-0005-0000-0000-00000A550000}"/>
    <cellStyle name="Normal 3 2 3 9 4 4" xfId="22775" xr:uid="{00000000-0005-0000-0000-00000B550000}"/>
    <cellStyle name="Normal 3 2 3 9 5" xfId="22776" xr:uid="{00000000-0005-0000-0000-00000C550000}"/>
    <cellStyle name="Normal 3 2 3 9 5 2" xfId="22777" xr:uid="{00000000-0005-0000-0000-00000D550000}"/>
    <cellStyle name="Normal 3 2 3 9 5 2 2" xfId="22778" xr:uid="{00000000-0005-0000-0000-00000E550000}"/>
    <cellStyle name="Normal 3 2 3 9 5 3" xfId="22779" xr:uid="{00000000-0005-0000-0000-00000F550000}"/>
    <cellStyle name="Normal 3 2 3 9 6" xfId="22780" xr:uid="{00000000-0005-0000-0000-000010550000}"/>
    <cellStyle name="Normal 3 2 3 9 6 2" xfId="22781" xr:uid="{00000000-0005-0000-0000-000011550000}"/>
    <cellStyle name="Normal 3 2 3 9 7" xfId="22782" xr:uid="{00000000-0005-0000-0000-000012550000}"/>
    <cellStyle name="Normal 3 2 3 9 7 2" xfId="22783" xr:uid="{00000000-0005-0000-0000-000013550000}"/>
    <cellStyle name="Normal 3 2 3 9 8" xfId="22784" xr:uid="{00000000-0005-0000-0000-000014550000}"/>
    <cellStyle name="Normal 3 2 3_Sheet1" xfId="22785" xr:uid="{00000000-0005-0000-0000-000015550000}"/>
    <cellStyle name="Normal 3 2 4" xfId="22786" xr:uid="{00000000-0005-0000-0000-000016550000}"/>
    <cellStyle name="Normal 3 2 4 10" xfId="22787" xr:uid="{00000000-0005-0000-0000-000017550000}"/>
    <cellStyle name="Normal 3 2 4 10 2" xfId="22788" xr:uid="{00000000-0005-0000-0000-000018550000}"/>
    <cellStyle name="Normal 3 2 4 10 2 2" xfId="22789" xr:uid="{00000000-0005-0000-0000-000019550000}"/>
    <cellStyle name="Normal 3 2 4 10 2 2 2" xfId="22790" xr:uid="{00000000-0005-0000-0000-00001A550000}"/>
    <cellStyle name="Normal 3 2 4 10 2 2 2 2" xfId="22791" xr:uid="{00000000-0005-0000-0000-00001B550000}"/>
    <cellStyle name="Normal 3 2 4 10 2 2 2 2 2" xfId="22792" xr:uid="{00000000-0005-0000-0000-00001C550000}"/>
    <cellStyle name="Normal 3 2 4 10 2 2 2 3" xfId="22793" xr:uid="{00000000-0005-0000-0000-00001D550000}"/>
    <cellStyle name="Normal 3 2 4 10 2 2 3" xfId="22794" xr:uid="{00000000-0005-0000-0000-00001E550000}"/>
    <cellStyle name="Normal 3 2 4 10 2 2 3 2" xfId="22795" xr:uid="{00000000-0005-0000-0000-00001F550000}"/>
    <cellStyle name="Normal 3 2 4 10 2 2 4" xfId="22796" xr:uid="{00000000-0005-0000-0000-000020550000}"/>
    <cellStyle name="Normal 3 2 4 10 2 3" xfId="22797" xr:uid="{00000000-0005-0000-0000-000021550000}"/>
    <cellStyle name="Normal 3 2 4 10 2 3 2" xfId="22798" xr:uid="{00000000-0005-0000-0000-000022550000}"/>
    <cellStyle name="Normal 3 2 4 10 2 3 2 2" xfId="22799" xr:uid="{00000000-0005-0000-0000-000023550000}"/>
    <cellStyle name="Normal 3 2 4 10 2 3 3" xfId="22800" xr:uid="{00000000-0005-0000-0000-000024550000}"/>
    <cellStyle name="Normal 3 2 4 10 2 4" xfId="22801" xr:uid="{00000000-0005-0000-0000-000025550000}"/>
    <cellStyle name="Normal 3 2 4 10 2 4 2" xfId="22802" xr:uid="{00000000-0005-0000-0000-000026550000}"/>
    <cellStyle name="Normal 3 2 4 10 2 5" xfId="22803" xr:uid="{00000000-0005-0000-0000-000027550000}"/>
    <cellStyle name="Normal 3 2 4 10 3" xfId="22804" xr:uid="{00000000-0005-0000-0000-000028550000}"/>
    <cellStyle name="Normal 3 2 4 10 3 2" xfId="22805" xr:uid="{00000000-0005-0000-0000-000029550000}"/>
    <cellStyle name="Normal 3 2 4 10 3 2 2" xfId="22806" xr:uid="{00000000-0005-0000-0000-00002A550000}"/>
    <cellStyle name="Normal 3 2 4 10 3 2 2 2" xfId="22807" xr:uid="{00000000-0005-0000-0000-00002B550000}"/>
    <cellStyle name="Normal 3 2 4 10 3 2 3" xfId="22808" xr:uid="{00000000-0005-0000-0000-00002C550000}"/>
    <cellStyle name="Normal 3 2 4 10 3 3" xfId="22809" xr:uid="{00000000-0005-0000-0000-00002D550000}"/>
    <cellStyle name="Normal 3 2 4 10 3 3 2" xfId="22810" xr:uid="{00000000-0005-0000-0000-00002E550000}"/>
    <cellStyle name="Normal 3 2 4 10 3 4" xfId="22811" xr:uid="{00000000-0005-0000-0000-00002F550000}"/>
    <cellStyle name="Normal 3 2 4 10 4" xfId="22812" xr:uid="{00000000-0005-0000-0000-000030550000}"/>
    <cellStyle name="Normal 3 2 4 10 4 2" xfId="22813" xr:uid="{00000000-0005-0000-0000-000031550000}"/>
    <cellStyle name="Normal 3 2 4 10 4 2 2" xfId="22814" xr:uid="{00000000-0005-0000-0000-000032550000}"/>
    <cellStyle name="Normal 3 2 4 10 4 3" xfId="22815" xr:uid="{00000000-0005-0000-0000-000033550000}"/>
    <cellStyle name="Normal 3 2 4 10 5" xfId="22816" xr:uid="{00000000-0005-0000-0000-000034550000}"/>
    <cellStyle name="Normal 3 2 4 10 5 2" xfId="22817" xr:uid="{00000000-0005-0000-0000-000035550000}"/>
    <cellStyle name="Normal 3 2 4 10 6" xfId="22818" xr:uid="{00000000-0005-0000-0000-000036550000}"/>
    <cellStyle name="Normal 3 2 4 11" xfId="22819" xr:uid="{00000000-0005-0000-0000-000037550000}"/>
    <cellStyle name="Normal 3 2 4 11 2" xfId="22820" xr:uid="{00000000-0005-0000-0000-000038550000}"/>
    <cellStyle name="Normal 3 2 4 11 2 2" xfId="22821" xr:uid="{00000000-0005-0000-0000-000039550000}"/>
    <cellStyle name="Normal 3 2 4 11 2 2 2" xfId="22822" xr:uid="{00000000-0005-0000-0000-00003A550000}"/>
    <cellStyle name="Normal 3 2 4 11 2 2 2 2" xfId="22823" xr:uid="{00000000-0005-0000-0000-00003B550000}"/>
    <cellStyle name="Normal 3 2 4 11 2 2 3" xfId="22824" xr:uid="{00000000-0005-0000-0000-00003C550000}"/>
    <cellStyle name="Normal 3 2 4 11 2 3" xfId="22825" xr:uid="{00000000-0005-0000-0000-00003D550000}"/>
    <cellStyle name="Normal 3 2 4 11 2 3 2" xfId="22826" xr:uid="{00000000-0005-0000-0000-00003E550000}"/>
    <cellStyle name="Normal 3 2 4 11 2 4" xfId="22827" xr:uid="{00000000-0005-0000-0000-00003F550000}"/>
    <cellStyle name="Normal 3 2 4 11 3" xfId="22828" xr:uid="{00000000-0005-0000-0000-000040550000}"/>
    <cellStyle name="Normal 3 2 4 11 3 2" xfId="22829" xr:uid="{00000000-0005-0000-0000-000041550000}"/>
    <cellStyle name="Normal 3 2 4 11 3 2 2" xfId="22830" xr:uid="{00000000-0005-0000-0000-000042550000}"/>
    <cellStyle name="Normal 3 2 4 11 3 3" xfId="22831" xr:uid="{00000000-0005-0000-0000-000043550000}"/>
    <cellStyle name="Normal 3 2 4 11 4" xfId="22832" xr:uid="{00000000-0005-0000-0000-000044550000}"/>
    <cellStyle name="Normal 3 2 4 11 4 2" xfId="22833" xr:uid="{00000000-0005-0000-0000-000045550000}"/>
    <cellStyle name="Normal 3 2 4 11 5" xfId="22834" xr:uid="{00000000-0005-0000-0000-000046550000}"/>
    <cellStyle name="Normal 3 2 4 12" xfId="22835" xr:uid="{00000000-0005-0000-0000-000047550000}"/>
    <cellStyle name="Normal 3 2 4 12 2" xfId="22836" xr:uid="{00000000-0005-0000-0000-000048550000}"/>
    <cellStyle name="Normal 3 2 4 12 2 2" xfId="22837" xr:uid="{00000000-0005-0000-0000-000049550000}"/>
    <cellStyle name="Normal 3 2 4 12 2 2 2" xfId="22838" xr:uid="{00000000-0005-0000-0000-00004A550000}"/>
    <cellStyle name="Normal 3 2 4 12 2 3" xfId="22839" xr:uid="{00000000-0005-0000-0000-00004B550000}"/>
    <cellStyle name="Normal 3 2 4 12 3" xfId="22840" xr:uid="{00000000-0005-0000-0000-00004C550000}"/>
    <cellStyle name="Normal 3 2 4 12 3 2" xfId="22841" xr:uid="{00000000-0005-0000-0000-00004D550000}"/>
    <cellStyle name="Normal 3 2 4 12 4" xfId="22842" xr:uid="{00000000-0005-0000-0000-00004E550000}"/>
    <cellStyle name="Normal 3 2 4 13" xfId="22843" xr:uid="{00000000-0005-0000-0000-00004F550000}"/>
    <cellStyle name="Normal 3 2 4 13 2" xfId="22844" xr:uid="{00000000-0005-0000-0000-000050550000}"/>
    <cellStyle name="Normal 3 2 4 13 2 2" xfId="22845" xr:uid="{00000000-0005-0000-0000-000051550000}"/>
    <cellStyle name="Normal 3 2 4 13 2 2 2" xfId="22846" xr:uid="{00000000-0005-0000-0000-000052550000}"/>
    <cellStyle name="Normal 3 2 4 13 2 3" xfId="22847" xr:uid="{00000000-0005-0000-0000-000053550000}"/>
    <cellStyle name="Normal 3 2 4 13 3" xfId="22848" xr:uid="{00000000-0005-0000-0000-000054550000}"/>
    <cellStyle name="Normal 3 2 4 13 3 2" xfId="22849" xr:uid="{00000000-0005-0000-0000-000055550000}"/>
    <cellStyle name="Normal 3 2 4 13 4" xfId="22850" xr:uid="{00000000-0005-0000-0000-000056550000}"/>
    <cellStyle name="Normal 3 2 4 14" xfId="22851" xr:uid="{00000000-0005-0000-0000-000057550000}"/>
    <cellStyle name="Normal 3 2 4 14 2" xfId="22852" xr:uid="{00000000-0005-0000-0000-000058550000}"/>
    <cellStyle name="Normal 3 2 4 14 2 2" xfId="22853" xr:uid="{00000000-0005-0000-0000-000059550000}"/>
    <cellStyle name="Normal 3 2 4 14 2 2 2" xfId="22854" xr:uid="{00000000-0005-0000-0000-00005A550000}"/>
    <cellStyle name="Normal 3 2 4 14 2 3" xfId="22855" xr:uid="{00000000-0005-0000-0000-00005B550000}"/>
    <cellStyle name="Normal 3 2 4 14 3" xfId="22856" xr:uid="{00000000-0005-0000-0000-00005C550000}"/>
    <cellStyle name="Normal 3 2 4 14 3 2" xfId="22857" xr:uid="{00000000-0005-0000-0000-00005D550000}"/>
    <cellStyle name="Normal 3 2 4 14 4" xfId="22858" xr:uid="{00000000-0005-0000-0000-00005E550000}"/>
    <cellStyle name="Normal 3 2 4 15" xfId="22859" xr:uid="{00000000-0005-0000-0000-00005F550000}"/>
    <cellStyle name="Normal 3 2 4 15 2" xfId="22860" xr:uid="{00000000-0005-0000-0000-000060550000}"/>
    <cellStyle name="Normal 3 2 4 15 2 2" xfId="22861" xr:uid="{00000000-0005-0000-0000-000061550000}"/>
    <cellStyle name="Normal 3 2 4 15 3" xfId="22862" xr:uid="{00000000-0005-0000-0000-000062550000}"/>
    <cellStyle name="Normal 3 2 4 16" xfId="22863" xr:uid="{00000000-0005-0000-0000-000063550000}"/>
    <cellStyle name="Normal 3 2 4 16 2" xfId="22864" xr:uid="{00000000-0005-0000-0000-000064550000}"/>
    <cellStyle name="Normal 3 2 4 17" xfId="22865" xr:uid="{00000000-0005-0000-0000-000065550000}"/>
    <cellStyle name="Normal 3 2 4 17 2" xfId="22866" xr:uid="{00000000-0005-0000-0000-000066550000}"/>
    <cellStyle name="Normal 3 2 4 18" xfId="22867" xr:uid="{00000000-0005-0000-0000-000067550000}"/>
    <cellStyle name="Normal 3 2 4 2" xfId="22868" xr:uid="{00000000-0005-0000-0000-000068550000}"/>
    <cellStyle name="Normal 3 2 4 2 10" xfId="22869" xr:uid="{00000000-0005-0000-0000-000069550000}"/>
    <cellStyle name="Normal 3 2 4 2 10 2" xfId="22870" xr:uid="{00000000-0005-0000-0000-00006A550000}"/>
    <cellStyle name="Normal 3 2 4 2 10 2 2" xfId="22871" xr:uid="{00000000-0005-0000-0000-00006B550000}"/>
    <cellStyle name="Normal 3 2 4 2 10 2 2 2" xfId="22872" xr:uid="{00000000-0005-0000-0000-00006C550000}"/>
    <cellStyle name="Normal 3 2 4 2 10 2 3" xfId="22873" xr:uid="{00000000-0005-0000-0000-00006D550000}"/>
    <cellStyle name="Normal 3 2 4 2 10 3" xfId="22874" xr:uid="{00000000-0005-0000-0000-00006E550000}"/>
    <cellStyle name="Normal 3 2 4 2 10 3 2" xfId="22875" xr:uid="{00000000-0005-0000-0000-00006F550000}"/>
    <cellStyle name="Normal 3 2 4 2 10 4" xfId="22876" xr:uid="{00000000-0005-0000-0000-000070550000}"/>
    <cellStyle name="Normal 3 2 4 2 11" xfId="22877" xr:uid="{00000000-0005-0000-0000-000071550000}"/>
    <cellStyle name="Normal 3 2 4 2 11 2" xfId="22878" xr:uid="{00000000-0005-0000-0000-000072550000}"/>
    <cellStyle name="Normal 3 2 4 2 11 2 2" xfId="22879" xr:uid="{00000000-0005-0000-0000-000073550000}"/>
    <cellStyle name="Normal 3 2 4 2 11 2 2 2" xfId="22880" xr:uid="{00000000-0005-0000-0000-000074550000}"/>
    <cellStyle name="Normal 3 2 4 2 11 2 3" xfId="22881" xr:uid="{00000000-0005-0000-0000-000075550000}"/>
    <cellStyle name="Normal 3 2 4 2 11 3" xfId="22882" xr:uid="{00000000-0005-0000-0000-000076550000}"/>
    <cellStyle name="Normal 3 2 4 2 11 3 2" xfId="22883" xr:uid="{00000000-0005-0000-0000-000077550000}"/>
    <cellStyle name="Normal 3 2 4 2 11 4" xfId="22884" xr:uid="{00000000-0005-0000-0000-000078550000}"/>
    <cellStyle name="Normal 3 2 4 2 12" xfId="22885" xr:uid="{00000000-0005-0000-0000-000079550000}"/>
    <cellStyle name="Normal 3 2 4 2 12 2" xfId="22886" xr:uid="{00000000-0005-0000-0000-00007A550000}"/>
    <cellStyle name="Normal 3 2 4 2 12 2 2" xfId="22887" xr:uid="{00000000-0005-0000-0000-00007B550000}"/>
    <cellStyle name="Normal 3 2 4 2 12 2 2 2" xfId="22888" xr:uid="{00000000-0005-0000-0000-00007C550000}"/>
    <cellStyle name="Normal 3 2 4 2 12 2 3" xfId="22889" xr:uid="{00000000-0005-0000-0000-00007D550000}"/>
    <cellStyle name="Normal 3 2 4 2 12 3" xfId="22890" xr:uid="{00000000-0005-0000-0000-00007E550000}"/>
    <cellStyle name="Normal 3 2 4 2 12 3 2" xfId="22891" xr:uid="{00000000-0005-0000-0000-00007F550000}"/>
    <cellStyle name="Normal 3 2 4 2 12 4" xfId="22892" xr:uid="{00000000-0005-0000-0000-000080550000}"/>
    <cellStyle name="Normal 3 2 4 2 13" xfId="22893" xr:uid="{00000000-0005-0000-0000-000081550000}"/>
    <cellStyle name="Normal 3 2 4 2 13 2" xfId="22894" xr:uid="{00000000-0005-0000-0000-000082550000}"/>
    <cellStyle name="Normal 3 2 4 2 13 2 2" xfId="22895" xr:uid="{00000000-0005-0000-0000-000083550000}"/>
    <cellStyle name="Normal 3 2 4 2 13 3" xfId="22896" xr:uid="{00000000-0005-0000-0000-000084550000}"/>
    <cellStyle name="Normal 3 2 4 2 14" xfId="22897" xr:uid="{00000000-0005-0000-0000-000085550000}"/>
    <cellStyle name="Normal 3 2 4 2 14 2" xfId="22898" xr:uid="{00000000-0005-0000-0000-000086550000}"/>
    <cellStyle name="Normal 3 2 4 2 15" xfId="22899" xr:uid="{00000000-0005-0000-0000-000087550000}"/>
    <cellStyle name="Normal 3 2 4 2 15 2" xfId="22900" xr:uid="{00000000-0005-0000-0000-000088550000}"/>
    <cellStyle name="Normal 3 2 4 2 16" xfId="22901" xr:uid="{00000000-0005-0000-0000-000089550000}"/>
    <cellStyle name="Normal 3 2 4 2 2" xfId="22902" xr:uid="{00000000-0005-0000-0000-00008A550000}"/>
    <cellStyle name="Normal 3 2 4 2 2 10" xfId="22903" xr:uid="{00000000-0005-0000-0000-00008B550000}"/>
    <cellStyle name="Normal 3 2 4 2 2 2" xfId="22904" xr:uid="{00000000-0005-0000-0000-00008C550000}"/>
    <cellStyle name="Normal 3 2 4 2 2 2 2" xfId="22905" xr:uid="{00000000-0005-0000-0000-00008D550000}"/>
    <cellStyle name="Normal 3 2 4 2 2 2 2 2" xfId="22906" xr:uid="{00000000-0005-0000-0000-00008E550000}"/>
    <cellStyle name="Normal 3 2 4 2 2 2 2 2 2" xfId="22907" xr:uid="{00000000-0005-0000-0000-00008F550000}"/>
    <cellStyle name="Normal 3 2 4 2 2 2 2 2 2 2" xfId="22908" xr:uid="{00000000-0005-0000-0000-000090550000}"/>
    <cellStyle name="Normal 3 2 4 2 2 2 2 2 2 2 2" xfId="22909" xr:uid="{00000000-0005-0000-0000-000091550000}"/>
    <cellStyle name="Normal 3 2 4 2 2 2 2 2 2 2 2 2" xfId="22910" xr:uid="{00000000-0005-0000-0000-000092550000}"/>
    <cellStyle name="Normal 3 2 4 2 2 2 2 2 2 2 3" xfId="22911" xr:uid="{00000000-0005-0000-0000-000093550000}"/>
    <cellStyle name="Normal 3 2 4 2 2 2 2 2 2 3" xfId="22912" xr:uid="{00000000-0005-0000-0000-000094550000}"/>
    <cellStyle name="Normal 3 2 4 2 2 2 2 2 2 3 2" xfId="22913" xr:uid="{00000000-0005-0000-0000-000095550000}"/>
    <cellStyle name="Normal 3 2 4 2 2 2 2 2 2 4" xfId="22914" xr:uid="{00000000-0005-0000-0000-000096550000}"/>
    <cellStyle name="Normal 3 2 4 2 2 2 2 2 3" xfId="22915" xr:uid="{00000000-0005-0000-0000-000097550000}"/>
    <cellStyle name="Normal 3 2 4 2 2 2 2 2 3 2" xfId="22916" xr:uid="{00000000-0005-0000-0000-000098550000}"/>
    <cellStyle name="Normal 3 2 4 2 2 2 2 2 3 2 2" xfId="22917" xr:uid="{00000000-0005-0000-0000-000099550000}"/>
    <cellStyle name="Normal 3 2 4 2 2 2 2 2 3 3" xfId="22918" xr:uid="{00000000-0005-0000-0000-00009A550000}"/>
    <cellStyle name="Normal 3 2 4 2 2 2 2 2 4" xfId="22919" xr:uid="{00000000-0005-0000-0000-00009B550000}"/>
    <cellStyle name="Normal 3 2 4 2 2 2 2 2 4 2" xfId="22920" xr:uid="{00000000-0005-0000-0000-00009C550000}"/>
    <cellStyle name="Normal 3 2 4 2 2 2 2 2 5" xfId="22921" xr:uid="{00000000-0005-0000-0000-00009D550000}"/>
    <cellStyle name="Normal 3 2 4 2 2 2 2 3" xfId="22922" xr:uid="{00000000-0005-0000-0000-00009E550000}"/>
    <cellStyle name="Normal 3 2 4 2 2 2 2 3 2" xfId="22923" xr:uid="{00000000-0005-0000-0000-00009F550000}"/>
    <cellStyle name="Normal 3 2 4 2 2 2 2 3 2 2" xfId="22924" xr:uid="{00000000-0005-0000-0000-0000A0550000}"/>
    <cellStyle name="Normal 3 2 4 2 2 2 2 3 2 2 2" xfId="22925" xr:uid="{00000000-0005-0000-0000-0000A1550000}"/>
    <cellStyle name="Normal 3 2 4 2 2 2 2 3 2 3" xfId="22926" xr:uid="{00000000-0005-0000-0000-0000A2550000}"/>
    <cellStyle name="Normal 3 2 4 2 2 2 2 3 3" xfId="22927" xr:uid="{00000000-0005-0000-0000-0000A3550000}"/>
    <cellStyle name="Normal 3 2 4 2 2 2 2 3 3 2" xfId="22928" xr:uid="{00000000-0005-0000-0000-0000A4550000}"/>
    <cellStyle name="Normal 3 2 4 2 2 2 2 3 4" xfId="22929" xr:uid="{00000000-0005-0000-0000-0000A5550000}"/>
    <cellStyle name="Normal 3 2 4 2 2 2 2 4" xfId="22930" xr:uid="{00000000-0005-0000-0000-0000A6550000}"/>
    <cellStyle name="Normal 3 2 4 2 2 2 2 4 2" xfId="22931" xr:uid="{00000000-0005-0000-0000-0000A7550000}"/>
    <cellStyle name="Normal 3 2 4 2 2 2 2 4 2 2" xfId="22932" xr:uid="{00000000-0005-0000-0000-0000A8550000}"/>
    <cellStyle name="Normal 3 2 4 2 2 2 2 4 2 2 2" xfId="22933" xr:uid="{00000000-0005-0000-0000-0000A9550000}"/>
    <cellStyle name="Normal 3 2 4 2 2 2 2 4 2 3" xfId="22934" xr:uid="{00000000-0005-0000-0000-0000AA550000}"/>
    <cellStyle name="Normal 3 2 4 2 2 2 2 4 3" xfId="22935" xr:uid="{00000000-0005-0000-0000-0000AB550000}"/>
    <cellStyle name="Normal 3 2 4 2 2 2 2 4 3 2" xfId="22936" xr:uid="{00000000-0005-0000-0000-0000AC550000}"/>
    <cellStyle name="Normal 3 2 4 2 2 2 2 4 4" xfId="22937" xr:uid="{00000000-0005-0000-0000-0000AD550000}"/>
    <cellStyle name="Normal 3 2 4 2 2 2 2 5" xfId="22938" xr:uid="{00000000-0005-0000-0000-0000AE550000}"/>
    <cellStyle name="Normal 3 2 4 2 2 2 2 5 2" xfId="22939" xr:uid="{00000000-0005-0000-0000-0000AF550000}"/>
    <cellStyle name="Normal 3 2 4 2 2 2 2 5 2 2" xfId="22940" xr:uid="{00000000-0005-0000-0000-0000B0550000}"/>
    <cellStyle name="Normal 3 2 4 2 2 2 2 5 3" xfId="22941" xr:uid="{00000000-0005-0000-0000-0000B1550000}"/>
    <cellStyle name="Normal 3 2 4 2 2 2 2 6" xfId="22942" xr:uid="{00000000-0005-0000-0000-0000B2550000}"/>
    <cellStyle name="Normal 3 2 4 2 2 2 2 6 2" xfId="22943" xr:uid="{00000000-0005-0000-0000-0000B3550000}"/>
    <cellStyle name="Normal 3 2 4 2 2 2 2 7" xfId="22944" xr:uid="{00000000-0005-0000-0000-0000B4550000}"/>
    <cellStyle name="Normal 3 2 4 2 2 2 2 7 2" xfId="22945" xr:uid="{00000000-0005-0000-0000-0000B5550000}"/>
    <cellStyle name="Normal 3 2 4 2 2 2 2 8" xfId="22946" xr:uid="{00000000-0005-0000-0000-0000B6550000}"/>
    <cellStyle name="Normal 3 2 4 2 2 2 3" xfId="22947" xr:uid="{00000000-0005-0000-0000-0000B7550000}"/>
    <cellStyle name="Normal 3 2 4 2 2 2 3 2" xfId="22948" xr:uid="{00000000-0005-0000-0000-0000B8550000}"/>
    <cellStyle name="Normal 3 2 4 2 2 2 3 2 2" xfId="22949" xr:uid="{00000000-0005-0000-0000-0000B9550000}"/>
    <cellStyle name="Normal 3 2 4 2 2 2 3 2 2 2" xfId="22950" xr:uid="{00000000-0005-0000-0000-0000BA550000}"/>
    <cellStyle name="Normal 3 2 4 2 2 2 3 2 2 2 2" xfId="22951" xr:uid="{00000000-0005-0000-0000-0000BB550000}"/>
    <cellStyle name="Normal 3 2 4 2 2 2 3 2 2 3" xfId="22952" xr:uid="{00000000-0005-0000-0000-0000BC550000}"/>
    <cellStyle name="Normal 3 2 4 2 2 2 3 2 3" xfId="22953" xr:uid="{00000000-0005-0000-0000-0000BD550000}"/>
    <cellStyle name="Normal 3 2 4 2 2 2 3 2 3 2" xfId="22954" xr:uid="{00000000-0005-0000-0000-0000BE550000}"/>
    <cellStyle name="Normal 3 2 4 2 2 2 3 2 4" xfId="22955" xr:uid="{00000000-0005-0000-0000-0000BF550000}"/>
    <cellStyle name="Normal 3 2 4 2 2 2 3 3" xfId="22956" xr:uid="{00000000-0005-0000-0000-0000C0550000}"/>
    <cellStyle name="Normal 3 2 4 2 2 2 3 3 2" xfId="22957" xr:uid="{00000000-0005-0000-0000-0000C1550000}"/>
    <cellStyle name="Normal 3 2 4 2 2 2 3 3 2 2" xfId="22958" xr:uid="{00000000-0005-0000-0000-0000C2550000}"/>
    <cellStyle name="Normal 3 2 4 2 2 2 3 3 3" xfId="22959" xr:uid="{00000000-0005-0000-0000-0000C3550000}"/>
    <cellStyle name="Normal 3 2 4 2 2 2 3 4" xfId="22960" xr:uid="{00000000-0005-0000-0000-0000C4550000}"/>
    <cellStyle name="Normal 3 2 4 2 2 2 3 4 2" xfId="22961" xr:uid="{00000000-0005-0000-0000-0000C5550000}"/>
    <cellStyle name="Normal 3 2 4 2 2 2 3 5" xfId="22962" xr:uid="{00000000-0005-0000-0000-0000C6550000}"/>
    <cellStyle name="Normal 3 2 4 2 2 2 4" xfId="22963" xr:uid="{00000000-0005-0000-0000-0000C7550000}"/>
    <cellStyle name="Normal 3 2 4 2 2 2 4 2" xfId="22964" xr:uid="{00000000-0005-0000-0000-0000C8550000}"/>
    <cellStyle name="Normal 3 2 4 2 2 2 4 2 2" xfId="22965" xr:uid="{00000000-0005-0000-0000-0000C9550000}"/>
    <cellStyle name="Normal 3 2 4 2 2 2 4 2 2 2" xfId="22966" xr:uid="{00000000-0005-0000-0000-0000CA550000}"/>
    <cellStyle name="Normal 3 2 4 2 2 2 4 2 3" xfId="22967" xr:uid="{00000000-0005-0000-0000-0000CB550000}"/>
    <cellStyle name="Normal 3 2 4 2 2 2 4 3" xfId="22968" xr:uid="{00000000-0005-0000-0000-0000CC550000}"/>
    <cellStyle name="Normal 3 2 4 2 2 2 4 3 2" xfId="22969" xr:uid="{00000000-0005-0000-0000-0000CD550000}"/>
    <cellStyle name="Normal 3 2 4 2 2 2 4 4" xfId="22970" xr:uid="{00000000-0005-0000-0000-0000CE550000}"/>
    <cellStyle name="Normal 3 2 4 2 2 2 5" xfId="22971" xr:uid="{00000000-0005-0000-0000-0000CF550000}"/>
    <cellStyle name="Normal 3 2 4 2 2 2 5 2" xfId="22972" xr:uid="{00000000-0005-0000-0000-0000D0550000}"/>
    <cellStyle name="Normal 3 2 4 2 2 2 5 2 2" xfId="22973" xr:uid="{00000000-0005-0000-0000-0000D1550000}"/>
    <cellStyle name="Normal 3 2 4 2 2 2 5 2 2 2" xfId="22974" xr:uid="{00000000-0005-0000-0000-0000D2550000}"/>
    <cellStyle name="Normal 3 2 4 2 2 2 5 2 3" xfId="22975" xr:uid="{00000000-0005-0000-0000-0000D3550000}"/>
    <cellStyle name="Normal 3 2 4 2 2 2 5 3" xfId="22976" xr:uid="{00000000-0005-0000-0000-0000D4550000}"/>
    <cellStyle name="Normal 3 2 4 2 2 2 5 3 2" xfId="22977" xr:uid="{00000000-0005-0000-0000-0000D5550000}"/>
    <cellStyle name="Normal 3 2 4 2 2 2 5 4" xfId="22978" xr:uid="{00000000-0005-0000-0000-0000D6550000}"/>
    <cellStyle name="Normal 3 2 4 2 2 2 6" xfId="22979" xr:uid="{00000000-0005-0000-0000-0000D7550000}"/>
    <cellStyle name="Normal 3 2 4 2 2 2 6 2" xfId="22980" xr:uid="{00000000-0005-0000-0000-0000D8550000}"/>
    <cellStyle name="Normal 3 2 4 2 2 2 6 2 2" xfId="22981" xr:uid="{00000000-0005-0000-0000-0000D9550000}"/>
    <cellStyle name="Normal 3 2 4 2 2 2 6 3" xfId="22982" xr:uid="{00000000-0005-0000-0000-0000DA550000}"/>
    <cellStyle name="Normal 3 2 4 2 2 2 7" xfId="22983" xr:uid="{00000000-0005-0000-0000-0000DB550000}"/>
    <cellStyle name="Normal 3 2 4 2 2 2 7 2" xfId="22984" xr:uid="{00000000-0005-0000-0000-0000DC550000}"/>
    <cellStyle name="Normal 3 2 4 2 2 2 8" xfId="22985" xr:uid="{00000000-0005-0000-0000-0000DD550000}"/>
    <cellStyle name="Normal 3 2 4 2 2 2 8 2" xfId="22986" xr:uid="{00000000-0005-0000-0000-0000DE550000}"/>
    <cellStyle name="Normal 3 2 4 2 2 2 9" xfId="22987" xr:uid="{00000000-0005-0000-0000-0000DF550000}"/>
    <cellStyle name="Normal 3 2 4 2 2 3" xfId="22988" xr:uid="{00000000-0005-0000-0000-0000E0550000}"/>
    <cellStyle name="Normal 3 2 4 2 2 3 2" xfId="22989" xr:uid="{00000000-0005-0000-0000-0000E1550000}"/>
    <cellStyle name="Normal 3 2 4 2 2 3 2 2" xfId="22990" xr:uid="{00000000-0005-0000-0000-0000E2550000}"/>
    <cellStyle name="Normal 3 2 4 2 2 3 2 2 2" xfId="22991" xr:uid="{00000000-0005-0000-0000-0000E3550000}"/>
    <cellStyle name="Normal 3 2 4 2 2 3 2 2 2 2" xfId="22992" xr:uid="{00000000-0005-0000-0000-0000E4550000}"/>
    <cellStyle name="Normal 3 2 4 2 2 3 2 2 2 2 2" xfId="22993" xr:uid="{00000000-0005-0000-0000-0000E5550000}"/>
    <cellStyle name="Normal 3 2 4 2 2 3 2 2 2 3" xfId="22994" xr:uid="{00000000-0005-0000-0000-0000E6550000}"/>
    <cellStyle name="Normal 3 2 4 2 2 3 2 2 3" xfId="22995" xr:uid="{00000000-0005-0000-0000-0000E7550000}"/>
    <cellStyle name="Normal 3 2 4 2 2 3 2 2 3 2" xfId="22996" xr:uid="{00000000-0005-0000-0000-0000E8550000}"/>
    <cellStyle name="Normal 3 2 4 2 2 3 2 2 4" xfId="22997" xr:uid="{00000000-0005-0000-0000-0000E9550000}"/>
    <cellStyle name="Normal 3 2 4 2 2 3 2 3" xfId="22998" xr:uid="{00000000-0005-0000-0000-0000EA550000}"/>
    <cellStyle name="Normal 3 2 4 2 2 3 2 3 2" xfId="22999" xr:uid="{00000000-0005-0000-0000-0000EB550000}"/>
    <cellStyle name="Normal 3 2 4 2 2 3 2 3 2 2" xfId="23000" xr:uid="{00000000-0005-0000-0000-0000EC550000}"/>
    <cellStyle name="Normal 3 2 4 2 2 3 2 3 3" xfId="23001" xr:uid="{00000000-0005-0000-0000-0000ED550000}"/>
    <cellStyle name="Normal 3 2 4 2 2 3 2 4" xfId="23002" xr:uid="{00000000-0005-0000-0000-0000EE550000}"/>
    <cellStyle name="Normal 3 2 4 2 2 3 2 4 2" xfId="23003" xr:uid="{00000000-0005-0000-0000-0000EF550000}"/>
    <cellStyle name="Normal 3 2 4 2 2 3 2 5" xfId="23004" xr:uid="{00000000-0005-0000-0000-0000F0550000}"/>
    <cellStyle name="Normal 3 2 4 2 2 3 3" xfId="23005" xr:uid="{00000000-0005-0000-0000-0000F1550000}"/>
    <cellStyle name="Normal 3 2 4 2 2 3 3 2" xfId="23006" xr:uid="{00000000-0005-0000-0000-0000F2550000}"/>
    <cellStyle name="Normal 3 2 4 2 2 3 3 2 2" xfId="23007" xr:uid="{00000000-0005-0000-0000-0000F3550000}"/>
    <cellStyle name="Normal 3 2 4 2 2 3 3 2 2 2" xfId="23008" xr:uid="{00000000-0005-0000-0000-0000F4550000}"/>
    <cellStyle name="Normal 3 2 4 2 2 3 3 2 3" xfId="23009" xr:uid="{00000000-0005-0000-0000-0000F5550000}"/>
    <cellStyle name="Normal 3 2 4 2 2 3 3 3" xfId="23010" xr:uid="{00000000-0005-0000-0000-0000F6550000}"/>
    <cellStyle name="Normal 3 2 4 2 2 3 3 3 2" xfId="23011" xr:uid="{00000000-0005-0000-0000-0000F7550000}"/>
    <cellStyle name="Normal 3 2 4 2 2 3 3 4" xfId="23012" xr:uid="{00000000-0005-0000-0000-0000F8550000}"/>
    <cellStyle name="Normal 3 2 4 2 2 3 4" xfId="23013" xr:uid="{00000000-0005-0000-0000-0000F9550000}"/>
    <cellStyle name="Normal 3 2 4 2 2 3 4 2" xfId="23014" xr:uid="{00000000-0005-0000-0000-0000FA550000}"/>
    <cellStyle name="Normal 3 2 4 2 2 3 4 2 2" xfId="23015" xr:uid="{00000000-0005-0000-0000-0000FB550000}"/>
    <cellStyle name="Normal 3 2 4 2 2 3 4 2 2 2" xfId="23016" xr:uid="{00000000-0005-0000-0000-0000FC550000}"/>
    <cellStyle name="Normal 3 2 4 2 2 3 4 2 3" xfId="23017" xr:uid="{00000000-0005-0000-0000-0000FD550000}"/>
    <cellStyle name="Normal 3 2 4 2 2 3 4 3" xfId="23018" xr:uid="{00000000-0005-0000-0000-0000FE550000}"/>
    <cellStyle name="Normal 3 2 4 2 2 3 4 3 2" xfId="23019" xr:uid="{00000000-0005-0000-0000-0000FF550000}"/>
    <cellStyle name="Normal 3 2 4 2 2 3 4 4" xfId="23020" xr:uid="{00000000-0005-0000-0000-000000560000}"/>
    <cellStyle name="Normal 3 2 4 2 2 3 5" xfId="23021" xr:uid="{00000000-0005-0000-0000-000001560000}"/>
    <cellStyle name="Normal 3 2 4 2 2 3 5 2" xfId="23022" xr:uid="{00000000-0005-0000-0000-000002560000}"/>
    <cellStyle name="Normal 3 2 4 2 2 3 5 2 2" xfId="23023" xr:uid="{00000000-0005-0000-0000-000003560000}"/>
    <cellStyle name="Normal 3 2 4 2 2 3 5 3" xfId="23024" xr:uid="{00000000-0005-0000-0000-000004560000}"/>
    <cellStyle name="Normal 3 2 4 2 2 3 6" xfId="23025" xr:uid="{00000000-0005-0000-0000-000005560000}"/>
    <cellStyle name="Normal 3 2 4 2 2 3 6 2" xfId="23026" xr:uid="{00000000-0005-0000-0000-000006560000}"/>
    <cellStyle name="Normal 3 2 4 2 2 3 7" xfId="23027" xr:uid="{00000000-0005-0000-0000-000007560000}"/>
    <cellStyle name="Normal 3 2 4 2 2 3 7 2" xfId="23028" xr:uid="{00000000-0005-0000-0000-000008560000}"/>
    <cellStyle name="Normal 3 2 4 2 2 3 8" xfId="23029" xr:uid="{00000000-0005-0000-0000-000009560000}"/>
    <cellStyle name="Normal 3 2 4 2 2 4" xfId="23030" xr:uid="{00000000-0005-0000-0000-00000A560000}"/>
    <cellStyle name="Normal 3 2 4 2 2 4 2" xfId="23031" xr:uid="{00000000-0005-0000-0000-00000B560000}"/>
    <cellStyle name="Normal 3 2 4 2 2 4 2 2" xfId="23032" xr:uid="{00000000-0005-0000-0000-00000C560000}"/>
    <cellStyle name="Normal 3 2 4 2 2 4 2 2 2" xfId="23033" xr:uid="{00000000-0005-0000-0000-00000D560000}"/>
    <cellStyle name="Normal 3 2 4 2 2 4 2 2 2 2" xfId="23034" xr:uid="{00000000-0005-0000-0000-00000E560000}"/>
    <cellStyle name="Normal 3 2 4 2 2 4 2 2 3" xfId="23035" xr:uid="{00000000-0005-0000-0000-00000F560000}"/>
    <cellStyle name="Normal 3 2 4 2 2 4 2 3" xfId="23036" xr:uid="{00000000-0005-0000-0000-000010560000}"/>
    <cellStyle name="Normal 3 2 4 2 2 4 2 3 2" xfId="23037" xr:uid="{00000000-0005-0000-0000-000011560000}"/>
    <cellStyle name="Normal 3 2 4 2 2 4 2 4" xfId="23038" xr:uid="{00000000-0005-0000-0000-000012560000}"/>
    <cellStyle name="Normal 3 2 4 2 2 4 3" xfId="23039" xr:uid="{00000000-0005-0000-0000-000013560000}"/>
    <cellStyle name="Normal 3 2 4 2 2 4 3 2" xfId="23040" xr:uid="{00000000-0005-0000-0000-000014560000}"/>
    <cellStyle name="Normal 3 2 4 2 2 4 3 2 2" xfId="23041" xr:uid="{00000000-0005-0000-0000-000015560000}"/>
    <cellStyle name="Normal 3 2 4 2 2 4 3 3" xfId="23042" xr:uid="{00000000-0005-0000-0000-000016560000}"/>
    <cellStyle name="Normal 3 2 4 2 2 4 4" xfId="23043" xr:uid="{00000000-0005-0000-0000-000017560000}"/>
    <cellStyle name="Normal 3 2 4 2 2 4 4 2" xfId="23044" xr:uid="{00000000-0005-0000-0000-000018560000}"/>
    <cellStyle name="Normal 3 2 4 2 2 4 5" xfId="23045" xr:uid="{00000000-0005-0000-0000-000019560000}"/>
    <cellStyle name="Normal 3 2 4 2 2 5" xfId="23046" xr:uid="{00000000-0005-0000-0000-00001A560000}"/>
    <cellStyle name="Normal 3 2 4 2 2 5 2" xfId="23047" xr:uid="{00000000-0005-0000-0000-00001B560000}"/>
    <cellStyle name="Normal 3 2 4 2 2 5 2 2" xfId="23048" xr:uid="{00000000-0005-0000-0000-00001C560000}"/>
    <cellStyle name="Normal 3 2 4 2 2 5 2 2 2" xfId="23049" xr:uid="{00000000-0005-0000-0000-00001D560000}"/>
    <cellStyle name="Normal 3 2 4 2 2 5 2 3" xfId="23050" xr:uid="{00000000-0005-0000-0000-00001E560000}"/>
    <cellStyle name="Normal 3 2 4 2 2 5 3" xfId="23051" xr:uid="{00000000-0005-0000-0000-00001F560000}"/>
    <cellStyle name="Normal 3 2 4 2 2 5 3 2" xfId="23052" xr:uid="{00000000-0005-0000-0000-000020560000}"/>
    <cellStyle name="Normal 3 2 4 2 2 5 4" xfId="23053" xr:uid="{00000000-0005-0000-0000-000021560000}"/>
    <cellStyle name="Normal 3 2 4 2 2 6" xfId="23054" xr:uid="{00000000-0005-0000-0000-000022560000}"/>
    <cellStyle name="Normal 3 2 4 2 2 6 2" xfId="23055" xr:uid="{00000000-0005-0000-0000-000023560000}"/>
    <cellStyle name="Normal 3 2 4 2 2 6 2 2" xfId="23056" xr:uid="{00000000-0005-0000-0000-000024560000}"/>
    <cellStyle name="Normal 3 2 4 2 2 6 2 2 2" xfId="23057" xr:uid="{00000000-0005-0000-0000-000025560000}"/>
    <cellStyle name="Normal 3 2 4 2 2 6 2 3" xfId="23058" xr:uid="{00000000-0005-0000-0000-000026560000}"/>
    <cellStyle name="Normal 3 2 4 2 2 6 3" xfId="23059" xr:uid="{00000000-0005-0000-0000-000027560000}"/>
    <cellStyle name="Normal 3 2 4 2 2 6 3 2" xfId="23060" xr:uid="{00000000-0005-0000-0000-000028560000}"/>
    <cellStyle name="Normal 3 2 4 2 2 6 4" xfId="23061" xr:uid="{00000000-0005-0000-0000-000029560000}"/>
    <cellStyle name="Normal 3 2 4 2 2 7" xfId="23062" xr:uid="{00000000-0005-0000-0000-00002A560000}"/>
    <cellStyle name="Normal 3 2 4 2 2 7 2" xfId="23063" xr:uid="{00000000-0005-0000-0000-00002B560000}"/>
    <cellStyle name="Normal 3 2 4 2 2 7 2 2" xfId="23064" xr:uid="{00000000-0005-0000-0000-00002C560000}"/>
    <cellStyle name="Normal 3 2 4 2 2 7 3" xfId="23065" xr:uid="{00000000-0005-0000-0000-00002D560000}"/>
    <cellStyle name="Normal 3 2 4 2 2 8" xfId="23066" xr:uid="{00000000-0005-0000-0000-00002E560000}"/>
    <cellStyle name="Normal 3 2 4 2 2 8 2" xfId="23067" xr:uid="{00000000-0005-0000-0000-00002F560000}"/>
    <cellStyle name="Normal 3 2 4 2 2 9" xfId="23068" xr:uid="{00000000-0005-0000-0000-000030560000}"/>
    <cellStyle name="Normal 3 2 4 2 2 9 2" xfId="23069" xr:uid="{00000000-0005-0000-0000-000031560000}"/>
    <cellStyle name="Normal 3 2 4 2 3" xfId="23070" xr:uid="{00000000-0005-0000-0000-000032560000}"/>
    <cellStyle name="Normal 3 2 4 2 3 10" xfId="23071" xr:uid="{00000000-0005-0000-0000-000033560000}"/>
    <cellStyle name="Normal 3 2 4 2 3 2" xfId="23072" xr:uid="{00000000-0005-0000-0000-000034560000}"/>
    <cellStyle name="Normal 3 2 4 2 3 2 2" xfId="23073" xr:uid="{00000000-0005-0000-0000-000035560000}"/>
    <cellStyle name="Normal 3 2 4 2 3 2 2 2" xfId="23074" xr:uid="{00000000-0005-0000-0000-000036560000}"/>
    <cellStyle name="Normal 3 2 4 2 3 2 2 2 2" xfId="23075" xr:uid="{00000000-0005-0000-0000-000037560000}"/>
    <cellStyle name="Normal 3 2 4 2 3 2 2 2 2 2" xfId="23076" xr:uid="{00000000-0005-0000-0000-000038560000}"/>
    <cellStyle name="Normal 3 2 4 2 3 2 2 2 2 2 2" xfId="23077" xr:uid="{00000000-0005-0000-0000-000039560000}"/>
    <cellStyle name="Normal 3 2 4 2 3 2 2 2 2 2 2 2" xfId="23078" xr:uid="{00000000-0005-0000-0000-00003A560000}"/>
    <cellStyle name="Normal 3 2 4 2 3 2 2 2 2 2 3" xfId="23079" xr:uid="{00000000-0005-0000-0000-00003B560000}"/>
    <cellStyle name="Normal 3 2 4 2 3 2 2 2 2 3" xfId="23080" xr:uid="{00000000-0005-0000-0000-00003C560000}"/>
    <cellStyle name="Normal 3 2 4 2 3 2 2 2 2 3 2" xfId="23081" xr:uid="{00000000-0005-0000-0000-00003D560000}"/>
    <cellStyle name="Normal 3 2 4 2 3 2 2 2 2 4" xfId="23082" xr:uid="{00000000-0005-0000-0000-00003E560000}"/>
    <cellStyle name="Normal 3 2 4 2 3 2 2 2 3" xfId="23083" xr:uid="{00000000-0005-0000-0000-00003F560000}"/>
    <cellStyle name="Normal 3 2 4 2 3 2 2 2 3 2" xfId="23084" xr:uid="{00000000-0005-0000-0000-000040560000}"/>
    <cellStyle name="Normal 3 2 4 2 3 2 2 2 3 2 2" xfId="23085" xr:uid="{00000000-0005-0000-0000-000041560000}"/>
    <cellStyle name="Normal 3 2 4 2 3 2 2 2 3 3" xfId="23086" xr:uid="{00000000-0005-0000-0000-000042560000}"/>
    <cellStyle name="Normal 3 2 4 2 3 2 2 2 4" xfId="23087" xr:uid="{00000000-0005-0000-0000-000043560000}"/>
    <cellStyle name="Normal 3 2 4 2 3 2 2 2 4 2" xfId="23088" xr:uid="{00000000-0005-0000-0000-000044560000}"/>
    <cellStyle name="Normal 3 2 4 2 3 2 2 2 5" xfId="23089" xr:uid="{00000000-0005-0000-0000-000045560000}"/>
    <cellStyle name="Normal 3 2 4 2 3 2 2 3" xfId="23090" xr:uid="{00000000-0005-0000-0000-000046560000}"/>
    <cellStyle name="Normal 3 2 4 2 3 2 2 3 2" xfId="23091" xr:uid="{00000000-0005-0000-0000-000047560000}"/>
    <cellStyle name="Normal 3 2 4 2 3 2 2 3 2 2" xfId="23092" xr:uid="{00000000-0005-0000-0000-000048560000}"/>
    <cellStyle name="Normal 3 2 4 2 3 2 2 3 2 2 2" xfId="23093" xr:uid="{00000000-0005-0000-0000-000049560000}"/>
    <cellStyle name="Normal 3 2 4 2 3 2 2 3 2 3" xfId="23094" xr:uid="{00000000-0005-0000-0000-00004A560000}"/>
    <cellStyle name="Normal 3 2 4 2 3 2 2 3 3" xfId="23095" xr:uid="{00000000-0005-0000-0000-00004B560000}"/>
    <cellStyle name="Normal 3 2 4 2 3 2 2 3 3 2" xfId="23096" xr:uid="{00000000-0005-0000-0000-00004C560000}"/>
    <cellStyle name="Normal 3 2 4 2 3 2 2 3 4" xfId="23097" xr:uid="{00000000-0005-0000-0000-00004D560000}"/>
    <cellStyle name="Normal 3 2 4 2 3 2 2 4" xfId="23098" xr:uid="{00000000-0005-0000-0000-00004E560000}"/>
    <cellStyle name="Normal 3 2 4 2 3 2 2 4 2" xfId="23099" xr:uid="{00000000-0005-0000-0000-00004F560000}"/>
    <cellStyle name="Normal 3 2 4 2 3 2 2 4 2 2" xfId="23100" xr:uid="{00000000-0005-0000-0000-000050560000}"/>
    <cellStyle name="Normal 3 2 4 2 3 2 2 4 2 2 2" xfId="23101" xr:uid="{00000000-0005-0000-0000-000051560000}"/>
    <cellStyle name="Normal 3 2 4 2 3 2 2 4 2 3" xfId="23102" xr:uid="{00000000-0005-0000-0000-000052560000}"/>
    <cellStyle name="Normal 3 2 4 2 3 2 2 4 3" xfId="23103" xr:uid="{00000000-0005-0000-0000-000053560000}"/>
    <cellStyle name="Normal 3 2 4 2 3 2 2 4 3 2" xfId="23104" xr:uid="{00000000-0005-0000-0000-000054560000}"/>
    <cellStyle name="Normal 3 2 4 2 3 2 2 4 4" xfId="23105" xr:uid="{00000000-0005-0000-0000-000055560000}"/>
    <cellStyle name="Normal 3 2 4 2 3 2 2 5" xfId="23106" xr:uid="{00000000-0005-0000-0000-000056560000}"/>
    <cellStyle name="Normal 3 2 4 2 3 2 2 5 2" xfId="23107" xr:uid="{00000000-0005-0000-0000-000057560000}"/>
    <cellStyle name="Normal 3 2 4 2 3 2 2 5 2 2" xfId="23108" xr:uid="{00000000-0005-0000-0000-000058560000}"/>
    <cellStyle name="Normal 3 2 4 2 3 2 2 5 3" xfId="23109" xr:uid="{00000000-0005-0000-0000-000059560000}"/>
    <cellStyle name="Normal 3 2 4 2 3 2 2 6" xfId="23110" xr:uid="{00000000-0005-0000-0000-00005A560000}"/>
    <cellStyle name="Normal 3 2 4 2 3 2 2 6 2" xfId="23111" xr:uid="{00000000-0005-0000-0000-00005B560000}"/>
    <cellStyle name="Normal 3 2 4 2 3 2 2 7" xfId="23112" xr:uid="{00000000-0005-0000-0000-00005C560000}"/>
    <cellStyle name="Normal 3 2 4 2 3 2 2 7 2" xfId="23113" xr:uid="{00000000-0005-0000-0000-00005D560000}"/>
    <cellStyle name="Normal 3 2 4 2 3 2 2 8" xfId="23114" xr:uid="{00000000-0005-0000-0000-00005E560000}"/>
    <cellStyle name="Normal 3 2 4 2 3 2 3" xfId="23115" xr:uid="{00000000-0005-0000-0000-00005F560000}"/>
    <cellStyle name="Normal 3 2 4 2 3 2 3 2" xfId="23116" xr:uid="{00000000-0005-0000-0000-000060560000}"/>
    <cellStyle name="Normal 3 2 4 2 3 2 3 2 2" xfId="23117" xr:uid="{00000000-0005-0000-0000-000061560000}"/>
    <cellStyle name="Normal 3 2 4 2 3 2 3 2 2 2" xfId="23118" xr:uid="{00000000-0005-0000-0000-000062560000}"/>
    <cellStyle name="Normal 3 2 4 2 3 2 3 2 2 2 2" xfId="23119" xr:uid="{00000000-0005-0000-0000-000063560000}"/>
    <cellStyle name="Normal 3 2 4 2 3 2 3 2 2 3" xfId="23120" xr:uid="{00000000-0005-0000-0000-000064560000}"/>
    <cellStyle name="Normal 3 2 4 2 3 2 3 2 3" xfId="23121" xr:uid="{00000000-0005-0000-0000-000065560000}"/>
    <cellStyle name="Normal 3 2 4 2 3 2 3 2 3 2" xfId="23122" xr:uid="{00000000-0005-0000-0000-000066560000}"/>
    <cellStyle name="Normal 3 2 4 2 3 2 3 2 4" xfId="23123" xr:uid="{00000000-0005-0000-0000-000067560000}"/>
    <cellStyle name="Normal 3 2 4 2 3 2 3 3" xfId="23124" xr:uid="{00000000-0005-0000-0000-000068560000}"/>
    <cellStyle name="Normal 3 2 4 2 3 2 3 3 2" xfId="23125" xr:uid="{00000000-0005-0000-0000-000069560000}"/>
    <cellStyle name="Normal 3 2 4 2 3 2 3 3 2 2" xfId="23126" xr:uid="{00000000-0005-0000-0000-00006A560000}"/>
    <cellStyle name="Normal 3 2 4 2 3 2 3 3 3" xfId="23127" xr:uid="{00000000-0005-0000-0000-00006B560000}"/>
    <cellStyle name="Normal 3 2 4 2 3 2 3 4" xfId="23128" xr:uid="{00000000-0005-0000-0000-00006C560000}"/>
    <cellStyle name="Normal 3 2 4 2 3 2 3 4 2" xfId="23129" xr:uid="{00000000-0005-0000-0000-00006D560000}"/>
    <cellStyle name="Normal 3 2 4 2 3 2 3 5" xfId="23130" xr:uid="{00000000-0005-0000-0000-00006E560000}"/>
    <cellStyle name="Normal 3 2 4 2 3 2 4" xfId="23131" xr:uid="{00000000-0005-0000-0000-00006F560000}"/>
    <cellStyle name="Normal 3 2 4 2 3 2 4 2" xfId="23132" xr:uid="{00000000-0005-0000-0000-000070560000}"/>
    <cellStyle name="Normal 3 2 4 2 3 2 4 2 2" xfId="23133" xr:uid="{00000000-0005-0000-0000-000071560000}"/>
    <cellStyle name="Normal 3 2 4 2 3 2 4 2 2 2" xfId="23134" xr:uid="{00000000-0005-0000-0000-000072560000}"/>
    <cellStyle name="Normal 3 2 4 2 3 2 4 2 3" xfId="23135" xr:uid="{00000000-0005-0000-0000-000073560000}"/>
    <cellStyle name="Normal 3 2 4 2 3 2 4 3" xfId="23136" xr:uid="{00000000-0005-0000-0000-000074560000}"/>
    <cellStyle name="Normal 3 2 4 2 3 2 4 3 2" xfId="23137" xr:uid="{00000000-0005-0000-0000-000075560000}"/>
    <cellStyle name="Normal 3 2 4 2 3 2 4 4" xfId="23138" xr:uid="{00000000-0005-0000-0000-000076560000}"/>
    <cellStyle name="Normal 3 2 4 2 3 2 5" xfId="23139" xr:uid="{00000000-0005-0000-0000-000077560000}"/>
    <cellStyle name="Normal 3 2 4 2 3 2 5 2" xfId="23140" xr:uid="{00000000-0005-0000-0000-000078560000}"/>
    <cellStyle name="Normal 3 2 4 2 3 2 5 2 2" xfId="23141" xr:uid="{00000000-0005-0000-0000-000079560000}"/>
    <cellStyle name="Normal 3 2 4 2 3 2 5 2 2 2" xfId="23142" xr:uid="{00000000-0005-0000-0000-00007A560000}"/>
    <cellStyle name="Normal 3 2 4 2 3 2 5 2 3" xfId="23143" xr:uid="{00000000-0005-0000-0000-00007B560000}"/>
    <cellStyle name="Normal 3 2 4 2 3 2 5 3" xfId="23144" xr:uid="{00000000-0005-0000-0000-00007C560000}"/>
    <cellStyle name="Normal 3 2 4 2 3 2 5 3 2" xfId="23145" xr:uid="{00000000-0005-0000-0000-00007D560000}"/>
    <cellStyle name="Normal 3 2 4 2 3 2 5 4" xfId="23146" xr:uid="{00000000-0005-0000-0000-00007E560000}"/>
    <cellStyle name="Normal 3 2 4 2 3 2 6" xfId="23147" xr:uid="{00000000-0005-0000-0000-00007F560000}"/>
    <cellStyle name="Normal 3 2 4 2 3 2 6 2" xfId="23148" xr:uid="{00000000-0005-0000-0000-000080560000}"/>
    <cellStyle name="Normal 3 2 4 2 3 2 6 2 2" xfId="23149" xr:uid="{00000000-0005-0000-0000-000081560000}"/>
    <cellStyle name="Normal 3 2 4 2 3 2 6 3" xfId="23150" xr:uid="{00000000-0005-0000-0000-000082560000}"/>
    <cellStyle name="Normal 3 2 4 2 3 2 7" xfId="23151" xr:uid="{00000000-0005-0000-0000-000083560000}"/>
    <cellStyle name="Normal 3 2 4 2 3 2 7 2" xfId="23152" xr:uid="{00000000-0005-0000-0000-000084560000}"/>
    <cellStyle name="Normal 3 2 4 2 3 2 8" xfId="23153" xr:uid="{00000000-0005-0000-0000-000085560000}"/>
    <cellStyle name="Normal 3 2 4 2 3 2 8 2" xfId="23154" xr:uid="{00000000-0005-0000-0000-000086560000}"/>
    <cellStyle name="Normal 3 2 4 2 3 2 9" xfId="23155" xr:uid="{00000000-0005-0000-0000-000087560000}"/>
    <cellStyle name="Normal 3 2 4 2 3 3" xfId="23156" xr:uid="{00000000-0005-0000-0000-000088560000}"/>
    <cellStyle name="Normal 3 2 4 2 3 3 2" xfId="23157" xr:uid="{00000000-0005-0000-0000-000089560000}"/>
    <cellStyle name="Normal 3 2 4 2 3 3 2 2" xfId="23158" xr:uid="{00000000-0005-0000-0000-00008A560000}"/>
    <cellStyle name="Normal 3 2 4 2 3 3 2 2 2" xfId="23159" xr:uid="{00000000-0005-0000-0000-00008B560000}"/>
    <cellStyle name="Normal 3 2 4 2 3 3 2 2 2 2" xfId="23160" xr:uid="{00000000-0005-0000-0000-00008C560000}"/>
    <cellStyle name="Normal 3 2 4 2 3 3 2 2 2 2 2" xfId="23161" xr:uid="{00000000-0005-0000-0000-00008D560000}"/>
    <cellStyle name="Normal 3 2 4 2 3 3 2 2 2 3" xfId="23162" xr:uid="{00000000-0005-0000-0000-00008E560000}"/>
    <cellStyle name="Normal 3 2 4 2 3 3 2 2 3" xfId="23163" xr:uid="{00000000-0005-0000-0000-00008F560000}"/>
    <cellStyle name="Normal 3 2 4 2 3 3 2 2 3 2" xfId="23164" xr:uid="{00000000-0005-0000-0000-000090560000}"/>
    <cellStyle name="Normal 3 2 4 2 3 3 2 2 4" xfId="23165" xr:uid="{00000000-0005-0000-0000-000091560000}"/>
    <cellStyle name="Normal 3 2 4 2 3 3 2 3" xfId="23166" xr:uid="{00000000-0005-0000-0000-000092560000}"/>
    <cellStyle name="Normal 3 2 4 2 3 3 2 3 2" xfId="23167" xr:uid="{00000000-0005-0000-0000-000093560000}"/>
    <cellStyle name="Normal 3 2 4 2 3 3 2 3 2 2" xfId="23168" xr:uid="{00000000-0005-0000-0000-000094560000}"/>
    <cellStyle name="Normal 3 2 4 2 3 3 2 3 3" xfId="23169" xr:uid="{00000000-0005-0000-0000-000095560000}"/>
    <cellStyle name="Normal 3 2 4 2 3 3 2 4" xfId="23170" xr:uid="{00000000-0005-0000-0000-000096560000}"/>
    <cellStyle name="Normal 3 2 4 2 3 3 2 4 2" xfId="23171" xr:uid="{00000000-0005-0000-0000-000097560000}"/>
    <cellStyle name="Normal 3 2 4 2 3 3 2 5" xfId="23172" xr:uid="{00000000-0005-0000-0000-000098560000}"/>
    <cellStyle name="Normal 3 2 4 2 3 3 3" xfId="23173" xr:uid="{00000000-0005-0000-0000-000099560000}"/>
    <cellStyle name="Normal 3 2 4 2 3 3 3 2" xfId="23174" xr:uid="{00000000-0005-0000-0000-00009A560000}"/>
    <cellStyle name="Normal 3 2 4 2 3 3 3 2 2" xfId="23175" xr:uid="{00000000-0005-0000-0000-00009B560000}"/>
    <cellStyle name="Normal 3 2 4 2 3 3 3 2 2 2" xfId="23176" xr:uid="{00000000-0005-0000-0000-00009C560000}"/>
    <cellStyle name="Normal 3 2 4 2 3 3 3 2 3" xfId="23177" xr:uid="{00000000-0005-0000-0000-00009D560000}"/>
    <cellStyle name="Normal 3 2 4 2 3 3 3 3" xfId="23178" xr:uid="{00000000-0005-0000-0000-00009E560000}"/>
    <cellStyle name="Normal 3 2 4 2 3 3 3 3 2" xfId="23179" xr:uid="{00000000-0005-0000-0000-00009F560000}"/>
    <cellStyle name="Normal 3 2 4 2 3 3 3 4" xfId="23180" xr:uid="{00000000-0005-0000-0000-0000A0560000}"/>
    <cellStyle name="Normal 3 2 4 2 3 3 4" xfId="23181" xr:uid="{00000000-0005-0000-0000-0000A1560000}"/>
    <cellStyle name="Normal 3 2 4 2 3 3 4 2" xfId="23182" xr:uid="{00000000-0005-0000-0000-0000A2560000}"/>
    <cellStyle name="Normal 3 2 4 2 3 3 4 2 2" xfId="23183" xr:uid="{00000000-0005-0000-0000-0000A3560000}"/>
    <cellStyle name="Normal 3 2 4 2 3 3 4 2 2 2" xfId="23184" xr:uid="{00000000-0005-0000-0000-0000A4560000}"/>
    <cellStyle name="Normal 3 2 4 2 3 3 4 2 3" xfId="23185" xr:uid="{00000000-0005-0000-0000-0000A5560000}"/>
    <cellStyle name="Normal 3 2 4 2 3 3 4 3" xfId="23186" xr:uid="{00000000-0005-0000-0000-0000A6560000}"/>
    <cellStyle name="Normal 3 2 4 2 3 3 4 3 2" xfId="23187" xr:uid="{00000000-0005-0000-0000-0000A7560000}"/>
    <cellStyle name="Normal 3 2 4 2 3 3 4 4" xfId="23188" xr:uid="{00000000-0005-0000-0000-0000A8560000}"/>
    <cellStyle name="Normal 3 2 4 2 3 3 5" xfId="23189" xr:uid="{00000000-0005-0000-0000-0000A9560000}"/>
    <cellStyle name="Normal 3 2 4 2 3 3 5 2" xfId="23190" xr:uid="{00000000-0005-0000-0000-0000AA560000}"/>
    <cellStyle name="Normal 3 2 4 2 3 3 5 2 2" xfId="23191" xr:uid="{00000000-0005-0000-0000-0000AB560000}"/>
    <cellStyle name="Normal 3 2 4 2 3 3 5 3" xfId="23192" xr:uid="{00000000-0005-0000-0000-0000AC560000}"/>
    <cellStyle name="Normal 3 2 4 2 3 3 6" xfId="23193" xr:uid="{00000000-0005-0000-0000-0000AD560000}"/>
    <cellStyle name="Normal 3 2 4 2 3 3 6 2" xfId="23194" xr:uid="{00000000-0005-0000-0000-0000AE560000}"/>
    <cellStyle name="Normal 3 2 4 2 3 3 7" xfId="23195" xr:uid="{00000000-0005-0000-0000-0000AF560000}"/>
    <cellStyle name="Normal 3 2 4 2 3 3 7 2" xfId="23196" xr:uid="{00000000-0005-0000-0000-0000B0560000}"/>
    <cellStyle name="Normal 3 2 4 2 3 3 8" xfId="23197" xr:uid="{00000000-0005-0000-0000-0000B1560000}"/>
    <cellStyle name="Normal 3 2 4 2 3 4" xfId="23198" xr:uid="{00000000-0005-0000-0000-0000B2560000}"/>
    <cellStyle name="Normal 3 2 4 2 3 4 2" xfId="23199" xr:uid="{00000000-0005-0000-0000-0000B3560000}"/>
    <cellStyle name="Normal 3 2 4 2 3 4 2 2" xfId="23200" xr:uid="{00000000-0005-0000-0000-0000B4560000}"/>
    <cellStyle name="Normal 3 2 4 2 3 4 2 2 2" xfId="23201" xr:uid="{00000000-0005-0000-0000-0000B5560000}"/>
    <cellStyle name="Normal 3 2 4 2 3 4 2 2 2 2" xfId="23202" xr:uid="{00000000-0005-0000-0000-0000B6560000}"/>
    <cellStyle name="Normal 3 2 4 2 3 4 2 2 3" xfId="23203" xr:uid="{00000000-0005-0000-0000-0000B7560000}"/>
    <cellStyle name="Normal 3 2 4 2 3 4 2 3" xfId="23204" xr:uid="{00000000-0005-0000-0000-0000B8560000}"/>
    <cellStyle name="Normal 3 2 4 2 3 4 2 3 2" xfId="23205" xr:uid="{00000000-0005-0000-0000-0000B9560000}"/>
    <cellStyle name="Normal 3 2 4 2 3 4 2 4" xfId="23206" xr:uid="{00000000-0005-0000-0000-0000BA560000}"/>
    <cellStyle name="Normal 3 2 4 2 3 4 3" xfId="23207" xr:uid="{00000000-0005-0000-0000-0000BB560000}"/>
    <cellStyle name="Normal 3 2 4 2 3 4 3 2" xfId="23208" xr:uid="{00000000-0005-0000-0000-0000BC560000}"/>
    <cellStyle name="Normal 3 2 4 2 3 4 3 2 2" xfId="23209" xr:uid="{00000000-0005-0000-0000-0000BD560000}"/>
    <cellStyle name="Normal 3 2 4 2 3 4 3 3" xfId="23210" xr:uid="{00000000-0005-0000-0000-0000BE560000}"/>
    <cellStyle name="Normal 3 2 4 2 3 4 4" xfId="23211" xr:uid="{00000000-0005-0000-0000-0000BF560000}"/>
    <cellStyle name="Normal 3 2 4 2 3 4 4 2" xfId="23212" xr:uid="{00000000-0005-0000-0000-0000C0560000}"/>
    <cellStyle name="Normal 3 2 4 2 3 4 5" xfId="23213" xr:uid="{00000000-0005-0000-0000-0000C1560000}"/>
    <cellStyle name="Normal 3 2 4 2 3 5" xfId="23214" xr:uid="{00000000-0005-0000-0000-0000C2560000}"/>
    <cellStyle name="Normal 3 2 4 2 3 5 2" xfId="23215" xr:uid="{00000000-0005-0000-0000-0000C3560000}"/>
    <cellStyle name="Normal 3 2 4 2 3 5 2 2" xfId="23216" xr:uid="{00000000-0005-0000-0000-0000C4560000}"/>
    <cellStyle name="Normal 3 2 4 2 3 5 2 2 2" xfId="23217" xr:uid="{00000000-0005-0000-0000-0000C5560000}"/>
    <cellStyle name="Normal 3 2 4 2 3 5 2 3" xfId="23218" xr:uid="{00000000-0005-0000-0000-0000C6560000}"/>
    <cellStyle name="Normal 3 2 4 2 3 5 3" xfId="23219" xr:uid="{00000000-0005-0000-0000-0000C7560000}"/>
    <cellStyle name="Normal 3 2 4 2 3 5 3 2" xfId="23220" xr:uid="{00000000-0005-0000-0000-0000C8560000}"/>
    <cellStyle name="Normal 3 2 4 2 3 5 4" xfId="23221" xr:uid="{00000000-0005-0000-0000-0000C9560000}"/>
    <cellStyle name="Normal 3 2 4 2 3 6" xfId="23222" xr:uid="{00000000-0005-0000-0000-0000CA560000}"/>
    <cellStyle name="Normal 3 2 4 2 3 6 2" xfId="23223" xr:uid="{00000000-0005-0000-0000-0000CB560000}"/>
    <cellStyle name="Normal 3 2 4 2 3 6 2 2" xfId="23224" xr:uid="{00000000-0005-0000-0000-0000CC560000}"/>
    <cellStyle name="Normal 3 2 4 2 3 6 2 2 2" xfId="23225" xr:uid="{00000000-0005-0000-0000-0000CD560000}"/>
    <cellStyle name="Normal 3 2 4 2 3 6 2 3" xfId="23226" xr:uid="{00000000-0005-0000-0000-0000CE560000}"/>
    <cellStyle name="Normal 3 2 4 2 3 6 3" xfId="23227" xr:uid="{00000000-0005-0000-0000-0000CF560000}"/>
    <cellStyle name="Normal 3 2 4 2 3 6 3 2" xfId="23228" xr:uid="{00000000-0005-0000-0000-0000D0560000}"/>
    <cellStyle name="Normal 3 2 4 2 3 6 4" xfId="23229" xr:uid="{00000000-0005-0000-0000-0000D1560000}"/>
    <cellStyle name="Normal 3 2 4 2 3 7" xfId="23230" xr:uid="{00000000-0005-0000-0000-0000D2560000}"/>
    <cellStyle name="Normal 3 2 4 2 3 7 2" xfId="23231" xr:uid="{00000000-0005-0000-0000-0000D3560000}"/>
    <cellStyle name="Normal 3 2 4 2 3 7 2 2" xfId="23232" xr:uid="{00000000-0005-0000-0000-0000D4560000}"/>
    <cellStyle name="Normal 3 2 4 2 3 7 3" xfId="23233" xr:uid="{00000000-0005-0000-0000-0000D5560000}"/>
    <cellStyle name="Normal 3 2 4 2 3 8" xfId="23234" xr:uid="{00000000-0005-0000-0000-0000D6560000}"/>
    <cellStyle name="Normal 3 2 4 2 3 8 2" xfId="23235" xr:uid="{00000000-0005-0000-0000-0000D7560000}"/>
    <cellStyle name="Normal 3 2 4 2 3 9" xfId="23236" xr:uid="{00000000-0005-0000-0000-0000D8560000}"/>
    <cellStyle name="Normal 3 2 4 2 3 9 2" xfId="23237" xr:uid="{00000000-0005-0000-0000-0000D9560000}"/>
    <cellStyle name="Normal 3 2 4 2 4" xfId="23238" xr:uid="{00000000-0005-0000-0000-0000DA560000}"/>
    <cellStyle name="Normal 3 2 4 2 4 10" xfId="23239" xr:uid="{00000000-0005-0000-0000-0000DB560000}"/>
    <cellStyle name="Normal 3 2 4 2 4 2" xfId="23240" xr:uid="{00000000-0005-0000-0000-0000DC560000}"/>
    <cellStyle name="Normal 3 2 4 2 4 2 2" xfId="23241" xr:uid="{00000000-0005-0000-0000-0000DD560000}"/>
    <cellStyle name="Normal 3 2 4 2 4 2 2 2" xfId="23242" xr:uid="{00000000-0005-0000-0000-0000DE560000}"/>
    <cellStyle name="Normal 3 2 4 2 4 2 2 2 2" xfId="23243" xr:uid="{00000000-0005-0000-0000-0000DF560000}"/>
    <cellStyle name="Normal 3 2 4 2 4 2 2 2 2 2" xfId="23244" xr:uid="{00000000-0005-0000-0000-0000E0560000}"/>
    <cellStyle name="Normal 3 2 4 2 4 2 2 2 2 2 2" xfId="23245" xr:uid="{00000000-0005-0000-0000-0000E1560000}"/>
    <cellStyle name="Normal 3 2 4 2 4 2 2 2 2 2 2 2" xfId="23246" xr:uid="{00000000-0005-0000-0000-0000E2560000}"/>
    <cellStyle name="Normal 3 2 4 2 4 2 2 2 2 2 3" xfId="23247" xr:uid="{00000000-0005-0000-0000-0000E3560000}"/>
    <cellStyle name="Normal 3 2 4 2 4 2 2 2 2 3" xfId="23248" xr:uid="{00000000-0005-0000-0000-0000E4560000}"/>
    <cellStyle name="Normal 3 2 4 2 4 2 2 2 2 3 2" xfId="23249" xr:uid="{00000000-0005-0000-0000-0000E5560000}"/>
    <cellStyle name="Normal 3 2 4 2 4 2 2 2 2 4" xfId="23250" xr:uid="{00000000-0005-0000-0000-0000E6560000}"/>
    <cellStyle name="Normal 3 2 4 2 4 2 2 2 3" xfId="23251" xr:uid="{00000000-0005-0000-0000-0000E7560000}"/>
    <cellStyle name="Normal 3 2 4 2 4 2 2 2 3 2" xfId="23252" xr:uid="{00000000-0005-0000-0000-0000E8560000}"/>
    <cellStyle name="Normal 3 2 4 2 4 2 2 2 3 2 2" xfId="23253" xr:uid="{00000000-0005-0000-0000-0000E9560000}"/>
    <cellStyle name="Normal 3 2 4 2 4 2 2 2 3 3" xfId="23254" xr:uid="{00000000-0005-0000-0000-0000EA560000}"/>
    <cellStyle name="Normal 3 2 4 2 4 2 2 2 4" xfId="23255" xr:uid="{00000000-0005-0000-0000-0000EB560000}"/>
    <cellStyle name="Normal 3 2 4 2 4 2 2 2 4 2" xfId="23256" xr:uid="{00000000-0005-0000-0000-0000EC560000}"/>
    <cellStyle name="Normal 3 2 4 2 4 2 2 2 5" xfId="23257" xr:uid="{00000000-0005-0000-0000-0000ED560000}"/>
    <cellStyle name="Normal 3 2 4 2 4 2 2 3" xfId="23258" xr:uid="{00000000-0005-0000-0000-0000EE560000}"/>
    <cellStyle name="Normal 3 2 4 2 4 2 2 3 2" xfId="23259" xr:uid="{00000000-0005-0000-0000-0000EF560000}"/>
    <cellStyle name="Normal 3 2 4 2 4 2 2 3 2 2" xfId="23260" xr:uid="{00000000-0005-0000-0000-0000F0560000}"/>
    <cellStyle name="Normal 3 2 4 2 4 2 2 3 2 2 2" xfId="23261" xr:uid="{00000000-0005-0000-0000-0000F1560000}"/>
    <cellStyle name="Normal 3 2 4 2 4 2 2 3 2 3" xfId="23262" xr:uid="{00000000-0005-0000-0000-0000F2560000}"/>
    <cellStyle name="Normal 3 2 4 2 4 2 2 3 3" xfId="23263" xr:uid="{00000000-0005-0000-0000-0000F3560000}"/>
    <cellStyle name="Normal 3 2 4 2 4 2 2 3 3 2" xfId="23264" xr:uid="{00000000-0005-0000-0000-0000F4560000}"/>
    <cellStyle name="Normal 3 2 4 2 4 2 2 3 4" xfId="23265" xr:uid="{00000000-0005-0000-0000-0000F5560000}"/>
    <cellStyle name="Normal 3 2 4 2 4 2 2 4" xfId="23266" xr:uid="{00000000-0005-0000-0000-0000F6560000}"/>
    <cellStyle name="Normal 3 2 4 2 4 2 2 4 2" xfId="23267" xr:uid="{00000000-0005-0000-0000-0000F7560000}"/>
    <cellStyle name="Normal 3 2 4 2 4 2 2 4 2 2" xfId="23268" xr:uid="{00000000-0005-0000-0000-0000F8560000}"/>
    <cellStyle name="Normal 3 2 4 2 4 2 2 4 2 2 2" xfId="23269" xr:uid="{00000000-0005-0000-0000-0000F9560000}"/>
    <cellStyle name="Normal 3 2 4 2 4 2 2 4 2 3" xfId="23270" xr:uid="{00000000-0005-0000-0000-0000FA560000}"/>
    <cellStyle name="Normal 3 2 4 2 4 2 2 4 3" xfId="23271" xr:uid="{00000000-0005-0000-0000-0000FB560000}"/>
    <cellStyle name="Normal 3 2 4 2 4 2 2 4 3 2" xfId="23272" xr:uid="{00000000-0005-0000-0000-0000FC560000}"/>
    <cellStyle name="Normal 3 2 4 2 4 2 2 4 4" xfId="23273" xr:uid="{00000000-0005-0000-0000-0000FD560000}"/>
    <cellStyle name="Normal 3 2 4 2 4 2 2 5" xfId="23274" xr:uid="{00000000-0005-0000-0000-0000FE560000}"/>
    <cellStyle name="Normal 3 2 4 2 4 2 2 5 2" xfId="23275" xr:uid="{00000000-0005-0000-0000-0000FF560000}"/>
    <cellStyle name="Normal 3 2 4 2 4 2 2 5 2 2" xfId="23276" xr:uid="{00000000-0005-0000-0000-000000570000}"/>
    <cellStyle name="Normal 3 2 4 2 4 2 2 5 3" xfId="23277" xr:uid="{00000000-0005-0000-0000-000001570000}"/>
    <cellStyle name="Normal 3 2 4 2 4 2 2 6" xfId="23278" xr:uid="{00000000-0005-0000-0000-000002570000}"/>
    <cellStyle name="Normal 3 2 4 2 4 2 2 6 2" xfId="23279" xr:uid="{00000000-0005-0000-0000-000003570000}"/>
    <cellStyle name="Normal 3 2 4 2 4 2 2 7" xfId="23280" xr:uid="{00000000-0005-0000-0000-000004570000}"/>
    <cellStyle name="Normal 3 2 4 2 4 2 2 7 2" xfId="23281" xr:uid="{00000000-0005-0000-0000-000005570000}"/>
    <cellStyle name="Normal 3 2 4 2 4 2 2 8" xfId="23282" xr:uid="{00000000-0005-0000-0000-000006570000}"/>
    <cellStyle name="Normal 3 2 4 2 4 2 3" xfId="23283" xr:uid="{00000000-0005-0000-0000-000007570000}"/>
    <cellStyle name="Normal 3 2 4 2 4 2 3 2" xfId="23284" xr:uid="{00000000-0005-0000-0000-000008570000}"/>
    <cellStyle name="Normal 3 2 4 2 4 2 3 2 2" xfId="23285" xr:uid="{00000000-0005-0000-0000-000009570000}"/>
    <cellStyle name="Normal 3 2 4 2 4 2 3 2 2 2" xfId="23286" xr:uid="{00000000-0005-0000-0000-00000A570000}"/>
    <cellStyle name="Normal 3 2 4 2 4 2 3 2 2 2 2" xfId="23287" xr:uid="{00000000-0005-0000-0000-00000B570000}"/>
    <cellStyle name="Normal 3 2 4 2 4 2 3 2 2 3" xfId="23288" xr:uid="{00000000-0005-0000-0000-00000C570000}"/>
    <cellStyle name="Normal 3 2 4 2 4 2 3 2 3" xfId="23289" xr:uid="{00000000-0005-0000-0000-00000D570000}"/>
    <cellStyle name="Normal 3 2 4 2 4 2 3 2 3 2" xfId="23290" xr:uid="{00000000-0005-0000-0000-00000E570000}"/>
    <cellStyle name="Normal 3 2 4 2 4 2 3 2 4" xfId="23291" xr:uid="{00000000-0005-0000-0000-00000F570000}"/>
    <cellStyle name="Normal 3 2 4 2 4 2 3 3" xfId="23292" xr:uid="{00000000-0005-0000-0000-000010570000}"/>
    <cellStyle name="Normal 3 2 4 2 4 2 3 3 2" xfId="23293" xr:uid="{00000000-0005-0000-0000-000011570000}"/>
    <cellStyle name="Normal 3 2 4 2 4 2 3 3 2 2" xfId="23294" xr:uid="{00000000-0005-0000-0000-000012570000}"/>
    <cellStyle name="Normal 3 2 4 2 4 2 3 3 3" xfId="23295" xr:uid="{00000000-0005-0000-0000-000013570000}"/>
    <cellStyle name="Normal 3 2 4 2 4 2 3 4" xfId="23296" xr:uid="{00000000-0005-0000-0000-000014570000}"/>
    <cellStyle name="Normal 3 2 4 2 4 2 3 4 2" xfId="23297" xr:uid="{00000000-0005-0000-0000-000015570000}"/>
    <cellStyle name="Normal 3 2 4 2 4 2 3 5" xfId="23298" xr:uid="{00000000-0005-0000-0000-000016570000}"/>
    <cellStyle name="Normal 3 2 4 2 4 2 4" xfId="23299" xr:uid="{00000000-0005-0000-0000-000017570000}"/>
    <cellStyle name="Normal 3 2 4 2 4 2 4 2" xfId="23300" xr:uid="{00000000-0005-0000-0000-000018570000}"/>
    <cellStyle name="Normal 3 2 4 2 4 2 4 2 2" xfId="23301" xr:uid="{00000000-0005-0000-0000-000019570000}"/>
    <cellStyle name="Normal 3 2 4 2 4 2 4 2 2 2" xfId="23302" xr:uid="{00000000-0005-0000-0000-00001A570000}"/>
    <cellStyle name="Normal 3 2 4 2 4 2 4 2 3" xfId="23303" xr:uid="{00000000-0005-0000-0000-00001B570000}"/>
    <cellStyle name="Normal 3 2 4 2 4 2 4 3" xfId="23304" xr:uid="{00000000-0005-0000-0000-00001C570000}"/>
    <cellStyle name="Normal 3 2 4 2 4 2 4 3 2" xfId="23305" xr:uid="{00000000-0005-0000-0000-00001D570000}"/>
    <cellStyle name="Normal 3 2 4 2 4 2 4 4" xfId="23306" xr:uid="{00000000-0005-0000-0000-00001E570000}"/>
    <cellStyle name="Normal 3 2 4 2 4 2 5" xfId="23307" xr:uid="{00000000-0005-0000-0000-00001F570000}"/>
    <cellStyle name="Normal 3 2 4 2 4 2 5 2" xfId="23308" xr:uid="{00000000-0005-0000-0000-000020570000}"/>
    <cellStyle name="Normal 3 2 4 2 4 2 5 2 2" xfId="23309" xr:uid="{00000000-0005-0000-0000-000021570000}"/>
    <cellStyle name="Normal 3 2 4 2 4 2 5 2 2 2" xfId="23310" xr:uid="{00000000-0005-0000-0000-000022570000}"/>
    <cellStyle name="Normal 3 2 4 2 4 2 5 2 3" xfId="23311" xr:uid="{00000000-0005-0000-0000-000023570000}"/>
    <cellStyle name="Normal 3 2 4 2 4 2 5 3" xfId="23312" xr:uid="{00000000-0005-0000-0000-000024570000}"/>
    <cellStyle name="Normal 3 2 4 2 4 2 5 3 2" xfId="23313" xr:uid="{00000000-0005-0000-0000-000025570000}"/>
    <cellStyle name="Normal 3 2 4 2 4 2 5 4" xfId="23314" xr:uid="{00000000-0005-0000-0000-000026570000}"/>
    <cellStyle name="Normal 3 2 4 2 4 2 6" xfId="23315" xr:uid="{00000000-0005-0000-0000-000027570000}"/>
    <cellStyle name="Normal 3 2 4 2 4 2 6 2" xfId="23316" xr:uid="{00000000-0005-0000-0000-000028570000}"/>
    <cellStyle name="Normal 3 2 4 2 4 2 6 2 2" xfId="23317" xr:uid="{00000000-0005-0000-0000-000029570000}"/>
    <cellStyle name="Normal 3 2 4 2 4 2 6 3" xfId="23318" xr:uid="{00000000-0005-0000-0000-00002A570000}"/>
    <cellStyle name="Normal 3 2 4 2 4 2 7" xfId="23319" xr:uid="{00000000-0005-0000-0000-00002B570000}"/>
    <cellStyle name="Normal 3 2 4 2 4 2 7 2" xfId="23320" xr:uid="{00000000-0005-0000-0000-00002C570000}"/>
    <cellStyle name="Normal 3 2 4 2 4 2 8" xfId="23321" xr:uid="{00000000-0005-0000-0000-00002D570000}"/>
    <cellStyle name="Normal 3 2 4 2 4 2 8 2" xfId="23322" xr:uid="{00000000-0005-0000-0000-00002E570000}"/>
    <cellStyle name="Normal 3 2 4 2 4 2 9" xfId="23323" xr:uid="{00000000-0005-0000-0000-00002F570000}"/>
    <cellStyle name="Normal 3 2 4 2 4 3" xfId="23324" xr:uid="{00000000-0005-0000-0000-000030570000}"/>
    <cellStyle name="Normal 3 2 4 2 4 3 2" xfId="23325" xr:uid="{00000000-0005-0000-0000-000031570000}"/>
    <cellStyle name="Normal 3 2 4 2 4 3 2 2" xfId="23326" xr:uid="{00000000-0005-0000-0000-000032570000}"/>
    <cellStyle name="Normal 3 2 4 2 4 3 2 2 2" xfId="23327" xr:uid="{00000000-0005-0000-0000-000033570000}"/>
    <cellStyle name="Normal 3 2 4 2 4 3 2 2 2 2" xfId="23328" xr:uid="{00000000-0005-0000-0000-000034570000}"/>
    <cellStyle name="Normal 3 2 4 2 4 3 2 2 2 2 2" xfId="23329" xr:uid="{00000000-0005-0000-0000-000035570000}"/>
    <cellStyle name="Normal 3 2 4 2 4 3 2 2 2 3" xfId="23330" xr:uid="{00000000-0005-0000-0000-000036570000}"/>
    <cellStyle name="Normal 3 2 4 2 4 3 2 2 3" xfId="23331" xr:uid="{00000000-0005-0000-0000-000037570000}"/>
    <cellStyle name="Normal 3 2 4 2 4 3 2 2 3 2" xfId="23332" xr:uid="{00000000-0005-0000-0000-000038570000}"/>
    <cellStyle name="Normal 3 2 4 2 4 3 2 2 4" xfId="23333" xr:uid="{00000000-0005-0000-0000-000039570000}"/>
    <cellStyle name="Normal 3 2 4 2 4 3 2 3" xfId="23334" xr:uid="{00000000-0005-0000-0000-00003A570000}"/>
    <cellStyle name="Normal 3 2 4 2 4 3 2 3 2" xfId="23335" xr:uid="{00000000-0005-0000-0000-00003B570000}"/>
    <cellStyle name="Normal 3 2 4 2 4 3 2 3 2 2" xfId="23336" xr:uid="{00000000-0005-0000-0000-00003C570000}"/>
    <cellStyle name="Normal 3 2 4 2 4 3 2 3 3" xfId="23337" xr:uid="{00000000-0005-0000-0000-00003D570000}"/>
    <cellStyle name="Normal 3 2 4 2 4 3 2 4" xfId="23338" xr:uid="{00000000-0005-0000-0000-00003E570000}"/>
    <cellStyle name="Normal 3 2 4 2 4 3 2 4 2" xfId="23339" xr:uid="{00000000-0005-0000-0000-00003F570000}"/>
    <cellStyle name="Normal 3 2 4 2 4 3 2 5" xfId="23340" xr:uid="{00000000-0005-0000-0000-000040570000}"/>
    <cellStyle name="Normal 3 2 4 2 4 3 3" xfId="23341" xr:uid="{00000000-0005-0000-0000-000041570000}"/>
    <cellStyle name="Normal 3 2 4 2 4 3 3 2" xfId="23342" xr:uid="{00000000-0005-0000-0000-000042570000}"/>
    <cellStyle name="Normal 3 2 4 2 4 3 3 2 2" xfId="23343" xr:uid="{00000000-0005-0000-0000-000043570000}"/>
    <cellStyle name="Normal 3 2 4 2 4 3 3 2 2 2" xfId="23344" xr:uid="{00000000-0005-0000-0000-000044570000}"/>
    <cellStyle name="Normal 3 2 4 2 4 3 3 2 3" xfId="23345" xr:uid="{00000000-0005-0000-0000-000045570000}"/>
    <cellStyle name="Normal 3 2 4 2 4 3 3 3" xfId="23346" xr:uid="{00000000-0005-0000-0000-000046570000}"/>
    <cellStyle name="Normal 3 2 4 2 4 3 3 3 2" xfId="23347" xr:uid="{00000000-0005-0000-0000-000047570000}"/>
    <cellStyle name="Normal 3 2 4 2 4 3 3 4" xfId="23348" xr:uid="{00000000-0005-0000-0000-000048570000}"/>
    <cellStyle name="Normal 3 2 4 2 4 3 4" xfId="23349" xr:uid="{00000000-0005-0000-0000-000049570000}"/>
    <cellStyle name="Normal 3 2 4 2 4 3 4 2" xfId="23350" xr:uid="{00000000-0005-0000-0000-00004A570000}"/>
    <cellStyle name="Normal 3 2 4 2 4 3 4 2 2" xfId="23351" xr:uid="{00000000-0005-0000-0000-00004B570000}"/>
    <cellStyle name="Normal 3 2 4 2 4 3 4 2 2 2" xfId="23352" xr:uid="{00000000-0005-0000-0000-00004C570000}"/>
    <cellStyle name="Normal 3 2 4 2 4 3 4 2 3" xfId="23353" xr:uid="{00000000-0005-0000-0000-00004D570000}"/>
    <cellStyle name="Normal 3 2 4 2 4 3 4 3" xfId="23354" xr:uid="{00000000-0005-0000-0000-00004E570000}"/>
    <cellStyle name="Normal 3 2 4 2 4 3 4 3 2" xfId="23355" xr:uid="{00000000-0005-0000-0000-00004F570000}"/>
    <cellStyle name="Normal 3 2 4 2 4 3 4 4" xfId="23356" xr:uid="{00000000-0005-0000-0000-000050570000}"/>
    <cellStyle name="Normal 3 2 4 2 4 3 5" xfId="23357" xr:uid="{00000000-0005-0000-0000-000051570000}"/>
    <cellStyle name="Normal 3 2 4 2 4 3 5 2" xfId="23358" xr:uid="{00000000-0005-0000-0000-000052570000}"/>
    <cellStyle name="Normal 3 2 4 2 4 3 5 2 2" xfId="23359" xr:uid="{00000000-0005-0000-0000-000053570000}"/>
    <cellStyle name="Normal 3 2 4 2 4 3 5 3" xfId="23360" xr:uid="{00000000-0005-0000-0000-000054570000}"/>
    <cellStyle name="Normal 3 2 4 2 4 3 6" xfId="23361" xr:uid="{00000000-0005-0000-0000-000055570000}"/>
    <cellStyle name="Normal 3 2 4 2 4 3 6 2" xfId="23362" xr:uid="{00000000-0005-0000-0000-000056570000}"/>
    <cellStyle name="Normal 3 2 4 2 4 3 7" xfId="23363" xr:uid="{00000000-0005-0000-0000-000057570000}"/>
    <cellStyle name="Normal 3 2 4 2 4 3 7 2" xfId="23364" xr:uid="{00000000-0005-0000-0000-000058570000}"/>
    <cellStyle name="Normal 3 2 4 2 4 3 8" xfId="23365" xr:uid="{00000000-0005-0000-0000-000059570000}"/>
    <cellStyle name="Normal 3 2 4 2 4 4" xfId="23366" xr:uid="{00000000-0005-0000-0000-00005A570000}"/>
    <cellStyle name="Normal 3 2 4 2 4 4 2" xfId="23367" xr:uid="{00000000-0005-0000-0000-00005B570000}"/>
    <cellStyle name="Normal 3 2 4 2 4 4 2 2" xfId="23368" xr:uid="{00000000-0005-0000-0000-00005C570000}"/>
    <cellStyle name="Normal 3 2 4 2 4 4 2 2 2" xfId="23369" xr:uid="{00000000-0005-0000-0000-00005D570000}"/>
    <cellStyle name="Normal 3 2 4 2 4 4 2 2 2 2" xfId="23370" xr:uid="{00000000-0005-0000-0000-00005E570000}"/>
    <cellStyle name="Normal 3 2 4 2 4 4 2 2 3" xfId="23371" xr:uid="{00000000-0005-0000-0000-00005F570000}"/>
    <cellStyle name="Normal 3 2 4 2 4 4 2 3" xfId="23372" xr:uid="{00000000-0005-0000-0000-000060570000}"/>
    <cellStyle name="Normal 3 2 4 2 4 4 2 3 2" xfId="23373" xr:uid="{00000000-0005-0000-0000-000061570000}"/>
    <cellStyle name="Normal 3 2 4 2 4 4 2 4" xfId="23374" xr:uid="{00000000-0005-0000-0000-000062570000}"/>
    <cellStyle name="Normal 3 2 4 2 4 4 3" xfId="23375" xr:uid="{00000000-0005-0000-0000-000063570000}"/>
    <cellStyle name="Normal 3 2 4 2 4 4 3 2" xfId="23376" xr:uid="{00000000-0005-0000-0000-000064570000}"/>
    <cellStyle name="Normal 3 2 4 2 4 4 3 2 2" xfId="23377" xr:uid="{00000000-0005-0000-0000-000065570000}"/>
    <cellStyle name="Normal 3 2 4 2 4 4 3 3" xfId="23378" xr:uid="{00000000-0005-0000-0000-000066570000}"/>
    <cellStyle name="Normal 3 2 4 2 4 4 4" xfId="23379" xr:uid="{00000000-0005-0000-0000-000067570000}"/>
    <cellStyle name="Normal 3 2 4 2 4 4 4 2" xfId="23380" xr:uid="{00000000-0005-0000-0000-000068570000}"/>
    <cellStyle name="Normal 3 2 4 2 4 4 5" xfId="23381" xr:uid="{00000000-0005-0000-0000-000069570000}"/>
    <cellStyle name="Normal 3 2 4 2 4 5" xfId="23382" xr:uid="{00000000-0005-0000-0000-00006A570000}"/>
    <cellStyle name="Normal 3 2 4 2 4 5 2" xfId="23383" xr:uid="{00000000-0005-0000-0000-00006B570000}"/>
    <cellStyle name="Normal 3 2 4 2 4 5 2 2" xfId="23384" xr:uid="{00000000-0005-0000-0000-00006C570000}"/>
    <cellStyle name="Normal 3 2 4 2 4 5 2 2 2" xfId="23385" xr:uid="{00000000-0005-0000-0000-00006D570000}"/>
    <cellStyle name="Normal 3 2 4 2 4 5 2 3" xfId="23386" xr:uid="{00000000-0005-0000-0000-00006E570000}"/>
    <cellStyle name="Normal 3 2 4 2 4 5 3" xfId="23387" xr:uid="{00000000-0005-0000-0000-00006F570000}"/>
    <cellStyle name="Normal 3 2 4 2 4 5 3 2" xfId="23388" xr:uid="{00000000-0005-0000-0000-000070570000}"/>
    <cellStyle name="Normal 3 2 4 2 4 5 4" xfId="23389" xr:uid="{00000000-0005-0000-0000-000071570000}"/>
    <cellStyle name="Normal 3 2 4 2 4 6" xfId="23390" xr:uid="{00000000-0005-0000-0000-000072570000}"/>
    <cellStyle name="Normal 3 2 4 2 4 6 2" xfId="23391" xr:uid="{00000000-0005-0000-0000-000073570000}"/>
    <cellStyle name="Normal 3 2 4 2 4 6 2 2" xfId="23392" xr:uid="{00000000-0005-0000-0000-000074570000}"/>
    <cellStyle name="Normal 3 2 4 2 4 6 2 2 2" xfId="23393" xr:uid="{00000000-0005-0000-0000-000075570000}"/>
    <cellStyle name="Normal 3 2 4 2 4 6 2 3" xfId="23394" xr:uid="{00000000-0005-0000-0000-000076570000}"/>
    <cellStyle name="Normal 3 2 4 2 4 6 3" xfId="23395" xr:uid="{00000000-0005-0000-0000-000077570000}"/>
    <cellStyle name="Normal 3 2 4 2 4 6 3 2" xfId="23396" xr:uid="{00000000-0005-0000-0000-000078570000}"/>
    <cellStyle name="Normal 3 2 4 2 4 6 4" xfId="23397" xr:uid="{00000000-0005-0000-0000-000079570000}"/>
    <cellStyle name="Normal 3 2 4 2 4 7" xfId="23398" xr:uid="{00000000-0005-0000-0000-00007A570000}"/>
    <cellStyle name="Normal 3 2 4 2 4 7 2" xfId="23399" xr:uid="{00000000-0005-0000-0000-00007B570000}"/>
    <cellStyle name="Normal 3 2 4 2 4 7 2 2" xfId="23400" xr:uid="{00000000-0005-0000-0000-00007C570000}"/>
    <cellStyle name="Normal 3 2 4 2 4 7 3" xfId="23401" xr:uid="{00000000-0005-0000-0000-00007D570000}"/>
    <cellStyle name="Normal 3 2 4 2 4 8" xfId="23402" xr:uid="{00000000-0005-0000-0000-00007E570000}"/>
    <cellStyle name="Normal 3 2 4 2 4 8 2" xfId="23403" xr:uid="{00000000-0005-0000-0000-00007F570000}"/>
    <cellStyle name="Normal 3 2 4 2 4 9" xfId="23404" xr:uid="{00000000-0005-0000-0000-000080570000}"/>
    <cellStyle name="Normal 3 2 4 2 4 9 2" xfId="23405" xr:uid="{00000000-0005-0000-0000-000081570000}"/>
    <cellStyle name="Normal 3 2 4 2 5" xfId="23406" xr:uid="{00000000-0005-0000-0000-000082570000}"/>
    <cellStyle name="Normal 3 2 4 2 5 2" xfId="23407" xr:uid="{00000000-0005-0000-0000-000083570000}"/>
    <cellStyle name="Normal 3 2 4 2 5 2 2" xfId="23408" xr:uid="{00000000-0005-0000-0000-000084570000}"/>
    <cellStyle name="Normal 3 2 4 2 5 2 2 2" xfId="23409" xr:uid="{00000000-0005-0000-0000-000085570000}"/>
    <cellStyle name="Normal 3 2 4 2 5 2 2 2 2" xfId="23410" xr:uid="{00000000-0005-0000-0000-000086570000}"/>
    <cellStyle name="Normal 3 2 4 2 5 2 2 2 2 2" xfId="23411" xr:uid="{00000000-0005-0000-0000-000087570000}"/>
    <cellStyle name="Normal 3 2 4 2 5 2 2 2 2 2 2" xfId="23412" xr:uid="{00000000-0005-0000-0000-000088570000}"/>
    <cellStyle name="Normal 3 2 4 2 5 2 2 2 2 3" xfId="23413" xr:uid="{00000000-0005-0000-0000-000089570000}"/>
    <cellStyle name="Normal 3 2 4 2 5 2 2 2 3" xfId="23414" xr:uid="{00000000-0005-0000-0000-00008A570000}"/>
    <cellStyle name="Normal 3 2 4 2 5 2 2 2 3 2" xfId="23415" xr:uid="{00000000-0005-0000-0000-00008B570000}"/>
    <cellStyle name="Normal 3 2 4 2 5 2 2 2 4" xfId="23416" xr:uid="{00000000-0005-0000-0000-00008C570000}"/>
    <cellStyle name="Normal 3 2 4 2 5 2 2 3" xfId="23417" xr:uid="{00000000-0005-0000-0000-00008D570000}"/>
    <cellStyle name="Normal 3 2 4 2 5 2 2 3 2" xfId="23418" xr:uid="{00000000-0005-0000-0000-00008E570000}"/>
    <cellStyle name="Normal 3 2 4 2 5 2 2 3 2 2" xfId="23419" xr:uid="{00000000-0005-0000-0000-00008F570000}"/>
    <cellStyle name="Normal 3 2 4 2 5 2 2 3 3" xfId="23420" xr:uid="{00000000-0005-0000-0000-000090570000}"/>
    <cellStyle name="Normal 3 2 4 2 5 2 2 4" xfId="23421" xr:uid="{00000000-0005-0000-0000-000091570000}"/>
    <cellStyle name="Normal 3 2 4 2 5 2 2 4 2" xfId="23422" xr:uid="{00000000-0005-0000-0000-000092570000}"/>
    <cellStyle name="Normal 3 2 4 2 5 2 2 5" xfId="23423" xr:uid="{00000000-0005-0000-0000-000093570000}"/>
    <cellStyle name="Normal 3 2 4 2 5 2 3" xfId="23424" xr:uid="{00000000-0005-0000-0000-000094570000}"/>
    <cellStyle name="Normal 3 2 4 2 5 2 3 2" xfId="23425" xr:uid="{00000000-0005-0000-0000-000095570000}"/>
    <cellStyle name="Normal 3 2 4 2 5 2 3 2 2" xfId="23426" xr:uid="{00000000-0005-0000-0000-000096570000}"/>
    <cellStyle name="Normal 3 2 4 2 5 2 3 2 2 2" xfId="23427" xr:uid="{00000000-0005-0000-0000-000097570000}"/>
    <cellStyle name="Normal 3 2 4 2 5 2 3 2 3" xfId="23428" xr:uid="{00000000-0005-0000-0000-000098570000}"/>
    <cellStyle name="Normal 3 2 4 2 5 2 3 3" xfId="23429" xr:uid="{00000000-0005-0000-0000-000099570000}"/>
    <cellStyle name="Normal 3 2 4 2 5 2 3 3 2" xfId="23430" xr:uid="{00000000-0005-0000-0000-00009A570000}"/>
    <cellStyle name="Normal 3 2 4 2 5 2 3 4" xfId="23431" xr:uid="{00000000-0005-0000-0000-00009B570000}"/>
    <cellStyle name="Normal 3 2 4 2 5 2 4" xfId="23432" xr:uid="{00000000-0005-0000-0000-00009C570000}"/>
    <cellStyle name="Normal 3 2 4 2 5 2 4 2" xfId="23433" xr:uid="{00000000-0005-0000-0000-00009D570000}"/>
    <cellStyle name="Normal 3 2 4 2 5 2 4 2 2" xfId="23434" xr:uid="{00000000-0005-0000-0000-00009E570000}"/>
    <cellStyle name="Normal 3 2 4 2 5 2 4 2 2 2" xfId="23435" xr:uid="{00000000-0005-0000-0000-00009F570000}"/>
    <cellStyle name="Normal 3 2 4 2 5 2 4 2 3" xfId="23436" xr:uid="{00000000-0005-0000-0000-0000A0570000}"/>
    <cellStyle name="Normal 3 2 4 2 5 2 4 3" xfId="23437" xr:uid="{00000000-0005-0000-0000-0000A1570000}"/>
    <cellStyle name="Normal 3 2 4 2 5 2 4 3 2" xfId="23438" xr:uid="{00000000-0005-0000-0000-0000A2570000}"/>
    <cellStyle name="Normal 3 2 4 2 5 2 4 4" xfId="23439" xr:uid="{00000000-0005-0000-0000-0000A3570000}"/>
    <cellStyle name="Normal 3 2 4 2 5 2 5" xfId="23440" xr:uid="{00000000-0005-0000-0000-0000A4570000}"/>
    <cellStyle name="Normal 3 2 4 2 5 2 5 2" xfId="23441" xr:uid="{00000000-0005-0000-0000-0000A5570000}"/>
    <cellStyle name="Normal 3 2 4 2 5 2 5 2 2" xfId="23442" xr:uid="{00000000-0005-0000-0000-0000A6570000}"/>
    <cellStyle name="Normal 3 2 4 2 5 2 5 3" xfId="23443" xr:uid="{00000000-0005-0000-0000-0000A7570000}"/>
    <cellStyle name="Normal 3 2 4 2 5 2 6" xfId="23444" xr:uid="{00000000-0005-0000-0000-0000A8570000}"/>
    <cellStyle name="Normal 3 2 4 2 5 2 6 2" xfId="23445" xr:uid="{00000000-0005-0000-0000-0000A9570000}"/>
    <cellStyle name="Normal 3 2 4 2 5 2 7" xfId="23446" xr:uid="{00000000-0005-0000-0000-0000AA570000}"/>
    <cellStyle name="Normal 3 2 4 2 5 2 7 2" xfId="23447" xr:uid="{00000000-0005-0000-0000-0000AB570000}"/>
    <cellStyle name="Normal 3 2 4 2 5 2 8" xfId="23448" xr:uid="{00000000-0005-0000-0000-0000AC570000}"/>
    <cellStyle name="Normal 3 2 4 2 5 3" xfId="23449" xr:uid="{00000000-0005-0000-0000-0000AD570000}"/>
    <cellStyle name="Normal 3 2 4 2 5 3 2" xfId="23450" xr:uid="{00000000-0005-0000-0000-0000AE570000}"/>
    <cellStyle name="Normal 3 2 4 2 5 3 2 2" xfId="23451" xr:uid="{00000000-0005-0000-0000-0000AF570000}"/>
    <cellStyle name="Normal 3 2 4 2 5 3 2 2 2" xfId="23452" xr:uid="{00000000-0005-0000-0000-0000B0570000}"/>
    <cellStyle name="Normal 3 2 4 2 5 3 2 2 2 2" xfId="23453" xr:uid="{00000000-0005-0000-0000-0000B1570000}"/>
    <cellStyle name="Normal 3 2 4 2 5 3 2 2 3" xfId="23454" xr:uid="{00000000-0005-0000-0000-0000B2570000}"/>
    <cellStyle name="Normal 3 2 4 2 5 3 2 3" xfId="23455" xr:uid="{00000000-0005-0000-0000-0000B3570000}"/>
    <cellStyle name="Normal 3 2 4 2 5 3 2 3 2" xfId="23456" xr:uid="{00000000-0005-0000-0000-0000B4570000}"/>
    <cellStyle name="Normal 3 2 4 2 5 3 2 4" xfId="23457" xr:uid="{00000000-0005-0000-0000-0000B5570000}"/>
    <cellStyle name="Normal 3 2 4 2 5 3 3" xfId="23458" xr:uid="{00000000-0005-0000-0000-0000B6570000}"/>
    <cellStyle name="Normal 3 2 4 2 5 3 3 2" xfId="23459" xr:uid="{00000000-0005-0000-0000-0000B7570000}"/>
    <cellStyle name="Normal 3 2 4 2 5 3 3 2 2" xfId="23460" xr:uid="{00000000-0005-0000-0000-0000B8570000}"/>
    <cellStyle name="Normal 3 2 4 2 5 3 3 3" xfId="23461" xr:uid="{00000000-0005-0000-0000-0000B9570000}"/>
    <cellStyle name="Normal 3 2 4 2 5 3 4" xfId="23462" xr:uid="{00000000-0005-0000-0000-0000BA570000}"/>
    <cellStyle name="Normal 3 2 4 2 5 3 4 2" xfId="23463" xr:uid="{00000000-0005-0000-0000-0000BB570000}"/>
    <cellStyle name="Normal 3 2 4 2 5 3 5" xfId="23464" xr:uid="{00000000-0005-0000-0000-0000BC570000}"/>
    <cellStyle name="Normal 3 2 4 2 5 4" xfId="23465" xr:uid="{00000000-0005-0000-0000-0000BD570000}"/>
    <cellStyle name="Normal 3 2 4 2 5 4 2" xfId="23466" xr:uid="{00000000-0005-0000-0000-0000BE570000}"/>
    <cellStyle name="Normal 3 2 4 2 5 4 2 2" xfId="23467" xr:uid="{00000000-0005-0000-0000-0000BF570000}"/>
    <cellStyle name="Normal 3 2 4 2 5 4 2 2 2" xfId="23468" xr:uid="{00000000-0005-0000-0000-0000C0570000}"/>
    <cellStyle name="Normal 3 2 4 2 5 4 2 3" xfId="23469" xr:uid="{00000000-0005-0000-0000-0000C1570000}"/>
    <cellStyle name="Normal 3 2 4 2 5 4 3" xfId="23470" xr:uid="{00000000-0005-0000-0000-0000C2570000}"/>
    <cellStyle name="Normal 3 2 4 2 5 4 3 2" xfId="23471" xr:uid="{00000000-0005-0000-0000-0000C3570000}"/>
    <cellStyle name="Normal 3 2 4 2 5 4 4" xfId="23472" xr:uid="{00000000-0005-0000-0000-0000C4570000}"/>
    <cellStyle name="Normal 3 2 4 2 5 5" xfId="23473" xr:uid="{00000000-0005-0000-0000-0000C5570000}"/>
    <cellStyle name="Normal 3 2 4 2 5 5 2" xfId="23474" xr:uid="{00000000-0005-0000-0000-0000C6570000}"/>
    <cellStyle name="Normal 3 2 4 2 5 5 2 2" xfId="23475" xr:uid="{00000000-0005-0000-0000-0000C7570000}"/>
    <cellStyle name="Normal 3 2 4 2 5 5 2 2 2" xfId="23476" xr:uid="{00000000-0005-0000-0000-0000C8570000}"/>
    <cellStyle name="Normal 3 2 4 2 5 5 2 3" xfId="23477" xr:uid="{00000000-0005-0000-0000-0000C9570000}"/>
    <cellStyle name="Normal 3 2 4 2 5 5 3" xfId="23478" xr:uid="{00000000-0005-0000-0000-0000CA570000}"/>
    <cellStyle name="Normal 3 2 4 2 5 5 3 2" xfId="23479" xr:uid="{00000000-0005-0000-0000-0000CB570000}"/>
    <cellStyle name="Normal 3 2 4 2 5 5 4" xfId="23480" xr:uid="{00000000-0005-0000-0000-0000CC570000}"/>
    <cellStyle name="Normal 3 2 4 2 5 6" xfId="23481" xr:uid="{00000000-0005-0000-0000-0000CD570000}"/>
    <cellStyle name="Normal 3 2 4 2 5 6 2" xfId="23482" xr:uid="{00000000-0005-0000-0000-0000CE570000}"/>
    <cellStyle name="Normal 3 2 4 2 5 6 2 2" xfId="23483" xr:uid="{00000000-0005-0000-0000-0000CF570000}"/>
    <cellStyle name="Normal 3 2 4 2 5 6 3" xfId="23484" xr:uid="{00000000-0005-0000-0000-0000D0570000}"/>
    <cellStyle name="Normal 3 2 4 2 5 7" xfId="23485" xr:uid="{00000000-0005-0000-0000-0000D1570000}"/>
    <cellStyle name="Normal 3 2 4 2 5 7 2" xfId="23486" xr:uid="{00000000-0005-0000-0000-0000D2570000}"/>
    <cellStyle name="Normal 3 2 4 2 5 8" xfId="23487" xr:uid="{00000000-0005-0000-0000-0000D3570000}"/>
    <cellStyle name="Normal 3 2 4 2 5 8 2" xfId="23488" xr:uid="{00000000-0005-0000-0000-0000D4570000}"/>
    <cellStyle name="Normal 3 2 4 2 5 9" xfId="23489" xr:uid="{00000000-0005-0000-0000-0000D5570000}"/>
    <cellStyle name="Normal 3 2 4 2 6" xfId="23490" xr:uid="{00000000-0005-0000-0000-0000D6570000}"/>
    <cellStyle name="Normal 3 2 4 2 6 2" xfId="23491" xr:uid="{00000000-0005-0000-0000-0000D7570000}"/>
    <cellStyle name="Normal 3 2 4 2 6 2 2" xfId="23492" xr:uid="{00000000-0005-0000-0000-0000D8570000}"/>
    <cellStyle name="Normal 3 2 4 2 6 2 2 2" xfId="23493" xr:uid="{00000000-0005-0000-0000-0000D9570000}"/>
    <cellStyle name="Normal 3 2 4 2 6 2 2 2 2" xfId="23494" xr:uid="{00000000-0005-0000-0000-0000DA570000}"/>
    <cellStyle name="Normal 3 2 4 2 6 2 2 2 2 2" xfId="23495" xr:uid="{00000000-0005-0000-0000-0000DB570000}"/>
    <cellStyle name="Normal 3 2 4 2 6 2 2 2 3" xfId="23496" xr:uid="{00000000-0005-0000-0000-0000DC570000}"/>
    <cellStyle name="Normal 3 2 4 2 6 2 2 3" xfId="23497" xr:uid="{00000000-0005-0000-0000-0000DD570000}"/>
    <cellStyle name="Normal 3 2 4 2 6 2 2 3 2" xfId="23498" xr:uid="{00000000-0005-0000-0000-0000DE570000}"/>
    <cellStyle name="Normal 3 2 4 2 6 2 2 4" xfId="23499" xr:uid="{00000000-0005-0000-0000-0000DF570000}"/>
    <cellStyle name="Normal 3 2 4 2 6 2 3" xfId="23500" xr:uid="{00000000-0005-0000-0000-0000E0570000}"/>
    <cellStyle name="Normal 3 2 4 2 6 2 3 2" xfId="23501" xr:uid="{00000000-0005-0000-0000-0000E1570000}"/>
    <cellStyle name="Normal 3 2 4 2 6 2 3 2 2" xfId="23502" xr:uid="{00000000-0005-0000-0000-0000E2570000}"/>
    <cellStyle name="Normal 3 2 4 2 6 2 3 3" xfId="23503" xr:uid="{00000000-0005-0000-0000-0000E3570000}"/>
    <cellStyle name="Normal 3 2 4 2 6 2 4" xfId="23504" xr:uid="{00000000-0005-0000-0000-0000E4570000}"/>
    <cellStyle name="Normal 3 2 4 2 6 2 4 2" xfId="23505" xr:uid="{00000000-0005-0000-0000-0000E5570000}"/>
    <cellStyle name="Normal 3 2 4 2 6 2 5" xfId="23506" xr:uid="{00000000-0005-0000-0000-0000E6570000}"/>
    <cellStyle name="Normal 3 2 4 2 6 3" xfId="23507" xr:uid="{00000000-0005-0000-0000-0000E7570000}"/>
    <cellStyle name="Normal 3 2 4 2 6 3 2" xfId="23508" xr:uid="{00000000-0005-0000-0000-0000E8570000}"/>
    <cellStyle name="Normal 3 2 4 2 6 3 2 2" xfId="23509" xr:uid="{00000000-0005-0000-0000-0000E9570000}"/>
    <cellStyle name="Normal 3 2 4 2 6 3 2 2 2" xfId="23510" xr:uid="{00000000-0005-0000-0000-0000EA570000}"/>
    <cellStyle name="Normal 3 2 4 2 6 3 2 3" xfId="23511" xr:uid="{00000000-0005-0000-0000-0000EB570000}"/>
    <cellStyle name="Normal 3 2 4 2 6 3 3" xfId="23512" xr:uid="{00000000-0005-0000-0000-0000EC570000}"/>
    <cellStyle name="Normal 3 2 4 2 6 3 3 2" xfId="23513" xr:uid="{00000000-0005-0000-0000-0000ED570000}"/>
    <cellStyle name="Normal 3 2 4 2 6 3 4" xfId="23514" xr:uid="{00000000-0005-0000-0000-0000EE570000}"/>
    <cellStyle name="Normal 3 2 4 2 6 4" xfId="23515" xr:uid="{00000000-0005-0000-0000-0000EF570000}"/>
    <cellStyle name="Normal 3 2 4 2 6 4 2" xfId="23516" xr:uid="{00000000-0005-0000-0000-0000F0570000}"/>
    <cellStyle name="Normal 3 2 4 2 6 4 2 2" xfId="23517" xr:uid="{00000000-0005-0000-0000-0000F1570000}"/>
    <cellStyle name="Normal 3 2 4 2 6 4 2 2 2" xfId="23518" xr:uid="{00000000-0005-0000-0000-0000F2570000}"/>
    <cellStyle name="Normal 3 2 4 2 6 4 2 3" xfId="23519" xr:uid="{00000000-0005-0000-0000-0000F3570000}"/>
    <cellStyle name="Normal 3 2 4 2 6 4 3" xfId="23520" xr:uid="{00000000-0005-0000-0000-0000F4570000}"/>
    <cellStyle name="Normal 3 2 4 2 6 4 3 2" xfId="23521" xr:uid="{00000000-0005-0000-0000-0000F5570000}"/>
    <cellStyle name="Normal 3 2 4 2 6 4 4" xfId="23522" xr:uid="{00000000-0005-0000-0000-0000F6570000}"/>
    <cellStyle name="Normal 3 2 4 2 6 5" xfId="23523" xr:uid="{00000000-0005-0000-0000-0000F7570000}"/>
    <cellStyle name="Normal 3 2 4 2 6 5 2" xfId="23524" xr:uid="{00000000-0005-0000-0000-0000F8570000}"/>
    <cellStyle name="Normal 3 2 4 2 6 5 2 2" xfId="23525" xr:uid="{00000000-0005-0000-0000-0000F9570000}"/>
    <cellStyle name="Normal 3 2 4 2 6 5 3" xfId="23526" xr:uid="{00000000-0005-0000-0000-0000FA570000}"/>
    <cellStyle name="Normal 3 2 4 2 6 6" xfId="23527" xr:uid="{00000000-0005-0000-0000-0000FB570000}"/>
    <cellStyle name="Normal 3 2 4 2 6 6 2" xfId="23528" xr:uid="{00000000-0005-0000-0000-0000FC570000}"/>
    <cellStyle name="Normal 3 2 4 2 6 7" xfId="23529" xr:uid="{00000000-0005-0000-0000-0000FD570000}"/>
    <cellStyle name="Normal 3 2 4 2 6 7 2" xfId="23530" xr:uid="{00000000-0005-0000-0000-0000FE570000}"/>
    <cellStyle name="Normal 3 2 4 2 6 8" xfId="23531" xr:uid="{00000000-0005-0000-0000-0000FF570000}"/>
    <cellStyle name="Normal 3 2 4 2 7" xfId="23532" xr:uid="{00000000-0005-0000-0000-000000580000}"/>
    <cellStyle name="Normal 3 2 4 2 7 2" xfId="23533" xr:uid="{00000000-0005-0000-0000-000001580000}"/>
    <cellStyle name="Normal 3 2 4 2 7 2 2" xfId="23534" xr:uid="{00000000-0005-0000-0000-000002580000}"/>
    <cellStyle name="Normal 3 2 4 2 7 2 2 2" xfId="23535" xr:uid="{00000000-0005-0000-0000-000003580000}"/>
    <cellStyle name="Normal 3 2 4 2 7 2 2 2 2" xfId="23536" xr:uid="{00000000-0005-0000-0000-000004580000}"/>
    <cellStyle name="Normal 3 2 4 2 7 2 2 2 2 2" xfId="23537" xr:uid="{00000000-0005-0000-0000-000005580000}"/>
    <cellStyle name="Normal 3 2 4 2 7 2 2 2 3" xfId="23538" xr:uid="{00000000-0005-0000-0000-000006580000}"/>
    <cellStyle name="Normal 3 2 4 2 7 2 2 3" xfId="23539" xr:uid="{00000000-0005-0000-0000-000007580000}"/>
    <cellStyle name="Normal 3 2 4 2 7 2 2 3 2" xfId="23540" xr:uid="{00000000-0005-0000-0000-000008580000}"/>
    <cellStyle name="Normal 3 2 4 2 7 2 2 4" xfId="23541" xr:uid="{00000000-0005-0000-0000-000009580000}"/>
    <cellStyle name="Normal 3 2 4 2 7 2 3" xfId="23542" xr:uid="{00000000-0005-0000-0000-00000A580000}"/>
    <cellStyle name="Normal 3 2 4 2 7 2 3 2" xfId="23543" xr:uid="{00000000-0005-0000-0000-00000B580000}"/>
    <cellStyle name="Normal 3 2 4 2 7 2 3 2 2" xfId="23544" xr:uid="{00000000-0005-0000-0000-00000C580000}"/>
    <cellStyle name="Normal 3 2 4 2 7 2 3 3" xfId="23545" xr:uid="{00000000-0005-0000-0000-00000D580000}"/>
    <cellStyle name="Normal 3 2 4 2 7 2 4" xfId="23546" xr:uid="{00000000-0005-0000-0000-00000E580000}"/>
    <cellStyle name="Normal 3 2 4 2 7 2 4 2" xfId="23547" xr:uid="{00000000-0005-0000-0000-00000F580000}"/>
    <cellStyle name="Normal 3 2 4 2 7 2 5" xfId="23548" xr:uid="{00000000-0005-0000-0000-000010580000}"/>
    <cellStyle name="Normal 3 2 4 2 7 3" xfId="23549" xr:uid="{00000000-0005-0000-0000-000011580000}"/>
    <cellStyle name="Normal 3 2 4 2 7 3 2" xfId="23550" xr:uid="{00000000-0005-0000-0000-000012580000}"/>
    <cellStyle name="Normal 3 2 4 2 7 3 2 2" xfId="23551" xr:uid="{00000000-0005-0000-0000-000013580000}"/>
    <cellStyle name="Normal 3 2 4 2 7 3 2 2 2" xfId="23552" xr:uid="{00000000-0005-0000-0000-000014580000}"/>
    <cellStyle name="Normal 3 2 4 2 7 3 2 3" xfId="23553" xr:uid="{00000000-0005-0000-0000-000015580000}"/>
    <cellStyle name="Normal 3 2 4 2 7 3 3" xfId="23554" xr:uid="{00000000-0005-0000-0000-000016580000}"/>
    <cellStyle name="Normal 3 2 4 2 7 3 3 2" xfId="23555" xr:uid="{00000000-0005-0000-0000-000017580000}"/>
    <cellStyle name="Normal 3 2 4 2 7 3 4" xfId="23556" xr:uid="{00000000-0005-0000-0000-000018580000}"/>
    <cellStyle name="Normal 3 2 4 2 7 4" xfId="23557" xr:uid="{00000000-0005-0000-0000-000019580000}"/>
    <cellStyle name="Normal 3 2 4 2 7 4 2" xfId="23558" xr:uid="{00000000-0005-0000-0000-00001A580000}"/>
    <cellStyle name="Normal 3 2 4 2 7 4 2 2" xfId="23559" xr:uid="{00000000-0005-0000-0000-00001B580000}"/>
    <cellStyle name="Normal 3 2 4 2 7 4 3" xfId="23560" xr:uid="{00000000-0005-0000-0000-00001C580000}"/>
    <cellStyle name="Normal 3 2 4 2 7 5" xfId="23561" xr:uid="{00000000-0005-0000-0000-00001D580000}"/>
    <cellStyle name="Normal 3 2 4 2 7 5 2" xfId="23562" xr:uid="{00000000-0005-0000-0000-00001E580000}"/>
    <cellStyle name="Normal 3 2 4 2 7 6" xfId="23563" xr:uid="{00000000-0005-0000-0000-00001F580000}"/>
    <cellStyle name="Normal 3 2 4 2 8" xfId="23564" xr:uid="{00000000-0005-0000-0000-000020580000}"/>
    <cellStyle name="Normal 3 2 4 2 8 2" xfId="23565" xr:uid="{00000000-0005-0000-0000-000021580000}"/>
    <cellStyle name="Normal 3 2 4 2 8 2 2" xfId="23566" xr:uid="{00000000-0005-0000-0000-000022580000}"/>
    <cellStyle name="Normal 3 2 4 2 8 2 2 2" xfId="23567" xr:uid="{00000000-0005-0000-0000-000023580000}"/>
    <cellStyle name="Normal 3 2 4 2 8 2 2 2 2" xfId="23568" xr:uid="{00000000-0005-0000-0000-000024580000}"/>
    <cellStyle name="Normal 3 2 4 2 8 2 2 2 2 2" xfId="23569" xr:uid="{00000000-0005-0000-0000-000025580000}"/>
    <cellStyle name="Normal 3 2 4 2 8 2 2 2 3" xfId="23570" xr:uid="{00000000-0005-0000-0000-000026580000}"/>
    <cellStyle name="Normal 3 2 4 2 8 2 2 3" xfId="23571" xr:uid="{00000000-0005-0000-0000-000027580000}"/>
    <cellStyle name="Normal 3 2 4 2 8 2 2 3 2" xfId="23572" xr:uid="{00000000-0005-0000-0000-000028580000}"/>
    <cellStyle name="Normal 3 2 4 2 8 2 2 4" xfId="23573" xr:uid="{00000000-0005-0000-0000-000029580000}"/>
    <cellStyle name="Normal 3 2 4 2 8 2 3" xfId="23574" xr:uid="{00000000-0005-0000-0000-00002A580000}"/>
    <cellStyle name="Normal 3 2 4 2 8 2 3 2" xfId="23575" xr:uid="{00000000-0005-0000-0000-00002B580000}"/>
    <cellStyle name="Normal 3 2 4 2 8 2 3 2 2" xfId="23576" xr:uid="{00000000-0005-0000-0000-00002C580000}"/>
    <cellStyle name="Normal 3 2 4 2 8 2 3 3" xfId="23577" xr:uid="{00000000-0005-0000-0000-00002D580000}"/>
    <cellStyle name="Normal 3 2 4 2 8 2 4" xfId="23578" xr:uid="{00000000-0005-0000-0000-00002E580000}"/>
    <cellStyle name="Normal 3 2 4 2 8 2 4 2" xfId="23579" xr:uid="{00000000-0005-0000-0000-00002F580000}"/>
    <cellStyle name="Normal 3 2 4 2 8 2 5" xfId="23580" xr:uid="{00000000-0005-0000-0000-000030580000}"/>
    <cellStyle name="Normal 3 2 4 2 8 3" xfId="23581" xr:uid="{00000000-0005-0000-0000-000031580000}"/>
    <cellStyle name="Normal 3 2 4 2 8 3 2" xfId="23582" xr:uid="{00000000-0005-0000-0000-000032580000}"/>
    <cellStyle name="Normal 3 2 4 2 8 3 2 2" xfId="23583" xr:uid="{00000000-0005-0000-0000-000033580000}"/>
    <cellStyle name="Normal 3 2 4 2 8 3 2 2 2" xfId="23584" xr:uid="{00000000-0005-0000-0000-000034580000}"/>
    <cellStyle name="Normal 3 2 4 2 8 3 2 3" xfId="23585" xr:uid="{00000000-0005-0000-0000-000035580000}"/>
    <cellStyle name="Normal 3 2 4 2 8 3 3" xfId="23586" xr:uid="{00000000-0005-0000-0000-000036580000}"/>
    <cellStyle name="Normal 3 2 4 2 8 3 3 2" xfId="23587" xr:uid="{00000000-0005-0000-0000-000037580000}"/>
    <cellStyle name="Normal 3 2 4 2 8 3 4" xfId="23588" xr:uid="{00000000-0005-0000-0000-000038580000}"/>
    <cellStyle name="Normal 3 2 4 2 8 4" xfId="23589" xr:uid="{00000000-0005-0000-0000-000039580000}"/>
    <cellStyle name="Normal 3 2 4 2 8 4 2" xfId="23590" xr:uid="{00000000-0005-0000-0000-00003A580000}"/>
    <cellStyle name="Normal 3 2 4 2 8 4 2 2" xfId="23591" xr:uid="{00000000-0005-0000-0000-00003B580000}"/>
    <cellStyle name="Normal 3 2 4 2 8 4 3" xfId="23592" xr:uid="{00000000-0005-0000-0000-00003C580000}"/>
    <cellStyle name="Normal 3 2 4 2 8 5" xfId="23593" xr:uid="{00000000-0005-0000-0000-00003D580000}"/>
    <cellStyle name="Normal 3 2 4 2 8 5 2" xfId="23594" xr:uid="{00000000-0005-0000-0000-00003E580000}"/>
    <cellStyle name="Normal 3 2 4 2 8 6" xfId="23595" xr:uid="{00000000-0005-0000-0000-00003F580000}"/>
    <cellStyle name="Normal 3 2 4 2 9" xfId="23596" xr:uid="{00000000-0005-0000-0000-000040580000}"/>
    <cellStyle name="Normal 3 2 4 2 9 2" xfId="23597" xr:uid="{00000000-0005-0000-0000-000041580000}"/>
    <cellStyle name="Normal 3 2 4 2 9 2 2" xfId="23598" xr:uid="{00000000-0005-0000-0000-000042580000}"/>
    <cellStyle name="Normal 3 2 4 2 9 2 2 2" xfId="23599" xr:uid="{00000000-0005-0000-0000-000043580000}"/>
    <cellStyle name="Normal 3 2 4 2 9 2 2 2 2" xfId="23600" xr:uid="{00000000-0005-0000-0000-000044580000}"/>
    <cellStyle name="Normal 3 2 4 2 9 2 2 3" xfId="23601" xr:uid="{00000000-0005-0000-0000-000045580000}"/>
    <cellStyle name="Normal 3 2 4 2 9 2 3" xfId="23602" xr:uid="{00000000-0005-0000-0000-000046580000}"/>
    <cellStyle name="Normal 3 2 4 2 9 2 3 2" xfId="23603" xr:uid="{00000000-0005-0000-0000-000047580000}"/>
    <cellStyle name="Normal 3 2 4 2 9 2 4" xfId="23604" xr:uid="{00000000-0005-0000-0000-000048580000}"/>
    <cellStyle name="Normal 3 2 4 2 9 3" xfId="23605" xr:uid="{00000000-0005-0000-0000-000049580000}"/>
    <cellStyle name="Normal 3 2 4 2 9 3 2" xfId="23606" xr:uid="{00000000-0005-0000-0000-00004A580000}"/>
    <cellStyle name="Normal 3 2 4 2 9 3 2 2" xfId="23607" xr:uid="{00000000-0005-0000-0000-00004B580000}"/>
    <cellStyle name="Normal 3 2 4 2 9 3 3" xfId="23608" xr:uid="{00000000-0005-0000-0000-00004C580000}"/>
    <cellStyle name="Normal 3 2 4 2 9 4" xfId="23609" xr:uid="{00000000-0005-0000-0000-00004D580000}"/>
    <cellStyle name="Normal 3 2 4 2 9 4 2" xfId="23610" xr:uid="{00000000-0005-0000-0000-00004E580000}"/>
    <cellStyle name="Normal 3 2 4 2 9 5" xfId="23611" xr:uid="{00000000-0005-0000-0000-00004F580000}"/>
    <cellStyle name="Normal 3 2 4 3" xfId="23612" xr:uid="{00000000-0005-0000-0000-000050580000}"/>
    <cellStyle name="Normal 3 2 4 3 10" xfId="23613" xr:uid="{00000000-0005-0000-0000-000051580000}"/>
    <cellStyle name="Normal 3 2 4 3 2" xfId="23614" xr:uid="{00000000-0005-0000-0000-000052580000}"/>
    <cellStyle name="Normal 3 2 4 3 2 2" xfId="23615" xr:uid="{00000000-0005-0000-0000-000053580000}"/>
    <cellStyle name="Normal 3 2 4 3 2 2 2" xfId="23616" xr:uid="{00000000-0005-0000-0000-000054580000}"/>
    <cellStyle name="Normal 3 2 4 3 2 2 2 2" xfId="23617" xr:uid="{00000000-0005-0000-0000-000055580000}"/>
    <cellStyle name="Normal 3 2 4 3 2 2 2 2 2" xfId="23618" xr:uid="{00000000-0005-0000-0000-000056580000}"/>
    <cellStyle name="Normal 3 2 4 3 2 2 2 2 2 2" xfId="23619" xr:uid="{00000000-0005-0000-0000-000057580000}"/>
    <cellStyle name="Normal 3 2 4 3 2 2 2 2 2 2 2" xfId="23620" xr:uid="{00000000-0005-0000-0000-000058580000}"/>
    <cellStyle name="Normal 3 2 4 3 2 2 2 2 2 3" xfId="23621" xr:uid="{00000000-0005-0000-0000-000059580000}"/>
    <cellStyle name="Normal 3 2 4 3 2 2 2 2 3" xfId="23622" xr:uid="{00000000-0005-0000-0000-00005A580000}"/>
    <cellStyle name="Normal 3 2 4 3 2 2 2 2 3 2" xfId="23623" xr:uid="{00000000-0005-0000-0000-00005B580000}"/>
    <cellStyle name="Normal 3 2 4 3 2 2 2 2 4" xfId="23624" xr:uid="{00000000-0005-0000-0000-00005C580000}"/>
    <cellStyle name="Normal 3 2 4 3 2 2 2 3" xfId="23625" xr:uid="{00000000-0005-0000-0000-00005D580000}"/>
    <cellStyle name="Normal 3 2 4 3 2 2 2 3 2" xfId="23626" xr:uid="{00000000-0005-0000-0000-00005E580000}"/>
    <cellStyle name="Normal 3 2 4 3 2 2 2 3 2 2" xfId="23627" xr:uid="{00000000-0005-0000-0000-00005F580000}"/>
    <cellStyle name="Normal 3 2 4 3 2 2 2 3 3" xfId="23628" xr:uid="{00000000-0005-0000-0000-000060580000}"/>
    <cellStyle name="Normal 3 2 4 3 2 2 2 4" xfId="23629" xr:uid="{00000000-0005-0000-0000-000061580000}"/>
    <cellStyle name="Normal 3 2 4 3 2 2 2 4 2" xfId="23630" xr:uid="{00000000-0005-0000-0000-000062580000}"/>
    <cellStyle name="Normal 3 2 4 3 2 2 2 5" xfId="23631" xr:uid="{00000000-0005-0000-0000-000063580000}"/>
    <cellStyle name="Normal 3 2 4 3 2 2 3" xfId="23632" xr:uid="{00000000-0005-0000-0000-000064580000}"/>
    <cellStyle name="Normal 3 2 4 3 2 2 3 2" xfId="23633" xr:uid="{00000000-0005-0000-0000-000065580000}"/>
    <cellStyle name="Normal 3 2 4 3 2 2 3 2 2" xfId="23634" xr:uid="{00000000-0005-0000-0000-000066580000}"/>
    <cellStyle name="Normal 3 2 4 3 2 2 3 2 2 2" xfId="23635" xr:uid="{00000000-0005-0000-0000-000067580000}"/>
    <cellStyle name="Normal 3 2 4 3 2 2 3 2 3" xfId="23636" xr:uid="{00000000-0005-0000-0000-000068580000}"/>
    <cellStyle name="Normal 3 2 4 3 2 2 3 3" xfId="23637" xr:uid="{00000000-0005-0000-0000-000069580000}"/>
    <cellStyle name="Normal 3 2 4 3 2 2 3 3 2" xfId="23638" xr:uid="{00000000-0005-0000-0000-00006A580000}"/>
    <cellStyle name="Normal 3 2 4 3 2 2 3 4" xfId="23639" xr:uid="{00000000-0005-0000-0000-00006B580000}"/>
    <cellStyle name="Normal 3 2 4 3 2 2 4" xfId="23640" xr:uid="{00000000-0005-0000-0000-00006C580000}"/>
    <cellStyle name="Normal 3 2 4 3 2 2 4 2" xfId="23641" xr:uid="{00000000-0005-0000-0000-00006D580000}"/>
    <cellStyle name="Normal 3 2 4 3 2 2 4 2 2" xfId="23642" xr:uid="{00000000-0005-0000-0000-00006E580000}"/>
    <cellStyle name="Normal 3 2 4 3 2 2 4 2 2 2" xfId="23643" xr:uid="{00000000-0005-0000-0000-00006F580000}"/>
    <cellStyle name="Normal 3 2 4 3 2 2 4 2 3" xfId="23644" xr:uid="{00000000-0005-0000-0000-000070580000}"/>
    <cellStyle name="Normal 3 2 4 3 2 2 4 3" xfId="23645" xr:uid="{00000000-0005-0000-0000-000071580000}"/>
    <cellStyle name="Normal 3 2 4 3 2 2 4 3 2" xfId="23646" xr:uid="{00000000-0005-0000-0000-000072580000}"/>
    <cellStyle name="Normal 3 2 4 3 2 2 4 4" xfId="23647" xr:uid="{00000000-0005-0000-0000-000073580000}"/>
    <cellStyle name="Normal 3 2 4 3 2 2 5" xfId="23648" xr:uid="{00000000-0005-0000-0000-000074580000}"/>
    <cellStyle name="Normal 3 2 4 3 2 2 5 2" xfId="23649" xr:uid="{00000000-0005-0000-0000-000075580000}"/>
    <cellStyle name="Normal 3 2 4 3 2 2 5 2 2" xfId="23650" xr:uid="{00000000-0005-0000-0000-000076580000}"/>
    <cellStyle name="Normal 3 2 4 3 2 2 5 3" xfId="23651" xr:uid="{00000000-0005-0000-0000-000077580000}"/>
    <cellStyle name="Normal 3 2 4 3 2 2 6" xfId="23652" xr:uid="{00000000-0005-0000-0000-000078580000}"/>
    <cellStyle name="Normal 3 2 4 3 2 2 6 2" xfId="23653" xr:uid="{00000000-0005-0000-0000-000079580000}"/>
    <cellStyle name="Normal 3 2 4 3 2 2 7" xfId="23654" xr:uid="{00000000-0005-0000-0000-00007A580000}"/>
    <cellStyle name="Normal 3 2 4 3 2 2 7 2" xfId="23655" xr:uid="{00000000-0005-0000-0000-00007B580000}"/>
    <cellStyle name="Normal 3 2 4 3 2 2 8" xfId="23656" xr:uid="{00000000-0005-0000-0000-00007C580000}"/>
    <cellStyle name="Normal 3 2 4 3 2 3" xfId="23657" xr:uid="{00000000-0005-0000-0000-00007D580000}"/>
    <cellStyle name="Normal 3 2 4 3 2 3 2" xfId="23658" xr:uid="{00000000-0005-0000-0000-00007E580000}"/>
    <cellStyle name="Normal 3 2 4 3 2 3 2 2" xfId="23659" xr:uid="{00000000-0005-0000-0000-00007F580000}"/>
    <cellStyle name="Normal 3 2 4 3 2 3 2 2 2" xfId="23660" xr:uid="{00000000-0005-0000-0000-000080580000}"/>
    <cellStyle name="Normal 3 2 4 3 2 3 2 2 2 2" xfId="23661" xr:uid="{00000000-0005-0000-0000-000081580000}"/>
    <cellStyle name="Normal 3 2 4 3 2 3 2 2 3" xfId="23662" xr:uid="{00000000-0005-0000-0000-000082580000}"/>
    <cellStyle name="Normal 3 2 4 3 2 3 2 3" xfId="23663" xr:uid="{00000000-0005-0000-0000-000083580000}"/>
    <cellStyle name="Normal 3 2 4 3 2 3 2 3 2" xfId="23664" xr:uid="{00000000-0005-0000-0000-000084580000}"/>
    <cellStyle name="Normal 3 2 4 3 2 3 2 4" xfId="23665" xr:uid="{00000000-0005-0000-0000-000085580000}"/>
    <cellStyle name="Normal 3 2 4 3 2 3 3" xfId="23666" xr:uid="{00000000-0005-0000-0000-000086580000}"/>
    <cellStyle name="Normal 3 2 4 3 2 3 3 2" xfId="23667" xr:uid="{00000000-0005-0000-0000-000087580000}"/>
    <cellStyle name="Normal 3 2 4 3 2 3 3 2 2" xfId="23668" xr:uid="{00000000-0005-0000-0000-000088580000}"/>
    <cellStyle name="Normal 3 2 4 3 2 3 3 3" xfId="23669" xr:uid="{00000000-0005-0000-0000-000089580000}"/>
    <cellStyle name="Normal 3 2 4 3 2 3 4" xfId="23670" xr:uid="{00000000-0005-0000-0000-00008A580000}"/>
    <cellStyle name="Normal 3 2 4 3 2 3 4 2" xfId="23671" xr:uid="{00000000-0005-0000-0000-00008B580000}"/>
    <cellStyle name="Normal 3 2 4 3 2 3 5" xfId="23672" xr:uid="{00000000-0005-0000-0000-00008C580000}"/>
    <cellStyle name="Normal 3 2 4 3 2 4" xfId="23673" xr:uid="{00000000-0005-0000-0000-00008D580000}"/>
    <cellStyle name="Normal 3 2 4 3 2 4 2" xfId="23674" xr:uid="{00000000-0005-0000-0000-00008E580000}"/>
    <cellStyle name="Normal 3 2 4 3 2 4 2 2" xfId="23675" xr:uid="{00000000-0005-0000-0000-00008F580000}"/>
    <cellStyle name="Normal 3 2 4 3 2 4 2 2 2" xfId="23676" xr:uid="{00000000-0005-0000-0000-000090580000}"/>
    <cellStyle name="Normal 3 2 4 3 2 4 2 3" xfId="23677" xr:uid="{00000000-0005-0000-0000-000091580000}"/>
    <cellStyle name="Normal 3 2 4 3 2 4 3" xfId="23678" xr:uid="{00000000-0005-0000-0000-000092580000}"/>
    <cellStyle name="Normal 3 2 4 3 2 4 3 2" xfId="23679" xr:uid="{00000000-0005-0000-0000-000093580000}"/>
    <cellStyle name="Normal 3 2 4 3 2 4 4" xfId="23680" xr:uid="{00000000-0005-0000-0000-000094580000}"/>
    <cellStyle name="Normal 3 2 4 3 2 5" xfId="23681" xr:uid="{00000000-0005-0000-0000-000095580000}"/>
    <cellStyle name="Normal 3 2 4 3 2 5 2" xfId="23682" xr:uid="{00000000-0005-0000-0000-000096580000}"/>
    <cellStyle name="Normal 3 2 4 3 2 5 2 2" xfId="23683" xr:uid="{00000000-0005-0000-0000-000097580000}"/>
    <cellStyle name="Normal 3 2 4 3 2 5 2 2 2" xfId="23684" xr:uid="{00000000-0005-0000-0000-000098580000}"/>
    <cellStyle name="Normal 3 2 4 3 2 5 2 3" xfId="23685" xr:uid="{00000000-0005-0000-0000-000099580000}"/>
    <cellStyle name="Normal 3 2 4 3 2 5 3" xfId="23686" xr:uid="{00000000-0005-0000-0000-00009A580000}"/>
    <cellStyle name="Normal 3 2 4 3 2 5 3 2" xfId="23687" xr:uid="{00000000-0005-0000-0000-00009B580000}"/>
    <cellStyle name="Normal 3 2 4 3 2 5 4" xfId="23688" xr:uid="{00000000-0005-0000-0000-00009C580000}"/>
    <cellStyle name="Normal 3 2 4 3 2 6" xfId="23689" xr:uid="{00000000-0005-0000-0000-00009D580000}"/>
    <cellStyle name="Normal 3 2 4 3 2 6 2" xfId="23690" xr:uid="{00000000-0005-0000-0000-00009E580000}"/>
    <cellStyle name="Normal 3 2 4 3 2 6 2 2" xfId="23691" xr:uid="{00000000-0005-0000-0000-00009F580000}"/>
    <cellStyle name="Normal 3 2 4 3 2 6 3" xfId="23692" xr:uid="{00000000-0005-0000-0000-0000A0580000}"/>
    <cellStyle name="Normal 3 2 4 3 2 7" xfId="23693" xr:uid="{00000000-0005-0000-0000-0000A1580000}"/>
    <cellStyle name="Normal 3 2 4 3 2 7 2" xfId="23694" xr:uid="{00000000-0005-0000-0000-0000A2580000}"/>
    <cellStyle name="Normal 3 2 4 3 2 8" xfId="23695" xr:uid="{00000000-0005-0000-0000-0000A3580000}"/>
    <cellStyle name="Normal 3 2 4 3 2 8 2" xfId="23696" xr:uid="{00000000-0005-0000-0000-0000A4580000}"/>
    <cellStyle name="Normal 3 2 4 3 2 9" xfId="23697" xr:uid="{00000000-0005-0000-0000-0000A5580000}"/>
    <cellStyle name="Normal 3 2 4 3 3" xfId="23698" xr:uid="{00000000-0005-0000-0000-0000A6580000}"/>
    <cellStyle name="Normal 3 2 4 3 3 2" xfId="23699" xr:uid="{00000000-0005-0000-0000-0000A7580000}"/>
    <cellStyle name="Normal 3 2 4 3 3 2 2" xfId="23700" xr:uid="{00000000-0005-0000-0000-0000A8580000}"/>
    <cellStyle name="Normal 3 2 4 3 3 2 2 2" xfId="23701" xr:uid="{00000000-0005-0000-0000-0000A9580000}"/>
    <cellStyle name="Normal 3 2 4 3 3 2 2 2 2" xfId="23702" xr:uid="{00000000-0005-0000-0000-0000AA580000}"/>
    <cellStyle name="Normal 3 2 4 3 3 2 2 2 2 2" xfId="23703" xr:uid="{00000000-0005-0000-0000-0000AB580000}"/>
    <cellStyle name="Normal 3 2 4 3 3 2 2 2 3" xfId="23704" xr:uid="{00000000-0005-0000-0000-0000AC580000}"/>
    <cellStyle name="Normal 3 2 4 3 3 2 2 3" xfId="23705" xr:uid="{00000000-0005-0000-0000-0000AD580000}"/>
    <cellStyle name="Normal 3 2 4 3 3 2 2 3 2" xfId="23706" xr:uid="{00000000-0005-0000-0000-0000AE580000}"/>
    <cellStyle name="Normal 3 2 4 3 3 2 2 4" xfId="23707" xr:uid="{00000000-0005-0000-0000-0000AF580000}"/>
    <cellStyle name="Normal 3 2 4 3 3 2 3" xfId="23708" xr:uid="{00000000-0005-0000-0000-0000B0580000}"/>
    <cellStyle name="Normal 3 2 4 3 3 2 3 2" xfId="23709" xr:uid="{00000000-0005-0000-0000-0000B1580000}"/>
    <cellStyle name="Normal 3 2 4 3 3 2 3 2 2" xfId="23710" xr:uid="{00000000-0005-0000-0000-0000B2580000}"/>
    <cellStyle name="Normal 3 2 4 3 3 2 3 3" xfId="23711" xr:uid="{00000000-0005-0000-0000-0000B3580000}"/>
    <cellStyle name="Normal 3 2 4 3 3 2 4" xfId="23712" xr:uid="{00000000-0005-0000-0000-0000B4580000}"/>
    <cellStyle name="Normal 3 2 4 3 3 2 4 2" xfId="23713" xr:uid="{00000000-0005-0000-0000-0000B5580000}"/>
    <cellStyle name="Normal 3 2 4 3 3 2 5" xfId="23714" xr:uid="{00000000-0005-0000-0000-0000B6580000}"/>
    <cellStyle name="Normal 3 2 4 3 3 3" xfId="23715" xr:uid="{00000000-0005-0000-0000-0000B7580000}"/>
    <cellStyle name="Normal 3 2 4 3 3 3 2" xfId="23716" xr:uid="{00000000-0005-0000-0000-0000B8580000}"/>
    <cellStyle name="Normal 3 2 4 3 3 3 2 2" xfId="23717" xr:uid="{00000000-0005-0000-0000-0000B9580000}"/>
    <cellStyle name="Normal 3 2 4 3 3 3 2 2 2" xfId="23718" xr:uid="{00000000-0005-0000-0000-0000BA580000}"/>
    <cellStyle name="Normal 3 2 4 3 3 3 2 3" xfId="23719" xr:uid="{00000000-0005-0000-0000-0000BB580000}"/>
    <cellStyle name="Normal 3 2 4 3 3 3 3" xfId="23720" xr:uid="{00000000-0005-0000-0000-0000BC580000}"/>
    <cellStyle name="Normal 3 2 4 3 3 3 3 2" xfId="23721" xr:uid="{00000000-0005-0000-0000-0000BD580000}"/>
    <cellStyle name="Normal 3 2 4 3 3 3 4" xfId="23722" xr:uid="{00000000-0005-0000-0000-0000BE580000}"/>
    <cellStyle name="Normal 3 2 4 3 3 4" xfId="23723" xr:uid="{00000000-0005-0000-0000-0000BF580000}"/>
    <cellStyle name="Normal 3 2 4 3 3 4 2" xfId="23724" xr:uid="{00000000-0005-0000-0000-0000C0580000}"/>
    <cellStyle name="Normal 3 2 4 3 3 4 2 2" xfId="23725" xr:uid="{00000000-0005-0000-0000-0000C1580000}"/>
    <cellStyle name="Normal 3 2 4 3 3 4 2 2 2" xfId="23726" xr:uid="{00000000-0005-0000-0000-0000C2580000}"/>
    <cellStyle name="Normal 3 2 4 3 3 4 2 3" xfId="23727" xr:uid="{00000000-0005-0000-0000-0000C3580000}"/>
    <cellStyle name="Normal 3 2 4 3 3 4 3" xfId="23728" xr:uid="{00000000-0005-0000-0000-0000C4580000}"/>
    <cellStyle name="Normal 3 2 4 3 3 4 3 2" xfId="23729" xr:uid="{00000000-0005-0000-0000-0000C5580000}"/>
    <cellStyle name="Normal 3 2 4 3 3 4 4" xfId="23730" xr:uid="{00000000-0005-0000-0000-0000C6580000}"/>
    <cellStyle name="Normal 3 2 4 3 3 5" xfId="23731" xr:uid="{00000000-0005-0000-0000-0000C7580000}"/>
    <cellStyle name="Normal 3 2 4 3 3 5 2" xfId="23732" xr:uid="{00000000-0005-0000-0000-0000C8580000}"/>
    <cellStyle name="Normal 3 2 4 3 3 5 2 2" xfId="23733" xr:uid="{00000000-0005-0000-0000-0000C9580000}"/>
    <cellStyle name="Normal 3 2 4 3 3 5 3" xfId="23734" xr:uid="{00000000-0005-0000-0000-0000CA580000}"/>
    <cellStyle name="Normal 3 2 4 3 3 6" xfId="23735" xr:uid="{00000000-0005-0000-0000-0000CB580000}"/>
    <cellStyle name="Normal 3 2 4 3 3 6 2" xfId="23736" xr:uid="{00000000-0005-0000-0000-0000CC580000}"/>
    <cellStyle name="Normal 3 2 4 3 3 7" xfId="23737" xr:uid="{00000000-0005-0000-0000-0000CD580000}"/>
    <cellStyle name="Normal 3 2 4 3 3 7 2" xfId="23738" xr:uid="{00000000-0005-0000-0000-0000CE580000}"/>
    <cellStyle name="Normal 3 2 4 3 3 8" xfId="23739" xr:uid="{00000000-0005-0000-0000-0000CF580000}"/>
    <cellStyle name="Normal 3 2 4 3 4" xfId="23740" xr:uid="{00000000-0005-0000-0000-0000D0580000}"/>
    <cellStyle name="Normal 3 2 4 3 4 2" xfId="23741" xr:uid="{00000000-0005-0000-0000-0000D1580000}"/>
    <cellStyle name="Normal 3 2 4 3 4 2 2" xfId="23742" xr:uid="{00000000-0005-0000-0000-0000D2580000}"/>
    <cellStyle name="Normal 3 2 4 3 4 2 2 2" xfId="23743" xr:uid="{00000000-0005-0000-0000-0000D3580000}"/>
    <cellStyle name="Normal 3 2 4 3 4 2 2 2 2" xfId="23744" xr:uid="{00000000-0005-0000-0000-0000D4580000}"/>
    <cellStyle name="Normal 3 2 4 3 4 2 2 3" xfId="23745" xr:uid="{00000000-0005-0000-0000-0000D5580000}"/>
    <cellStyle name="Normal 3 2 4 3 4 2 3" xfId="23746" xr:uid="{00000000-0005-0000-0000-0000D6580000}"/>
    <cellStyle name="Normal 3 2 4 3 4 2 3 2" xfId="23747" xr:uid="{00000000-0005-0000-0000-0000D7580000}"/>
    <cellStyle name="Normal 3 2 4 3 4 2 4" xfId="23748" xr:uid="{00000000-0005-0000-0000-0000D8580000}"/>
    <cellStyle name="Normal 3 2 4 3 4 3" xfId="23749" xr:uid="{00000000-0005-0000-0000-0000D9580000}"/>
    <cellStyle name="Normal 3 2 4 3 4 3 2" xfId="23750" xr:uid="{00000000-0005-0000-0000-0000DA580000}"/>
    <cellStyle name="Normal 3 2 4 3 4 3 2 2" xfId="23751" xr:uid="{00000000-0005-0000-0000-0000DB580000}"/>
    <cellStyle name="Normal 3 2 4 3 4 3 3" xfId="23752" xr:uid="{00000000-0005-0000-0000-0000DC580000}"/>
    <cellStyle name="Normal 3 2 4 3 4 4" xfId="23753" xr:uid="{00000000-0005-0000-0000-0000DD580000}"/>
    <cellStyle name="Normal 3 2 4 3 4 4 2" xfId="23754" xr:uid="{00000000-0005-0000-0000-0000DE580000}"/>
    <cellStyle name="Normal 3 2 4 3 4 5" xfId="23755" xr:uid="{00000000-0005-0000-0000-0000DF580000}"/>
    <cellStyle name="Normal 3 2 4 3 5" xfId="23756" xr:uid="{00000000-0005-0000-0000-0000E0580000}"/>
    <cellStyle name="Normal 3 2 4 3 5 2" xfId="23757" xr:uid="{00000000-0005-0000-0000-0000E1580000}"/>
    <cellStyle name="Normal 3 2 4 3 5 2 2" xfId="23758" xr:uid="{00000000-0005-0000-0000-0000E2580000}"/>
    <cellStyle name="Normal 3 2 4 3 5 2 2 2" xfId="23759" xr:uid="{00000000-0005-0000-0000-0000E3580000}"/>
    <cellStyle name="Normal 3 2 4 3 5 2 3" xfId="23760" xr:uid="{00000000-0005-0000-0000-0000E4580000}"/>
    <cellStyle name="Normal 3 2 4 3 5 3" xfId="23761" xr:uid="{00000000-0005-0000-0000-0000E5580000}"/>
    <cellStyle name="Normal 3 2 4 3 5 3 2" xfId="23762" xr:uid="{00000000-0005-0000-0000-0000E6580000}"/>
    <cellStyle name="Normal 3 2 4 3 5 4" xfId="23763" xr:uid="{00000000-0005-0000-0000-0000E7580000}"/>
    <cellStyle name="Normal 3 2 4 3 6" xfId="23764" xr:uid="{00000000-0005-0000-0000-0000E8580000}"/>
    <cellStyle name="Normal 3 2 4 3 6 2" xfId="23765" xr:uid="{00000000-0005-0000-0000-0000E9580000}"/>
    <cellStyle name="Normal 3 2 4 3 6 2 2" xfId="23766" xr:uid="{00000000-0005-0000-0000-0000EA580000}"/>
    <cellStyle name="Normal 3 2 4 3 6 2 2 2" xfId="23767" xr:uid="{00000000-0005-0000-0000-0000EB580000}"/>
    <cellStyle name="Normal 3 2 4 3 6 2 3" xfId="23768" xr:uid="{00000000-0005-0000-0000-0000EC580000}"/>
    <cellStyle name="Normal 3 2 4 3 6 3" xfId="23769" xr:uid="{00000000-0005-0000-0000-0000ED580000}"/>
    <cellStyle name="Normal 3 2 4 3 6 3 2" xfId="23770" xr:uid="{00000000-0005-0000-0000-0000EE580000}"/>
    <cellStyle name="Normal 3 2 4 3 6 4" xfId="23771" xr:uid="{00000000-0005-0000-0000-0000EF580000}"/>
    <cellStyle name="Normal 3 2 4 3 7" xfId="23772" xr:uid="{00000000-0005-0000-0000-0000F0580000}"/>
    <cellStyle name="Normal 3 2 4 3 7 2" xfId="23773" xr:uid="{00000000-0005-0000-0000-0000F1580000}"/>
    <cellStyle name="Normal 3 2 4 3 7 2 2" xfId="23774" xr:uid="{00000000-0005-0000-0000-0000F2580000}"/>
    <cellStyle name="Normal 3 2 4 3 7 3" xfId="23775" xr:uid="{00000000-0005-0000-0000-0000F3580000}"/>
    <cellStyle name="Normal 3 2 4 3 8" xfId="23776" xr:uid="{00000000-0005-0000-0000-0000F4580000}"/>
    <cellStyle name="Normal 3 2 4 3 8 2" xfId="23777" xr:uid="{00000000-0005-0000-0000-0000F5580000}"/>
    <cellStyle name="Normal 3 2 4 3 9" xfId="23778" xr:uid="{00000000-0005-0000-0000-0000F6580000}"/>
    <cellStyle name="Normal 3 2 4 3 9 2" xfId="23779" xr:uid="{00000000-0005-0000-0000-0000F7580000}"/>
    <cellStyle name="Normal 3 2 4 4" xfId="23780" xr:uid="{00000000-0005-0000-0000-0000F8580000}"/>
    <cellStyle name="Normal 3 2 4 4 10" xfId="23781" xr:uid="{00000000-0005-0000-0000-0000F9580000}"/>
    <cellStyle name="Normal 3 2 4 4 2" xfId="23782" xr:uid="{00000000-0005-0000-0000-0000FA580000}"/>
    <cellStyle name="Normal 3 2 4 4 2 2" xfId="23783" xr:uid="{00000000-0005-0000-0000-0000FB580000}"/>
    <cellStyle name="Normal 3 2 4 4 2 2 2" xfId="23784" xr:uid="{00000000-0005-0000-0000-0000FC580000}"/>
    <cellStyle name="Normal 3 2 4 4 2 2 2 2" xfId="23785" xr:uid="{00000000-0005-0000-0000-0000FD580000}"/>
    <cellStyle name="Normal 3 2 4 4 2 2 2 2 2" xfId="23786" xr:uid="{00000000-0005-0000-0000-0000FE580000}"/>
    <cellStyle name="Normal 3 2 4 4 2 2 2 2 2 2" xfId="23787" xr:uid="{00000000-0005-0000-0000-0000FF580000}"/>
    <cellStyle name="Normal 3 2 4 4 2 2 2 2 2 2 2" xfId="23788" xr:uid="{00000000-0005-0000-0000-000000590000}"/>
    <cellStyle name="Normal 3 2 4 4 2 2 2 2 2 3" xfId="23789" xr:uid="{00000000-0005-0000-0000-000001590000}"/>
    <cellStyle name="Normal 3 2 4 4 2 2 2 2 3" xfId="23790" xr:uid="{00000000-0005-0000-0000-000002590000}"/>
    <cellStyle name="Normal 3 2 4 4 2 2 2 2 3 2" xfId="23791" xr:uid="{00000000-0005-0000-0000-000003590000}"/>
    <cellStyle name="Normal 3 2 4 4 2 2 2 2 4" xfId="23792" xr:uid="{00000000-0005-0000-0000-000004590000}"/>
    <cellStyle name="Normal 3 2 4 4 2 2 2 3" xfId="23793" xr:uid="{00000000-0005-0000-0000-000005590000}"/>
    <cellStyle name="Normal 3 2 4 4 2 2 2 3 2" xfId="23794" xr:uid="{00000000-0005-0000-0000-000006590000}"/>
    <cellStyle name="Normal 3 2 4 4 2 2 2 3 2 2" xfId="23795" xr:uid="{00000000-0005-0000-0000-000007590000}"/>
    <cellStyle name="Normal 3 2 4 4 2 2 2 3 3" xfId="23796" xr:uid="{00000000-0005-0000-0000-000008590000}"/>
    <cellStyle name="Normal 3 2 4 4 2 2 2 4" xfId="23797" xr:uid="{00000000-0005-0000-0000-000009590000}"/>
    <cellStyle name="Normal 3 2 4 4 2 2 2 4 2" xfId="23798" xr:uid="{00000000-0005-0000-0000-00000A590000}"/>
    <cellStyle name="Normal 3 2 4 4 2 2 2 5" xfId="23799" xr:uid="{00000000-0005-0000-0000-00000B590000}"/>
    <cellStyle name="Normal 3 2 4 4 2 2 3" xfId="23800" xr:uid="{00000000-0005-0000-0000-00000C590000}"/>
    <cellStyle name="Normal 3 2 4 4 2 2 3 2" xfId="23801" xr:uid="{00000000-0005-0000-0000-00000D590000}"/>
    <cellStyle name="Normal 3 2 4 4 2 2 3 2 2" xfId="23802" xr:uid="{00000000-0005-0000-0000-00000E590000}"/>
    <cellStyle name="Normal 3 2 4 4 2 2 3 2 2 2" xfId="23803" xr:uid="{00000000-0005-0000-0000-00000F590000}"/>
    <cellStyle name="Normal 3 2 4 4 2 2 3 2 3" xfId="23804" xr:uid="{00000000-0005-0000-0000-000010590000}"/>
    <cellStyle name="Normal 3 2 4 4 2 2 3 3" xfId="23805" xr:uid="{00000000-0005-0000-0000-000011590000}"/>
    <cellStyle name="Normal 3 2 4 4 2 2 3 3 2" xfId="23806" xr:uid="{00000000-0005-0000-0000-000012590000}"/>
    <cellStyle name="Normal 3 2 4 4 2 2 3 4" xfId="23807" xr:uid="{00000000-0005-0000-0000-000013590000}"/>
    <cellStyle name="Normal 3 2 4 4 2 2 4" xfId="23808" xr:uid="{00000000-0005-0000-0000-000014590000}"/>
    <cellStyle name="Normal 3 2 4 4 2 2 4 2" xfId="23809" xr:uid="{00000000-0005-0000-0000-000015590000}"/>
    <cellStyle name="Normal 3 2 4 4 2 2 4 2 2" xfId="23810" xr:uid="{00000000-0005-0000-0000-000016590000}"/>
    <cellStyle name="Normal 3 2 4 4 2 2 4 2 2 2" xfId="23811" xr:uid="{00000000-0005-0000-0000-000017590000}"/>
    <cellStyle name="Normal 3 2 4 4 2 2 4 2 3" xfId="23812" xr:uid="{00000000-0005-0000-0000-000018590000}"/>
    <cellStyle name="Normal 3 2 4 4 2 2 4 3" xfId="23813" xr:uid="{00000000-0005-0000-0000-000019590000}"/>
    <cellStyle name="Normal 3 2 4 4 2 2 4 3 2" xfId="23814" xr:uid="{00000000-0005-0000-0000-00001A590000}"/>
    <cellStyle name="Normal 3 2 4 4 2 2 4 4" xfId="23815" xr:uid="{00000000-0005-0000-0000-00001B590000}"/>
    <cellStyle name="Normal 3 2 4 4 2 2 5" xfId="23816" xr:uid="{00000000-0005-0000-0000-00001C590000}"/>
    <cellStyle name="Normal 3 2 4 4 2 2 5 2" xfId="23817" xr:uid="{00000000-0005-0000-0000-00001D590000}"/>
    <cellStyle name="Normal 3 2 4 4 2 2 5 2 2" xfId="23818" xr:uid="{00000000-0005-0000-0000-00001E590000}"/>
    <cellStyle name="Normal 3 2 4 4 2 2 5 3" xfId="23819" xr:uid="{00000000-0005-0000-0000-00001F590000}"/>
    <cellStyle name="Normal 3 2 4 4 2 2 6" xfId="23820" xr:uid="{00000000-0005-0000-0000-000020590000}"/>
    <cellStyle name="Normal 3 2 4 4 2 2 6 2" xfId="23821" xr:uid="{00000000-0005-0000-0000-000021590000}"/>
    <cellStyle name="Normal 3 2 4 4 2 2 7" xfId="23822" xr:uid="{00000000-0005-0000-0000-000022590000}"/>
    <cellStyle name="Normal 3 2 4 4 2 2 7 2" xfId="23823" xr:uid="{00000000-0005-0000-0000-000023590000}"/>
    <cellStyle name="Normal 3 2 4 4 2 2 8" xfId="23824" xr:uid="{00000000-0005-0000-0000-000024590000}"/>
    <cellStyle name="Normal 3 2 4 4 2 3" xfId="23825" xr:uid="{00000000-0005-0000-0000-000025590000}"/>
    <cellStyle name="Normal 3 2 4 4 2 3 2" xfId="23826" xr:uid="{00000000-0005-0000-0000-000026590000}"/>
    <cellStyle name="Normal 3 2 4 4 2 3 2 2" xfId="23827" xr:uid="{00000000-0005-0000-0000-000027590000}"/>
    <cellStyle name="Normal 3 2 4 4 2 3 2 2 2" xfId="23828" xr:uid="{00000000-0005-0000-0000-000028590000}"/>
    <cellStyle name="Normal 3 2 4 4 2 3 2 2 2 2" xfId="23829" xr:uid="{00000000-0005-0000-0000-000029590000}"/>
    <cellStyle name="Normal 3 2 4 4 2 3 2 2 3" xfId="23830" xr:uid="{00000000-0005-0000-0000-00002A590000}"/>
    <cellStyle name="Normal 3 2 4 4 2 3 2 3" xfId="23831" xr:uid="{00000000-0005-0000-0000-00002B590000}"/>
    <cellStyle name="Normal 3 2 4 4 2 3 2 3 2" xfId="23832" xr:uid="{00000000-0005-0000-0000-00002C590000}"/>
    <cellStyle name="Normal 3 2 4 4 2 3 2 4" xfId="23833" xr:uid="{00000000-0005-0000-0000-00002D590000}"/>
    <cellStyle name="Normal 3 2 4 4 2 3 3" xfId="23834" xr:uid="{00000000-0005-0000-0000-00002E590000}"/>
    <cellStyle name="Normal 3 2 4 4 2 3 3 2" xfId="23835" xr:uid="{00000000-0005-0000-0000-00002F590000}"/>
    <cellStyle name="Normal 3 2 4 4 2 3 3 2 2" xfId="23836" xr:uid="{00000000-0005-0000-0000-000030590000}"/>
    <cellStyle name="Normal 3 2 4 4 2 3 3 3" xfId="23837" xr:uid="{00000000-0005-0000-0000-000031590000}"/>
    <cellStyle name="Normal 3 2 4 4 2 3 4" xfId="23838" xr:uid="{00000000-0005-0000-0000-000032590000}"/>
    <cellStyle name="Normal 3 2 4 4 2 3 4 2" xfId="23839" xr:uid="{00000000-0005-0000-0000-000033590000}"/>
    <cellStyle name="Normal 3 2 4 4 2 3 5" xfId="23840" xr:uid="{00000000-0005-0000-0000-000034590000}"/>
    <cellStyle name="Normal 3 2 4 4 2 4" xfId="23841" xr:uid="{00000000-0005-0000-0000-000035590000}"/>
    <cellStyle name="Normal 3 2 4 4 2 4 2" xfId="23842" xr:uid="{00000000-0005-0000-0000-000036590000}"/>
    <cellStyle name="Normal 3 2 4 4 2 4 2 2" xfId="23843" xr:uid="{00000000-0005-0000-0000-000037590000}"/>
    <cellStyle name="Normal 3 2 4 4 2 4 2 2 2" xfId="23844" xr:uid="{00000000-0005-0000-0000-000038590000}"/>
    <cellStyle name="Normal 3 2 4 4 2 4 2 3" xfId="23845" xr:uid="{00000000-0005-0000-0000-000039590000}"/>
    <cellStyle name="Normal 3 2 4 4 2 4 3" xfId="23846" xr:uid="{00000000-0005-0000-0000-00003A590000}"/>
    <cellStyle name="Normal 3 2 4 4 2 4 3 2" xfId="23847" xr:uid="{00000000-0005-0000-0000-00003B590000}"/>
    <cellStyle name="Normal 3 2 4 4 2 4 4" xfId="23848" xr:uid="{00000000-0005-0000-0000-00003C590000}"/>
    <cellStyle name="Normal 3 2 4 4 2 5" xfId="23849" xr:uid="{00000000-0005-0000-0000-00003D590000}"/>
    <cellStyle name="Normal 3 2 4 4 2 5 2" xfId="23850" xr:uid="{00000000-0005-0000-0000-00003E590000}"/>
    <cellStyle name="Normal 3 2 4 4 2 5 2 2" xfId="23851" xr:uid="{00000000-0005-0000-0000-00003F590000}"/>
    <cellStyle name="Normal 3 2 4 4 2 5 2 2 2" xfId="23852" xr:uid="{00000000-0005-0000-0000-000040590000}"/>
    <cellStyle name="Normal 3 2 4 4 2 5 2 3" xfId="23853" xr:uid="{00000000-0005-0000-0000-000041590000}"/>
    <cellStyle name="Normal 3 2 4 4 2 5 3" xfId="23854" xr:uid="{00000000-0005-0000-0000-000042590000}"/>
    <cellStyle name="Normal 3 2 4 4 2 5 3 2" xfId="23855" xr:uid="{00000000-0005-0000-0000-000043590000}"/>
    <cellStyle name="Normal 3 2 4 4 2 5 4" xfId="23856" xr:uid="{00000000-0005-0000-0000-000044590000}"/>
    <cellStyle name="Normal 3 2 4 4 2 6" xfId="23857" xr:uid="{00000000-0005-0000-0000-000045590000}"/>
    <cellStyle name="Normal 3 2 4 4 2 6 2" xfId="23858" xr:uid="{00000000-0005-0000-0000-000046590000}"/>
    <cellStyle name="Normal 3 2 4 4 2 6 2 2" xfId="23859" xr:uid="{00000000-0005-0000-0000-000047590000}"/>
    <cellStyle name="Normal 3 2 4 4 2 6 3" xfId="23860" xr:uid="{00000000-0005-0000-0000-000048590000}"/>
    <cellStyle name="Normal 3 2 4 4 2 7" xfId="23861" xr:uid="{00000000-0005-0000-0000-000049590000}"/>
    <cellStyle name="Normal 3 2 4 4 2 7 2" xfId="23862" xr:uid="{00000000-0005-0000-0000-00004A590000}"/>
    <cellStyle name="Normal 3 2 4 4 2 8" xfId="23863" xr:uid="{00000000-0005-0000-0000-00004B590000}"/>
    <cellStyle name="Normal 3 2 4 4 2 8 2" xfId="23864" xr:uid="{00000000-0005-0000-0000-00004C590000}"/>
    <cellStyle name="Normal 3 2 4 4 2 9" xfId="23865" xr:uid="{00000000-0005-0000-0000-00004D590000}"/>
    <cellStyle name="Normal 3 2 4 4 3" xfId="23866" xr:uid="{00000000-0005-0000-0000-00004E590000}"/>
    <cellStyle name="Normal 3 2 4 4 3 2" xfId="23867" xr:uid="{00000000-0005-0000-0000-00004F590000}"/>
    <cellStyle name="Normal 3 2 4 4 3 2 2" xfId="23868" xr:uid="{00000000-0005-0000-0000-000050590000}"/>
    <cellStyle name="Normal 3 2 4 4 3 2 2 2" xfId="23869" xr:uid="{00000000-0005-0000-0000-000051590000}"/>
    <cellStyle name="Normal 3 2 4 4 3 2 2 2 2" xfId="23870" xr:uid="{00000000-0005-0000-0000-000052590000}"/>
    <cellStyle name="Normal 3 2 4 4 3 2 2 2 2 2" xfId="23871" xr:uid="{00000000-0005-0000-0000-000053590000}"/>
    <cellStyle name="Normal 3 2 4 4 3 2 2 2 3" xfId="23872" xr:uid="{00000000-0005-0000-0000-000054590000}"/>
    <cellStyle name="Normal 3 2 4 4 3 2 2 3" xfId="23873" xr:uid="{00000000-0005-0000-0000-000055590000}"/>
    <cellStyle name="Normal 3 2 4 4 3 2 2 3 2" xfId="23874" xr:uid="{00000000-0005-0000-0000-000056590000}"/>
    <cellStyle name="Normal 3 2 4 4 3 2 2 4" xfId="23875" xr:uid="{00000000-0005-0000-0000-000057590000}"/>
    <cellStyle name="Normal 3 2 4 4 3 2 3" xfId="23876" xr:uid="{00000000-0005-0000-0000-000058590000}"/>
    <cellStyle name="Normal 3 2 4 4 3 2 3 2" xfId="23877" xr:uid="{00000000-0005-0000-0000-000059590000}"/>
    <cellStyle name="Normal 3 2 4 4 3 2 3 2 2" xfId="23878" xr:uid="{00000000-0005-0000-0000-00005A590000}"/>
    <cellStyle name="Normal 3 2 4 4 3 2 3 3" xfId="23879" xr:uid="{00000000-0005-0000-0000-00005B590000}"/>
    <cellStyle name="Normal 3 2 4 4 3 2 4" xfId="23880" xr:uid="{00000000-0005-0000-0000-00005C590000}"/>
    <cellStyle name="Normal 3 2 4 4 3 2 4 2" xfId="23881" xr:uid="{00000000-0005-0000-0000-00005D590000}"/>
    <cellStyle name="Normal 3 2 4 4 3 2 5" xfId="23882" xr:uid="{00000000-0005-0000-0000-00005E590000}"/>
    <cellStyle name="Normal 3 2 4 4 3 3" xfId="23883" xr:uid="{00000000-0005-0000-0000-00005F590000}"/>
    <cellStyle name="Normal 3 2 4 4 3 3 2" xfId="23884" xr:uid="{00000000-0005-0000-0000-000060590000}"/>
    <cellStyle name="Normal 3 2 4 4 3 3 2 2" xfId="23885" xr:uid="{00000000-0005-0000-0000-000061590000}"/>
    <cellStyle name="Normal 3 2 4 4 3 3 2 2 2" xfId="23886" xr:uid="{00000000-0005-0000-0000-000062590000}"/>
    <cellStyle name="Normal 3 2 4 4 3 3 2 3" xfId="23887" xr:uid="{00000000-0005-0000-0000-000063590000}"/>
    <cellStyle name="Normal 3 2 4 4 3 3 3" xfId="23888" xr:uid="{00000000-0005-0000-0000-000064590000}"/>
    <cellStyle name="Normal 3 2 4 4 3 3 3 2" xfId="23889" xr:uid="{00000000-0005-0000-0000-000065590000}"/>
    <cellStyle name="Normal 3 2 4 4 3 3 4" xfId="23890" xr:uid="{00000000-0005-0000-0000-000066590000}"/>
    <cellStyle name="Normal 3 2 4 4 3 4" xfId="23891" xr:uid="{00000000-0005-0000-0000-000067590000}"/>
    <cellStyle name="Normal 3 2 4 4 3 4 2" xfId="23892" xr:uid="{00000000-0005-0000-0000-000068590000}"/>
    <cellStyle name="Normal 3 2 4 4 3 4 2 2" xfId="23893" xr:uid="{00000000-0005-0000-0000-000069590000}"/>
    <cellStyle name="Normal 3 2 4 4 3 4 2 2 2" xfId="23894" xr:uid="{00000000-0005-0000-0000-00006A590000}"/>
    <cellStyle name="Normal 3 2 4 4 3 4 2 3" xfId="23895" xr:uid="{00000000-0005-0000-0000-00006B590000}"/>
    <cellStyle name="Normal 3 2 4 4 3 4 3" xfId="23896" xr:uid="{00000000-0005-0000-0000-00006C590000}"/>
    <cellStyle name="Normal 3 2 4 4 3 4 3 2" xfId="23897" xr:uid="{00000000-0005-0000-0000-00006D590000}"/>
    <cellStyle name="Normal 3 2 4 4 3 4 4" xfId="23898" xr:uid="{00000000-0005-0000-0000-00006E590000}"/>
    <cellStyle name="Normal 3 2 4 4 3 5" xfId="23899" xr:uid="{00000000-0005-0000-0000-00006F590000}"/>
    <cellStyle name="Normal 3 2 4 4 3 5 2" xfId="23900" xr:uid="{00000000-0005-0000-0000-000070590000}"/>
    <cellStyle name="Normal 3 2 4 4 3 5 2 2" xfId="23901" xr:uid="{00000000-0005-0000-0000-000071590000}"/>
    <cellStyle name="Normal 3 2 4 4 3 5 3" xfId="23902" xr:uid="{00000000-0005-0000-0000-000072590000}"/>
    <cellStyle name="Normal 3 2 4 4 3 6" xfId="23903" xr:uid="{00000000-0005-0000-0000-000073590000}"/>
    <cellStyle name="Normal 3 2 4 4 3 6 2" xfId="23904" xr:uid="{00000000-0005-0000-0000-000074590000}"/>
    <cellStyle name="Normal 3 2 4 4 3 7" xfId="23905" xr:uid="{00000000-0005-0000-0000-000075590000}"/>
    <cellStyle name="Normal 3 2 4 4 3 7 2" xfId="23906" xr:uid="{00000000-0005-0000-0000-000076590000}"/>
    <cellStyle name="Normal 3 2 4 4 3 8" xfId="23907" xr:uid="{00000000-0005-0000-0000-000077590000}"/>
    <cellStyle name="Normal 3 2 4 4 4" xfId="23908" xr:uid="{00000000-0005-0000-0000-000078590000}"/>
    <cellStyle name="Normal 3 2 4 4 4 2" xfId="23909" xr:uid="{00000000-0005-0000-0000-000079590000}"/>
    <cellStyle name="Normal 3 2 4 4 4 2 2" xfId="23910" xr:uid="{00000000-0005-0000-0000-00007A590000}"/>
    <cellStyle name="Normal 3 2 4 4 4 2 2 2" xfId="23911" xr:uid="{00000000-0005-0000-0000-00007B590000}"/>
    <cellStyle name="Normal 3 2 4 4 4 2 2 2 2" xfId="23912" xr:uid="{00000000-0005-0000-0000-00007C590000}"/>
    <cellStyle name="Normal 3 2 4 4 4 2 2 3" xfId="23913" xr:uid="{00000000-0005-0000-0000-00007D590000}"/>
    <cellStyle name="Normal 3 2 4 4 4 2 3" xfId="23914" xr:uid="{00000000-0005-0000-0000-00007E590000}"/>
    <cellStyle name="Normal 3 2 4 4 4 2 3 2" xfId="23915" xr:uid="{00000000-0005-0000-0000-00007F590000}"/>
    <cellStyle name="Normal 3 2 4 4 4 2 4" xfId="23916" xr:uid="{00000000-0005-0000-0000-000080590000}"/>
    <cellStyle name="Normal 3 2 4 4 4 3" xfId="23917" xr:uid="{00000000-0005-0000-0000-000081590000}"/>
    <cellStyle name="Normal 3 2 4 4 4 3 2" xfId="23918" xr:uid="{00000000-0005-0000-0000-000082590000}"/>
    <cellStyle name="Normal 3 2 4 4 4 3 2 2" xfId="23919" xr:uid="{00000000-0005-0000-0000-000083590000}"/>
    <cellStyle name="Normal 3 2 4 4 4 3 3" xfId="23920" xr:uid="{00000000-0005-0000-0000-000084590000}"/>
    <cellStyle name="Normal 3 2 4 4 4 4" xfId="23921" xr:uid="{00000000-0005-0000-0000-000085590000}"/>
    <cellStyle name="Normal 3 2 4 4 4 4 2" xfId="23922" xr:uid="{00000000-0005-0000-0000-000086590000}"/>
    <cellStyle name="Normal 3 2 4 4 4 5" xfId="23923" xr:uid="{00000000-0005-0000-0000-000087590000}"/>
    <cellStyle name="Normal 3 2 4 4 5" xfId="23924" xr:uid="{00000000-0005-0000-0000-000088590000}"/>
    <cellStyle name="Normal 3 2 4 4 5 2" xfId="23925" xr:uid="{00000000-0005-0000-0000-000089590000}"/>
    <cellStyle name="Normal 3 2 4 4 5 2 2" xfId="23926" xr:uid="{00000000-0005-0000-0000-00008A590000}"/>
    <cellStyle name="Normal 3 2 4 4 5 2 2 2" xfId="23927" xr:uid="{00000000-0005-0000-0000-00008B590000}"/>
    <cellStyle name="Normal 3 2 4 4 5 2 3" xfId="23928" xr:uid="{00000000-0005-0000-0000-00008C590000}"/>
    <cellStyle name="Normal 3 2 4 4 5 3" xfId="23929" xr:uid="{00000000-0005-0000-0000-00008D590000}"/>
    <cellStyle name="Normal 3 2 4 4 5 3 2" xfId="23930" xr:uid="{00000000-0005-0000-0000-00008E590000}"/>
    <cellStyle name="Normal 3 2 4 4 5 4" xfId="23931" xr:uid="{00000000-0005-0000-0000-00008F590000}"/>
    <cellStyle name="Normal 3 2 4 4 6" xfId="23932" xr:uid="{00000000-0005-0000-0000-000090590000}"/>
    <cellStyle name="Normal 3 2 4 4 6 2" xfId="23933" xr:uid="{00000000-0005-0000-0000-000091590000}"/>
    <cellStyle name="Normal 3 2 4 4 6 2 2" xfId="23934" xr:uid="{00000000-0005-0000-0000-000092590000}"/>
    <cellStyle name="Normal 3 2 4 4 6 2 2 2" xfId="23935" xr:uid="{00000000-0005-0000-0000-000093590000}"/>
    <cellStyle name="Normal 3 2 4 4 6 2 3" xfId="23936" xr:uid="{00000000-0005-0000-0000-000094590000}"/>
    <cellStyle name="Normal 3 2 4 4 6 3" xfId="23937" xr:uid="{00000000-0005-0000-0000-000095590000}"/>
    <cellStyle name="Normal 3 2 4 4 6 3 2" xfId="23938" xr:uid="{00000000-0005-0000-0000-000096590000}"/>
    <cellStyle name="Normal 3 2 4 4 6 4" xfId="23939" xr:uid="{00000000-0005-0000-0000-000097590000}"/>
    <cellStyle name="Normal 3 2 4 4 7" xfId="23940" xr:uid="{00000000-0005-0000-0000-000098590000}"/>
    <cellStyle name="Normal 3 2 4 4 7 2" xfId="23941" xr:uid="{00000000-0005-0000-0000-000099590000}"/>
    <cellStyle name="Normal 3 2 4 4 7 2 2" xfId="23942" xr:uid="{00000000-0005-0000-0000-00009A590000}"/>
    <cellStyle name="Normal 3 2 4 4 7 3" xfId="23943" xr:uid="{00000000-0005-0000-0000-00009B590000}"/>
    <cellStyle name="Normal 3 2 4 4 8" xfId="23944" xr:uid="{00000000-0005-0000-0000-00009C590000}"/>
    <cellStyle name="Normal 3 2 4 4 8 2" xfId="23945" xr:uid="{00000000-0005-0000-0000-00009D590000}"/>
    <cellStyle name="Normal 3 2 4 4 9" xfId="23946" xr:uid="{00000000-0005-0000-0000-00009E590000}"/>
    <cellStyle name="Normal 3 2 4 4 9 2" xfId="23947" xr:uid="{00000000-0005-0000-0000-00009F590000}"/>
    <cellStyle name="Normal 3 2 4 5" xfId="23948" xr:uid="{00000000-0005-0000-0000-0000A0590000}"/>
    <cellStyle name="Normal 3 2 4 5 10" xfId="23949" xr:uid="{00000000-0005-0000-0000-0000A1590000}"/>
    <cellStyle name="Normal 3 2 4 5 2" xfId="23950" xr:uid="{00000000-0005-0000-0000-0000A2590000}"/>
    <cellStyle name="Normal 3 2 4 5 2 2" xfId="23951" xr:uid="{00000000-0005-0000-0000-0000A3590000}"/>
    <cellStyle name="Normal 3 2 4 5 2 2 2" xfId="23952" xr:uid="{00000000-0005-0000-0000-0000A4590000}"/>
    <cellStyle name="Normal 3 2 4 5 2 2 2 2" xfId="23953" xr:uid="{00000000-0005-0000-0000-0000A5590000}"/>
    <cellStyle name="Normal 3 2 4 5 2 2 2 2 2" xfId="23954" xr:uid="{00000000-0005-0000-0000-0000A6590000}"/>
    <cellStyle name="Normal 3 2 4 5 2 2 2 2 2 2" xfId="23955" xr:uid="{00000000-0005-0000-0000-0000A7590000}"/>
    <cellStyle name="Normal 3 2 4 5 2 2 2 2 2 2 2" xfId="23956" xr:uid="{00000000-0005-0000-0000-0000A8590000}"/>
    <cellStyle name="Normal 3 2 4 5 2 2 2 2 2 3" xfId="23957" xr:uid="{00000000-0005-0000-0000-0000A9590000}"/>
    <cellStyle name="Normal 3 2 4 5 2 2 2 2 3" xfId="23958" xr:uid="{00000000-0005-0000-0000-0000AA590000}"/>
    <cellStyle name="Normal 3 2 4 5 2 2 2 2 3 2" xfId="23959" xr:uid="{00000000-0005-0000-0000-0000AB590000}"/>
    <cellStyle name="Normal 3 2 4 5 2 2 2 2 4" xfId="23960" xr:uid="{00000000-0005-0000-0000-0000AC590000}"/>
    <cellStyle name="Normal 3 2 4 5 2 2 2 3" xfId="23961" xr:uid="{00000000-0005-0000-0000-0000AD590000}"/>
    <cellStyle name="Normal 3 2 4 5 2 2 2 3 2" xfId="23962" xr:uid="{00000000-0005-0000-0000-0000AE590000}"/>
    <cellStyle name="Normal 3 2 4 5 2 2 2 3 2 2" xfId="23963" xr:uid="{00000000-0005-0000-0000-0000AF590000}"/>
    <cellStyle name="Normal 3 2 4 5 2 2 2 3 3" xfId="23964" xr:uid="{00000000-0005-0000-0000-0000B0590000}"/>
    <cellStyle name="Normal 3 2 4 5 2 2 2 4" xfId="23965" xr:uid="{00000000-0005-0000-0000-0000B1590000}"/>
    <cellStyle name="Normal 3 2 4 5 2 2 2 4 2" xfId="23966" xr:uid="{00000000-0005-0000-0000-0000B2590000}"/>
    <cellStyle name="Normal 3 2 4 5 2 2 2 5" xfId="23967" xr:uid="{00000000-0005-0000-0000-0000B3590000}"/>
    <cellStyle name="Normal 3 2 4 5 2 2 3" xfId="23968" xr:uid="{00000000-0005-0000-0000-0000B4590000}"/>
    <cellStyle name="Normal 3 2 4 5 2 2 3 2" xfId="23969" xr:uid="{00000000-0005-0000-0000-0000B5590000}"/>
    <cellStyle name="Normal 3 2 4 5 2 2 3 2 2" xfId="23970" xr:uid="{00000000-0005-0000-0000-0000B6590000}"/>
    <cellStyle name="Normal 3 2 4 5 2 2 3 2 2 2" xfId="23971" xr:uid="{00000000-0005-0000-0000-0000B7590000}"/>
    <cellStyle name="Normal 3 2 4 5 2 2 3 2 3" xfId="23972" xr:uid="{00000000-0005-0000-0000-0000B8590000}"/>
    <cellStyle name="Normal 3 2 4 5 2 2 3 3" xfId="23973" xr:uid="{00000000-0005-0000-0000-0000B9590000}"/>
    <cellStyle name="Normal 3 2 4 5 2 2 3 3 2" xfId="23974" xr:uid="{00000000-0005-0000-0000-0000BA590000}"/>
    <cellStyle name="Normal 3 2 4 5 2 2 3 4" xfId="23975" xr:uid="{00000000-0005-0000-0000-0000BB590000}"/>
    <cellStyle name="Normal 3 2 4 5 2 2 4" xfId="23976" xr:uid="{00000000-0005-0000-0000-0000BC590000}"/>
    <cellStyle name="Normal 3 2 4 5 2 2 4 2" xfId="23977" xr:uid="{00000000-0005-0000-0000-0000BD590000}"/>
    <cellStyle name="Normal 3 2 4 5 2 2 4 2 2" xfId="23978" xr:uid="{00000000-0005-0000-0000-0000BE590000}"/>
    <cellStyle name="Normal 3 2 4 5 2 2 4 2 2 2" xfId="23979" xr:uid="{00000000-0005-0000-0000-0000BF590000}"/>
    <cellStyle name="Normal 3 2 4 5 2 2 4 2 3" xfId="23980" xr:uid="{00000000-0005-0000-0000-0000C0590000}"/>
    <cellStyle name="Normal 3 2 4 5 2 2 4 3" xfId="23981" xr:uid="{00000000-0005-0000-0000-0000C1590000}"/>
    <cellStyle name="Normal 3 2 4 5 2 2 4 3 2" xfId="23982" xr:uid="{00000000-0005-0000-0000-0000C2590000}"/>
    <cellStyle name="Normal 3 2 4 5 2 2 4 4" xfId="23983" xr:uid="{00000000-0005-0000-0000-0000C3590000}"/>
    <cellStyle name="Normal 3 2 4 5 2 2 5" xfId="23984" xr:uid="{00000000-0005-0000-0000-0000C4590000}"/>
    <cellStyle name="Normal 3 2 4 5 2 2 5 2" xfId="23985" xr:uid="{00000000-0005-0000-0000-0000C5590000}"/>
    <cellStyle name="Normal 3 2 4 5 2 2 5 2 2" xfId="23986" xr:uid="{00000000-0005-0000-0000-0000C6590000}"/>
    <cellStyle name="Normal 3 2 4 5 2 2 5 3" xfId="23987" xr:uid="{00000000-0005-0000-0000-0000C7590000}"/>
    <cellStyle name="Normal 3 2 4 5 2 2 6" xfId="23988" xr:uid="{00000000-0005-0000-0000-0000C8590000}"/>
    <cellStyle name="Normal 3 2 4 5 2 2 6 2" xfId="23989" xr:uid="{00000000-0005-0000-0000-0000C9590000}"/>
    <cellStyle name="Normal 3 2 4 5 2 2 7" xfId="23990" xr:uid="{00000000-0005-0000-0000-0000CA590000}"/>
    <cellStyle name="Normal 3 2 4 5 2 2 7 2" xfId="23991" xr:uid="{00000000-0005-0000-0000-0000CB590000}"/>
    <cellStyle name="Normal 3 2 4 5 2 2 8" xfId="23992" xr:uid="{00000000-0005-0000-0000-0000CC590000}"/>
    <cellStyle name="Normal 3 2 4 5 2 3" xfId="23993" xr:uid="{00000000-0005-0000-0000-0000CD590000}"/>
    <cellStyle name="Normal 3 2 4 5 2 3 2" xfId="23994" xr:uid="{00000000-0005-0000-0000-0000CE590000}"/>
    <cellStyle name="Normal 3 2 4 5 2 3 2 2" xfId="23995" xr:uid="{00000000-0005-0000-0000-0000CF590000}"/>
    <cellStyle name="Normal 3 2 4 5 2 3 2 2 2" xfId="23996" xr:uid="{00000000-0005-0000-0000-0000D0590000}"/>
    <cellStyle name="Normal 3 2 4 5 2 3 2 2 2 2" xfId="23997" xr:uid="{00000000-0005-0000-0000-0000D1590000}"/>
    <cellStyle name="Normal 3 2 4 5 2 3 2 2 3" xfId="23998" xr:uid="{00000000-0005-0000-0000-0000D2590000}"/>
    <cellStyle name="Normal 3 2 4 5 2 3 2 3" xfId="23999" xr:uid="{00000000-0005-0000-0000-0000D3590000}"/>
    <cellStyle name="Normal 3 2 4 5 2 3 2 3 2" xfId="24000" xr:uid="{00000000-0005-0000-0000-0000D4590000}"/>
    <cellStyle name="Normal 3 2 4 5 2 3 2 4" xfId="24001" xr:uid="{00000000-0005-0000-0000-0000D5590000}"/>
    <cellStyle name="Normal 3 2 4 5 2 3 3" xfId="24002" xr:uid="{00000000-0005-0000-0000-0000D6590000}"/>
    <cellStyle name="Normal 3 2 4 5 2 3 3 2" xfId="24003" xr:uid="{00000000-0005-0000-0000-0000D7590000}"/>
    <cellStyle name="Normal 3 2 4 5 2 3 3 2 2" xfId="24004" xr:uid="{00000000-0005-0000-0000-0000D8590000}"/>
    <cellStyle name="Normal 3 2 4 5 2 3 3 3" xfId="24005" xr:uid="{00000000-0005-0000-0000-0000D9590000}"/>
    <cellStyle name="Normal 3 2 4 5 2 3 4" xfId="24006" xr:uid="{00000000-0005-0000-0000-0000DA590000}"/>
    <cellStyle name="Normal 3 2 4 5 2 3 4 2" xfId="24007" xr:uid="{00000000-0005-0000-0000-0000DB590000}"/>
    <cellStyle name="Normal 3 2 4 5 2 3 5" xfId="24008" xr:uid="{00000000-0005-0000-0000-0000DC590000}"/>
    <cellStyle name="Normal 3 2 4 5 2 4" xfId="24009" xr:uid="{00000000-0005-0000-0000-0000DD590000}"/>
    <cellStyle name="Normal 3 2 4 5 2 4 2" xfId="24010" xr:uid="{00000000-0005-0000-0000-0000DE590000}"/>
    <cellStyle name="Normal 3 2 4 5 2 4 2 2" xfId="24011" xr:uid="{00000000-0005-0000-0000-0000DF590000}"/>
    <cellStyle name="Normal 3 2 4 5 2 4 2 2 2" xfId="24012" xr:uid="{00000000-0005-0000-0000-0000E0590000}"/>
    <cellStyle name="Normal 3 2 4 5 2 4 2 3" xfId="24013" xr:uid="{00000000-0005-0000-0000-0000E1590000}"/>
    <cellStyle name="Normal 3 2 4 5 2 4 3" xfId="24014" xr:uid="{00000000-0005-0000-0000-0000E2590000}"/>
    <cellStyle name="Normal 3 2 4 5 2 4 3 2" xfId="24015" xr:uid="{00000000-0005-0000-0000-0000E3590000}"/>
    <cellStyle name="Normal 3 2 4 5 2 4 4" xfId="24016" xr:uid="{00000000-0005-0000-0000-0000E4590000}"/>
    <cellStyle name="Normal 3 2 4 5 2 5" xfId="24017" xr:uid="{00000000-0005-0000-0000-0000E5590000}"/>
    <cellStyle name="Normal 3 2 4 5 2 5 2" xfId="24018" xr:uid="{00000000-0005-0000-0000-0000E6590000}"/>
    <cellStyle name="Normal 3 2 4 5 2 5 2 2" xfId="24019" xr:uid="{00000000-0005-0000-0000-0000E7590000}"/>
    <cellStyle name="Normal 3 2 4 5 2 5 2 2 2" xfId="24020" xr:uid="{00000000-0005-0000-0000-0000E8590000}"/>
    <cellStyle name="Normal 3 2 4 5 2 5 2 3" xfId="24021" xr:uid="{00000000-0005-0000-0000-0000E9590000}"/>
    <cellStyle name="Normal 3 2 4 5 2 5 3" xfId="24022" xr:uid="{00000000-0005-0000-0000-0000EA590000}"/>
    <cellStyle name="Normal 3 2 4 5 2 5 3 2" xfId="24023" xr:uid="{00000000-0005-0000-0000-0000EB590000}"/>
    <cellStyle name="Normal 3 2 4 5 2 5 4" xfId="24024" xr:uid="{00000000-0005-0000-0000-0000EC590000}"/>
    <cellStyle name="Normal 3 2 4 5 2 6" xfId="24025" xr:uid="{00000000-0005-0000-0000-0000ED590000}"/>
    <cellStyle name="Normal 3 2 4 5 2 6 2" xfId="24026" xr:uid="{00000000-0005-0000-0000-0000EE590000}"/>
    <cellStyle name="Normal 3 2 4 5 2 6 2 2" xfId="24027" xr:uid="{00000000-0005-0000-0000-0000EF590000}"/>
    <cellStyle name="Normal 3 2 4 5 2 6 3" xfId="24028" xr:uid="{00000000-0005-0000-0000-0000F0590000}"/>
    <cellStyle name="Normal 3 2 4 5 2 7" xfId="24029" xr:uid="{00000000-0005-0000-0000-0000F1590000}"/>
    <cellStyle name="Normal 3 2 4 5 2 7 2" xfId="24030" xr:uid="{00000000-0005-0000-0000-0000F2590000}"/>
    <cellStyle name="Normal 3 2 4 5 2 8" xfId="24031" xr:uid="{00000000-0005-0000-0000-0000F3590000}"/>
    <cellStyle name="Normal 3 2 4 5 2 8 2" xfId="24032" xr:uid="{00000000-0005-0000-0000-0000F4590000}"/>
    <cellStyle name="Normal 3 2 4 5 2 9" xfId="24033" xr:uid="{00000000-0005-0000-0000-0000F5590000}"/>
    <cellStyle name="Normal 3 2 4 5 3" xfId="24034" xr:uid="{00000000-0005-0000-0000-0000F6590000}"/>
    <cellStyle name="Normal 3 2 4 5 3 2" xfId="24035" xr:uid="{00000000-0005-0000-0000-0000F7590000}"/>
    <cellStyle name="Normal 3 2 4 5 3 2 2" xfId="24036" xr:uid="{00000000-0005-0000-0000-0000F8590000}"/>
    <cellStyle name="Normal 3 2 4 5 3 2 2 2" xfId="24037" xr:uid="{00000000-0005-0000-0000-0000F9590000}"/>
    <cellStyle name="Normal 3 2 4 5 3 2 2 2 2" xfId="24038" xr:uid="{00000000-0005-0000-0000-0000FA590000}"/>
    <cellStyle name="Normal 3 2 4 5 3 2 2 2 2 2" xfId="24039" xr:uid="{00000000-0005-0000-0000-0000FB590000}"/>
    <cellStyle name="Normal 3 2 4 5 3 2 2 2 3" xfId="24040" xr:uid="{00000000-0005-0000-0000-0000FC590000}"/>
    <cellStyle name="Normal 3 2 4 5 3 2 2 3" xfId="24041" xr:uid="{00000000-0005-0000-0000-0000FD590000}"/>
    <cellStyle name="Normal 3 2 4 5 3 2 2 3 2" xfId="24042" xr:uid="{00000000-0005-0000-0000-0000FE590000}"/>
    <cellStyle name="Normal 3 2 4 5 3 2 2 4" xfId="24043" xr:uid="{00000000-0005-0000-0000-0000FF590000}"/>
    <cellStyle name="Normal 3 2 4 5 3 2 3" xfId="24044" xr:uid="{00000000-0005-0000-0000-0000005A0000}"/>
    <cellStyle name="Normal 3 2 4 5 3 2 3 2" xfId="24045" xr:uid="{00000000-0005-0000-0000-0000015A0000}"/>
    <cellStyle name="Normal 3 2 4 5 3 2 3 2 2" xfId="24046" xr:uid="{00000000-0005-0000-0000-0000025A0000}"/>
    <cellStyle name="Normal 3 2 4 5 3 2 3 3" xfId="24047" xr:uid="{00000000-0005-0000-0000-0000035A0000}"/>
    <cellStyle name="Normal 3 2 4 5 3 2 4" xfId="24048" xr:uid="{00000000-0005-0000-0000-0000045A0000}"/>
    <cellStyle name="Normal 3 2 4 5 3 2 4 2" xfId="24049" xr:uid="{00000000-0005-0000-0000-0000055A0000}"/>
    <cellStyle name="Normal 3 2 4 5 3 2 5" xfId="24050" xr:uid="{00000000-0005-0000-0000-0000065A0000}"/>
    <cellStyle name="Normal 3 2 4 5 3 3" xfId="24051" xr:uid="{00000000-0005-0000-0000-0000075A0000}"/>
    <cellStyle name="Normal 3 2 4 5 3 3 2" xfId="24052" xr:uid="{00000000-0005-0000-0000-0000085A0000}"/>
    <cellStyle name="Normal 3 2 4 5 3 3 2 2" xfId="24053" xr:uid="{00000000-0005-0000-0000-0000095A0000}"/>
    <cellStyle name="Normal 3 2 4 5 3 3 2 2 2" xfId="24054" xr:uid="{00000000-0005-0000-0000-00000A5A0000}"/>
    <cellStyle name="Normal 3 2 4 5 3 3 2 3" xfId="24055" xr:uid="{00000000-0005-0000-0000-00000B5A0000}"/>
    <cellStyle name="Normal 3 2 4 5 3 3 3" xfId="24056" xr:uid="{00000000-0005-0000-0000-00000C5A0000}"/>
    <cellStyle name="Normal 3 2 4 5 3 3 3 2" xfId="24057" xr:uid="{00000000-0005-0000-0000-00000D5A0000}"/>
    <cellStyle name="Normal 3 2 4 5 3 3 4" xfId="24058" xr:uid="{00000000-0005-0000-0000-00000E5A0000}"/>
    <cellStyle name="Normal 3 2 4 5 3 4" xfId="24059" xr:uid="{00000000-0005-0000-0000-00000F5A0000}"/>
    <cellStyle name="Normal 3 2 4 5 3 4 2" xfId="24060" xr:uid="{00000000-0005-0000-0000-0000105A0000}"/>
    <cellStyle name="Normal 3 2 4 5 3 4 2 2" xfId="24061" xr:uid="{00000000-0005-0000-0000-0000115A0000}"/>
    <cellStyle name="Normal 3 2 4 5 3 4 2 2 2" xfId="24062" xr:uid="{00000000-0005-0000-0000-0000125A0000}"/>
    <cellStyle name="Normal 3 2 4 5 3 4 2 3" xfId="24063" xr:uid="{00000000-0005-0000-0000-0000135A0000}"/>
    <cellStyle name="Normal 3 2 4 5 3 4 3" xfId="24064" xr:uid="{00000000-0005-0000-0000-0000145A0000}"/>
    <cellStyle name="Normal 3 2 4 5 3 4 3 2" xfId="24065" xr:uid="{00000000-0005-0000-0000-0000155A0000}"/>
    <cellStyle name="Normal 3 2 4 5 3 4 4" xfId="24066" xr:uid="{00000000-0005-0000-0000-0000165A0000}"/>
    <cellStyle name="Normal 3 2 4 5 3 5" xfId="24067" xr:uid="{00000000-0005-0000-0000-0000175A0000}"/>
    <cellStyle name="Normal 3 2 4 5 3 5 2" xfId="24068" xr:uid="{00000000-0005-0000-0000-0000185A0000}"/>
    <cellStyle name="Normal 3 2 4 5 3 5 2 2" xfId="24069" xr:uid="{00000000-0005-0000-0000-0000195A0000}"/>
    <cellStyle name="Normal 3 2 4 5 3 5 3" xfId="24070" xr:uid="{00000000-0005-0000-0000-00001A5A0000}"/>
    <cellStyle name="Normal 3 2 4 5 3 6" xfId="24071" xr:uid="{00000000-0005-0000-0000-00001B5A0000}"/>
    <cellStyle name="Normal 3 2 4 5 3 6 2" xfId="24072" xr:uid="{00000000-0005-0000-0000-00001C5A0000}"/>
    <cellStyle name="Normal 3 2 4 5 3 7" xfId="24073" xr:uid="{00000000-0005-0000-0000-00001D5A0000}"/>
    <cellStyle name="Normal 3 2 4 5 3 7 2" xfId="24074" xr:uid="{00000000-0005-0000-0000-00001E5A0000}"/>
    <cellStyle name="Normal 3 2 4 5 3 8" xfId="24075" xr:uid="{00000000-0005-0000-0000-00001F5A0000}"/>
    <cellStyle name="Normal 3 2 4 5 4" xfId="24076" xr:uid="{00000000-0005-0000-0000-0000205A0000}"/>
    <cellStyle name="Normal 3 2 4 5 4 2" xfId="24077" xr:uid="{00000000-0005-0000-0000-0000215A0000}"/>
    <cellStyle name="Normal 3 2 4 5 4 2 2" xfId="24078" xr:uid="{00000000-0005-0000-0000-0000225A0000}"/>
    <cellStyle name="Normal 3 2 4 5 4 2 2 2" xfId="24079" xr:uid="{00000000-0005-0000-0000-0000235A0000}"/>
    <cellStyle name="Normal 3 2 4 5 4 2 2 2 2" xfId="24080" xr:uid="{00000000-0005-0000-0000-0000245A0000}"/>
    <cellStyle name="Normal 3 2 4 5 4 2 2 3" xfId="24081" xr:uid="{00000000-0005-0000-0000-0000255A0000}"/>
    <cellStyle name="Normal 3 2 4 5 4 2 3" xfId="24082" xr:uid="{00000000-0005-0000-0000-0000265A0000}"/>
    <cellStyle name="Normal 3 2 4 5 4 2 3 2" xfId="24083" xr:uid="{00000000-0005-0000-0000-0000275A0000}"/>
    <cellStyle name="Normal 3 2 4 5 4 2 4" xfId="24084" xr:uid="{00000000-0005-0000-0000-0000285A0000}"/>
    <cellStyle name="Normal 3 2 4 5 4 3" xfId="24085" xr:uid="{00000000-0005-0000-0000-0000295A0000}"/>
    <cellStyle name="Normal 3 2 4 5 4 3 2" xfId="24086" xr:uid="{00000000-0005-0000-0000-00002A5A0000}"/>
    <cellStyle name="Normal 3 2 4 5 4 3 2 2" xfId="24087" xr:uid="{00000000-0005-0000-0000-00002B5A0000}"/>
    <cellStyle name="Normal 3 2 4 5 4 3 3" xfId="24088" xr:uid="{00000000-0005-0000-0000-00002C5A0000}"/>
    <cellStyle name="Normal 3 2 4 5 4 4" xfId="24089" xr:uid="{00000000-0005-0000-0000-00002D5A0000}"/>
    <cellStyle name="Normal 3 2 4 5 4 4 2" xfId="24090" xr:uid="{00000000-0005-0000-0000-00002E5A0000}"/>
    <cellStyle name="Normal 3 2 4 5 4 5" xfId="24091" xr:uid="{00000000-0005-0000-0000-00002F5A0000}"/>
    <cellStyle name="Normal 3 2 4 5 5" xfId="24092" xr:uid="{00000000-0005-0000-0000-0000305A0000}"/>
    <cellStyle name="Normal 3 2 4 5 5 2" xfId="24093" xr:uid="{00000000-0005-0000-0000-0000315A0000}"/>
    <cellStyle name="Normal 3 2 4 5 5 2 2" xfId="24094" xr:uid="{00000000-0005-0000-0000-0000325A0000}"/>
    <cellStyle name="Normal 3 2 4 5 5 2 2 2" xfId="24095" xr:uid="{00000000-0005-0000-0000-0000335A0000}"/>
    <cellStyle name="Normal 3 2 4 5 5 2 3" xfId="24096" xr:uid="{00000000-0005-0000-0000-0000345A0000}"/>
    <cellStyle name="Normal 3 2 4 5 5 3" xfId="24097" xr:uid="{00000000-0005-0000-0000-0000355A0000}"/>
    <cellStyle name="Normal 3 2 4 5 5 3 2" xfId="24098" xr:uid="{00000000-0005-0000-0000-0000365A0000}"/>
    <cellStyle name="Normal 3 2 4 5 5 4" xfId="24099" xr:uid="{00000000-0005-0000-0000-0000375A0000}"/>
    <cellStyle name="Normal 3 2 4 5 6" xfId="24100" xr:uid="{00000000-0005-0000-0000-0000385A0000}"/>
    <cellStyle name="Normal 3 2 4 5 6 2" xfId="24101" xr:uid="{00000000-0005-0000-0000-0000395A0000}"/>
    <cellStyle name="Normal 3 2 4 5 6 2 2" xfId="24102" xr:uid="{00000000-0005-0000-0000-00003A5A0000}"/>
    <cellStyle name="Normal 3 2 4 5 6 2 2 2" xfId="24103" xr:uid="{00000000-0005-0000-0000-00003B5A0000}"/>
    <cellStyle name="Normal 3 2 4 5 6 2 3" xfId="24104" xr:uid="{00000000-0005-0000-0000-00003C5A0000}"/>
    <cellStyle name="Normal 3 2 4 5 6 3" xfId="24105" xr:uid="{00000000-0005-0000-0000-00003D5A0000}"/>
    <cellStyle name="Normal 3 2 4 5 6 3 2" xfId="24106" xr:uid="{00000000-0005-0000-0000-00003E5A0000}"/>
    <cellStyle name="Normal 3 2 4 5 6 4" xfId="24107" xr:uid="{00000000-0005-0000-0000-00003F5A0000}"/>
    <cellStyle name="Normal 3 2 4 5 7" xfId="24108" xr:uid="{00000000-0005-0000-0000-0000405A0000}"/>
    <cellStyle name="Normal 3 2 4 5 7 2" xfId="24109" xr:uid="{00000000-0005-0000-0000-0000415A0000}"/>
    <cellStyle name="Normal 3 2 4 5 7 2 2" xfId="24110" xr:uid="{00000000-0005-0000-0000-0000425A0000}"/>
    <cellStyle name="Normal 3 2 4 5 7 3" xfId="24111" xr:uid="{00000000-0005-0000-0000-0000435A0000}"/>
    <cellStyle name="Normal 3 2 4 5 8" xfId="24112" xr:uid="{00000000-0005-0000-0000-0000445A0000}"/>
    <cellStyle name="Normal 3 2 4 5 8 2" xfId="24113" xr:uid="{00000000-0005-0000-0000-0000455A0000}"/>
    <cellStyle name="Normal 3 2 4 5 9" xfId="24114" xr:uid="{00000000-0005-0000-0000-0000465A0000}"/>
    <cellStyle name="Normal 3 2 4 5 9 2" xfId="24115" xr:uid="{00000000-0005-0000-0000-0000475A0000}"/>
    <cellStyle name="Normal 3 2 4 6" xfId="24116" xr:uid="{00000000-0005-0000-0000-0000485A0000}"/>
    <cellStyle name="Normal 3 2 4 6 2" xfId="24117" xr:uid="{00000000-0005-0000-0000-0000495A0000}"/>
    <cellStyle name="Normal 3 2 4 6 2 2" xfId="24118" xr:uid="{00000000-0005-0000-0000-00004A5A0000}"/>
    <cellStyle name="Normal 3 2 4 6 2 2 2" xfId="24119" xr:uid="{00000000-0005-0000-0000-00004B5A0000}"/>
    <cellStyle name="Normal 3 2 4 6 2 2 2 2" xfId="24120" xr:uid="{00000000-0005-0000-0000-00004C5A0000}"/>
    <cellStyle name="Normal 3 2 4 6 2 2 2 2 2" xfId="24121" xr:uid="{00000000-0005-0000-0000-00004D5A0000}"/>
    <cellStyle name="Normal 3 2 4 6 2 2 2 2 2 2" xfId="24122" xr:uid="{00000000-0005-0000-0000-00004E5A0000}"/>
    <cellStyle name="Normal 3 2 4 6 2 2 2 2 3" xfId="24123" xr:uid="{00000000-0005-0000-0000-00004F5A0000}"/>
    <cellStyle name="Normal 3 2 4 6 2 2 2 3" xfId="24124" xr:uid="{00000000-0005-0000-0000-0000505A0000}"/>
    <cellStyle name="Normal 3 2 4 6 2 2 2 3 2" xfId="24125" xr:uid="{00000000-0005-0000-0000-0000515A0000}"/>
    <cellStyle name="Normal 3 2 4 6 2 2 2 4" xfId="24126" xr:uid="{00000000-0005-0000-0000-0000525A0000}"/>
    <cellStyle name="Normal 3 2 4 6 2 2 3" xfId="24127" xr:uid="{00000000-0005-0000-0000-0000535A0000}"/>
    <cellStyle name="Normal 3 2 4 6 2 2 3 2" xfId="24128" xr:uid="{00000000-0005-0000-0000-0000545A0000}"/>
    <cellStyle name="Normal 3 2 4 6 2 2 3 2 2" xfId="24129" xr:uid="{00000000-0005-0000-0000-0000555A0000}"/>
    <cellStyle name="Normal 3 2 4 6 2 2 3 3" xfId="24130" xr:uid="{00000000-0005-0000-0000-0000565A0000}"/>
    <cellStyle name="Normal 3 2 4 6 2 2 4" xfId="24131" xr:uid="{00000000-0005-0000-0000-0000575A0000}"/>
    <cellStyle name="Normal 3 2 4 6 2 2 4 2" xfId="24132" xr:uid="{00000000-0005-0000-0000-0000585A0000}"/>
    <cellStyle name="Normal 3 2 4 6 2 2 5" xfId="24133" xr:uid="{00000000-0005-0000-0000-0000595A0000}"/>
    <cellStyle name="Normal 3 2 4 6 2 3" xfId="24134" xr:uid="{00000000-0005-0000-0000-00005A5A0000}"/>
    <cellStyle name="Normal 3 2 4 6 2 3 2" xfId="24135" xr:uid="{00000000-0005-0000-0000-00005B5A0000}"/>
    <cellStyle name="Normal 3 2 4 6 2 3 2 2" xfId="24136" xr:uid="{00000000-0005-0000-0000-00005C5A0000}"/>
    <cellStyle name="Normal 3 2 4 6 2 3 2 2 2" xfId="24137" xr:uid="{00000000-0005-0000-0000-00005D5A0000}"/>
    <cellStyle name="Normal 3 2 4 6 2 3 2 3" xfId="24138" xr:uid="{00000000-0005-0000-0000-00005E5A0000}"/>
    <cellStyle name="Normal 3 2 4 6 2 3 3" xfId="24139" xr:uid="{00000000-0005-0000-0000-00005F5A0000}"/>
    <cellStyle name="Normal 3 2 4 6 2 3 3 2" xfId="24140" xr:uid="{00000000-0005-0000-0000-0000605A0000}"/>
    <cellStyle name="Normal 3 2 4 6 2 3 4" xfId="24141" xr:uid="{00000000-0005-0000-0000-0000615A0000}"/>
    <cellStyle name="Normal 3 2 4 6 2 4" xfId="24142" xr:uid="{00000000-0005-0000-0000-0000625A0000}"/>
    <cellStyle name="Normal 3 2 4 6 2 4 2" xfId="24143" xr:uid="{00000000-0005-0000-0000-0000635A0000}"/>
    <cellStyle name="Normal 3 2 4 6 2 4 2 2" xfId="24144" xr:uid="{00000000-0005-0000-0000-0000645A0000}"/>
    <cellStyle name="Normal 3 2 4 6 2 4 2 2 2" xfId="24145" xr:uid="{00000000-0005-0000-0000-0000655A0000}"/>
    <cellStyle name="Normal 3 2 4 6 2 4 2 3" xfId="24146" xr:uid="{00000000-0005-0000-0000-0000665A0000}"/>
    <cellStyle name="Normal 3 2 4 6 2 4 3" xfId="24147" xr:uid="{00000000-0005-0000-0000-0000675A0000}"/>
    <cellStyle name="Normal 3 2 4 6 2 4 3 2" xfId="24148" xr:uid="{00000000-0005-0000-0000-0000685A0000}"/>
    <cellStyle name="Normal 3 2 4 6 2 4 4" xfId="24149" xr:uid="{00000000-0005-0000-0000-0000695A0000}"/>
    <cellStyle name="Normal 3 2 4 6 2 5" xfId="24150" xr:uid="{00000000-0005-0000-0000-00006A5A0000}"/>
    <cellStyle name="Normal 3 2 4 6 2 5 2" xfId="24151" xr:uid="{00000000-0005-0000-0000-00006B5A0000}"/>
    <cellStyle name="Normal 3 2 4 6 2 5 2 2" xfId="24152" xr:uid="{00000000-0005-0000-0000-00006C5A0000}"/>
    <cellStyle name="Normal 3 2 4 6 2 5 3" xfId="24153" xr:uid="{00000000-0005-0000-0000-00006D5A0000}"/>
    <cellStyle name="Normal 3 2 4 6 2 6" xfId="24154" xr:uid="{00000000-0005-0000-0000-00006E5A0000}"/>
    <cellStyle name="Normal 3 2 4 6 2 6 2" xfId="24155" xr:uid="{00000000-0005-0000-0000-00006F5A0000}"/>
    <cellStyle name="Normal 3 2 4 6 2 7" xfId="24156" xr:uid="{00000000-0005-0000-0000-0000705A0000}"/>
    <cellStyle name="Normal 3 2 4 6 2 7 2" xfId="24157" xr:uid="{00000000-0005-0000-0000-0000715A0000}"/>
    <cellStyle name="Normal 3 2 4 6 2 8" xfId="24158" xr:uid="{00000000-0005-0000-0000-0000725A0000}"/>
    <cellStyle name="Normal 3 2 4 6 3" xfId="24159" xr:uid="{00000000-0005-0000-0000-0000735A0000}"/>
    <cellStyle name="Normal 3 2 4 6 3 2" xfId="24160" xr:uid="{00000000-0005-0000-0000-0000745A0000}"/>
    <cellStyle name="Normal 3 2 4 6 3 2 2" xfId="24161" xr:uid="{00000000-0005-0000-0000-0000755A0000}"/>
    <cellStyle name="Normal 3 2 4 6 3 2 2 2" xfId="24162" xr:uid="{00000000-0005-0000-0000-0000765A0000}"/>
    <cellStyle name="Normal 3 2 4 6 3 2 2 2 2" xfId="24163" xr:uid="{00000000-0005-0000-0000-0000775A0000}"/>
    <cellStyle name="Normal 3 2 4 6 3 2 2 3" xfId="24164" xr:uid="{00000000-0005-0000-0000-0000785A0000}"/>
    <cellStyle name="Normal 3 2 4 6 3 2 3" xfId="24165" xr:uid="{00000000-0005-0000-0000-0000795A0000}"/>
    <cellStyle name="Normal 3 2 4 6 3 2 3 2" xfId="24166" xr:uid="{00000000-0005-0000-0000-00007A5A0000}"/>
    <cellStyle name="Normal 3 2 4 6 3 2 4" xfId="24167" xr:uid="{00000000-0005-0000-0000-00007B5A0000}"/>
    <cellStyle name="Normal 3 2 4 6 3 3" xfId="24168" xr:uid="{00000000-0005-0000-0000-00007C5A0000}"/>
    <cellStyle name="Normal 3 2 4 6 3 3 2" xfId="24169" xr:uid="{00000000-0005-0000-0000-00007D5A0000}"/>
    <cellStyle name="Normal 3 2 4 6 3 3 2 2" xfId="24170" xr:uid="{00000000-0005-0000-0000-00007E5A0000}"/>
    <cellStyle name="Normal 3 2 4 6 3 3 3" xfId="24171" xr:uid="{00000000-0005-0000-0000-00007F5A0000}"/>
    <cellStyle name="Normal 3 2 4 6 3 4" xfId="24172" xr:uid="{00000000-0005-0000-0000-0000805A0000}"/>
    <cellStyle name="Normal 3 2 4 6 3 4 2" xfId="24173" xr:uid="{00000000-0005-0000-0000-0000815A0000}"/>
    <cellStyle name="Normal 3 2 4 6 3 5" xfId="24174" xr:uid="{00000000-0005-0000-0000-0000825A0000}"/>
    <cellStyle name="Normal 3 2 4 6 4" xfId="24175" xr:uid="{00000000-0005-0000-0000-0000835A0000}"/>
    <cellStyle name="Normal 3 2 4 6 4 2" xfId="24176" xr:uid="{00000000-0005-0000-0000-0000845A0000}"/>
    <cellStyle name="Normal 3 2 4 6 4 2 2" xfId="24177" xr:uid="{00000000-0005-0000-0000-0000855A0000}"/>
    <cellStyle name="Normal 3 2 4 6 4 2 2 2" xfId="24178" xr:uid="{00000000-0005-0000-0000-0000865A0000}"/>
    <cellStyle name="Normal 3 2 4 6 4 2 3" xfId="24179" xr:uid="{00000000-0005-0000-0000-0000875A0000}"/>
    <cellStyle name="Normal 3 2 4 6 4 3" xfId="24180" xr:uid="{00000000-0005-0000-0000-0000885A0000}"/>
    <cellStyle name="Normal 3 2 4 6 4 3 2" xfId="24181" xr:uid="{00000000-0005-0000-0000-0000895A0000}"/>
    <cellStyle name="Normal 3 2 4 6 4 4" xfId="24182" xr:uid="{00000000-0005-0000-0000-00008A5A0000}"/>
    <cellStyle name="Normal 3 2 4 6 5" xfId="24183" xr:uid="{00000000-0005-0000-0000-00008B5A0000}"/>
    <cellStyle name="Normal 3 2 4 6 5 2" xfId="24184" xr:uid="{00000000-0005-0000-0000-00008C5A0000}"/>
    <cellStyle name="Normal 3 2 4 6 5 2 2" xfId="24185" xr:uid="{00000000-0005-0000-0000-00008D5A0000}"/>
    <cellStyle name="Normal 3 2 4 6 5 2 2 2" xfId="24186" xr:uid="{00000000-0005-0000-0000-00008E5A0000}"/>
    <cellStyle name="Normal 3 2 4 6 5 2 3" xfId="24187" xr:uid="{00000000-0005-0000-0000-00008F5A0000}"/>
    <cellStyle name="Normal 3 2 4 6 5 3" xfId="24188" xr:uid="{00000000-0005-0000-0000-0000905A0000}"/>
    <cellStyle name="Normal 3 2 4 6 5 3 2" xfId="24189" xr:uid="{00000000-0005-0000-0000-0000915A0000}"/>
    <cellStyle name="Normal 3 2 4 6 5 4" xfId="24190" xr:uid="{00000000-0005-0000-0000-0000925A0000}"/>
    <cellStyle name="Normal 3 2 4 6 6" xfId="24191" xr:uid="{00000000-0005-0000-0000-0000935A0000}"/>
    <cellStyle name="Normal 3 2 4 6 6 2" xfId="24192" xr:uid="{00000000-0005-0000-0000-0000945A0000}"/>
    <cellStyle name="Normal 3 2 4 6 6 2 2" xfId="24193" xr:uid="{00000000-0005-0000-0000-0000955A0000}"/>
    <cellStyle name="Normal 3 2 4 6 6 3" xfId="24194" xr:uid="{00000000-0005-0000-0000-0000965A0000}"/>
    <cellStyle name="Normal 3 2 4 6 7" xfId="24195" xr:uid="{00000000-0005-0000-0000-0000975A0000}"/>
    <cellStyle name="Normal 3 2 4 6 7 2" xfId="24196" xr:uid="{00000000-0005-0000-0000-0000985A0000}"/>
    <cellStyle name="Normal 3 2 4 6 8" xfId="24197" xr:uid="{00000000-0005-0000-0000-0000995A0000}"/>
    <cellStyle name="Normal 3 2 4 6 8 2" xfId="24198" xr:uid="{00000000-0005-0000-0000-00009A5A0000}"/>
    <cellStyle name="Normal 3 2 4 6 9" xfId="24199" xr:uid="{00000000-0005-0000-0000-00009B5A0000}"/>
    <cellStyle name="Normal 3 2 4 7" xfId="24200" xr:uid="{00000000-0005-0000-0000-00009C5A0000}"/>
    <cellStyle name="Normal 3 2 4 7 2" xfId="24201" xr:uid="{00000000-0005-0000-0000-00009D5A0000}"/>
    <cellStyle name="Normal 3 2 4 7 2 2" xfId="24202" xr:uid="{00000000-0005-0000-0000-00009E5A0000}"/>
    <cellStyle name="Normal 3 2 4 7 2 2 2" xfId="24203" xr:uid="{00000000-0005-0000-0000-00009F5A0000}"/>
    <cellStyle name="Normal 3 2 4 7 2 2 2 2" xfId="24204" xr:uid="{00000000-0005-0000-0000-0000A05A0000}"/>
    <cellStyle name="Normal 3 2 4 7 2 2 2 2 2" xfId="24205" xr:uid="{00000000-0005-0000-0000-0000A15A0000}"/>
    <cellStyle name="Normal 3 2 4 7 2 2 2 3" xfId="24206" xr:uid="{00000000-0005-0000-0000-0000A25A0000}"/>
    <cellStyle name="Normal 3 2 4 7 2 2 3" xfId="24207" xr:uid="{00000000-0005-0000-0000-0000A35A0000}"/>
    <cellStyle name="Normal 3 2 4 7 2 2 3 2" xfId="24208" xr:uid="{00000000-0005-0000-0000-0000A45A0000}"/>
    <cellStyle name="Normal 3 2 4 7 2 2 4" xfId="24209" xr:uid="{00000000-0005-0000-0000-0000A55A0000}"/>
    <cellStyle name="Normal 3 2 4 7 2 3" xfId="24210" xr:uid="{00000000-0005-0000-0000-0000A65A0000}"/>
    <cellStyle name="Normal 3 2 4 7 2 3 2" xfId="24211" xr:uid="{00000000-0005-0000-0000-0000A75A0000}"/>
    <cellStyle name="Normal 3 2 4 7 2 3 2 2" xfId="24212" xr:uid="{00000000-0005-0000-0000-0000A85A0000}"/>
    <cellStyle name="Normal 3 2 4 7 2 3 3" xfId="24213" xr:uid="{00000000-0005-0000-0000-0000A95A0000}"/>
    <cellStyle name="Normal 3 2 4 7 2 4" xfId="24214" xr:uid="{00000000-0005-0000-0000-0000AA5A0000}"/>
    <cellStyle name="Normal 3 2 4 7 2 4 2" xfId="24215" xr:uid="{00000000-0005-0000-0000-0000AB5A0000}"/>
    <cellStyle name="Normal 3 2 4 7 2 5" xfId="24216" xr:uid="{00000000-0005-0000-0000-0000AC5A0000}"/>
    <cellStyle name="Normal 3 2 4 7 3" xfId="24217" xr:uid="{00000000-0005-0000-0000-0000AD5A0000}"/>
    <cellStyle name="Normal 3 2 4 7 3 2" xfId="24218" xr:uid="{00000000-0005-0000-0000-0000AE5A0000}"/>
    <cellStyle name="Normal 3 2 4 7 3 2 2" xfId="24219" xr:uid="{00000000-0005-0000-0000-0000AF5A0000}"/>
    <cellStyle name="Normal 3 2 4 7 3 2 2 2" xfId="24220" xr:uid="{00000000-0005-0000-0000-0000B05A0000}"/>
    <cellStyle name="Normal 3 2 4 7 3 2 3" xfId="24221" xr:uid="{00000000-0005-0000-0000-0000B15A0000}"/>
    <cellStyle name="Normal 3 2 4 7 3 3" xfId="24222" xr:uid="{00000000-0005-0000-0000-0000B25A0000}"/>
    <cellStyle name="Normal 3 2 4 7 3 3 2" xfId="24223" xr:uid="{00000000-0005-0000-0000-0000B35A0000}"/>
    <cellStyle name="Normal 3 2 4 7 3 4" xfId="24224" xr:uid="{00000000-0005-0000-0000-0000B45A0000}"/>
    <cellStyle name="Normal 3 2 4 7 4" xfId="24225" xr:uid="{00000000-0005-0000-0000-0000B55A0000}"/>
    <cellStyle name="Normal 3 2 4 7 4 2" xfId="24226" xr:uid="{00000000-0005-0000-0000-0000B65A0000}"/>
    <cellStyle name="Normal 3 2 4 7 4 2 2" xfId="24227" xr:uid="{00000000-0005-0000-0000-0000B75A0000}"/>
    <cellStyle name="Normal 3 2 4 7 4 2 2 2" xfId="24228" xr:uid="{00000000-0005-0000-0000-0000B85A0000}"/>
    <cellStyle name="Normal 3 2 4 7 4 2 3" xfId="24229" xr:uid="{00000000-0005-0000-0000-0000B95A0000}"/>
    <cellStyle name="Normal 3 2 4 7 4 3" xfId="24230" xr:uid="{00000000-0005-0000-0000-0000BA5A0000}"/>
    <cellStyle name="Normal 3 2 4 7 4 3 2" xfId="24231" xr:uid="{00000000-0005-0000-0000-0000BB5A0000}"/>
    <cellStyle name="Normal 3 2 4 7 4 4" xfId="24232" xr:uid="{00000000-0005-0000-0000-0000BC5A0000}"/>
    <cellStyle name="Normal 3 2 4 7 5" xfId="24233" xr:uid="{00000000-0005-0000-0000-0000BD5A0000}"/>
    <cellStyle name="Normal 3 2 4 7 5 2" xfId="24234" xr:uid="{00000000-0005-0000-0000-0000BE5A0000}"/>
    <cellStyle name="Normal 3 2 4 7 5 2 2" xfId="24235" xr:uid="{00000000-0005-0000-0000-0000BF5A0000}"/>
    <cellStyle name="Normal 3 2 4 7 5 3" xfId="24236" xr:uid="{00000000-0005-0000-0000-0000C05A0000}"/>
    <cellStyle name="Normal 3 2 4 7 6" xfId="24237" xr:uid="{00000000-0005-0000-0000-0000C15A0000}"/>
    <cellStyle name="Normal 3 2 4 7 6 2" xfId="24238" xr:uid="{00000000-0005-0000-0000-0000C25A0000}"/>
    <cellStyle name="Normal 3 2 4 7 7" xfId="24239" xr:uid="{00000000-0005-0000-0000-0000C35A0000}"/>
    <cellStyle name="Normal 3 2 4 7 7 2" xfId="24240" xr:uid="{00000000-0005-0000-0000-0000C45A0000}"/>
    <cellStyle name="Normal 3 2 4 7 8" xfId="24241" xr:uid="{00000000-0005-0000-0000-0000C55A0000}"/>
    <cellStyle name="Normal 3 2 4 8" xfId="24242" xr:uid="{00000000-0005-0000-0000-0000C65A0000}"/>
    <cellStyle name="Normal 3 2 4 8 2" xfId="24243" xr:uid="{00000000-0005-0000-0000-0000C75A0000}"/>
    <cellStyle name="Normal 3 2 4 8 2 2" xfId="24244" xr:uid="{00000000-0005-0000-0000-0000C85A0000}"/>
    <cellStyle name="Normal 3 2 4 8 2 2 2" xfId="24245" xr:uid="{00000000-0005-0000-0000-0000C95A0000}"/>
    <cellStyle name="Normal 3 2 4 8 2 2 2 2" xfId="24246" xr:uid="{00000000-0005-0000-0000-0000CA5A0000}"/>
    <cellStyle name="Normal 3 2 4 8 2 2 2 2 2" xfId="24247" xr:uid="{00000000-0005-0000-0000-0000CB5A0000}"/>
    <cellStyle name="Normal 3 2 4 8 2 2 2 3" xfId="24248" xr:uid="{00000000-0005-0000-0000-0000CC5A0000}"/>
    <cellStyle name="Normal 3 2 4 8 2 2 3" xfId="24249" xr:uid="{00000000-0005-0000-0000-0000CD5A0000}"/>
    <cellStyle name="Normal 3 2 4 8 2 2 3 2" xfId="24250" xr:uid="{00000000-0005-0000-0000-0000CE5A0000}"/>
    <cellStyle name="Normal 3 2 4 8 2 2 4" xfId="24251" xr:uid="{00000000-0005-0000-0000-0000CF5A0000}"/>
    <cellStyle name="Normal 3 2 4 8 2 3" xfId="24252" xr:uid="{00000000-0005-0000-0000-0000D05A0000}"/>
    <cellStyle name="Normal 3 2 4 8 2 3 2" xfId="24253" xr:uid="{00000000-0005-0000-0000-0000D15A0000}"/>
    <cellStyle name="Normal 3 2 4 8 2 3 2 2" xfId="24254" xr:uid="{00000000-0005-0000-0000-0000D25A0000}"/>
    <cellStyle name="Normal 3 2 4 8 2 3 3" xfId="24255" xr:uid="{00000000-0005-0000-0000-0000D35A0000}"/>
    <cellStyle name="Normal 3 2 4 8 2 4" xfId="24256" xr:uid="{00000000-0005-0000-0000-0000D45A0000}"/>
    <cellStyle name="Normal 3 2 4 8 2 4 2" xfId="24257" xr:uid="{00000000-0005-0000-0000-0000D55A0000}"/>
    <cellStyle name="Normal 3 2 4 8 2 5" xfId="24258" xr:uid="{00000000-0005-0000-0000-0000D65A0000}"/>
    <cellStyle name="Normal 3 2 4 8 3" xfId="24259" xr:uid="{00000000-0005-0000-0000-0000D75A0000}"/>
    <cellStyle name="Normal 3 2 4 8 3 2" xfId="24260" xr:uid="{00000000-0005-0000-0000-0000D85A0000}"/>
    <cellStyle name="Normal 3 2 4 8 3 2 2" xfId="24261" xr:uid="{00000000-0005-0000-0000-0000D95A0000}"/>
    <cellStyle name="Normal 3 2 4 8 3 2 2 2" xfId="24262" xr:uid="{00000000-0005-0000-0000-0000DA5A0000}"/>
    <cellStyle name="Normal 3 2 4 8 3 2 3" xfId="24263" xr:uid="{00000000-0005-0000-0000-0000DB5A0000}"/>
    <cellStyle name="Normal 3 2 4 8 3 3" xfId="24264" xr:uid="{00000000-0005-0000-0000-0000DC5A0000}"/>
    <cellStyle name="Normal 3 2 4 8 3 3 2" xfId="24265" xr:uid="{00000000-0005-0000-0000-0000DD5A0000}"/>
    <cellStyle name="Normal 3 2 4 8 3 4" xfId="24266" xr:uid="{00000000-0005-0000-0000-0000DE5A0000}"/>
    <cellStyle name="Normal 3 2 4 8 4" xfId="24267" xr:uid="{00000000-0005-0000-0000-0000DF5A0000}"/>
    <cellStyle name="Normal 3 2 4 8 4 2" xfId="24268" xr:uid="{00000000-0005-0000-0000-0000E05A0000}"/>
    <cellStyle name="Normal 3 2 4 8 4 2 2" xfId="24269" xr:uid="{00000000-0005-0000-0000-0000E15A0000}"/>
    <cellStyle name="Normal 3 2 4 8 4 2 2 2" xfId="24270" xr:uid="{00000000-0005-0000-0000-0000E25A0000}"/>
    <cellStyle name="Normal 3 2 4 8 4 2 3" xfId="24271" xr:uid="{00000000-0005-0000-0000-0000E35A0000}"/>
    <cellStyle name="Normal 3 2 4 8 4 3" xfId="24272" xr:uid="{00000000-0005-0000-0000-0000E45A0000}"/>
    <cellStyle name="Normal 3 2 4 8 4 3 2" xfId="24273" xr:uid="{00000000-0005-0000-0000-0000E55A0000}"/>
    <cellStyle name="Normal 3 2 4 8 4 4" xfId="24274" xr:uid="{00000000-0005-0000-0000-0000E65A0000}"/>
    <cellStyle name="Normal 3 2 4 8 5" xfId="24275" xr:uid="{00000000-0005-0000-0000-0000E75A0000}"/>
    <cellStyle name="Normal 3 2 4 8 5 2" xfId="24276" xr:uid="{00000000-0005-0000-0000-0000E85A0000}"/>
    <cellStyle name="Normal 3 2 4 8 5 2 2" xfId="24277" xr:uid="{00000000-0005-0000-0000-0000E95A0000}"/>
    <cellStyle name="Normal 3 2 4 8 5 3" xfId="24278" xr:uid="{00000000-0005-0000-0000-0000EA5A0000}"/>
    <cellStyle name="Normal 3 2 4 8 6" xfId="24279" xr:uid="{00000000-0005-0000-0000-0000EB5A0000}"/>
    <cellStyle name="Normal 3 2 4 8 6 2" xfId="24280" xr:uid="{00000000-0005-0000-0000-0000EC5A0000}"/>
    <cellStyle name="Normal 3 2 4 8 7" xfId="24281" xr:uid="{00000000-0005-0000-0000-0000ED5A0000}"/>
    <cellStyle name="Normal 3 2 4 8 7 2" xfId="24282" xr:uid="{00000000-0005-0000-0000-0000EE5A0000}"/>
    <cellStyle name="Normal 3 2 4 8 8" xfId="24283" xr:uid="{00000000-0005-0000-0000-0000EF5A0000}"/>
    <cellStyle name="Normal 3 2 4 9" xfId="24284" xr:uid="{00000000-0005-0000-0000-0000F05A0000}"/>
    <cellStyle name="Normal 3 2 4 9 2" xfId="24285" xr:uid="{00000000-0005-0000-0000-0000F15A0000}"/>
    <cellStyle name="Normal 3 2 4 9 2 2" xfId="24286" xr:uid="{00000000-0005-0000-0000-0000F25A0000}"/>
    <cellStyle name="Normal 3 2 4 9 2 2 2" xfId="24287" xr:uid="{00000000-0005-0000-0000-0000F35A0000}"/>
    <cellStyle name="Normal 3 2 4 9 2 2 2 2" xfId="24288" xr:uid="{00000000-0005-0000-0000-0000F45A0000}"/>
    <cellStyle name="Normal 3 2 4 9 2 2 2 2 2" xfId="24289" xr:uid="{00000000-0005-0000-0000-0000F55A0000}"/>
    <cellStyle name="Normal 3 2 4 9 2 2 2 3" xfId="24290" xr:uid="{00000000-0005-0000-0000-0000F65A0000}"/>
    <cellStyle name="Normal 3 2 4 9 2 2 3" xfId="24291" xr:uid="{00000000-0005-0000-0000-0000F75A0000}"/>
    <cellStyle name="Normal 3 2 4 9 2 2 3 2" xfId="24292" xr:uid="{00000000-0005-0000-0000-0000F85A0000}"/>
    <cellStyle name="Normal 3 2 4 9 2 2 4" xfId="24293" xr:uid="{00000000-0005-0000-0000-0000F95A0000}"/>
    <cellStyle name="Normal 3 2 4 9 2 3" xfId="24294" xr:uid="{00000000-0005-0000-0000-0000FA5A0000}"/>
    <cellStyle name="Normal 3 2 4 9 2 3 2" xfId="24295" xr:uid="{00000000-0005-0000-0000-0000FB5A0000}"/>
    <cellStyle name="Normal 3 2 4 9 2 3 2 2" xfId="24296" xr:uid="{00000000-0005-0000-0000-0000FC5A0000}"/>
    <cellStyle name="Normal 3 2 4 9 2 3 3" xfId="24297" xr:uid="{00000000-0005-0000-0000-0000FD5A0000}"/>
    <cellStyle name="Normal 3 2 4 9 2 4" xfId="24298" xr:uid="{00000000-0005-0000-0000-0000FE5A0000}"/>
    <cellStyle name="Normal 3 2 4 9 2 4 2" xfId="24299" xr:uid="{00000000-0005-0000-0000-0000FF5A0000}"/>
    <cellStyle name="Normal 3 2 4 9 2 5" xfId="24300" xr:uid="{00000000-0005-0000-0000-0000005B0000}"/>
    <cellStyle name="Normal 3 2 4 9 3" xfId="24301" xr:uid="{00000000-0005-0000-0000-0000015B0000}"/>
    <cellStyle name="Normal 3 2 4 9 3 2" xfId="24302" xr:uid="{00000000-0005-0000-0000-0000025B0000}"/>
    <cellStyle name="Normal 3 2 4 9 3 2 2" xfId="24303" xr:uid="{00000000-0005-0000-0000-0000035B0000}"/>
    <cellStyle name="Normal 3 2 4 9 3 2 2 2" xfId="24304" xr:uid="{00000000-0005-0000-0000-0000045B0000}"/>
    <cellStyle name="Normal 3 2 4 9 3 2 3" xfId="24305" xr:uid="{00000000-0005-0000-0000-0000055B0000}"/>
    <cellStyle name="Normal 3 2 4 9 3 3" xfId="24306" xr:uid="{00000000-0005-0000-0000-0000065B0000}"/>
    <cellStyle name="Normal 3 2 4 9 3 3 2" xfId="24307" xr:uid="{00000000-0005-0000-0000-0000075B0000}"/>
    <cellStyle name="Normal 3 2 4 9 3 4" xfId="24308" xr:uid="{00000000-0005-0000-0000-0000085B0000}"/>
    <cellStyle name="Normal 3 2 4 9 4" xfId="24309" xr:uid="{00000000-0005-0000-0000-0000095B0000}"/>
    <cellStyle name="Normal 3 2 4 9 4 2" xfId="24310" xr:uid="{00000000-0005-0000-0000-00000A5B0000}"/>
    <cellStyle name="Normal 3 2 4 9 4 2 2" xfId="24311" xr:uid="{00000000-0005-0000-0000-00000B5B0000}"/>
    <cellStyle name="Normal 3 2 4 9 4 3" xfId="24312" xr:uid="{00000000-0005-0000-0000-00000C5B0000}"/>
    <cellStyle name="Normal 3 2 4 9 5" xfId="24313" xr:uid="{00000000-0005-0000-0000-00000D5B0000}"/>
    <cellStyle name="Normal 3 2 4 9 5 2" xfId="24314" xr:uid="{00000000-0005-0000-0000-00000E5B0000}"/>
    <cellStyle name="Normal 3 2 4 9 6" xfId="24315" xr:uid="{00000000-0005-0000-0000-00000F5B0000}"/>
    <cellStyle name="Normal 3 2 5" xfId="24316" xr:uid="{00000000-0005-0000-0000-0000105B0000}"/>
    <cellStyle name="Normal 3 2 5 10" xfId="24317" xr:uid="{00000000-0005-0000-0000-0000115B0000}"/>
    <cellStyle name="Normal 3 2 5 10 2" xfId="24318" xr:uid="{00000000-0005-0000-0000-0000125B0000}"/>
    <cellStyle name="Normal 3 2 5 10 2 2" xfId="24319" xr:uid="{00000000-0005-0000-0000-0000135B0000}"/>
    <cellStyle name="Normal 3 2 5 10 2 2 2" xfId="24320" xr:uid="{00000000-0005-0000-0000-0000145B0000}"/>
    <cellStyle name="Normal 3 2 5 10 2 3" xfId="24321" xr:uid="{00000000-0005-0000-0000-0000155B0000}"/>
    <cellStyle name="Normal 3 2 5 10 3" xfId="24322" xr:uid="{00000000-0005-0000-0000-0000165B0000}"/>
    <cellStyle name="Normal 3 2 5 10 3 2" xfId="24323" xr:uid="{00000000-0005-0000-0000-0000175B0000}"/>
    <cellStyle name="Normal 3 2 5 10 4" xfId="24324" xr:uid="{00000000-0005-0000-0000-0000185B0000}"/>
    <cellStyle name="Normal 3 2 5 11" xfId="24325" xr:uid="{00000000-0005-0000-0000-0000195B0000}"/>
    <cellStyle name="Normal 3 2 5 11 2" xfId="24326" xr:uid="{00000000-0005-0000-0000-00001A5B0000}"/>
    <cellStyle name="Normal 3 2 5 11 2 2" xfId="24327" xr:uid="{00000000-0005-0000-0000-00001B5B0000}"/>
    <cellStyle name="Normal 3 2 5 11 2 2 2" xfId="24328" xr:uid="{00000000-0005-0000-0000-00001C5B0000}"/>
    <cellStyle name="Normal 3 2 5 11 2 3" xfId="24329" xr:uid="{00000000-0005-0000-0000-00001D5B0000}"/>
    <cellStyle name="Normal 3 2 5 11 3" xfId="24330" xr:uid="{00000000-0005-0000-0000-00001E5B0000}"/>
    <cellStyle name="Normal 3 2 5 11 3 2" xfId="24331" xr:uid="{00000000-0005-0000-0000-00001F5B0000}"/>
    <cellStyle name="Normal 3 2 5 11 4" xfId="24332" xr:uid="{00000000-0005-0000-0000-0000205B0000}"/>
    <cellStyle name="Normal 3 2 5 12" xfId="24333" xr:uid="{00000000-0005-0000-0000-0000215B0000}"/>
    <cellStyle name="Normal 3 2 5 12 2" xfId="24334" xr:uid="{00000000-0005-0000-0000-0000225B0000}"/>
    <cellStyle name="Normal 3 2 5 12 2 2" xfId="24335" xr:uid="{00000000-0005-0000-0000-0000235B0000}"/>
    <cellStyle name="Normal 3 2 5 12 2 2 2" xfId="24336" xr:uid="{00000000-0005-0000-0000-0000245B0000}"/>
    <cellStyle name="Normal 3 2 5 12 2 3" xfId="24337" xr:uid="{00000000-0005-0000-0000-0000255B0000}"/>
    <cellStyle name="Normal 3 2 5 12 3" xfId="24338" xr:uid="{00000000-0005-0000-0000-0000265B0000}"/>
    <cellStyle name="Normal 3 2 5 12 3 2" xfId="24339" xr:uid="{00000000-0005-0000-0000-0000275B0000}"/>
    <cellStyle name="Normal 3 2 5 12 4" xfId="24340" xr:uid="{00000000-0005-0000-0000-0000285B0000}"/>
    <cellStyle name="Normal 3 2 5 13" xfId="24341" xr:uid="{00000000-0005-0000-0000-0000295B0000}"/>
    <cellStyle name="Normal 3 2 5 13 2" xfId="24342" xr:uid="{00000000-0005-0000-0000-00002A5B0000}"/>
    <cellStyle name="Normal 3 2 5 13 2 2" xfId="24343" xr:uid="{00000000-0005-0000-0000-00002B5B0000}"/>
    <cellStyle name="Normal 3 2 5 13 3" xfId="24344" xr:uid="{00000000-0005-0000-0000-00002C5B0000}"/>
    <cellStyle name="Normal 3 2 5 14" xfId="24345" xr:uid="{00000000-0005-0000-0000-00002D5B0000}"/>
    <cellStyle name="Normal 3 2 5 14 2" xfId="24346" xr:uid="{00000000-0005-0000-0000-00002E5B0000}"/>
    <cellStyle name="Normal 3 2 5 15" xfId="24347" xr:uid="{00000000-0005-0000-0000-00002F5B0000}"/>
    <cellStyle name="Normal 3 2 5 15 2" xfId="24348" xr:uid="{00000000-0005-0000-0000-0000305B0000}"/>
    <cellStyle name="Normal 3 2 5 16" xfId="24349" xr:uid="{00000000-0005-0000-0000-0000315B0000}"/>
    <cellStyle name="Normal 3 2 5 2" xfId="24350" xr:uid="{00000000-0005-0000-0000-0000325B0000}"/>
    <cellStyle name="Normal 3 2 5 2 10" xfId="24351" xr:uid="{00000000-0005-0000-0000-0000335B0000}"/>
    <cellStyle name="Normal 3 2 5 2 2" xfId="24352" xr:uid="{00000000-0005-0000-0000-0000345B0000}"/>
    <cellStyle name="Normal 3 2 5 2 2 2" xfId="24353" xr:uid="{00000000-0005-0000-0000-0000355B0000}"/>
    <cellStyle name="Normal 3 2 5 2 2 2 2" xfId="24354" xr:uid="{00000000-0005-0000-0000-0000365B0000}"/>
    <cellStyle name="Normal 3 2 5 2 2 2 2 2" xfId="24355" xr:uid="{00000000-0005-0000-0000-0000375B0000}"/>
    <cellStyle name="Normal 3 2 5 2 2 2 2 2 2" xfId="24356" xr:uid="{00000000-0005-0000-0000-0000385B0000}"/>
    <cellStyle name="Normal 3 2 5 2 2 2 2 2 2 2" xfId="24357" xr:uid="{00000000-0005-0000-0000-0000395B0000}"/>
    <cellStyle name="Normal 3 2 5 2 2 2 2 2 2 2 2" xfId="24358" xr:uid="{00000000-0005-0000-0000-00003A5B0000}"/>
    <cellStyle name="Normal 3 2 5 2 2 2 2 2 2 3" xfId="24359" xr:uid="{00000000-0005-0000-0000-00003B5B0000}"/>
    <cellStyle name="Normal 3 2 5 2 2 2 2 2 3" xfId="24360" xr:uid="{00000000-0005-0000-0000-00003C5B0000}"/>
    <cellStyle name="Normal 3 2 5 2 2 2 2 2 3 2" xfId="24361" xr:uid="{00000000-0005-0000-0000-00003D5B0000}"/>
    <cellStyle name="Normal 3 2 5 2 2 2 2 2 4" xfId="24362" xr:uid="{00000000-0005-0000-0000-00003E5B0000}"/>
    <cellStyle name="Normal 3 2 5 2 2 2 2 3" xfId="24363" xr:uid="{00000000-0005-0000-0000-00003F5B0000}"/>
    <cellStyle name="Normal 3 2 5 2 2 2 2 3 2" xfId="24364" xr:uid="{00000000-0005-0000-0000-0000405B0000}"/>
    <cellStyle name="Normal 3 2 5 2 2 2 2 3 2 2" xfId="24365" xr:uid="{00000000-0005-0000-0000-0000415B0000}"/>
    <cellStyle name="Normal 3 2 5 2 2 2 2 3 3" xfId="24366" xr:uid="{00000000-0005-0000-0000-0000425B0000}"/>
    <cellStyle name="Normal 3 2 5 2 2 2 2 4" xfId="24367" xr:uid="{00000000-0005-0000-0000-0000435B0000}"/>
    <cellStyle name="Normal 3 2 5 2 2 2 2 4 2" xfId="24368" xr:uid="{00000000-0005-0000-0000-0000445B0000}"/>
    <cellStyle name="Normal 3 2 5 2 2 2 2 5" xfId="24369" xr:uid="{00000000-0005-0000-0000-0000455B0000}"/>
    <cellStyle name="Normal 3 2 5 2 2 2 3" xfId="24370" xr:uid="{00000000-0005-0000-0000-0000465B0000}"/>
    <cellStyle name="Normal 3 2 5 2 2 2 3 2" xfId="24371" xr:uid="{00000000-0005-0000-0000-0000475B0000}"/>
    <cellStyle name="Normal 3 2 5 2 2 2 3 2 2" xfId="24372" xr:uid="{00000000-0005-0000-0000-0000485B0000}"/>
    <cellStyle name="Normal 3 2 5 2 2 2 3 2 2 2" xfId="24373" xr:uid="{00000000-0005-0000-0000-0000495B0000}"/>
    <cellStyle name="Normal 3 2 5 2 2 2 3 2 3" xfId="24374" xr:uid="{00000000-0005-0000-0000-00004A5B0000}"/>
    <cellStyle name="Normal 3 2 5 2 2 2 3 3" xfId="24375" xr:uid="{00000000-0005-0000-0000-00004B5B0000}"/>
    <cellStyle name="Normal 3 2 5 2 2 2 3 3 2" xfId="24376" xr:uid="{00000000-0005-0000-0000-00004C5B0000}"/>
    <cellStyle name="Normal 3 2 5 2 2 2 3 4" xfId="24377" xr:uid="{00000000-0005-0000-0000-00004D5B0000}"/>
    <cellStyle name="Normal 3 2 5 2 2 2 4" xfId="24378" xr:uid="{00000000-0005-0000-0000-00004E5B0000}"/>
    <cellStyle name="Normal 3 2 5 2 2 2 4 2" xfId="24379" xr:uid="{00000000-0005-0000-0000-00004F5B0000}"/>
    <cellStyle name="Normal 3 2 5 2 2 2 4 2 2" xfId="24380" xr:uid="{00000000-0005-0000-0000-0000505B0000}"/>
    <cellStyle name="Normal 3 2 5 2 2 2 4 2 2 2" xfId="24381" xr:uid="{00000000-0005-0000-0000-0000515B0000}"/>
    <cellStyle name="Normal 3 2 5 2 2 2 4 2 3" xfId="24382" xr:uid="{00000000-0005-0000-0000-0000525B0000}"/>
    <cellStyle name="Normal 3 2 5 2 2 2 4 3" xfId="24383" xr:uid="{00000000-0005-0000-0000-0000535B0000}"/>
    <cellStyle name="Normal 3 2 5 2 2 2 4 3 2" xfId="24384" xr:uid="{00000000-0005-0000-0000-0000545B0000}"/>
    <cellStyle name="Normal 3 2 5 2 2 2 4 4" xfId="24385" xr:uid="{00000000-0005-0000-0000-0000555B0000}"/>
    <cellStyle name="Normal 3 2 5 2 2 2 5" xfId="24386" xr:uid="{00000000-0005-0000-0000-0000565B0000}"/>
    <cellStyle name="Normal 3 2 5 2 2 2 5 2" xfId="24387" xr:uid="{00000000-0005-0000-0000-0000575B0000}"/>
    <cellStyle name="Normal 3 2 5 2 2 2 5 2 2" xfId="24388" xr:uid="{00000000-0005-0000-0000-0000585B0000}"/>
    <cellStyle name="Normal 3 2 5 2 2 2 5 3" xfId="24389" xr:uid="{00000000-0005-0000-0000-0000595B0000}"/>
    <cellStyle name="Normal 3 2 5 2 2 2 6" xfId="24390" xr:uid="{00000000-0005-0000-0000-00005A5B0000}"/>
    <cellStyle name="Normal 3 2 5 2 2 2 6 2" xfId="24391" xr:uid="{00000000-0005-0000-0000-00005B5B0000}"/>
    <cellStyle name="Normal 3 2 5 2 2 2 7" xfId="24392" xr:uid="{00000000-0005-0000-0000-00005C5B0000}"/>
    <cellStyle name="Normal 3 2 5 2 2 2 7 2" xfId="24393" xr:uid="{00000000-0005-0000-0000-00005D5B0000}"/>
    <cellStyle name="Normal 3 2 5 2 2 2 8" xfId="24394" xr:uid="{00000000-0005-0000-0000-00005E5B0000}"/>
    <cellStyle name="Normal 3 2 5 2 2 3" xfId="24395" xr:uid="{00000000-0005-0000-0000-00005F5B0000}"/>
    <cellStyle name="Normal 3 2 5 2 2 3 2" xfId="24396" xr:uid="{00000000-0005-0000-0000-0000605B0000}"/>
    <cellStyle name="Normal 3 2 5 2 2 3 2 2" xfId="24397" xr:uid="{00000000-0005-0000-0000-0000615B0000}"/>
    <cellStyle name="Normal 3 2 5 2 2 3 2 2 2" xfId="24398" xr:uid="{00000000-0005-0000-0000-0000625B0000}"/>
    <cellStyle name="Normal 3 2 5 2 2 3 2 2 2 2" xfId="24399" xr:uid="{00000000-0005-0000-0000-0000635B0000}"/>
    <cellStyle name="Normal 3 2 5 2 2 3 2 2 3" xfId="24400" xr:uid="{00000000-0005-0000-0000-0000645B0000}"/>
    <cellStyle name="Normal 3 2 5 2 2 3 2 3" xfId="24401" xr:uid="{00000000-0005-0000-0000-0000655B0000}"/>
    <cellStyle name="Normal 3 2 5 2 2 3 2 3 2" xfId="24402" xr:uid="{00000000-0005-0000-0000-0000665B0000}"/>
    <cellStyle name="Normal 3 2 5 2 2 3 2 4" xfId="24403" xr:uid="{00000000-0005-0000-0000-0000675B0000}"/>
    <cellStyle name="Normal 3 2 5 2 2 3 3" xfId="24404" xr:uid="{00000000-0005-0000-0000-0000685B0000}"/>
    <cellStyle name="Normal 3 2 5 2 2 3 3 2" xfId="24405" xr:uid="{00000000-0005-0000-0000-0000695B0000}"/>
    <cellStyle name="Normal 3 2 5 2 2 3 3 2 2" xfId="24406" xr:uid="{00000000-0005-0000-0000-00006A5B0000}"/>
    <cellStyle name="Normal 3 2 5 2 2 3 3 3" xfId="24407" xr:uid="{00000000-0005-0000-0000-00006B5B0000}"/>
    <cellStyle name="Normal 3 2 5 2 2 3 4" xfId="24408" xr:uid="{00000000-0005-0000-0000-00006C5B0000}"/>
    <cellStyle name="Normal 3 2 5 2 2 3 4 2" xfId="24409" xr:uid="{00000000-0005-0000-0000-00006D5B0000}"/>
    <cellStyle name="Normal 3 2 5 2 2 3 5" xfId="24410" xr:uid="{00000000-0005-0000-0000-00006E5B0000}"/>
    <cellStyle name="Normal 3 2 5 2 2 4" xfId="24411" xr:uid="{00000000-0005-0000-0000-00006F5B0000}"/>
    <cellStyle name="Normal 3 2 5 2 2 4 2" xfId="24412" xr:uid="{00000000-0005-0000-0000-0000705B0000}"/>
    <cellStyle name="Normal 3 2 5 2 2 4 2 2" xfId="24413" xr:uid="{00000000-0005-0000-0000-0000715B0000}"/>
    <cellStyle name="Normal 3 2 5 2 2 4 2 2 2" xfId="24414" xr:uid="{00000000-0005-0000-0000-0000725B0000}"/>
    <cellStyle name="Normal 3 2 5 2 2 4 2 3" xfId="24415" xr:uid="{00000000-0005-0000-0000-0000735B0000}"/>
    <cellStyle name="Normal 3 2 5 2 2 4 3" xfId="24416" xr:uid="{00000000-0005-0000-0000-0000745B0000}"/>
    <cellStyle name="Normal 3 2 5 2 2 4 3 2" xfId="24417" xr:uid="{00000000-0005-0000-0000-0000755B0000}"/>
    <cellStyle name="Normal 3 2 5 2 2 4 4" xfId="24418" xr:uid="{00000000-0005-0000-0000-0000765B0000}"/>
    <cellStyle name="Normal 3 2 5 2 2 5" xfId="24419" xr:uid="{00000000-0005-0000-0000-0000775B0000}"/>
    <cellStyle name="Normal 3 2 5 2 2 5 2" xfId="24420" xr:uid="{00000000-0005-0000-0000-0000785B0000}"/>
    <cellStyle name="Normal 3 2 5 2 2 5 2 2" xfId="24421" xr:uid="{00000000-0005-0000-0000-0000795B0000}"/>
    <cellStyle name="Normal 3 2 5 2 2 5 2 2 2" xfId="24422" xr:uid="{00000000-0005-0000-0000-00007A5B0000}"/>
    <cellStyle name="Normal 3 2 5 2 2 5 2 3" xfId="24423" xr:uid="{00000000-0005-0000-0000-00007B5B0000}"/>
    <cellStyle name="Normal 3 2 5 2 2 5 3" xfId="24424" xr:uid="{00000000-0005-0000-0000-00007C5B0000}"/>
    <cellStyle name="Normal 3 2 5 2 2 5 3 2" xfId="24425" xr:uid="{00000000-0005-0000-0000-00007D5B0000}"/>
    <cellStyle name="Normal 3 2 5 2 2 5 4" xfId="24426" xr:uid="{00000000-0005-0000-0000-00007E5B0000}"/>
    <cellStyle name="Normal 3 2 5 2 2 6" xfId="24427" xr:uid="{00000000-0005-0000-0000-00007F5B0000}"/>
    <cellStyle name="Normal 3 2 5 2 2 6 2" xfId="24428" xr:uid="{00000000-0005-0000-0000-0000805B0000}"/>
    <cellStyle name="Normal 3 2 5 2 2 6 2 2" xfId="24429" xr:uid="{00000000-0005-0000-0000-0000815B0000}"/>
    <cellStyle name="Normal 3 2 5 2 2 6 3" xfId="24430" xr:uid="{00000000-0005-0000-0000-0000825B0000}"/>
    <cellStyle name="Normal 3 2 5 2 2 7" xfId="24431" xr:uid="{00000000-0005-0000-0000-0000835B0000}"/>
    <cellStyle name="Normal 3 2 5 2 2 7 2" xfId="24432" xr:uid="{00000000-0005-0000-0000-0000845B0000}"/>
    <cellStyle name="Normal 3 2 5 2 2 8" xfId="24433" xr:uid="{00000000-0005-0000-0000-0000855B0000}"/>
    <cellStyle name="Normal 3 2 5 2 2 8 2" xfId="24434" xr:uid="{00000000-0005-0000-0000-0000865B0000}"/>
    <cellStyle name="Normal 3 2 5 2 2 9" xfId="24435" xr:uid="{00000000-0005-0000-0000-0000875B0000}"/>
    <cellStyle name="Normal 3 2 5 2 3" xfId="24436" xr:uid="{00000000-0005-0000-0000-0000885B0000}"/>
    <cellStyle name="Normal 3 2 5 2 3 2" xfId="24437" xr:uid="{00000000-0005-0000-0000-0000895B0000}"/>
    <cellStyle name="Normal 3 2 5 2 3 2 2" xfId="24438" xr:uid="{00000000-0005-0000-0000-00008A5B0000}"/>
    <cellStyle name="Normal 3 2 5 2 3 2 2 2" xfId="24439" xr:uid="{00000000-0005-0000-0000-00008B5B0000}"/>
    <cellStyle name="Normal 3 2 5 2 3 2 2 2 2" xfId="24440" xr:uid="{00000000-0005-0000-0000-00008C5B0000}"/>
    <cellStyle name="Normal 3 2 5 2 3 2 2 2 2 2" xfId="24441" xr:uid="{00000000-0005-0000-0000-00008D5B0000}"/>
    <cellStyle name="Normal 3 2 5 2 3 2 2 2 3" xfId="24442" xr:uid="{00000000-0005-0000-0000-00008E5B0000}"/>
    <cellStyle name="Normal 3 2 5 2 3 2 2 3" xfId="24443" xr:uid="{00000000-0005-0000-0000-00008F5B0000}"/>
    <cellStyle name="Normal 3 2 5 2 3 2 2 3 2" xfId="24444" xr:uid="{00000000-0005-0000-0000-0000905B0000}"/>
    <cellStyle name="Normal 3 2 5 2 3 2 2 4" xfId="24445" xr:uid="{00000000-0005-0000-0000-0000915B0000}"/>
    <cellStyle name="Normal 3 2 5 2 3 2 3" xfId="24446" xr:uid="{00000000-0005-0000-0000-0000925B0000}"/>
    <cellStyle name="Normal 3 2 5 2 3 2 3 2" xfId="24447" xr:uid="{00000000-0005-0000-0000-0000935B0000}"/>
    <cellStyle name="Normal 3 2 5 2 3 2 3 2 2" xfId="24448" xr:uid="{00000000-0005-0000-0000-0000945B0000}"/>
    <cellStyle name="Normal 3 2 5 2 3 2 3 3" xfId="24449" xr:uid="{00000000-0005-0000-0000-0000955B0000}"/>
    <cellStyle name="Normal 3 2 5 2 3 2 4" xfId="24450" xr:uid="{00000000-0005-0000-0000-0000965B0000}"/>
    <cellStyle name="Normal 3 2 5 2 3 2 4 2" xfId="24451" xr:uid="{00000000-0005-0000-0000-0000975B0000}"/>
    <cellStyle name="Normal 3 2 5 2 3 2 5" xfId="24452" xr:uid="{00000000-0005-0000-0000-0000985B0000}"/>
    <cellStyle name="Normal 3 2 5 2 3 3" xfId="24453" xr:uid="{00000000-0005-0000-0000-0000995B0000}"/>
    <cellStyle name="Normal 3 2 5 2 3 3 2" xfId="24454" xr:uid="{00000000-0005-0000-0000-00009A5B0000}"/>
    <cellStyle name="Normal 3 2 5 2 3 3 2 2" xfId="24455" xr:uid="{00000000-0005-0000-0000-00009B5B0000}"/>
    <cellStyle name="Normal 3 2 5 2 3 3 2 2 2" xfId="24456" xr:uid="{00000000-0005-0000-0000-00009C5B0000}"/>
    <cellStyle name="Normal 3 2 5 2 3 3 2 3" xfId="24457" xr:uid="{00000000-0005-0000-0000-00009D5B0000}"/>
    <cellStyle name="Normal 3 2 5 2 3 3 3" xfId="24458" xr:uid="{00000000-0005-0000-0000-00009E5B0000}"/>
    <cellStyle name="Normal 3 2 5 2 3 3 3 2" xfId="24459" xr:uid="{00000000-0005-0000-0000-00009F5B0000}"/>
    <cellStyle name="Normal 3 2 5 2 3 3 4" xfId="24460" xr:uid="{00000000-0005-0000-0000-0000A05B0000}"/>
    <cellStyle name="Normal 3 2 5 2 3 4" xfId="24461" xr:uid="{00000000-0005-0000-0000-0000A15B0000}"/>
    <cellStyle name="Normal 3 2 5 2 3 4 2" xfId="24462" xr:uid="{00000000-0005-0000-0000-0000A25B0000}"/>
    <cellStyle name="Normal 3 2 5 2 3 4 2 2" xfId="24463" xr:uid="{00000000-0005-0000-0000-0000A35B0000}"/>
    <cellStyle name="Normal 3 2 5 2 3 4 2 2 2" xfId="24464" xr:uid="{00000000-0005-0000-0000-0000A45B0000}"/>
    <cellStyle name="Normal 3 2 5 2 3 4 2 3" xfId="24465" xr:uid="{00000000-0005-0000-0000-0000A55B0000}"/>
    <cellStyle name="Normal 3 2 5 2 3 4 3" xfId="24466" xr:uid="{00000000-0005-0000-0000-0000A65B0000}"/>
    <cellStyle name="Normal 3 2 5 2 3 4 3 2" xfId="24467" xr:uid="{00000000-0005-0000-0000-0000A75B0000}"/>
    <cellStyle name="Normal 3 2 5 2 3 4 4" xfId="24468" xr:uid="{00000000-0005-0000-0000-0000A85B0000}"/>
    <cellStyle name="Normal 3 2 5 2 3 5" xfId="24469" xr:uid="{00000000-0005-0000-0000-0000A95B0000}"/>
    <cellStyle name="Normal 3 2 5 2 3 5 2" xfId="24470" xr:uid="{00000000-0005-0000-0000-0000AA5B0000}"/>
    <cellStyle name="Normal 3 2 5 2 3 5 2 2" xfId="24471" xr:uid="{00000000-0005-0000-0000-0000AB5B0000}"/>
    <cellStyle name="Normal 3 2 5 2 3 5 3" xfId="24472" xr:uid="{00000000-0005-0000-0000-0000AC5B0000}"/>
    <cellStyle name="Normal 3 2 5 2 3 6" xfId="24473" xr:uid="{00000000-0005-0000-0000-0000AD5B0000}"/>
    <cellStyle name="Normal 3 2 5 2 3 6 2" xfId="24474" xr:uid="{00000000-0005-0000-0000-0000AE5B0000}"/>
    <cellStyle name="Normal 3 2 5 2 3 7" xfId="24475" xr:uid="{00000000-0005-0000-0000-0000AF5B0000}"/>
    <cellStyle name="Normal 3 2 5 2 3 7 2" xfId="24476" xr:uid="{00000000-0005-0000-0000-0000B05B0000}"/>
    <cellStyle name="Normal 3 2 5 2 3 8" xfId="24477" xr:uid="{00000000-0005-0000-0000-0000B15B0000}"/>
    <cellStyle name="Normal 3 2 5 2 4" xfId="24478" xr:uid="{00000000-0005-0000-0000-0000B25B0000}"/>
    <cellStyle name="Normal 3 2 5 2 4 2" xfId="24479" xr:uid="{00000000-0005-0000-0000-0000B35B0000}"/>
    <cellStyle name="Normal 3 2 5 2 4 2 2" xfId="24480" xr:uid="{00000000-0005-0000-0000-0000B45B0000}"/>
    <cellStyle name="Normal 3 2 5 2 4 2 2 2" xfId="24481" xr:uid="{00000000-0005-0000-0000-0000B55B0000}"/>
    <cellStyle name="Normal 3 2 5 2 4 2 2 2 2" xfId="24482" xr:uid="{00000000-0005-0000-0000-0000B65B0000}"/>
    <cellStyle name="Normal 3 2 5 2 4 2 2 3" xfId="24483" xr:uid="{00000000-0005-0000-0000-0000B75B0000}"/>
    <cellStyle name="Normal 3 2 5 2 4 2 3" xfId="24484" xr:uid="{00000000-0005-0000-0000-0000B85B0000}"/>
    <cellStyle name="Normal 3 2 5 2 4 2 3 2" xfId="24485" xr:uid="{00000000-0005-0000-0000-0000B95B0000}"/>
    <cellStyle name="Normal 3 2 5 2 4 2 4" xfId="24486" xr:uid="{00000000-0005-0000-0000-0000BA5B0000}"/>
    <cellStyle name="Normal 3 2 5 2 4 3" xfId="24487" xr:uid="{00000000-0005-0000-0000-0000BB5B0000}"/>
    <cellStyle name="Normal 3 2 5 2 4 3 2" xfId="24488" xr:uid="{00000000-0005-0000-0000-0000BC5B0000}"/>
    <cellStyle name="Normal 3 2 5 2 4 3 2 2" xfId="24489" xr:uid="{00000000-0005-0000-0000-0000BD5B0000}"/>
    <cellStyle name="Normal 3 2 5 2 4 3 3" xfId="24490" xr:uid="{00000000-0005-0000-0000-0000BE5B0000}"/>
    <cellStyle name="Normal 3 2 5 2 4 4" xfId="24491" xr:uid="{00000000-0005-0000-0000-0000BF5B0000}"/>
    <cellStyle name="Normal 3 2 5 2 4 4 2" xfId="24492" xr:uid="{00000000-0005-0000-0000-0000C05B0000}"/>
    <cellStyle name="Normal 3 2 5 2 4 5" xfId="24493" xr:uid="{00000000-0005-0000-0000-0000C15B0000}"/>
    <cellStyle name="Normal 3 2 5 2 5" xfId="24494" xr:uid="{00000000-0005-0000-0000-0000C25B0000}"/>
    <cellStyle name="Normal 3 2 5 2 5 2" xfId="24495" xr:uid="{00000000-0005-0000-0000-0000C35B0000}"/>
    <cellStyle name="Normal 3 2 5 2 5 2 2" xfId="24496" xr:uid="{00000000-0005-0000-0000-0000C45B0000}"/>
    <cellStyle name="Normal 3 2 5 2 5 2 2 2" xfId="24497" xr:uid="{00000000-0005-0000-0000-0000C55B0000}"/>
    <cellStyle name="Normal 3 2 5 2 5 2 3" xfId="24498" xr:uid="{00000000-0005-0000-0000-0000C65B0000}"/>
    <cellStyle name="Normal 3 2 5 2 5 3" xfId="24499" xr:uid="{00000000-0005-0000-0000-0000C75B0000}"/>
    <cellStyle name="Normal 3 2 5 2 5 3 2" xfId="24500" xr:uid="{00000000-0005-0000-0000-0000C85B0000}"/>
    <cellStyle name="Normal 3 2 5 2 5 4" xfId="24501" xr:uid="{00000000-0005-0000-0000-0000C95B0000}"/>
    <cellStyle name="Normal 3 2 5 2 6" xfId="24502" xr:uid="{00000000-0005-0000-0000-0000CA5B0000}"/>
    <cellStyle name="Normal 3 2 5 2 6 2" xfId="24503" xr:uid="{00000000-0005-0000-0000-0000CB5B0000}"/>
    <cellStyle name="Normal 3 2 5 2 6 2 2" xfId="24504" xr:uid="{00000000-0005-0000-0000-0000CC5B0000}"/>
    <cellStyle name="Normal 3 2 5 2 6 2 2 2" xfId="24505" xr:uid="{00000000-0005-0000-0000-0000CD5B0000}"/>
    <cellStyle name="Normal 3 2 5 2 6 2 3" xfId="24506" xr:uid="{00000000-0005-0000-0000-0000CE5B0000}"/>
    <cellStyle name="Normal 3 2 5 2 6 3" xfId="24507" xr:uid="{00000000-0005-0000-0000-0000CF5B0000}"/>
    <cellStyle name="Normal 3 2 5 2 6 3 2" xfId="24508" xr:uid="{00000000-0005-0000-0000-0000D05B0000}"/>
    <cellStyle name="Normal 3 2 5 2 6 4" xfId="24509" xr:uid="{00000000-0005-0000-0000-0000D15B0000}"/>
    <cellStyle name="Normal 3 2 5 2 7" xfId="24510" xr:uid="{00000000-0005-0000-0000-0000D25B0000}"/>
    <cellStyle name="Normal 3 2 5 2 7 2" xfId="24511" xr:uid="{00000000-0005-0000-0000-0000D35B0000}"/>
    <cellStyle name="Normal 3 2 5 2 7 2 2" xfId="24512" xr:uid="{00000000-0005-0000-0000-0000D45B0000}"/>
    <cellStyle name="Normal 3 2 5 2 7 3" xfId="24513" xr:uid="{00000000-0005-0000-0000-0000D55B0000}"/>
    <cellStyle name="Normal 3 2 5 2 8" xfId="24514" xr:uid="{00000000-0005-0000-0000-0000D65B0000}"/>
    <cellStyle name="Normal 3 2 5 2 8 2" xfId="24515" xr:uid="{00000000-0005-0000-0000-0000D75B0000}"/>
    <cellStyle name="Normal 3 2 5 2 9" xfId="24516" xr:uid="{00000000-0005-0000-0000-0000D85B0000}"/>
    <cellStyle name="Normal 3 2 5 2 9 2" xfId="24517" xr:uid="{00000000-0005-0000-0000-0000D95B0000}"/>
    <cellStyle name="Normal 3 2 5 3" xfId="24518" xr:uid="{00000000-0005-0000-0000-0000DA5B0000}"/>
    <cellStyle name="Normal 3 2 5 3 10" xfId="24519" xr:uid="{00000000-0005-0000-0000-0000DB5B0000}"/>
    <cellStyle name="Normal 3 2 5 3 2" xfId="24520" xr:uid="{00000000-0005-0000-0000-0000DC5B0000}"/>
    <cellStyle name="Normal 3 2 5 3 2 2" xfId="24521" xr:uid="{00000000-0005-0000-0000-0000DD5B0000}"/>
    <cellStyle name="Normal 3 2 5 3 2 2 2" xfId="24522" xr:uid="{00000000-0005-0000-0000-0000DE5B0000}"/>
    <cellStyle name="Normal 3 2 5 3 2 2 2 2" xfId="24523" xr:uid="{00000000-0005-0000-0000-0000DF5B0000}"/>
    <cellStyle name="Normal 3 2 5 3 2 2 2 2 2" xfId="24524" xr:uid="{00000000-0005-0000-0000-0000E05B0000}"/>
    <cellStyle name="Normal 3 2 5 3 2 2 2 2 2 2" xfId="24525" xr:uid="{00000000-0005-0000-0000-0000E15B0000}"/>
    <cellStyle name="Normal 3 2 5 3 2 2 2 2 2 2 2" xfId="24526" xr:uid="{00000000-0005-0000-0000-0000E25B0000}"/>
    <cellStyle name="Normal 3 2 5 3 2 2 2 2 2 3" xfId="24527" xr:uid="{00000000-0005-0000-0000-0000E35B0000}"/>
    <cellStyle name="Normal 3 2 5 3 2 2 2 2 3" xfId="24528" xr:uid="{00000000-0005-0000-0000-0000E45B0000}"/>
    <cellStyle name="Normal 3 2 5 3 2 2 2 2 3 2" xfId="24529" xr:uid="{00000000-0005-0000-0000-0000E55B0000}"/>
    <cellStyle name="Normal 3 2 5 3 2 2 2 2 4" xfId="24530" xr:uid="{00000000-0005-0000-0000-0000E65B0000}"/>
    <cellStyle name="Normal 3 2 5 3 2 2 2 3" xfId="24531" xr:uid="{00000000-0005-0000-0000-0000E75B0000}"/>
    <cellStyle name="Normal 3 2 5 3 2 2 2 3 2" xfId="24532" xr:uid="{00000000-0005-0000-0000-0000E85B0000}"/>
    <cellStyle name="Normal 3 2 5 3 2 2 2 3 2 2" xfId="24533" xr:uid="{00000000-0005-0000-0000-0000E95B0000}"/>
    <cellStyle name="Normal 3 2 5 3 2 2 2 3 3" xfId="24534" xr:uid="{00000000-0005-0000-0000-0000EA5B0000}"/>
    <cellStyle name="Normal 3 2 5 3 2 2 2 4" xfId="24535" xr:uid="{00000000-0005-0000-0000-0000EB5B0000}"/>
    <cellStyle name="Normal 3 2 5 3 2 2 2 4 2" xfId="24536" xr:uid="{00000000-0005-0000-0000-0000EC5B0000}"/>
    <cellStyle name="Normal 3 2 5 3 2 2 2 5" xfId="24537" xr:uid="{00000000-0005-0000-0000-0000ED5B0000}"/>
    <cellStyle name="Normal 3 2 5 3 2 2 3" xfId="24538" xr:uid="{00000000-0005-0000-0000-0000EE5B0000}"/>
    <cellStyle name="Normal 3 2 5 3 2 2 3 2" xfId="24539" xr:uid="{00000000-0005-0000-0000-0000EF5B0000}"/>
    <cellStyle name="Normal 3 2 5 3 2 2 3 2 2" xfId="24540" xr:uid="{00000000-0005-0000-0000-0000F05B0000}"/>
    <cellStyle name="Normal 3 2 5 3 2 2 3 2 2 2" xfId="24541" xr:uid="{00000000-0005-0000-0000-0000F15B0000}"/>
    <cellStyle name="Normal 3 2 5 3 2 2 3 2 3" xfId="24542" xr:uid="{00000000-0005-0000-0000-0000F25B0000}"/>
    <cellStyle name="Normal 3 2 5 3 2 2 3 3" xfId="24543" xr:uid="{00000000-0005-0000-0000-0000F35B0000}"/>
    <cellStyle name="Normal 3 2 5 3 2 2 3 3 2" xfId="24544" xr:uid="{00000000-0005-0000-0000-0000F45B0000}"/>
    <cellStyle name="Normal 3 2 5 3 2 2 3 4" xfId="24545" xr:uid="{00000000-0005-0000-0000-0000F55B0000}"/>
    <cellStyle name="Normal 3 2 5 3 2 2 4" xfId="24546" xr:uid="{00000000-0005-0000-0000-0000F65B0000}"/>
    <cellStyle name="Normal 3 2 5 3 2 2 4 2" xfId="24547" xr:uid="{00000000-0005-0000-0000-0000F75B0000}"/>
    <cellStyle name="Normal 3 2 5 3 2 2 4 2 2" xfId="24548" xr:uid="{00000000-0005-0000-0000-0000F85B0000}"/>
    <cellStyle name="Normal 3 2 5 3 2 2 4 2 2 2" xfId="24549" xr:uid="{00000000-0005-0000-0000-0000F95B0000}"/>
    <cellStyle name="Normal 3 2 5 3 2 2 4 2 3" xfId="24550" xr:uid="{00000000-0005-0000-0000-0000FA5B0000}"/>
    <cellStyle name="Normal 3 2 5 3 2 2 4 3" xfId="24551" xr:uid="{00000000-0005-0000-0000-0000FB5B0000}"/>
    <cellStyle name="Normal 3 2 5 3 2 2 4 3 2" xfId="24552" xr:uid="{00000000-0005-0000-0000-0000FC5B0000}"/>
    <cellStyle name="Normal 3 2 5 3 2 2 4 4" xfId="24553" xr:uid="{00000000-0005-0000-0000-0000FD5B0000}"/>
    <cellStyle name="Normal 3 2 5 3 2 2 5" xfId="24554" xr:uid="{00000000-0005-0000-0000-0000FE5B0000}"/>
    <cellStyle name="Normal 3 2 5 3 2 2 5 2" xfId="24555" xr:uid="{00000000-0005-0000-0000-0000FF5B0000}"/>
    <cellStyle name="Normal 3 2 5 3 2 2 5 2 2" xfId="24556" xr:uid="{00000000-0005-0000-0000-0000005C0000}"/>
    <cellStyle name="Normal 3 2 5 3 2 2 5 3" xfId="24557" xr:uid="{00000000-0005-0000-0000-0000015C0000}"/>
    <cellStyle name="Normal 3 2 5 3 2 2 6" xfId="24558" xr:uid="{00000000-0005-0000-0000-0000025C0000}"/>
    <cellStyle name="Normal 3 2 5 3 2 2 6 2" xfId="24559" xr:uid="{00000000-0005-0000-0000-0000035C0000}"/>
    <cellStyle name="Normal 3 2 5 3 2 2 7" xfId="24560" xr:uid="{00000000-0005-0000-0000-0000045C0000}"/>
    <cellStyle name="Normal 3 2 5 3 2 2 7 2" xfId="24561" xr:uid="{00000000-0005-0000-0000-0000055C0000}"/>
    <cellStyle name="Normal 3 2 5 3 2 2 8" xfId="24562" xr:uid="{00000000-0005-0000-0000-0000065C0000}"/>
    <cellStyle name="Normal 3 2 5 3 2 3" xfId="24563" xr:uid="{00000000-0005-0000-0000-0000075C0000}"/>
    <cellStyle name="Normal 3 2 5 3 2 3 2" xfId="24564" xr:uid="{00000000-0005-0000-0000-0000085C0000}"/>
    <cellStyle name="Normal 3 2 5 3 2 3 2 2" xfId="24565" xr:uid="{00000000-0005-0000-0000-0000095C0000}"/>
    <cellStyle name="Normal 3 2 5 3 2 3 2 2 2" xfId="24566" xr:uid="{00000000-0005-0000-0000-00000A5C0000}"/>
    <cellStyle name="Normal 3 2 5 3 2 3 2 2 2 2" xfId="24567" xr:uid="{00000000-0005-0000-0000-00000B5C0000}"/>
    <cellStyle name="Normal 3 2 5 3 2 3 2 2 3" xfId="24568" xr:uid="{00000000-0005-0000-0000-00000C5C0000}"/>
    <cellStyle name="Normal 3 2 5 3 2 3 2 3" xfId="24569" xr:uid="{00000000-0005-0000-0000-00000D5C0000}"/>
    <cellStyle name="Normal 3 2 5 3 2 3 2 3 2" xfId="24570" xr:uid="{00000000-0005-0000-0000-00000E5C0000}"/>
    <cellStyle name="Normal 3 2 5 3 2 3 2 4" xfId="24571" xr:uid="{00000000-0005-0000-0000-00000F5C0000}"/>
    <cellStyle name="Normal 3 2 5 3 2 3 3" xfId="24572" xr:uid="{00000000-0005-0000-0000-0000105C0000}"/>
    <cellStyle name="Normal 3 2 5 3 2 3 3 2" xfId="24573" xr:uid="{00000000-0005-0000-0000-0000115C0000}"/>
    <cellStyle name="Normal 3 2 5 3 2 3 3 2 2" xfId="24574" xr:uid="{00000000-0005-0000-0000-0000125C0000}"/>
    <cellStyle name="Normal 3 2 5 3 2 3 3 3" xfId="24575" xr:uid="{00000000-0005-0000-0000-0000135C0000}"/>
    <cellStyle name="Normal 3 2 5 3 2 3 4" xfId="24576" xr:uid="{00000000-0005-0000-0000-0000145C0000}"/>
    <cellStyle name="Normal 3 2 5 3 2 3 4 2" xfId="24577" xr:uid="{00000000-0005-0000-0000-0000155C0000}"/>
    <cellStyle name="Normal 3 2 5 3 2 3 5" xfId="24578" xr:uid="{00000000-0005-0000-0000-0000165C0000}"/>
    <cellStyle name="Normal 3 2 5 3 2 4" xfId="24579" xr:uid="{00000000-0005-0000-0000-0000175C0000}"/>
    <cellStyle name="Normal 3 2 5 3 2 4 2" xfId="24580" xr:uid="{00000000-0005-0000-0000-0000185C0000}"/>
    <cellStyle name="Normal 3 2 5 3 2 4 2 2" xfId="24581" xr:uid="{00000000-0005-0000-0000-0000195C0000}"/>
    <cellStyle name="Normal 3 2 5 3 2 4 2 2 2" xfId="24582" xr:uid="{00000000-0005-0000-0000-00001A5C0000}"/>
    <cellStyle name="Normal 3 2 5 3 2 4 2 3" xfId="24583" xr:uid="{00000000-0005-0000-0000-00001B5C0000}"/>
    <cellStyle name="Normal 3 2 5 3 2 4 3" xfId="24584" xr:uid="{00000000-0005-0000-0000-00001C5C0000}"/>
    <cellStyle name="Normal 3 2 5 3 2 4 3 2" xfId="24585" xr:uid="{00000000-0005-0000-0000-00001D5C0000}"/>
    <cellStyle name="Normal 3 2 5 3 2 4 4" xfId="24586" xr:uid="{00000000-0005-0000-0000-00001E5C0000}"/>
    <cellStyle name="Normal 3 2 5 3 2 5" xfId="24587" xr:uid="{00000000-0005-0000-0000-00001F5C0000}"/>
    <cellStyle name="Normal 3 2 5 3 2 5 2" xfId="24588" xr:uid="{00000000-0005-0000-0000-0000205C0000}"/>
    <cellStyle name="Normal 3 2 5 3 2 5 2 2" xfId="24589" xr:uid="{00000000-0005-0000-0000-0000215C0000}"/>
    <cellStyle name="Normal 3 2 5 3 2 5 2 2 2" xfId="24590" xr:uid="{00000000-0005-0000-0000-0000225C0000}"/>
    <cellStyle name="Normal 3 2 5 3 2 5 2 3" xfId="24591" xr:uid="{00000000-0005-0000-0000-0000235C0000}"/>
    <cellStyle name="Normal 3 2 5 3 2 5 3" xfId="24592" xr:uid="{00000000-0005-0000-0000-0000245C0000}"/>
    <cellStyle name="Normal 3 2 5 3 2 5 3 2" xfId="24593" xr:uid="{00000000-0005-0000-0000-0000255C0000}"/>
    <cellStyle name="Normal 3 2 5 3 2 5 4" xfId="24594" xr:uid="{00000000-0005-0000-0000-0000265C0000}"/>
    <cellStyle name="Normal 3 2 5 3 2 6" xfId="24595" xr:uid="{00000000-0005-0000-0000-0000275C0000}"/>
    <cellStyle name="Normal 3 2 5 3 2 6 2" xfId="24596" xr:uid="{00000000-0005-0000-0000-0000285C0000}"/>
    <cellStyle name="Normal 3 2 5 3 2 6 2 2" xfId="24597" xr:uid="{00000000-0005-0000-0000-0000295C0000}"/>
    <cellStyle name="Normal 3 2 5 3 2 6 3" xfId="24598" xr:uid="{00000000-0005-0000-0000-00002A5C0000}"/>
    <cellStyle name="Normal 3 2 5 3 2 7" xfId="24599" xr:uid="{00000000-0005-0000-0000-00002B5C0000}"/>
    <cellStyle name="Normal 3 2 5 3 2 7 2" xfId="24600" xr:uid="{00000000-0005-0000-0000-00002C5C0000}"/>
    <cellStyle name="Normal 3 2 5 3 2 8" xfId="24601" xr:uid="{00000000-0005-0000-0000-00002D5C0000}"/>
    <cellStyle name="Normal 3 2 5 3 2 8 2" xfId="24602" xr:uid="{00000000-0005-0000-0000-00002E5C0000}"/>
    <cellStyle name="Normal 3 2 5 3 2 9" xfId="24603" xr:uid="{00000000-0005-0000-0000-00002F5C0000}"/>
    <cellStyle name="Normal 3 2 5 3 3" xfId="24604" xr:uid="{00000000-0005-0000-0000-0000305C0000}"/>
    <cellStyle name="Normal 3 2 5 3 3 2" xfId="24605" xr:uid="{00000000-0005-0000-0000-0000315C0000}"/>
    <cellStyle name="Normal 3 2 5 3 3 2 2" xfId="24606" xr:uid="{00000000-0005-0000-0000-0000325C0000}"/>
    <cellStyle name="Normal 3 2 5 3 3 2 2 2" xfId="24607" xr:uid="{00000000-0005-0000-0000-0000335C0000}"/>
    <cellStyle name="Normal 3 2 5 3 3 2 2 2 2" xfId="24608" xr:uid="{00000000-0005-0000-0000-0000345C0000}"/>
    <cellStyle name="Normal 3 2 5 3 3 2 2 2 2 2" xfId="24609" xr:uid="{00000000-0005-0000-0000-0000355C0000}"/>
    <cellStyle name="Normal 3 2 5 3 3 2 2 2 3" xfId="24610" xr:uid="{00000000-0005-0000-0000-0000365C0000}"/>
    <cellStyle name="Normal 3 2 5 3 3 2 2 3" xfId="24611" xr:uid="{00000000-0005-0000-0000-0000375C0000}"/>
    <cellStyle name="Normal 3 2 5 3 3 2 2 3 2" xfId="24612" xr:uid="{00000000-0005-0000-0000-0000385C0000}"/>
    <cellStyle name="Normal 3 2 5 3 3 2 2 4" xfId="24613" xr:uid="{00000000-0005-0000-0000-0000395C0000}"/>
    <cellStyle name="Normal 3 2 5 3 3 2 3" xfId="24614" xr:uid="{00000000-0005-0000-0000-00003A5C0000}"/>
    <cellStyle name="Normal 3 2 5 3 3 2 3 2" xfId="24615" xr:uid="{00000000-0005-0000-0000-00003B5C0000}"/>
    <cellStyle name="Normal 3 2 5 3 3 2 3 2 2" xfId="24616" xr:uid="{00000000-0005-0000-0000-00003C5C0000}"/>
    <cellStyle name="Normal 3 2 5 3 3 2 3 3" xfId="24617" xr:uid="{00000000-0005-0000-0000-00003D5C0000}"/>
    <cellStyle name="Normal 3 2 5 3 3 2 4" xfId="24618" xr:uid="{00000000-0005-0000-0000-00003E5C0000}"/>
    <cellStyle name="Normal 3 2 5 3 3 2 4 2" xfId="24619" xr:uid="{00000000-0005-0000-0000-00003F5C0000}"/>
    <cellStyle name="Normal 3 2 5 3 3 2 5" xfId="24620" xr:uid="{00000000-0005-0000-0000-0000405C0000}"/>
    <cellStyle name="Normal 3 2 5 3 3 3" xfId="24621" xr:uid="{00000000-0005-0000-0000-0000415C0000}"/>
    <cellStyle name="Normal 3 2 5 3 3 3 2" xfId="24622" xr:uid="{00000000-0005-0000-0000-0000425C0000}"/>
    <cellStyle name="Normal 3 2 5 3 3 3 2 2" xfId="24623" xr:uid="{00000000-0005-0000-0000-0000435C0000}"/>
    <cellStyle name="Normal 3 2 5 3 3 3 2 2 2" xfId="24624" xr:uid="{00000000-0005-0000-0000-0000445C0000}"/>
    <cellStyle name="Normal 3 2 5 3 3 3 2 3" xfId="24625" xr:uid="{00000000-0005-0000-0000-0000455C0000}"/>
    <cellStyle name="Normal 3 2 5 3 3 3 3" xfId="24626" xr:uid="{00000000-0005-0000-0000-0000465C0000}"/>
    <cellStyle name="Normal 3 2 5 3 3 3 3 2" xfId="24627" xr:uid="{00000000-0005-0000-0000-0000475C0000}"/>
    <cellStyle name="Normal 3 2 5 3 3 3 4" xfId="24628" xr:uid="{00000000-0005-0000-0000-0000485C0000}"/>
    <cellStyle name="Normal 3 2 5 3 3 4" xfId="24629" xr:uid="{00000000-0005-0000-0000-0000495C0000}"/>
    <cellStyle name="Normal 3 2 5 3 3 4 2" xfId="24630" xr:uid="{00000000-0005-0000-0000-00004A5C0000}"/>
    <cellStyle name="Normal 3 2 5 3 3 4 2 2" xfId="24631" xr:uid="{00000000-0005-0000-0000-00004B5C0000}"/>
    <cellStyle name="Normal 3 2 5 3 3 4 2 2 2" xfId="24632" xr:uid="{00000000-0005-0000-0000-00004C5C0000}"/>
    <cellStyle name="Normal 3 2 5 3 3 4 2 3" xfId="24633" xr:uid="{00000000-0005-0000-0000-00004D5C0000}"/>
    <cellStyle name="Normal 3 2 5 3 3 4 3" xfId="24634" xr:uid="{00000000-0005-0000-0000-00004E5C0000}"/>
    <cellStyle name="Normal 3 2 5 3 3 4 3 2" xfId="24635" xr:uid="{00000000-0005-0000-0000-00004F5C0000}"/>
    <cellStyle name="Normal 3 2 5 3 3 4 4" xfId="24636" xr:uid="{00000000-0005-0000-0000-0000505C0000}"/>
    <cellStyle name="Normal 3 2 5 3 3 5" xfId="24637" xr:uid="{00000000-0005-0000-0000-0000515C0000}"/>
    <cellStyle name="Normal 3 2 5 3 3 5 2" xfId="24638" xr:uid="{00000000-0005-0000-0000-0000525C0000}"/>
    <cellStyle name="Normal 3 2 5 3 3 5 2 2" xfId="24639" xr:uid="{00000000-0005-0000-0000-0000535C0000}"/>
    <cellStyle name="Normal 3 2 5 3 3 5 3" xfId="24640" xr:uid="{00000000-0005-0000-0000-0000545C0000}"/>
    <cellStyle name="Normal 3 2 5 3 3 6" xfId="24641" xr:uid="{00000000-0005-0000-0000-0000555C0000}"/>
    <cellStyle name="Normal 3 2 5 3 3 6 2" xfId="24642" xr:uid="{00000000-0005-0000-0000-0000565C0000}"/>
    <cellStyle name="Normal 3 2 5 3 3 7" xfId="24643" xr:uid="{00000000-0005-0000-0000-0000575C0000}"/>
    <cellStyle name="Normal 3 2 5 3 3 7 2" xfId="24644" xr:uid="{00000000-0005-0000-0000-0000585C0000}"/>
    <cellStyle name="Normal 3 2 5 3 3 8" xfId="24645" xr:uid="{00000000-0005-0000-0000-0000595C0000}"/>
    <cellStyle name="Normal 3 2 5 3 4" xfId="24646" xr:uid="{00000000-0005-0000-0000-00005A5C0000}"/>
    <cellStyle name="Normal 3 2 5 3 4 2" xfId="24647" xr:uid="{00000000-0005-0000-0000-00005B5C0000}"/>
    <cellStyle name="Normal 3 2 5 3 4 2 2" xfId="24648" xr:uid="{00000000-0005-0000-0000-00005C5C0000}"/>
    <cellStyle name="Normal 3 2 5 3 4 2 2 2" xfId="24649" xr:uid="{00000000-0005-0000-0000-00005D5C0000}"/>
    <cellStyle name="Normal 3 2 5 3 4 2 2 2 2" xfId="24650" xr:uid="{00000000-0005-0000-0000-00005E5C0000}"/>
    <cellStyle name="Normal 3 2 5 3 4 2 2 3" xfId="24651" xr:uid="{00000000-0005-0000-0000-00005F5C0000}"/>
    <cellStyle name="Normal 3 2 5 3 4 2 3" xfId="24652" xr:uid="{00000000-0005-0000-0000-0000605C0000}"/>
    <cellStyle name="Normal 3 2 5 3 4 2 3 2" xfId="24653" xr:uid="{00000000-0005-0000-0000-0000615C0000}"/>
    <cellStyle name="Normal 3 2 5 3 4 2 4" xfId="24654" xr:uid="{00000000-0005-0000-0000-0000625C0000}"/>
    <cellStyle name="Normal 3 2 5 3 4 3" xfId="24655" xr:uid="{00000000-0005-0000-0000-0000635C0000}"/>
    <cellStyle name="Normal 3 2 5 3 4 3 2" xfId="24656" xr:uid="{00000000-0005-0000-0000-0000645C0000}"/>
    <cellStyle name="Normal 3 2 5 3 4 3 2 2" xfId="24657" xr:uid="{00000000-0005-0000-0000-0000655C0000}"/>
    <cellStyle name="Normal 3 2 5 3 4 3 3" xfId="24658" xr:uid="{00000000-0005-0000-0000-0000665C0000}"/>
    <cellStyle name="Normal 3 2 5 3 4 4" xfId="24659" xr:uid="{00000000-0005-0000-0000-0000675C0000}"/>
    <cellStyle name="Normal 3 2 5 3 4 4 2" xfId="24660" xr:uid="{00000000-0005-0000-0000-0000685C0000}"/>
    <cellStyle name="Normal 3 2 5 3 4 5" xfId="24661" xr:uid="{00000000-0005-0000-0000-0000695C0000}"/>
    <cellStyle name="Normal 3 2 5 3 5" xfId="24662" xr:uid="{00000000-0005-0000-0000-00006A5C0000}"/>
    <cellStyle name="Normal 3 2 5 3 5 2" xfId="24663" xr:uid="{00000000-0005-0000-0000-00006B5C0000}"/>
    <cellStyle name="Normal 3 2 5 3 5 2 2" xfId="24664" xr:uid="{00000000-0005-0000-0000-00006C5C0000}"/>
    <cellStyle name="Normal 3 2 5 3 5 2 2 2" xfId="24665" xr:uid="{00000000-0005-0000-0000-00006D5C0000}"/>
    <cellStyle name="Normal 3 2 5 3 5 2 3" xfId="24666" xr:uid="{00000000-0005-0000-0000-00006E5C0000}"/>
    <cellStyle name="Normal 3 2 5 3 5 3" xfId="24667" xr:uid="{00000000-0005-0000-0000-00006F5C0000}"/>
    <cellStyle name="Normal 3 2 5 3 5 3 2" xfId="24668" xr:uid="{00000000-0005-0000-0000-0000705C0000}"/>
    <cellStyle name="Normal 3 2 5 3 5 4" xfId="24669" xr:uid="{00000000-0005-0000-0000-0000715C0000}"/>
    <cellStyle name="Normal 3 2 5 3 6" xfId="24670" xr:uid="{00000000-0005-0000-0000-0000725C0000}"/>
    <cellStyle name="Normal 3 2 5 3 6 2" xfId="24671" xr:uid="{00000000-0005-0000-0000-0000735C0000}"/>
    <cellStyle name="Normal 3 2 5 3 6 2 2" xfId="24672" xr:uid="{00000000-0005-0000-0000-0000745C0000}"/>
    <cellStyle name="Normal 3 2 5 3 6 2 2 2" xfId="24673" xr:uid="{00000000-0005-0000-0000-0000755C0000}"/>
    <cellStyle name="Normal 3 2 5 3 6 2 3" xfId="24674" xr:uid="{00000000-0005-0000-0000-0000765C0000}"/>
    <cellStyle name="Normal 3 2 5 3 6 3" xfId="24675" xr:uid="{00000000-0005-0000-0000-0000775C0000}"/>
    <cellStyle name="Normal 3 2 5 3 6 3 2" xfId="24676" xr:uid="{00000000-0005-0000-0000-0000785C0000}"/>
    <cellStyle name="Normal 3 2 5 3 6 4" xfId="24677" xr:uid="{00000000-0005-0000-0000-0000795C0000}"/>
    <cellStyle name="Normal 3 2 5 3 7" xfId="24678" xr:uid="{00000000-0005-0000-0000-00007A5C0000}"/>
    <cellStyle name="Normal 3 2 5 3 7 2" xfId="24679" xr:uid="{00000000-0005-0000-0000-00007B5C0000}"/>
    <cellStyle name="Normal 3 2 5 3 7 2 2" xfId="24680" xr:uid="{00000000-0005-0000-0000-00007C5C0000}"/>
    <cellStyle name="Normal 3 2 5 3 7 3" xfId="24681" xr:uid="{00000000-0005-0000-0000-00007D5C0000}"/>
    <cellStyle name="Normal 3 2 5 3 8" xfId="24682" xr:uid="{00000000-0005-0000-0000-00007E5C0000}"/>
    <cellStyle name="Normal 3 2 5 3 8 2" xfId="24683" xr:uid="{00000000-0005-0000-0000-00007F5C0000}"/>
    <cellStyle name="Normal 3 2 5 3 9" xfId="24684" xr:uid="{00000000-0005-0000-0000-0000805C0000}"/>
    <cellStyle name="Normal 3 2 5 3 9 2" xfId="24685" xr:uid="{00000000-0005-0000-0000-0000815C0000}"/>
    <cellStyle name="Normal 3 2 5 4" xfId="24686" xr:uid="{00000000-0005-0000-0000-0000825C0000}"/>
    <cellStyle name="Normal 3 2 5 4 10" xfId="24687" xr:uid="{00000000-0005-0000-0000-0000835C0000}"/>
    <cellStyle name="Normal 3 2 5 4 2" xfId="24688" xr:uid="{00000000-0005-0000-0000-0000845C0000}"/>
    <cellStyle name="Normal 3 2 5 4 2 2" xfId="24689" xr:uid="{00000000-0005-0000-0000-0000855C0000}"/>
    <cellStyle name="Normal 3 2 5 4 2 2 2" xfId="24690" xr:uid="{00000000-0005-0000-0000-0000865C0000}"/>
    <cellStyle name="Normal 3 2 5 4 2 2 2 2" xfId="24691" xr:uid="{00000000-0005-0000-0000-0000875C0000}"/>
    <cellStyle name="Normal 3 2 5 4 2 2 2 2 2" xfId="24692" xr:uid="{00000000-0005-0000-0000-0000885C0000}"/>
    <cellStyle name="Normal 3 2 5 4 2 2 2 2 2 2" xfId="24693" xr:uid="{00000000-0005-0000-0000-0000895C0000}"/>
    <cellStyle name="Normal 3 2 5 4 2 2 2 2 2 2 2" xfId="24694" xr:uid="{00000000-0005-0000-0000-00008A5C0000}"/>
    <cellStyle name="Normal 3 2 5 4 2 2 2 2 2 3" xfId="24695" xr:uid="{00000000-0005-0000-0000-00008B5C0000}"/>
    <cellStyle name="Normal 3 2 5 4 2 2 2 2 3" xfId="24696" xr:uid="{00000000-0005-0000-0000-00008C5C0000}"/>
    <cellStyle name="Normal 3 2 5 4 2 2 2 2 3 2" xfId="24697" xr:uid="{00000000-0005-0000-0000-00008D5C0000}"/>
    <cellStyle name="Normal 3 2 5 4 2 2 2 2 4" xfId="24698" xr:uid="{00000000-0005-0000-0000-00008E5C0000}"/>
    <cellStyle name="Normal 3 2 5 4 2 2 2 3" xfId="24699" xr:uid="{00000000-0005-0000-0000-00008F5C0000}"/>
    <cellStyle name="Normal 3 2 5 4 2 2 2 3 2" xfId="24700" xr:uid="{00000000-0005-0000-0000-0000905C0000}"/>
    <cellStyle name="Normal 3 2 5 4 2 2 2 3 2 2" xfId="24701" xr:uid="{00000000-0005-0000-0000-0000915C0000}"/>
    <cellStyle name="Normal 3 2 5 4 2 2 2 3 3" xfId="24702" xr:uid="{00000000-0005-0000-0000-0000925C0000}"/>
    <cellStyle name="Normal 3 2 5 4 2 2 2 4" xfId="24703" xr:uid="{00000000-0005-0000-0000-0000935C0000}"/>
    <cellStyle name="Normal 3 2 5 4 2 2 2 4 2" xfId="24704" xr:uid="{00000000-0005-0000-0000-0000945C0000}"/>
    <cellStyle name="Normal 3 2 5 4 2 2 2 5" xfId="24705" xr:uid="{00000000-0005-0000-0000-0000955C0000}"/>
    <cellStyle name="Normal 3 2 5 4 2 2 3" xfId="24706" xr:uid="{00000000-0005-0000-0000-0000965C0000}"/>
    <cellStyle name="Normal 3 2 5 4 2 2 3 2" xfId="24707" xr:uid="{00000000-0005-0000-0000-0000975C0000}"/>
    <cellStyle name="Normal 3 2 5 4 2 2 3 2 2" xfId="24708" xr:uid="{00000000-0005-0000-0000-0000985C0000}"/>
    <cellStyle name="Normal 3 2 5 4 2 2 3 2 2 2" xfId="24709" xr:uid="{00000000-0005-0000-0000-0000995C0000}"/>
    <cellStyle name="Normal 3 2 5 4 2 2 3 2 3" xfId="24710" xr:uid="{00000000-0005-0000-0000-00009A5C0000}"/>
    <cellStyle name="Normal 3 2 5 4 2 2 3 3" xfId="24711" xr:uid="{00000000-0005-0000-0000-00009B5C0000}"/>
    <cellStyle name="Normal 3 2 5 4 2 2 3 3 2" xfId="24712" xr:uid="{00000000-0005-0000-0000-00009C5C0000}"/>
    <cellStyle name="Normal 3 2 5 4 2 2 3 4" xfId="24713" xr:uid="{00000000-0005-0000-0000-00009D5C0000}"/>
    <cellStyle name="Normal 3 2 5 4 2 2 4" xfId="24714" xr:uid="{00000000-0005-0000-0000-00009E5C0000}"/>
    <cellStyle name="Normal 3 2 5 4 2 2 4 2" xfId="24715" xr:uid="{00000000-0005-0000-0000-00009F5C0000}"/>
    <cellStyle name="Normal 3 2 5 4 2 2 4 2 2" xfId="24716" xr:uid="{00000000-0005-0000-0000-0000A05C0000}"/>
    <cellStyle name="Normal 3 2 5 4 2 2 4 2 2 2" xfId="24717" xr:uid="{00000000-0005-0000-0000-0000A15C0000}"/>
    <cellStyle name="Normal 3 2 5 4 2 2 4 2 3" xfId="24718" xr:uid="{00000000-0005-0000-0000-0000A25C0000}"/>
    <cellStyle name="Normal 3 2 5 4 2 2 4 3" xfId="24719" xr:uid="{00000000-0005-0000-0000-0000A35C0000}"/>
    <cellStyle name="Normal 3 2 5 4 2 2 4 3 2" xfId="24720" xr:uid="{00000000-0005-0000-0000-0000A45C0000}"/>
    <cellStyle name="Normal 3 2 5 4 2 2 4 4" xfId="24721" xr:uid="{00000000-0005-0000-0000-0000A55C0000}"/>
    <cellStyle name="Normal 3 2 5 4 2 2 5" xfId="24722" xr:uid="{00000000-0005-0000-0000-0000A65C0000}"/>
    <cellStyle name="Normal 3 2 5 4 2 2 5 2" xfId="24723" xr:uid="{00000000-0005-0000-0000-0000A75C0000}"/>
    <cellStyle name="Normal 3 2 5 4 2 2 5 2 2" xfId="24724" xr:uid="{00000000-0005-0000-0000-0000A85C0000}"/>
    <cellStyle name="Normal 3 2 5 4 2 2 5 3" xfId="24725" xr:uid="{00000000-0005-0000-0000-0000A95C0000}"/>
    <cellStyle name="Normal 3 2 5 4 2 2 6" xfId="24726" xr:uid="{00000000-0005-0000-0000-0000AA5C0000}"/>
    <cellStyle name="Normal 3 2 5 4 2 2 6 2" xfId="24727" xr:uid="{00000000-0005-0000-0000-0000AB5C0000}"/>
    <cellStyle name="Normal 3 2 5 4 2 2 7" xfId="24728" xr:uid="{00000000-0005-0000-0000-0000AC5C0000}"/>
    <cellStyle name="Normal 3 2 5 4 2 2 7 2" xfId="24729" xr:uid="{00000000-0005-0000-0000-0000AD5C0000}"/>
    <cellStyle name="Normal 3 2 5 4 2 2 8" xfId="24730" xr:uid="{00000000-0005-0000-0000-0000AE5C0000}"/>
    <cellStyle name="Normal 3 2 5 4 2 3" xfId="24731" xr:uid="{00000000-0005-0000-0000-0000AF5C0000}"/>
    <cellStyle name="Normal 3 2 5 4 2 3 2" xfId="24732" xr:uid="{00000000-0005-0000-0000-0000B05C0000}"/>
    <cellStyle name="Normal 3 2 5 4 2 3 2 2" xfId="24733" xr:uid="{00000000-0005-0000-0000-0000B15C0000}"/>
    <cellStyle name="Normal 3 2 5 4 2 3 2 2 2" xfId="24734" xr:uid="{00000000-0005-0000-0000-0000B25C0000}"/>
    <cellStyle name="Normal 3 2 5 4 2 3 2 2 2 2" xfId="24735" xr:uid="{00000000-0005-0000-0000-0000B35C0000}"/>
    <cellStyle name="Normal 3 2 5 4 2 3 2 2 3" xfId="24736" xr:uid="{00000000-0005-0000-0000-0000B45C0000}"/>
    <cellStyle name="Normal 3 2 5 4 2 3 2 3" xfId="24737" xr:uid="{00000000-0005-0000-0000-0000B55C0000}"/>
    <cellStyle name="Normal 3 2 5 4 2 3 2 3 2" xfId="24738" xr:uid="{00000000-0005-0000-0000-0000B65C0000}"/>
    <cellStyle name="Normal 3 2 5 4 2 3 2 4" xfId="24739" xr:uid="{00000000-0005-0000-0000-0000B75C0000}"/>
    <cellStyle name="Normal 3 2 5 4 2 3 3" xfId="24740" xr:uid="{00000000-0005-0000-0000-0000B85C0000}"/>
    <cellStyle name="Normal 3 2 5 4 2 3 3 2" xfId="24741" xr:uid="{00000000-0005-0000-0000-0000B95C0000}"/>
    <cellStyle name="Normal 3 2 5 4 2 3 3 2 2" xfId="24742" xr:uid="{00000000-0005-0000-0000-0000BA5C0000}"/>
    <cellStyle name="Normal 3 2 5 4 2 3 3 3" xfId="24743" xr:uid="{00000000-0005-0000-0000-0000BB5C0000}"/>
    <cellStyle name="Normal 3 2 5 4 2 3 4" xfId="24744" xr:uid="{00000000-0005-0000-0000-0000BC5C0000}"/>
    <cellStyle name="Normal 3 2 5 4 2 3 4 2" xfId="24745" xr:uid="{00000000-0005-0000-0000-0000BD5C0000}"/>
    <cellStyle name="Normal 3 2 5 4 2 3 5" xfId="24746" xr:uid="{00000000-0005-0000-0000-0000BE5C0000}"/>
    <cellStyle name="Normal 3 2 5 4 2 4" xfId="24747" xr:uid="{00000000-0005-0000-0000-0000BF5C0000}"/>
    <cellStyle name="Normal 3 2 5 4 2 4 2" xfId="24748" xr:uid="{00000000-0005-0000-0000-0000C05C0000}"/>
    <cellStyle name="Normal 3 2 5 4 2 4 2 2" xfId="24749" xr:uid="{00000000-0005-0000-0000-0000C15C0000}"/>
    <cellStyle name="Normal 3 2 5 4 2 4 2 2 2" xfId="24750" xr:uid="{00000000-0005-0000-0000-0000C25C0000}"/>
    <cellStyle name="Normal 3 2 5 4 2 4 2 3" xfId="24751" xr:uid="{00000000-0005-0000-0000-0000C35C0000}"/>
    <cellStyle name="Normal 3 2 5 4 2 4 3" xfId="24752" xr:uid="{00000000-0005-0000-0000-0000C45C0000}"/>
    <cellStyle name="Normal 3 2 5 4 2 4 3 2" xfId="24753" xr:uid="{00000000-0005-0000-0000-0000C55C0000}"/>
    <cellStyle name="Normal 3 2 5 4 2 4 4" xfId="24754" xr:uid="{00000000-0005-0000-0000-0000C65C0000}"/>
    <cellStyle name="Normal 3 2 5 4 2 5" xfId="24755" xr:uid="{00000000-0005-0000-0000-0000C75C0000}"/>
    <cellStyle name="Normal 3 2 5 4 2 5 2" xfId="24756" xr:uid="{00000000-0005-0000-0000-0000C85C0000}"/>
    <cellStyle name="Normal 3 2 5 4 2 5 2 2" xfId="24757" xr:uid="{00000000-0005-0000-0000-0000C95C0000}"/>
    <cellStyle name="Normal 3 2 5 4 2 5 2 2 2" xfId="24758" xr:uid="{00000000-0005-0000-0000-0000CA5C0000}"/>
    <cellStyle name="Normal 3 2 5 4 2 5 2 3" xfId="24759" xr:uid="{00000000-0005-0000-0000-0000CB5C0000}"/>
    <cellStyle name="Normal 3 2 5 4 2 5 3" xfId="24760" xr:uid="{00000000-0005-0000-0000-0000CC5C0000}"/>
    <cellStyle name="Normal 3 2 5 4 2 5 3 2" xfId="24761" xr:uid="{00000000-0005-0000-0000-0000CD5C0000}"/>
    <cellStyle name="Normal 3 2 5 4 2 5 4" xfId="24762" xr:uid="{00000000-0005-0000-0000-0000CE5C0000}"/>
    <cellStyle name="Normal 3 2 5 4 2 6" xfId="24763" xr:uid="{00000000-0005-0000-0000-0000CF5C0000}"/>
    <cellStyle name="Normal 3 2 5 4 2 6 2" xfId="24764" xr:uid="{00000000-0005-0000-0000-0000D05C0000}"/>
    <cellStyle name="Normal 3 2 5 4 2 6 2 2" xfId="24765" xr:uid="{00000000-0005-0000-0000-0000D15C0000}"/>
    <cellStyle name="Normal 3 2 5 4 2 6 3" xfId="24766" xr:uid="{00000000-0005-0000-0000-0000D25C0000}"/>
    <cellStyle name="Normal 3 2 5 4 2 7" xfId="24767" xr:uid="{00000000-0005-0000-0000-0000D35C0000}"/>
    <cellStyle name="Normal 3 2 5 4 2 7 2" xfId="24768" xr:uid="{00000000-0005-0000-0000-0000D45C0000}"/>
    <cellStyle name="Normal 3 2 5 4 2 8" xfId="24769" xr:uid="{00000000-0005-0000-0000-0000D55C0000}"/>
    <cellStyle name="Normal 3 2 5 4 2 8 2" xfId="24770" xr:uid="{00000000-0005-0000-0000-0000D65C0000}"/>
    <cellStyle name="Normal 3 2 5 4 2 9" xfId="24771" xr:uid="{00000000-0005-0000-0000-0000D75C0000}"/>
    <cellStyle name="Normal 3 2 5 4 3" xfId="24772" xr:uid="{00000000-0005-0000-0000-0000D85C0000}"/>
    <cellStyle name="Normal 3 2 5 4 3 2" xfId="24773" xr:uid="{00000000-0005-0000-0000-0000D95C0000}"/>
    <cellStyle name="Normal 3 2 5 4 3 2 2" xfId="24774" xr:uid="{00000000-0005-0000-0000-0000DA5C0000}"/>
    <cellStyle name="Normal 3 2 5 4 3 2 2 2" xfId="24775" xr:uid="{00000000-0005-0000-0000-0000DB5C0000}"/>
    <cellStyle name="Normal 3 2 5 4 3 2 2 2 2" xfId="24776" xr:uid="{00000000-0005-0000-0000-0000DC5C0000}"/>
    <cellStyle name="Normal 3 2 5 4 3 2 2 2 2 2" xfId="24777" xr:uid="{00000000-0005-0000-0000-0000DD5C0000}"/>
    <cellStyle name="Normal 3 2 5 4 3 2 2 2 3" xfId="24778" xr:uid="{00000000-0005-0000-0000-0000DE5C0000}"/>
    <cellStyle name="Normal 3 2 5 4 3 2 2 3" xfId="24779" xr:uid="{00000000-0005-0000-0000-0000DF5C0000}"/>
    <cellStyle name="Normal 3 2 5 4 3 2 2 3 2" xfId="24780" xr:uid="{00000000-0005-0000-0000-0000E05C0000}"/>
    <cellStyle name="Normal 3 2 5 4 3 2 2 4" xfId="24781" xr:uid="{00000000-0005-0000-0000-0000E15C0000}"/>
    <cellStyle name="Normal 3 2 5 4 3 2 3" xfId="24782" xr:uid="{00000000-0005-0000-0000-0000E25C0000}"/>
    <cellStyle name="Normal 3 2 5 4 3 2 3 2" xfId="24783" xr:uid="{00000000-0005-0000-0000-0000E35C0000}"/>
    <cellStyle name="Normal 3 2 5 4 3 2 3 2 2" xfId="24784" xr:uid="{00000000-0005-0000-0000-0000E45C0000}"/>
    <cellStyle name="Normal 3 2 5 4 3 2 3 3" xfId="24785" xr:uid="{00000000-0005-0000-0000-0000E55C0000}"/>
    <cellStyle name="Normal 3 2 5 4 3 2 4" xfId="24786" xr:uid="{00000000-0005-0000-0000-0000E65C0000}"/>
    <cellStyle name="Normal 3 2 5 4 3 2 4 2" xfId="24787" xr:uid="{00000000-0005-0000-0000-0000E75C0000}"/>
    <cellStyle name="Normal 3 2 5 4 3 2 5" xfId="24788" xr:uid="{00000000-0005-0000-0000-0000E85C0000}"/>
    <cellStyle name="Normal 3 2 5 4 3 3" xfId="24789" xr:uid="{00000000-0005-0000-0000-0000E95C0000}"/>
    <cellStyle name="Normal 3 2 5 4 3 3 2" xfId="24790" xr:uid="{00000000-0005-0000-0000-0000EA5C0000}"/>
    <cellStyle name="Normal 3 2 5 4 3 3 2 2" xfId="24791" xr:uid="{00000000-0005-0000-0000-0000EB5C0000}"/>
    <cellStyle name="Normal 3 2 5 4 3 3 2 2 2" xfId="24792" xr:uid="{00000000-0005-0000-0000-0000EC5C0000}"/>
    <cellStyle name="Normal 3 2 5 4 3 3 2 3" xfId="24793" xr:uid="{00000000-0005-0000-0000-0000ED5C0000}"/>
    <cellStyle name="Normal 3 2 5 4 3 3 3" xfId="24794" xr:uid="{00000000-0005-0000-0000-0000EE5C0000}"/>
    <cellStyle name="Normal 3 2 5 4 3 3 3 2" xfId="24795" xr:uid="{00000000-0005-0000-0000-0000EF5C0000}"/>
    <cellStyle name="Normal 3 2 5 4 3 3 4" xfId="24796" xr:uid="{00000000-0005-0000-0000-0000F05C0000}"/>
    <cellStyle name="Normal 3 2 5 4 3 4" xfId="24797" xr:uid="{00000000-0005-0000-0000-0000F15C0000}"/>
    <cellStyle name="Normal 3 2 5 4 3 4 2" xfId="24798" xr:uid="{00000000-0005-0000-0000-0000F25C0000}"/>
    <cellStyle name="Normal 3 2 5 4 3 4 2 2" xfId="24799" xr:uid="{00000000-0005-0000-0000-0000F35C0000}"/>
    <cellStyle name="Normal 3 2 5 4 3 4 2 2 2" xfId="24800" xr:uid="{00000000-0005-0000-0000-0000F45C0000}"/>
    <cellStyle name="Normal 3 2 5 4 3 4 2 3" xfId="24801" xr:uid="{00000000-0005-0000-0000-0000F55C0000}"/>
    <cellStyle name="Normal 3 2 5 4 3 4 3" xfId="24802" xr:uid="{00000000-0005-0000-0000-0000F65C0000}"/>
    <cellStyle name="Normal 3 2 5 4 3 4 3 2" xfId="24803" xr:uid="{00000000-0005-0000-0000-0000F75C0000}"/>
    <cellStyle name="Normal 3 2 5 4 3 4 4" xfId="24804" xr:uid="{00000000-0005-0000-0000-0000F85C0000}"/>
    <cellStyle name="Normal 3 2 5 4 3 5" xfId="24805" xr:uid="{00000000-0005-0000-0000-0000F95C0000}"/>
    <cellStyle name="Normal 3 2 5 4 3 5 2" xfId="24806" xr:uid="{00000000-0005-0000-0000-0000FA5C0000}"/>
    <cellStyle name="Normal 3 2 5 4 3 5 2 2" xfId="24807" xr:uid="{00000000-0005-0000-0000-0000FB5C0000}"/>
    <cellStyle name="Normal 3 2 5 4 3 5 3" xfId="24808" xr:uid="{00000000-0005-0000-0000-0000FC5C0000}"/>
    <cellStyle name="Normal 3 2 5 4 3 6" xfId="24809" xr:uid="{00000000-0005-0000-0000-0000FD5C0000}"/>
    <cellStyle name="Normal 3 2 5 4 3 6 2" xfId="24810" xr:uid="{00000000-0005-0000-0000-0000FE5C0000}"/>
    <cellStyle name="Normal 3 2 5 4 3 7" xfId="24811" xr:uid="{00000000-0005-0000-0000-0000FF5C0000}"/>
    <cellStyle name="Normal 3 2 5 4 3 7 2" xfId="24812" xr:uid="{00000000-0005-0000-0000-0000005D0000}"/>
    <cellStyle name="Normal 3 2 5 4 3 8" xfId="24813" xr:uid="{00000000-0005-0000-0000-0000015D0000}"/>
    <cellStyle name="Normal 3 2 5 4 4" xfId="24814" xr:uid="{00000000-0005-0000-0000-0000025D0000}"/>
    <cellStyle name="Normal 3 2 5 4 4 2" xfId="24815" xr:uid="{00000000-0005-0000-0000-0000035D0000}"/>
    <cellStyle name="Normal 3 2 5 4 4 2 2" xfId="24816" xr:uid="{00000000-0005-0000-0000-0000045D0000}"/>
    <cellStyle name="Normal 3 2 5 4 4 2 2 2" xfId="24817" xr:uid="{00000000-0005-0000-0000-0000055D0000}"/>
    <cellStyle name="Normal 3 2 5 4 4 2 2 2 2" xfId="24818" xr:uid="{00000000-0005-0000-0000-0000065D0000}"/>
    <cellStyle name="Normal 3 2 5 4 4 2 2 3" xfId="24819" xr:uid="{00000000-0005-0000-0000-0000075D0000}"/>
    <cellStyle name="Normal 3 2 5 4 4 2 3" xfId="24820" xr:uid="{00000000-0005-0000-0000-0000085D0000}"/>
    <cellStyle name="Normal 3 2 5 4 4 2 3 2" xfId="24821" xr:uid="{00000000-0005-0000-0000-0000095D0000}"/>
    <cellStyle name="Normal 3 2 5 4 4 2 4" xfId="24822" xr:uid="{00000000-0005-0000-0000-00000A5D0000}"/>
    <cellStyle name="Normal 3 2 5 4 4 3" xfId="24823" xr:uid="{00000000-0005-0000-0000-00000B5D0000}"/>
    <cellStyle name="Normal 3 2 5 4 4 3 2" xfId="24824" xr:uid="{00000000-0005-0000-0000-00000C5D0000}"/>
    <cellStyle name="Normal 3 2 5 4 4 3 2 2" xfId="24825" xr:uid="{00000000-0005-0000-0000-00000D5D0000}"/>
    <cellStyle name="Normal 3 2 5 4 4 3 3" xfId="24826" xr:uid="{00000000-0005-0000-0000-00000E5D0000}"/>
    <cellStyle name="Normal 3 2 5 4 4 4" xfId="24827" xr:uid="{00000000-0005-0000-0000-00000F5D0000}"/>
    <cellStyle name="Normal 3 2 5 4 4 4 2" xfId="24828" xr:uid="{00000000-0005-0000-0000-0000105D0000}"/>
    <cellStyle name="Normal 3 2 5 4 4 5" xfId="24829" xr:uid="{00000000-0005-0000-0000-0000115D0000}"/>
    <cellStyle name="Normal 3 2 5 4 5" xfId="24830" xr:uid="{00000000-0005-0000-0000-0000125D0000}"/>
    <cellStyle name="Normal 3 2 5 4 5 2" xfId="24831" xr:uid="{00000000-0005-0000-0000-0000135D0000}"/>
    <cellStyle name="Normal 3 2 5 4 5 2 2" xfId="24832" xr:uid="{00000000-0005-0000-0000-0000145D0000}"/>
    <cellStyle name="Normal 3 2 5 4 5 2 2 2" xfId="24833" xr:uid="{00000000-0005-0000-0000-0000155D0000}"/>
    <cellStyle name="Normal 3 2 5 4 5 2 3" xfId="24834" xr:uid="{00000000-0005-0000-0000-0000165D0000}"/>
    <cellStyle name="Normal 3 2 5 4 5 3" xfId="24835" xr:uid="{00000000-0005-0000-0000-0000175D0000}"/>
    <cellStyle name="Normal 3 2 5 4 5 3 2" xfId="24836" xr:uid="{00000000-0005-0000-0000-0000185D0000}"/>
    <cellStyle name="Normal 3 2 5 4 5 4" xfId="24837" xr:uid="{00000000-0005-0000-0000-0000195D0000}"/>
    <cellStyle name="Normal 3 2 5 4 6" xfId="24838" xr:uid="{00000000-0005-0000-0000-00001A5D0000}"/>
    <cellStyle name="Normal 3 2 5 4 6 2" xfId="24839" xr:uid="{00000000-0005-0000-0000-00001B5D0000}"/>
    <cellStyle name="Normal 3 2 5 4 6 2 2" xfId="24840" xr:uid="{00000000-0005-0000-0000-00001C5D0000}"/>
    <cellStyle name="Normal 3 2 5 4 6 2 2 2" xfId="24841" xr:uid="{00000000-0005-0000-0000-00001D5D0000}"/>
    <cellStyle name="Normal 3 2 5 4 6 2 3" xfId="24842" xr:uid="{00000000-0005-0000-0000-00001E5D0000}"/>
    <cellStyle name="Normal 3 2 5 4 6 3" xfId="24843" xr:uid="{00000000-0005-0000-0000-00001F5D0000}"/>
    <cellStyle name="Normal 3 2 5 4 6 3 2" xfId="24844" xr:uid="{00000000-0005-0000-0000-0000205D0000}"/>
    <cellStyle name="Normal 3 2 5 4 6 4" xfId="24845" xr:uid="{00000000-0005-0000-0000-0000215D0000}"/>
    <cellStyle name="Normal 3 2 5 4 7" xfId="24846" xr:uid="{00000000-0005-0000-0000-0000225D0000}"/>
    <cellStyle name="Normal 3 2 5 4 7 2" xfId="24847" xr:uid="{00000000-0005-0000-0000-0000235D0000}"/>
    <cellStyle name="Normal 3 2 5 4 7 2 2" xfId="24848" xr:uid="{00000000-0005-0000-0000-0000245D0000}"/>
    <cellStyle name="Normal 3 2 5 4 7 3" xfId="24849" xr:uid="{00000000-0005-0000-0000-0000255D0000}"/>
    <cellStyle name="Normal 3 2 5 4 8" xfId="24850" xr:uid="{00000000-0005-0000-0000-0000265D0000}"/>
    <cellStyle name="Normal 3 2 5 4 8 2" xfId="24851" xr:uid="{00000000-0005-0000-0000-0000275D0000}"/>
    <cellStyle name="Normal 3 2 5 4 9" xfId="24852" xr:uid="{00000000-0005-0000-0000-0000285D0000}"/>
    <cellStyle name="Normal 3 2 5 4 9 2" xfId="24853" xr:uid="{00000000-0005-0000-0000-0000295D0000}"/>
    <cellStyle name="Normal 3 2 5 5" xfId="24854" xr:uid="{00000000-0005-0000-0000-00002A5D0000}"/>
    <cellStyle name="Normal 3 2 5 5 2" xfId="24855" xr:uid="{00000000-0005-0000-0000-00002B5D0000}"/>
    <cellStyle name="Normal 3 2 5 5 2 2" xfId="24856" xr:uid="{00000000-0005-0000-0000-00002C5D0000}"/>
    <cellStyle name="Normal 3 2 5 5 2 2 2" xfId="24857" xr:uid="{00000000-0005-0000-0000-00002D5D0000}"/>
    <cellStyle name="Normal 3 2 5 5 2 2 2 2" xfId="24858" xr:uid="{00000000-0005-0000-0000-00002E5D0000}"/>
    <cellStyle name="Normal 3 2 5 5 2 2 2 2 2" xfId="24859" xr:uid="{00000000-0005-0000-0000-00002F5D0000}"/>
    <cellStyle name="Normal 3 2 5 5 2 2 2 2 2 2" xfId="24860" xr:uid="{00000000-0005-0000-0000-0000305D0000}"/>
    <cellStyle name="Normal 3 2 5 5 2 2 2 2 3" xfId="24861" xr:uid="{00000000-0005-0000-0000-0000315D0000}"/>
    <cellStyle name="Normal 3 2 5 5 2 2 2 3" xfId="24862" xr:uid="{00000000-0005-0000-0000-0000325D0000}"/>
    <cellStyle name="Normal 3 2 5 5 2 2 2 3 2" xfId="24863" xr:uid="{00000000-0005-0000-0000-0000335D0000}"/>
    <cellStyle name="Normal 3 2 5 5 2 2 2 4" xfId="24864" xr:uid="{00000000-0005-0000-0000-0000345D0000}"/>
    <cellStyle name="Normal 3 2 5 5 2 2 3" xfId="24865" xr:uid="{00000000-0005-0000-0000-0000355D0000}"/>
    <cellStyle name="Normal 3 2 5 5 2 2 3 2" xfId="24866" xr:uid="{00000000-0005-0000-0000-0000365D0000}"/>
    <cellStyle name="Normal 3 2 5 5 2 2 3 2 2" xfId="24867" xr:uid="{00000000-0005-0000-0000-0000375D0000}"/>
    <cellStyle name="Normal 3 2 5 5 2 2 3 3" xfId="24868" xr:uid="{00000000-0005-0000-0000-0000385D0000}"/>
    <cellStyle name="Normal 3 2 5 5 2 2 4" xfId="24869" xr:uid="{00000000-0005-0000-0000-0000395D0000}"/>
    <cellStyle name="Normal 3 2 5 5 2 2 4 2" xfId="24870" xr:uid="{00000000-0005-0000-0000-00003A5D0000}"/>
    <cellStyle name="Normal 3 2 5 5 2 2 5" xfId="24871" xr:uid="{00000000-0005-0000-0000-00003B5D0000}"/>
    <cellStyle name="Normal 3 2 5 5 2 3" xfId="24872" xr:uid="{00000000-0005-0000-0000-00003C5D0000}"/>
    <cellStyle name="Normal 3 2 5 5 2 3 2" xfId="24873" xr:uid="{00000000-0005-0000-0000-00003D5D0000}"/>
    <cellStyle name="Normal 3 2 5 5 2 3 2 2" xfId="24874" xr:uid="{00000000-0005-0000-0000-00003E5D0000}"/>
    <cellStyle name="Normal 3 2 5 5 2 3 2 2 2" xfId="24875" xr:uid="{00000000-0005-0000-0000-00003F5D0000}"/>
    <cellStyle name="Normal 3 2 5 5 2 3 2 3" xfId="24876" xr:uid="{00000000-0005-0000-0000-0000405D0000}"/>
    <cellStyle name="Normal 3 2 5 5 2 3 3" xfId="24877" xr:uid="{00000000-0005-0000-0000-0000415D0000}"/>
    <cellStyle name="Normal 3 2 5 5 2 3 3 2" xfId="24878" xr:uid="{00000000-0005-0000-0000-0000425D0000}"/>
    <cellStyle name="Normal 3 2 5 5 2 3 4" xfId="24879" xr:uid="{00000000-0005-0000-0000-0000435D0000}"/>
    <cellStyle name="Normal 3 2 5 5 2 4" xfId="24880" xr:uid="{00000000-0005-0000-0000-0000445D0000}"/>
    <cellStyle name="Normal 3 2 5 5 2 4 2" xfId="24881" xr:uid="{00000000-0005-0000-0000-0000455D0000}"/>
    <cellStyle name="Normal 3 2 5 5 2 4 2 2" xfId="24882" xr:uid="{00000000-0005-0000-0000-0000465D0000}"/>
    <cellStyle name="Normal 3 2 5 5 2 4 2 2 2" xfId="24883" xr:uid="{00000000-0005-0000-0000-0000475D0000}"/>
    <cellStyle name="Normal 3 2 5 5 2 4 2 3" xfId="24884" xr:uid="{00000000-0005-0000-0000-0000485D0000}"/>
    <cellStyle name="Normal 3 2 5 5 2 4 3" xfId="24885" xr:uid="{00000000-0005-0000-0000-0000495D0000}"/>
    <cellStyle name="Normal 3 2 5 5 2 4 3 2" xfId="24886" xr:uid="{00000000-0005-0000-0000-00004A5D0000}"/>
    <cellStyle name="Normal 3 2 5 5 2 4 4" xfId="24887" xr:uid="{00000000-0005-0000-0000-00004B5D0000}"/>
    <cellStyle name="Normal 3 2 5 5 2 5" xfId="24888" xr:uid="{00000000-0005-0000-0000-00004C5D0000}"/>
    <cellStyle name="Normal 3 2 5 5 2 5 2" xfId="24889" xr:uid="{00000000-0005-0000-0000-00004D5D0000}"/>
    <cellStyle name="Normal 3 2 5 5 2 5 2 2" xfId="24890" xr:uid="{00000000-0005-0000-0000-00004E5D0000}"/>
    <cellStyle name="Normal 3 2 5 5 2 5 3" xfId="24891" xr:uid="{00000000-0005-0000-0000-00004F5D0000}"/>
    <cellStyle name="Normal 3 2 5 5 2 6" xfId="24892" xr:uid="{00000000-0005-0000-0000-0000505D0000}"/>
    <cellStyle name="Normal 3 2 5 5 2 6 2" xfId="24893" xr:uid="{00000000-0005-0000-0000-0000515D0000}"/>
    <cellStyle name="Normal 3 2 5 5 2 7" xfId="24894" xr:uid="{00000000-0005-0000-0000-0000525D0000}"/>
    <cellStyle name="Normal 3 2 5 5 2 7 2" xfId="24895" xr:uid="{00000000-0005-0000-0000-0000535D0000}"/>
    <cellStyle name="Normal 3 2 5 5 2 8" xfId="24896" xr:uid="{00000000-0005-0000-0000-0000545D0000}"/>
    <cellStyle name="Normal 3 2 5 5 3" xfId="24897" xr:uid="{00000000-0005-0000-0000-0000555D0000}"/>
    <cellStyle name="Normal 3 2 5 5 3 2" xfId="24898" xr:uid="{00000000-0005-0000-0000-0000565D0000}"/>
    <cellStyle name="Normal 3 2 5 5 3 2 2" xfId="24899" xr:uid="{00000000-0005-0000-0000-0000575D0000}"/>
    <cellStyle name="Normal 3 2 5 5 3 2 2 2" xfId="24900" xr:uid="{00000000-0005-0000-0000-0000585D0000}"/>
    <cellStyle name="Normal 3 2 5 5 3 2 2 2 2" xfId="24901" xr:uid="{00000000-0005-0000-0000-0000595D0000}"/>
    <cellStyle name="Normal 3 2 5 5 3 2 2 3" xfId="24902" xr:uid="{00000000-0005-0000-0000-00005A5D0000}"/>
    <cellStyle name="Normal 3 2 5 5 3 2 3" xfId="24903" xr:uid="{00000000-0005-0000-0000-00005B5D0000}"/>
    <cellStyle name="Normal 3 2 5 5 3 2 3 2" xfId="24904" xr:uid="{00000000-0005-0000-0000-00005C5D0000}"/>
    <cellStyle name="Normal 3 2 5 5 3 2 4" xfId="24905" xr:uid="{00000000-0005-0000-0000-00005D5D0000}"/>
    <cellStyle name="Normal 3 2 5 5 3 3" xfId="24906" xr:uid="{00000000-0005-0000-0000-00005E5D0000}"/>
    <cellStyle name="Normal 3 2 5 5 3 3 2" xfId="24907" xr:uid="{00000000-0005-0000-0000-00005F5D0000}"/>
    <cellStyle name="Normal 3 2 5 5 3 3 2 2" xfId="24908" xr:uid="{00000000-0005-0000-0000-0000605D0000}"/>
    <cellStyle name="Normal 3 2 5 5 3 3 3" xfId="24909" xr:uid="{00000000-0005-0000-0000-0000615D0000}"/>
    <cellStyle name="Normal 3 2 5 5 3 4" xfId="24910" xr:uid="{00000000-0005-0000-0000-0000625D0000}"/>
    <cellStyle name="Normal 3 2 5 5 3 4 2" xfId="24911" xr:uid="{00000000-0005-0000-0000-0000635D0000}"/>
    <cellStyle name="Normal 3 2 5 5 3 5" xfId="24912" xr:uid="{00000000-0005-0000-0000-0000645D0000}"/>
    <cellStyle name="Normal 3 2 5 5 4" xfId="24913" xr:uid="{00000000-0005-0000-0000-0000655D0000}"/>
    <cellStyle name="Normal 3 2 5 5 4 2" xfId="24914" xr:uid="{00000000-0005-0000-0000-0000665D0000}"/>
    <cellStyle name="Normal 3 2 5 5 4 2 2" xfId="24915" xr:uid="{00000000-0005-0000-0000-0000675D0000}"/>
    <cellStyle name="Normal 3 2 5 5 4 2 2 2" xfId="24916" xr:uid="{00000000-0005-0000-0000-0000685D0000}"/>
    <cellStyle name="Normal 3 2 5 5 4 2 3" xfId="24917" xr:uid="{00000000-0005-0000-0000-0000695D0000}"/>
    <cellStyle name="Normal 3 2 5 5 4 3" xfId="24918" xr:uid="{00000000-0005-0000-0000-00006A5D0000}"/>
    <cellStyle name="Normal 3 2 5 5 4 3 2" xfId="24919" xr:uid="{00000000-0005-0000-0000-00006B5D0000}"/>
    <cellStyle name="Normal 3 2 5 5 4 4" xfId="24920" xr:uid="{00000000-0005-0000-0000-00006C5D0000}"/>
    <cellStyle name="Normal 3 2 5 5 5" xfId="24921" xr:uid="{00000000-0005-0000-0000-00006D5D0000}"/>
    <cellStyle name="Normal 3 2 5 5 5 2" xfId="24922" xr:uid="{00000000-0005-0000-0000-00006E5D0000}"/>
    <cellStyle name="Normal 3 2 5 5 5 2 2" xfId="24923" xr:uid="{00000000-0005-0000-0000-00006F5D0000}"/>
    <cellStyle name="Normal 3 2 5 5 5 2 2 2" xfId="24924" xr:uid="{00000000-0005-0000-0000-0000705D0000}"/>
    <cellStyle name="Normal 3 2 5 5 5 2 3" xfId="24925" xr:uid="{00000000-0005-0000-0000-0000715D0000}"/>
    <cellStyle name="Normal 3 2 5 5 5 3" xfId="24926" xr:uid="{00000000-0005-0000-0000-0000725D0000}"/>
    <cellStyle name="Normal 3 2 5 5 5 3 2" xfId="24927" xr:uid="{00000000-0005-0000-0000-0000735D0000}"/>
    <cellStyle name="Normal 3 2 5 5 5 4" xfId="24928" xr:uid="{00000000-0005-0000-0000-0000745D0000}"/>
    <cellStyle name="Normal 3 2 5 5 6" xfId="24929" xr:uid="{00000000-0005-0000-0000-0000755D0000}"/>
    <cellStyle name="Normal 3 2 5 5 6 2" xfId="24930" xr:uid="{00000000-0005-0000-0000-0000765D0000}"/>
    <cellStyle name="Normal 3 2 5 5 6 2 2" xfId="24931" xr:uid="{00000000-0005-0000-0000-0000775D0000}"/>
    <cellStyle name="Normal 3 2 5 5 6 3" xfId="24932" xr:uid="{00000000-0005-0000-0000-0000785D0000}"/>
    <cellStyle name="Normal 3 2 5 5 7" xfId="24933" xr:uid="{00000000-0005-0000-0000-0000795D0000}"/>
    <cellStyle name="Normal 3 2 5 5 7 2" xfId="24934" xr:uid="{00000000-0005-0000-0000-00007A5D0000}"/>
    <cellStyle name="Normal 3 2 5 5 8" xfId="24935" xr:uid="{00000000-0005-0000-0000-00007B5D0000}"/>
    <cellStyle name="Normal 3 2 5 5 8 2" xfId="24936" xr:uid="{00000000-0005-0000-0000-00007C5D0000}"/>
    <cellStyle name="Normal 3 2 5 5 9" xfId="24937" xr:uid="{00000000-0005-0000-0000-00007D5D0000}"/>
    <cellStyle name="Normal 3 2 5 6" xfId="24938" xr:uid="{00000000-0005-0000-0000-00007E5D0000}"/>
    <cellStyle name="Normal 3 2 5 6 2" xfId="24939" xr:uid="{00000000-0005-0000-0000-00007F5D0000}"/>
    <cellStyle name="Normal 3 2 5 6 2 2" xfId="24940" xr:uid="{00000000-0005-0000-0000-0000805D0000}"/>
    <cellStyle name="Normal 3 2 5 6 2 2 2" xfId="24941" xr:uid="{00000000-0005-0000-0000-0000815D0000}"/>
    <cellStyle name="Normal 3 2 5 6 2 2 2 2" xfId="24942" xr:uid="{00000000-0005-0000-0000-0000825D0000}"/>
    <cellStyle name="Normal 3 2 5 6 2 2 2 2 2" xfId="24943" xr:uid="{00000000-0005-0000-0000-0000835D0000}"/>
    <cellStyle name="Normal 3 2 5 6 2 2 2 3" xfId="24944" xr:uid="{00000000-0005-0000-0000-0000845D0000}"/>
    <cellStyle name="Normal 3 2 5 6 2 2 3" xfId="24945" xr:uid="{00000000-0005-0000-0000-0000855D0000}"/>
    <cellStyle name="Normal 3 2 5 6 2 2 3 2" xfId="24946" xr:uid="{00000000-0005-0000-0000-0000865D0000}"/>
    <cellStyle name="Normal 3 2 5 6 2 2 4" xfId="24947" xr:uid="{00000000-0005-0000-0000-0000875D0000}"/>
    <cellStyle name="Normal 3 2 5 6 2 3" xfId="24948" xr:uid="{00000000-0005-0000-0000-0000885D0000}"/>
    <cellStyle name="Normal 3 2 5 6 2 3 2" xfId="24949" xr:uid="{00000000-0005-0000-0000-0000895D0000}"/>
    <cellStyle name="Normal 3 2 5 6 2 3 2 2" xfId="24950" xr:uid="{00000000-0005-0000-0000-00008A5D0000}"/>
    <cellStyle name="Normal 3 2 5 6 2 3 3" xfId="24951" xr:uid="{00000000-0005-0000-0000-00008B5D0000}"/>
    <cellStyle name="Normal 3 2 5 6 2 4" xfId="24952" xr:uid="{00000000-0005-0000-0000-00008C5D0000}"/>
    <cellStyle name="Normal 3 2 5 6 2 4 2" xfId="24953" xr:uid="{00000000-0005-0000-0000-00008D5D0000}"/>
    <cellStyle name="Normal 3 2 5 6 2 5" xfId="24954" xr:uid="{00000000-0005-0000-0000-00008E5D0000}"/>
    <cellStyle name="Normal 3 2 5 6 3" xfId="24955" xr:uid="{00000000-0005-0000-0000-00008F5D0000}"/>
    <cellStyle name="Normal 3 2 5 6 3 2" xfId="24956" xr:uid="{00000000-0005-0000-0000-0000905D0000}"/>
    <cellStyle name="Normal 3 2 5 6 3 2 2" xfId="24957" xr:uid="{00000000-0005-0000-0000-0000915D0000}"/>
    <cellStyle name="Normal 3 2 5 6 3 2 2 2" xfId="24958" xr:uid="{00000000-0005-0000-0000-0000925D0000}"/>
    <cellStyle name="Normal 3 2 5 6 3 2 3" xfId="24959" xr:uid="{00000000-0005-0000-0000-0000935D0000}"/>
    <cellStyle name="Normal 3 2 5 6 3 3" xfId="24960" xr:uid="{00000000-0005-0000-0000-0000945D0000}"/>
    <cellStyle name="Normal 3 2 5 6 3 3 2" xfId="24961" xr:uid="{00000000-0005-0000-0000-0000955D0000}"/>
    <cellStyle name="Normal 3 2 5 6 3 4" xfId="24962" xr:uid="{00000000-0005-0000-0000-0000965D0000}"/>
    <cellStyle name="Normal 3 2 5 6 4" xfId="24963" xr:uid="{00000000-0005-0000-0000-0000975D0000}"/>
    <cellStyle name="Normal 3 2 5 6 4 2" xfId="24964" xr:uid="{00000000-0005-0000-0000-0000985D0000}"/>
    <cellStyle name="Normal 3 2 5 6 4 2 2" xfId="24965" xr:uid="{00000000-0005-0000-0000-0000995D0000}"/>
    <cellStyle name="Normal 3 2 5 6 4 2 2 2" xfId="24966" xr:uid="{00000000-0005-0000-0000-00009A5D0000}"/>
    <cellStyle name="Normal 3 2 5 6 4 2 3" xfId="24967" xr:uid="{00000000-0005-0000-0000-00009B5D0000}"/>
    <cellStyle name="Normal 3 2 5 6 4 3" xfId="24968" xr:uid="{00000000-0005-0000-0000-00009C5D0000}"/>
    <cellStyle name="Normal 3 2 5 6 4 3 2" xfId="24969" xr:uid="{00000000-0005-0000-0000-00009D5D0000}"/>
    <cellStyle name="Normal 3 2 5 6 4 4" xfId="24970" xr:uid="{00000000-0005-0000-0000-00009E5D0000}"/>
    <cellStyle name="Normal 3 2 5 6 5" xfId="24971" xr:uid="{00000000-0005-0000-0000-00009F5D0000}"/>
    <cellStyle name="Normal 3 2 5 6 5 2" xfId="24972" xr:uid="{00000000-0005-0000-0000-0000A05D0000}"/>
    <cellStyle name="Normal 3 2 5 6 5 2 2" xfId="24973" xr:uid="{00000000-0005-0000-0000-0000A15D0000}"/>
    <cellStyle name="Normal 3 2 5 6 5 3" xfId="24974" xr:uid="{00000000-0005-0000-0000-0000A25D0000}"/>
    <cellStyle name="Normal 3 2 5 6 6" xfId="24975" xr:uid="{00000000-0005-0000-0000-0000A35D0000}"/>
    <cellStyle name="Normal 3 2 5 6 6 2" xfId="24976" xr:uid="{00000000-0005-0000-0000-0000A45D0000}"/>
    <cellStyle name="Normal 3 2 5 6 7" xfId="24977" xr:uid="{00000000-0005-0000-0000-0000A55D0000}"/>
    <cellStyle name="Normal 3 2 5 6 7 2" xfId="24978" xr:uid="{00000000-0005-0000-0000-0000A65D0000}"/>
    <cellStyle name="Normal 3 2 5 6 8" xfId="24979" xr:uid="{00000000-0005-0000-0000-0000A75D0000}"/>
    <cellStyle name="Normal 3 2 5 7" xfId="24980" xr:uid="{00000000-0005-0000-0000-0000A85D0000}"/>
    <cellStyle name="Normal 3 2 5 7 2" xfId="24981" xr:uid="{00000000-0005-0000-0000-0000A95D0000}"/>
    <cellStyle name="Normal 3 2 5 7 2 2" xfId="24982" xr:uid="{00000000-0005-0000-0000-0000AA5D0000}"/>
    <cellStyle name="Normal 3 2 5 7 2 2 2" xfId="24983" xr:uid="{00000000-0005-0000-0000-0000AB5D0000}"/>
    <cellStyle name="Normal 3 2 5 7 2 2 2 2" xfId="24984" xr:uid="{00000000-0005-0000-0000-0000AC5D0000}"/>
    <cellStyle name="Normal 3 2 5 7 2 2 2 2 2" xfId="24985" xr:uid="{00000000-0005-0000-0000-0000AD5D0000}"/>
    <cellStyle name="Normal 3 2 5 7 2 2 2 3" xfId="24986" xr:uid="{00000000-0005-0000-0000-0000AE5D0000}"/>
    <cellStyle name="Normal 3 2 5 7 2 2 3" xfId="24987" xr:uid="{00000000-0005-0000-0000-0000AF5D0000}"/>
    <cellStyle name="Normal 3 2 5 7 2 2 3 2" xfId="24988" xr:uid="{00000000-0005-0000-0000-0000B05D0000}"/>
    <cellStyle name="Normal 3 2 5 7 2 2 4" xfId="24989" xr:uid="{00000000-0005-0000-0000-0000B15D0000}"/>
    <cellStyle name="Normal 3 2 5 7 2 3" xfId="24990" xr:uid="{00000000-0005-0000-0000-0000B25D0000}"/>
    <cellStyle name="Normal 3 2 5 7 2 3 2" xfId="24991" xr:uid="{00000000-0005-0000-0000-0000B35D0000}"/>
    <cellStyle name="Normal 3 2 5 7 2 3 2 2" xfId="24992" xr:uid="{00000000-0005-0000-0000-0000B45D0000}"/>
    <cellStyle name="Normal 3 2 5 7 2 3 3" xfId="24993" xr:uid="{00000000-0005-0000-0000-0000B55D0000}"/>
    <cellStyle name="Normal 3 2 5 7 2 4" xfId="24994" xr:uid="{00000000-0005-0000-0000-0000B65D0000}"/>
    <cellStyle name="Normal 3 2 5 7 2 4 2" xfId="24995" xr:uid="{00000000-0005-0000-0000-0000B75D0000}"/>
    <cellStyle name="Normal 3 2 5 7 2 5" xfId="24996" xr:uid="{00000000-0005-0000-0000-0000B85D0000}"/>
    <cellStyle name="Normal 3 2 5 7 3" xfId="24997" xr:uid="{00000000-0005-0000-0000-0000B95D0000}"/>
    <cellStyle name="Normal 3 2 5 7 3 2" xfId="24998" xr:uid="{00000000-0005-0000-0000-0000BA5D0000}"/>
    <cellStyle name="Normal 3 2 5 7 3 2 2" xfId="24999" xr:uid="{00000000-0005-0000-0000-0000BB5D0000}"/>
    <cellStyle name="Normal 3 2 5 7 3 2 2 2" xfId="25000" xr:uid="{00000000-0005-0000-0000-0000BC5D0000}"/>
    <cellStyle name="Normal 3 2 5 7 3 2 3" xfId="25001" xr:uid="{00000000-0005-0000-0000-0000BD5D0000}"/>
    <cellStyle name="Normal 3 2 5 7 3 3" xfId="25002" xr:uid="{00000000-0005-0000-0000-0000BE5D0000}"/>
    <cellStyle name="Normal 3 2 5 7 3 3 2" xfId="25003" xr:uid="{00000000-0005-0000-0000-0000BF5D0000}"/>
    <cellStyle name="Normal 3 2 5 7 3 4" xfId="25004" xr:uid="{00000000-0005-0000-0000-0000C05D0000}"/>
    <cellStyle name="Normal 3 2 5 7 4" xfId="25005" xr:uid="{00000000-0005-0000-0000-0000C15D0000}"/>
    <cellStyle name="Normal 3 2 5 7 4 2" xfId="25006" xr:uid="{00000000-0005-0000-0000-0000C25D0000}"/>
    <cellStyle name="Normal 3 2 5 7 4 2 2" xfId="25007" xr:uid="{00000000-0005-0000-0000-0000C35D0000}"/>
    <cellStyle name="Normal 3 2 5 7 4 3" xfId="25008" xr:uid="{00000000-0005-0000-0000-0000C45D0000}"/>
    <cellStyle name="Normal 3 2 5 7 5" xfId="25009" xr:uid="{00000000-0005-0000-0000-0000C55D0000}"/>
    <cellStyle name="Normal 3 2 5 7 5 2" xfId="25010" xr:uid="{00000000-0005-0000-0000-0000C65D0000}"/>
    <cellStyle name="Normal 3 2 5 7 6" xfId="25011" xr:uid="{00000000-0005-0000-0000-0000C75D0000}"/>
    <cellStyle name="Normal 3 2 5 8" xfId="25012" xr:uid="{00000000-0005-0000-0000-0000C85D0000}"/>
    <cellStyle name="Normal 3 2 5 8 2" xfId="25013" xr:uid="{00000000-0005-0000-0000-0000C95D0000}"/>
    <cellStyle name="Normal 3 2 5 8 2 2" xfId="25014" xr:uid="{00000000-0005-0000-0000-0000CA5D0000}"/>
    <cellStyle name="Normal 3 2 5 8 2 2 2" xfId="25015" xr:uid="{00000000-0005-0000-0000-0000CB5D0000}"/>
    <cellStyle name="Normal 3 2 5 8 2 2 2 2" xfId="25016" xr:uid="{00000000-0005-0000-0000-0000CC5D0000}"/>
    <cellStyle name="Normal 3 2 5 8 2 2 2 2 2" xfId="25017" xr:uid="{00000000-0005-0000-0000-0000CD5D0000}"/>
    <cellStyle name="Normal 3 2 5 8 2 2 2 3" xfId="25018" xr:uid="{00000000-0005-0000-0000-0000CE5D0000}"/>
    <cellStyle name="Normal 3 2 5 8 2 2 3" xfId="25019" xr:uid="{00000000-0005-0000-0000-0000CF5D0000}"/>
    <cellStyle name="Normal 3 2 5 8 2 2 3 2" xfId="25020" xr:uid="{00000000-0005-0000-0000-0000D05D0000}"/>
    <cellStyle name="Normal 3 2 5 8 2 2 4" xfId="25021" xr:uid="{00000000-0005-0000-0000-0000D15D0000}"/>
    <cellStyle name="Normal 3 2 5 8 2 3" xfId="25022" xr:uid="{00000000-0005-0000-0000-0000D25D0000}"/>
    <cellStyle name="Normal 3 2 5 8 2 3 2" xfId="25023" xr:uid="{00000000-0005-0000-0000-0000D35D0000}"/>
    <cellStyle name="Normal 3 2 5 8 2 3 2 2" xfId="25024" xr:uid="{00000000-0005-0000-0000-0000D45D0000}"/>
    <cellStyle name="Normal 3 2 5 8 2 3 3" xfId="25025" xr:uid="{00000000-0005-0000-0000-0000D55D0000}"/>
    <cellStyle name="Normal 3 2 5 8 2 4" xfId="25026" xr:uid="{00000000-0005-0000-0000-0000D65D0000}"/>
    <cellStyle name="Normal 3 2 5 8 2 4 2" xfId="25027" xr:uid="{00000000-0005-0000-0000-0000D75D0000}"/>
    <cellStyle name="Normal 3 2 5 8 2 5" xfId="25028" xr:uid="{00000000-0005-0000-0000-0000D85D0000}"/>
    <cellStyle name="Normal 3 2 5 8 3" xfId="25029" xr:uid="{00000000-0005-0000-0000-0000D95D0000}"/>
    <cellStyle name="Normal 3 2 5 8 3 2" xfId="25030" xr:uid="{00000000-0005-0000-0000-0000DA5D0000}"/>
    <cellStyle name="Normal 3 2 5 8 3 2 2" xfId="25031" xr:uid="{00000000-0005-0000-0000-0000DB5D0000}"/>
    <cellStyle name="Normal 3 2 5 8 3 2 2 2" xfId="25032" xr:uid="{00000000-0005-0000-0000-0000DC5D0000}"/>
    <cellStyle name="Normal 3 2 5 8 3 2 3" xfId="25033" xr:uid="{00000000-0005-0000-0000-0000DD5D0000}"/>
    <cellStyle name="Normal 3 2 5 8 3 3" xfId="25034" xr:uid="{00000000-0005-0000-0000-0000DE5D0000}"/>
    <cellStyle name="Normal 3 2 5 8 3 3 2" xfId="25035" xr:uid="{00000000-0005-0000-0000-0000DF5D0000}"/>
    <cellStyle name="Normal 3 2 5 8 3 4" xfId="25036" xr:uid="{00000000-0005-0000-0000-0000E05D0000}"/>
    <cellStyle name="Normal 3 2 5 8 4" xfId="25037" xr:uid="{00000000-0005-0000-0000-0000E15D0000}"/>
    <cellStyle name="Normal 3 2 5 8 4 2" xfId="25038" xr:uid="{00000000-0005-0000-0000-0000E25D0000}"/>
    <cellStyle name="Normal 3 2 5 8 4 2 2" xfId="25039" xr:uid="{00000000-0005-0000-0000-0000E35D0000}"/>
    <cellStyle name="Normal 3 2 5 8 4 3" xfId="25040" xr:uid="{00000000-0005-0000-0000-0000E45D0000}"/>
    <cellStyle name="Normal 3 2 5 8 5" xfId="25041" xr:uid="{00000000-0005-0000-0000-0000E55D0000}"/>
    <cellStyle name="Normal 3 2 5 8 5 2" xfId="25042" xr:uid="{00000000-0005-0000-0000-0000E65D0000}"/>
    <cellStyle name="Normal 3 2 5 8 6" xfId="25043" xr:uid="{00000000-0005-0000-0000-0000E75D0000}"/>
    <cellStyle name="Normal 3 2 5 9" xfId="25044" xr:uid="{00000000-0005-0000-0000-0000E85D0000}"/>
    <cellStyle name="Normal 3 2 5 9 2" xfId="25045" xr:uid="{00000000-0005-0000-0000-0000E95D0000}"/>
    <cellStyle name="Normal 3 2 5 9 2 2" xfId="25046" xr:uid="{00000000-0005-0000-0000-0000EA5D0000}"/>
    <cellStyle name="Normal 3 2 5 9 2 2 2" xfId="25047" xr:uid="{00000000-0005-0000-0000-0000EB5D0000}"/>
    <cellStyle name="Normal 3 2 5 9 2 2 2 2" xfId="25048" xr:uid="{00000000-0005-0000-0000-0000EC5D0000}"/>
    <cellStyle name="Normal 3 2 5 9 2 2 3" xfId="25049" xr:uid="{00000000-0005-0000-0000-0000ED5D0000}"/>
    <cellStyle name="Normal 3 2 5 9 2 3" xfId="25050" xr:uid="{00000000-0005-0000-0000-0000EE5D0000}"/>
    <cellStyle name="Normal 3 2 5 9 2 3 2" xfId="25051" xr:uid="{00000000-0005-0000-0000-0000EF5D0000}"/>
    <cellStyle name="Normal 3 2 5 9 2 4" xfId="25052" xr:uid="{00000000-0005-0000-0000-0000F05D0000}"/>
    <cellStyle name="Normal 3 2 5 9 3" xfId="25053" xr:uid="{00000000-0005-0000-0000-0000F15D0000}"/>
    <cellStyle name="Normal 3 2 5 9 3 2" xfId="25054" xr:uid="{00000000-0005-0000-0000-0000F25D0000}"/>
    <cellStyle name="Normal 3 2 5 9 3 2 2" xfId="25055" xr:uid="{00000000-0005-0000-0000-0000F35D0000}"/>
    <cellStyle name="Normal 3 2 5 9 3 3" xfId="25056" xr:uid="{00000000-0005-0000-0000-0000F45D0000}"/>
    <cellStyle name="Normal 3 2 5 9 4" xfId="25057" xr:uid="{00000000-0005-0000-0000-0000F55D0000}"/>
    <cellStyle name="Normal 3 2 5 9 4 2" xfId="25058" xr:uid="{00000000-0005-0000-0000-0000F65D0000}"/>
    <cellStyle name="Normal 3 2 5 9 5" xfId="25059" xr:uid="{00000000-0005-0000-0000-0000F75D0000}"/>
    <cellStyle name="Normal 3 2 6" xfId="25060" xr:uid="{00000000-0005-0000-0000-0000F85D0000}"/>
    <cellStyle name="Normal 3 2 6 10" xfId="25061" xr:uid="{00000000-0005-0000-0000-0000F95D0000}"/>
    <cellStyle name="Normal 3 2 6 2" xfId="25062" xr:uid="{00000000-0005-0000-0000-0000FA5D0000}"/>
    <cellStyle name="Normal 3 2 6 2 2" xfId="25063" xr:uid="{00000000-0005-0000-0000-0000FB5D0000}"/>
    <cellStyle name="Normal 3 2 6 2 2 2" xfId="25064" xr:uid="{00000000-0005-0000-0000-0000FC5D0000}"/>
    <cellStyle name="Normal 3 2 6 2 2 2 2" xfId="25065" xr:uid="{00000000-0005-0000-0000-0000FD5D0000}"/>
    <cellStyle name="Normal 3 2 6 2 2 2 2 2" xfId="25066" xr:uid="{00000000-0005-0000-0000-0000FE5D0000}"/>
    <cellStyle name="Normal 3 2 6 2 2 2 2 2 2" xfId="25067" xr:uid="{00000000-0005-0000-0000-0000FF5D0000}"/>
    <cellStyle name="Normal 3 2 6 2 2 2 2 2 2 2" xfId="25068" xr:uid="{00000000-0005-0000-0000-0000005E0000}"/>
    <cellStyle name="Normal 3 2 6 2 2 2 2 2 3" xfId="25069" xr:uid="{00000000-0005-0000-0000-0000015E0000}"/>
    <cellStyle name="Normal 3 2 6 2 2 2 2 3" xfId="25070" xr:uid="{00000000-0005-0000-0000-0000025E0000}"/>
    <cellStyle name="Normal 3 2 6 2 2 2 2 3 2" xfId="25071" xr:uid="{00000000-0005-0000-0000-0000035E0000}"/>
    <cellStyle name="Normal 3 2 6 2 2 2 2 4" xfId="25072" xr:uid="{00000000-0005-0000-0000-0000045E0000}"/>
    <cellStyle name="Normal 3 2 6 2 2 2 3" xfId="25073" xr:uid="{00000000-0005-0000-0000-0000055E0000}"/>
    <cellStyle name="Normal 3 2 6 2 2 2 3 2" xfId="25074" xr:uid="{00000000-0005-0000-0000-0000065E0000}"/>
    <cellStyle name="Normal 3 2 6 2 2 2 3 2 2" xfId="25075" xr:uid="{00000000-0005-0000-0000-0000075E0000}"/>
    <cellStyle name="Normal 3 2 6 2 2 2 3 3" xfId="25076" xr:uid="{00000000-0005-0000-0000-0000085E0000}"/>
    <cellStyle name="Normal 3 2 6 2 2 2 4" xfId="25077" xr:uid="{00000000-0005-0000-0000-0000095E0000}"/>
    <cellStyle name="Normal 3 2 6 2 2 2 4 2" xfId="25078" xr:uid="{00000000-0005-0000-0000-00000A5E0000}"/>
    <cellStyle name="Normal 3 2 6 2 2 2 5" xfId="25079" xr:uid="{00000000-0005-0000-0000-00000B5E0000}"/>
    <cellStyle name="Normal 3 2 6 2 2 3" xfId="25080" xr:uid="{00000000-0005-0000-0000-00000C5E0000}"/>
    <cellStyle name="Normal 3 2 6 2 2 3 2" xfId="25081" xr:uid="{00000000-0005-0000-0000-00000D5E0000}"/>
    <cellStyle name="Normal 3 2 6 2 2 3 2 2" xfId="25082" xr:uid="{00000000-0005-0000-0000-00000E5E0000}"/>
    <cellStyle name="Normal 3 2 6 2 2 3 2 2 2" xfId="25083" xr:uid="{00000000-0005-0000-0000-00000F5E0000}"/>
    <cellStyle name="Normal 3 2 6 2 2 3 2 3" xfId="25084" xr:uid="{00000000-0005-0000-0000-0000105E0000}"/>
    <cellStyle name="Normal 3 2 6 2 2 3 3" xfId="25085" xr:uid="{00000000-0005-0000-0000-0000115E0000}"/>
    <cellStyle name="Normal 3 2 6 2 2 3 3 2" xfId="25086" xr:uid="{00000000-0005-0000-0000-0000125E0000}"/>
    <cellStyle name="Normal 3 2 6 2 2 3 4" xfId="25087" xr:uid="{00000000-0005-0000-0000-0000135E0000}"/>
    <cellStyle name="Normal 3 2 6 2 2 4" xfId="25088" xr:uid="{00000000-0005-0000-0000-0000145E0000}"/>
    <cellStyle name="Normal 3 2 6 2 2 4 2" xfId="25089" xr:uid="{00000000-0005-0000-0000-0000155E0000}"/>
    <cellStyle name="Normal 3 2 6 2 2 4 2 2" xfId="25090" xr:uid="{00000000-0005-0000-0000-0000165E0000}"/>
    <cellStyle name="Normal 3 2 6 2 2 4 2 2 2" xfId="25091" xr:uid="{00000000-0005-0000-0000-0000175E0000}"/>
    <cellStyle name="Normal 3 2 6 2 2 4 2 3" xfId="25092" xr:uid="{00000000-0005-0000-0000-0000185E0000}"/>
    <cellStyle name="Normal 3 2 6 2 2 4 3" xfId="25093" xr:uid="{00000000-0005-0000-0000-0000195E0000}"/>
    <cellStyle name="Normal 3 2 6 2 2 4 3 2" xfId="25094" xr:uid="{00000000-0005-0000-0000-00001A5E0000}"/>
    <cellStyle name="Normal 3 2 6 2 2 4 4" xfId="25095" xr:uid="{00000000-0005-0000-0000-00001B5E0000}"/>
    <cellStyle name="Normal 3 2 6 2 2 5" xfId="25096" xr:uid="{00000000-0005-0000-0000-00001C5E0000}"/>
    <cellStyle name="Normal 3 2 6 2 2 5 2" xfId="25097" xr:uid="{00000000-0005-0000-0000-00001D5E0000}"/>
    <cellStyle name="Normal 3 2 6 2 2 5 2 2" xfId="25098" xr:uid="{00000000-0005-0000-0000-00001E5E0000}"/>
    <cellStyle name="Normal 3 2 6 2 2 5 3" xfId="25099" xr:uid="{00000000-0005-0000-0000-00001F5E0000}"/>
    <cellStyle name="Normal 3 2 6 2 2 6" xfId="25100" xr:uid="{00000000-0005-0000-0000-0000205E0000}"/>
    <cellStyle name="Normal 3 2 6 2 2 6 2" xfId="25101" xr:uid="{00000000-0005-0000-0000-0000215E0000}"/>
    <cellStyle name="Normal 3 2 6 2 2 7" xfId="25102" xr:uid="{00000000-0005-0000-0000-0000225E0000}"/>
    <cellStyle name="Normal 3 2 6 2 2 7 2" xfId="25103" xr:uid="{00000000-0005-0000-0000-0000235E0000}"/>
    <cellStyle name="Normal 3 2 6 2 2 8" xfId="25104" xr:uid="{00000000-0005-0000-0000-0000245E0000}"/>
    <cellStyle name="Normal 3 2 6 2 3" xfId="25105" xr:uid="{00000000-0005-0000-0000-0000255E0000}"/>
    <cellStyle name="Normal 3 2 6 2 3 2" xfId="25106" xr:uid="{00000000-0005-0000-0000-0000265E0000}"/>
    <cellStyle name="Normal 3 2 6 2 3 2 2" xfId="25107" xr:uid="{00000000-0005-0000-0000-0000275E0000}"/>
    <cellStyle name="Normal 3 2 6 2 3 2 2 2" xfId="25108" xr:uid="{00000000-0005-0000-0000-0000285E0000}"/>
    <cellStyle name="Normal 3 2 6 2 3 2 2 2 2" xfId="25109" xr:uid="{00000000-0005-0000-0000-0000295E0000}"/>
    <cellStyle name="Normal 3 2 6 2 3 2 2 3" xfId="25110" xr:uid="{00000000-0005-0000-0000-00002A5E0000}"/>
    <cellStyle name="Normal 3 2 6 2 3 2 3" xfId="25111" xr:uid="{00000000-0005-0000-0000-00002B5E0000}"/>
    <cellStyle name="Normal 3 2 6 2 3 2 3 2" xfId="25112" xr:uid="{00000000-0005-0000-0000-00002C5E0000}"/>
    <cellStyle name="Normal 3 2 6 2 3 2 4" xfId="25113" xr:uid="{00000000-0005-0000-0000-00002D5E0000}"/>
    <cellStyle name="Normal 3 2 6 2 3 3" xfId="25114" xr:uid="{00000000-0005-0000-0000-00002E5E0000}"/>
    <cellStyle name="Normal 3 2 6 2 3 3 2" xfId="25115" xr:uid="{00000000-0005-0000-0000-00002F5E0000}"/>
    <cellStyle name="Normal 3 2 6 2 3 3 2 2" xfId="25116" xr:uid="{00000000-0005-0000-0000-0000305E0000}"/>
    <cellStyle name="Normal 3 2 6 2 3 3 3" xfId="25117" xr:uid="{00000000-0005-0000-0000-0000315E0000}"/>
    <cellStyle name="Normal 3 2 6 2 3 4" xfId="25118" xr:uid="{00000000-0005-0000-0000-0000325E0000}"/>
    <cellStyle name="Normal 3 2 6 2 3 4 2" xfId="25119" xr:uid="{00000000-0005-0000-0000-0000335E0000}"/>
    <cellStyle name="Normal 3 2 6 2 3 5" xfId="25120" xr:uid="{00000000-0005-0000-0000-0000345E0000}"/>
    <cellStyle name="Normal 3 2 6 2 4" xfId="25121" xr:uid="{00000000-0005-0000-0000-0000355E0000}"/>
    <cellStyle name="Normal 3 2 6 2 4 2" xfId="25122" xr:uid="{00000000-0005-0000-0000-0000365E0000}"/>
    <cellStyle name="Normal 3 2 6 2 4 2 2" xfId="25123" xr:uid="{00000000-0005-0000-0000-0000375E0000}"/>
    <cellStyle name="Normal 3 2 6 2 4 2 2 2" xfId="25124" xr:uid="{00000000-0005-0000-0000-0000385E0000}"/>
    <cellStyle name="Normal 3 2 6 2 4 2 3" xfId="25125" xr:uid="{00000000-0005-0000-0000-0000395E0000}"/>
    <cellStyle name="Normal 3 2 6 2 4 3" xfId="25126" xr:uid="{00000000-0005-0000-0000-00003A5E0000}"/>
    <cellStyle name="Normal 3 2 6 2 4 3 2" xfId="25127" xr:uid="{00000000-0005-0000-0000-00003B5E0000}"/>
    <cellStyle name="Normal 3 2 6 2 4 4" xfId="25128" xr:uid="{00000000-0005-0000-0000-00003C5E0000}"/>
    <cellStyle name="Normal 3 2 6 2 5" xfId="25129" xr:uid="{00000000-0005-0000-0000-00003D5E0000}"/>
    <cellStyle name="Normal 3 2 6 2 5 2" xfId="25130" xr:uid="{00000000-0005-0000-0000-00003E5E0000}"/>
    <cellStyle name="Normal 3 2 6 2 5 2 2" xfId="25131" xr:uid="{00000000-0005-0000-0000-00003F5E0000}"/>
    <cellStyle name="Normal 3 2 6 2 5 2 2 2" xfId="25132" xr:uid="{00000000-0005-0000-0000-0000405E0000}"/>
    <cellStyle name="Normal 3 2 6 2 5 2 3" xfId="25133" xr:uid="{00000000-0005-0000-0000-0000415E0000}"/>
    <cellStyle name="Normal 3 2 6 2 5 3" xfId="25134" xr:uid="{00000000-0005-0000-0000-0000425E0000}"/>
    <cellStyle name="Normal 3 2 6 2 5 3 2" xfId="25135" xr:uid="{00000000-0005-0000-0000-0000435E0000}"/>
    <cellStyle name="Normal 3 2 6 2 5 4" xfId="25136" xr:uid="{00000000-0005-0000-0000-0000445E0000}"/>
    <cellStyle name="Normal 3 2 6 2 6" xfId="25137" xr:uid="{00000000-0005-0000-0000-0000455E0000}"/>
    <cellStyle name="Normal 3 2 6 2 6 2" xfId="25138" xr:uid="{00000000-0005-0000-0000-0000465E0000}"/>
    <cellStyle name="Normal 3 2 6 2 6 2 2" xfId="25139" xr:uid="{00000000-0005-0000-0000-0000475E0000}"/>
    <cellStyle name="Normal 3 2 6 2 6 3" xfId="25140" xr:uid="{00000000-0005-0000-0000-0000485E0000}"/>
    <cellStyle name="Normal 3 2 6 2 7" xfId="25141" xr:uid="{00000000-0005-0000-0000-0000495E0000}"/>
    <cellStyle name="Normal 3 2 6 2 7 2" xfId="25142" xr:uid="{00000000-0005-0000-0000-00004A5E0000}"/>
    <cellStyle name="Normal 3 2 6 2 8" xfId="25143" xr:uid="{00000000-0005-0000-0000-00004B5E0000}"/>
    <cellStyle name="Normal 3 2 6 2 8 2" xfId="25144" xr:uid="{00000000-0005-0000-0000-00004C5E0000}"/>
    <cellStyle name="Normal 3 2 6 2 9" xfId="25145" xr:uid="{00000000-0005-0000-0000-00004D5E0000}"/>
    <cellStyle name="Normal 3 2 6 3" xfId="25146" xr:uid="{00000000-0005-0000-0000-00004E5E0000}"/>
    <cellStyle name="Normal 3 2 6 3 2" xfId="25147" xr:uid="{00000000-0005-0000-0000-00004F5E0000}"/>
    <cellStyle name="Normal 3 2 6 3 2 2" xfId="25148" xr:uid="{00000000-0005-0000-0000-0000505E0000}"/>
    <cellStyle name="Normal 3 2 6 3 2 2 2" xfId="25149" xr:uid="{00000000-0005-0000-0000-0000515E0000}"/>
    <cellStyle name="Normal 3 2 6 3 2 2 2 2" xfId="25150" xr:uid="{00000000-0005-0000-0000-0000525E0000}"/>
    <cellStyle name="Normal 3 2 6 3 2 2 2 2 2" xfId="25151" xr:uid="{00000000-0005-0000-0000-0000535E0000}"/>
    <cellStyle name="Normal 3 2 6 3 2 2 2 3" xfId="25152" xr:uid="{00000000-0005-0000-0000-0000545E0000}"/>
    <cellStyle name="Normal 3 2 6 3 2 2 3" xfId="25153" xr:uid="{00000000-0005-0000-0000-0000555E0000}"/>
    <cellStyle name="Normal 3 2 6 3 2 2 3 2" xfId="25154" xr:uid="{00000000-0005-0000-0000-0000565E0000}"/>
    <cellStyle name="Normal 3 2 6 3 2 2 4" xfId="25155" xr:uid="{00000000-0005-0000-0000-0000575E0000}"/>
    <cellStyle name="Normal 3 2 6 3 2 3" xfId="25156" xr:uid="{00000000-0005-0000-0000-0000585E0000}"/>
    <cellStyle name="Normal 3 2 6 3 2 3 2" xfId="25157" xr:uid="{00000000-0005-0000-0000-0000595E0000}"/>
    <cellStyle name="Normal 3 2 6 3 2 3 2 2" xfId="25158" xr:uid="{00000000-0005-0000-0000-00005A5E0000}"/>
    <cellStyle name="Normal 3 2 6 3 2 3 3" xfId="25159" xr:uid="{00000000-0005-0000-0000-00005B5E0000}"/>
    <cellStyle name="Normal 3 2 6 3 2 4" xfId="25160" xr:uid="{00000000-0005-0000-0000-00005C5E0000}"/>
    <cellStyle name="Normal 3 2 6 3 2 4 2" xfId="25161" xr:uid="{00000000-0005-0000-0000-00005D5E0000}"/>
    <cellStyle name="Normal 3 2 6 3 2 5" xfId="25162" xr:uid="{00000000-0005-0000-0000-00005E5E0000}"/>
    <cellStyle name="Normal 3 2 6 3 3" xfId="25163" xr:uid="{00000000-0005-0000-0000-00005F5E0000}"/>
    <cellStyle name="Normal 3 2 6 3 3 2" xfId="25164" xr:uid="{00000000-0005-0000-0000-0000605E0000}"/>
    <cellStyle name="Normal 3 2 6 3 3 2 2" xfId="25165" xr:uid="{00000000-0005-0000-0000-0000615E0000}"/>
    <cellStyle name="Normal 3 2 6 3 3 2 2 2" xfId="25166" xr:uid="{00000000-0005-0000-0000-0000625E0000}"/>
    <cellStyle name="Normal 3 2 6 3 3 2 3" xfId="25167" xr:uid="{00000000-0005-0000-0000-0000635E0000}"/>
    <cellStyle name="Normal 3 2 6 3 3 3" xfId="25168" xr:uid="{00000000-0005-0000-0000-0000645E0000}"/>
    <cellStyle name="Normal 3 2 6 3 3 3 2" xfId="25169" xr:uid="{00000000-0005-0000-0000-0000655E0000}"/>
    <cellStyle name="Normal 3 2 6 3 3 4" xfId="25170" xr:uid="{00000000-0005-0000-0000-0000665E0000}"/>
    <cellStyle name="Normal 3 2 6 3 4" xfId="25171" xr:uid="{00000000-0005-0000-0000-0000675E0000}"/>
    <cellStyle name="Normal 3 2 6 3 4 2" xfId="25172" xr:uid="{00000000-0005-0000-0000-0000685E0000}"/>
    <cellStyle name="Normal 3 2 6 3 4 2 2" xfId="25173" xr:uid="{00000000-0005-0000-0000-0000695E0000}"/>
    <cellStyle name="Normal 3 2 6 3 4 2 2 2" xfId="25174" xr:uid="{00000000-0005-0000-0000-00006A5E0000}"/>
    <cellStyle name="Normal 3 2 6 3 4 2 3" xfId="25175" xr:uid="{00000000-0005-0000-0000-00006B5E0000}"/>
    <cellStyle name="Normal 3 2 6 3 4 3" xfId="25176" xr:uid="{00000000-0005-0000-0000-00006C5E0000}"/>
    <cellStyle name="Normal 3 2 6 3 4 3 2" xfId="25177" xr:uid="{00000000-0005-0000-0000-00006D5E0000}"/>
    <cellStyle name="Normal 3 2 6 3 4 4" xfId="25178" xr:uid="{00000000-0005-0000-0000-00006E5E0000}"/>
    <cellStyle name="Normal 3 2 6 3 5" xfId="25179" xr:uid="{00000000-0005-0000-0000-00006F5E0000}"/>
    <cellStyle name="Normal 3 2 6 3 5 2" xfId="25180" xr:uid="{00000000-0005-0000-0000-0000705E0000}"/>
    <cellStyle name="Normal 3 2 6 3 5 2 2" xfId="25181" xr:uid="{00000000-0005-0000-0000-0000715E0000}"/>
    <cellStyle name="Normal 3 2 6 3 5 3" xfId="25182" xr:uid="{00000000-0005-0000-0000-0000725E0000}"/>
    <cellStyle name="Normal 3 2 6 3 6" xfId="25183" xr:uid="{00000000-0005-0000-0000-0000735E0000}"/>
    <cellStyle name="Normal 3 2 6 3 6 2" xfId="25184" xr:uid="{00000000-0005-0000-0000-0000745E0000}"/>
    <cellStyle name="Normal 3 2 6 3 7" xfId="25185" xr:uid="{00000000-0005-0000-0000-0000755E0000}"/>
    <cellStyle name="Normal 3 2 6 3 7 2" xfId="25186" xr:uid="{00000000-0005-0000-0000-0000765E0000}"/>
    <cellStyle name="Normal 3 2 6 3 8" xfId="25187" xr:uid="{00000000-0005-0000-0000-0000775E0000}"/>
    <cellStyle name="Normal 3 2 6 4" xfId="25188" xr:uid="{00000000-0005-0000-0000-0000785E0000}"/>
    <cellStyle name="Normal 3 2 6 4 2" xfId="25189" xr:uid="{00000000-0005-0000-0000-0000795E0000}"/>
    <cellStyle name="Normal 3 2 6 4 2 2" xfId="25190" xr:uid="{00000000-0005-0000-0000-00007A5E0000}"/>
    <cellStyle name="Normal 3 2 6 4 2 2 2" xfId="25191" xr:uid="{00000000-0005-0000-0000-00007B5E0000}"/>
    <cellStyle name="Normal 3 2 6 4 2 2 2 2" xfId="25192" xr:uid="{00000000-0005-0000-0000-00007C5E0000}"/>
    <cellStyle name="Normal 3 2 6 4 2 2 3" xfId="25193" xr:uid="{00000000-0005-0000-0000-00007D5E0000}"/>
    <cellStyle name="Normal 3 2 6 4 2 3" xfId="25194" xr:uid="{00000000-0005-0000-0000-00007E5E0000}"/>
    <cellStyle name="Normal 3 2 6 4 2 3 2" xfId="25195" xr:uid="{00000000-0005-0000-0000-00007F5E0000}"/>
    <cellStyle name="Normal 3 2 6 4 2 4" xfId="25196" xr:uid="{00000000-0005-0000-0000-0000805E0000}"/>
    <cellStyle name="Normal 3 2 6 4 3" xfId="25197" xr:uid="{00000000-0005-0000-0000-0000815E0000}"/>
    <cellStyle name="Normal 3 2 6 4 3 2" xfId="25198" xr:uid="{00000000-0005-0000-0000-0000825E0000}"/>
    <cellStyle name="Normal 3 2 6 4 3 2 2" xfId="25199" xr:uid="{00000000-0005-0000-0000-0000835E0000}"/>
    <cellStyle name="Normal 3 2 6 4 3 3" xfId="25200" xr:uid="{00000000-0005-0000-0000-0000845E0000}"/>
    <cellStyle name="Normal 3 2 6 4 4" xfId="25201" xr:uid="{00000000-0005-0000-0000-0000855E0000}"/>
    <cellStyle name="Normal 3 2 6 4 4 2" xfId="25202" xr:uid="{00000000-0005-0000-0000-0000865E0000}"/>
    <cellStyle name="Normal 3 2 6 4 5" xfId="25203" xr:uid="{00000000-0005-0000-0000-0000875E0000}"/>
    <cellStyle name="Normal 3 2 6 5" xfId="25204" xr:uid="{00000000-0005-0000-0000-0000885E0000}"/>
    <cellStyle name="Normal 3 2 6 5 2" xfId="25205" xr:uid="{00000000-0005-0000-0000-0000895E0000}"/>
    <cellStyle name="Normal 3 2 6 5 2 2" xfId="25206" xr:uid="{00000000-0005-0000-0000-00008A5E0000}"/>
    <cellStyle name="Normal 3 2 6 5 2 2 2" xfId="25207" xr:uid="{00000000-0005-0000-0000-00008B5E0000}"/>
    <cellStyle name="Normal 3 2 6 5 2 3" xfId="25208" xr:uid="{00000000-0005-0000-0000-00008C5E0000}"/>
    <cellStyle name="Normal 3 2 6 5 3" xfId="25209" xr:uid="{00000000-0005-0000-0000-00008D5E0000}"/>
    <cellStyle name="Normal 3 2 6 5 3 2" xfId="25210" xr:uid="{00000000-0005-0000-0000-00008E5E0000}"/>
    <cellStyle name="Normal 3 2 6 5 4" xfId="25211" xr:uid="{00000000-0005-0000-0000-00008F5E0000}"/>
    <cellStyle name="Normal 3 2 6 6" xfId="25212" xr:uid="{00000000-0005-0000-0000-0000905E0000}"/>
    <cellStyle name="Normal 3 2 6 6 2" xfId="25213" xr:uid="{00000000-0005-0000-0000-0000915E0000}"/>
    <cellStyle name="Normal 3 2 6 6 2 2" xfId="25214" xr:uid="{00000000-0005-0000-0000-0000925E0000}"/>
    <cellStyle name="Normal 3 2 6 6 2 2 2" xfId="25215" xr:uid="{00000000-0005-0000-0000-0000935E0000}"/>
    <cellStyle name="Normal 3 2 6 6 2 3" xfId="25216" xr:uid="{00000000-0005-0000-0000-0000945E0000}"/>
    <cellStyle name="Normal 3 2 6 6 3" xfId="25217" xr:uid="{00000000-0005-0000-0000-0000955E0000}"/>
    <cellStyle name="Normal 3 2 6 6 3 2" xfId="25218" xr:uid="{00000000-0005-0000-0000-0000965E0000}"/>
    <cellStyle name="Normal 3 2 6 6 4" xfId="25219" xr:uid="{00000000-0005-0000-0000-0000975E0000}"/>
    <cellStyle name="Normal 3 2 6 7" xfId="25220" xr:uid="{00000000-0005-0000-0000-0000985E0000}"/>
    <cellStyle name="Normal 3 2 6 7 2" xfId="25221" xr:uid="{00000000-0005-0000-0000-0000995E0000}"/>
    <cellStyle name="Normal 3 2 6 7 2 2" xfId="25222" xr:uid="{00000000-0005-0000-0000-00009A5E0000}"/>
    <cellStyle name="Normal 3 2 6 7 3" xfId="25223" xr:uid="{00000000-0005-0000-0000-00009B5E0000}"/>
    <cellStyle name="Normal 3 2 6 8" xfId="25224" xr:uid="{00000000-0005-0000-0000-00009C5E0000}"/>
    <cellStyle name="Normal 3 2 6 8 2" xfId="25225" xr:uid="{00000000-0005-0000-0000-00009D5E0000}"/>
    <cellStyle name="Normal 3 2 6 9" xfId="25226" xr:uid="{00000000-0005-0000-0000-00009E5E0000}"/>
    <cellStyle name="Normal 3 2 6 9 2" xfId="25227" xr:uid="{00000000-0005-0000-0000-00009F5E0000}"/>
    <cellStyle name="Normal 3 2 7" xfId="25228" xr:uid="{00000000-0005-0000-0000-0000A05E0000}"/>
    <cellStyle name="Normal 3 2 7 10" xfId="25229" xr:uid="{00000000-0005-0000-0000-0000A15E0000}"/>
    <cellStyle name="Normal 3 2 7 2" xfId="25230" xr:uid="{00000000-0005-0000-0000-0000A25E0000}"/>
    <cellStyle name="Normal 3 2 7 2 2" xfId="25231" xr:uid="{00000000-0005-0000-0000-0000A35E0000}"/>
    <cellStyle name="Normal 3 2 7 2 2 2" xfId="25232" xr:uid="{00000000-0005-0000-0000-0000A45E0000}"/>
    <cellStyle name="Normal 3 2 7 2 2 2 2" xfId="25233" xr:uid="{00000000-0005-0000-0000-0000A55E0000}"/>
    <cellStyle name="Normal 3 2 7 2 2 2 2 2" xfId="25234" xr:uid="{00000000-0005-0000-0000-0000A65E0000}"/>
    <cellStyle name="Normal 3 2 7 2 2 2 2 2 2" xfId="25235" xr:uid="{00000000-0005-0000-0000-0000A75E0000}"/>
    <cellStyle name="Normal 3 2 7 2 2 2 2 2 2 2" xfId="25236" xr:uid="{00000000-0005-0000-0000-0000A85E0000}"/>
    <cellStyle name="Normal 3 2 7 2 2 2 2 2 3" xfId="25237" xr:uid="{00000000-0005-0000-0000-0000A95E0000}"/>
    <cellStyle name="Normal 3 2 7 2 2 2 2 3" xfId="25238" xr:uid="{00000000-0005-0000-0000-0000AA5E0000}"/>
    <cellStyle name="Normal 3 2 7 2 2 2 2 3 2" xfId="25239" xr:uid="{00000000-0005-0000-0000-0000AB5E0000}"/>
    <cellStyle name="Normal 3 2 7 2 2 2 2 4" xfId="25240" xr:uid="{00000000-0005-0000-0000-0000AC5E0000}"/>
    <cellStyle name="Normal 3 2 7 2 2 2 3" xfId="25241" xr:uid="{00000000-0005-0000-0000-0000AD5E0000}"/>
    <cellStyle name="Normal 3 2 7 2 2 2 3 2" xfId="25242" xr:uid="{00000000-0005-0000-0000-0000AE5E0000}"/>
    <cellStyle name="Normal 3 2 7 2 2 2 3 2 2" xfId="25243" xr:uid="{00000000-0005-0000-0000-0000AF5E0000}"/>
    <cellStyle name="Normal 3 2 7 2 2 2 3 3" xfId="25244" xr:uid="{00000000-0005-0000-0000-0000B05E0000}"/>
    <cellStyle name="Normal 3 2 7 2 2 2 4" xfId="25245" xr:uid="{00000000-0005-0000-0000-0000B15E0000}"/>
    <cellStyle name="Normal 3 2 7 2 2 2 4 2" xfId="25246" xr:uid="{00000000-0005-0000-0000-0000B25E0000}"/>
    <cellStyle name="Normal 3 2 7 2 2 2 5" xfId="25247" xr:uid="{00000000-0005-0000-0000-0000B35E0000}"/>
    <cellStyle name="Normal 3 2 7 2 2 3" xfId="25248" xr:uid="{00000000-0005-0000-0000-0000B45E0000}"/>
    <cellStyle name="Normal 3 2 7 2 2 3 2" xfId="25249" xr:uid="{00000000-0005-0000-0000-0000B55E0000}"/>
    <cellStyle name="Normal 3 2 7 2 2 3 2 2" xfId="25250" xr:uid="{00000000-0005-0000-0000-0000B65E0000}"/>
    <cellStyle name="Normal 3 2 7 2 2 3 2 2 2" xfId="25251" xr:uid="{00000000-0005-0000-0000-0000B75E0000}"/>
    <cellStyle name="Normal 3 2 7 2 2 3 2 3" xfId="25252" xr:uid="{00000000-0005-0000-0000-0000B85E0000}"/>
    <cellStyle name="Normal 3 2 7 2 2 3 3" xfId="25253" xr:uid="{00000000-0005-0000-0000-0000B95E0000}"/>
    <cellStyle name="Normal 3 2 7 2 2 3 3 2" xfId="25254" xr:uid="{00000000-0005-0000-0000-0000BA5E0000}"/>
    <cellStyle name="Normal 3 2 7 2 2 3 4" xfId="25255" xr:uid="{00000000-0005-0000-0000-0000BB5E0000}"/>
    <cellStyle name="Normal 3 2 7 2 2 4" xfId="25256" xr:uid="{00000000-0005-0000-0000-0000BC5E0000}"/>
    <cellStyle name="Normal 3 2 7 2 2 4 2" xfId="25257" xr:uid="{00000000-0005-0000-0000-0000BD5E0000}"/>
    <cellStyle name="Normal 3 2 7 2 2 4 2 2" xfId="25258" xr:uid="{00000000-0005-0000-0000-0000BE5E0000}"/>
    <cellStyle name="Normal 3 2 7 2 2 4 2 2 2" xfId="25259" xr:uid="{00000000-0005-0000-0000-0000BF5E0000}"/>
    <cellStyle name="Normal 3 2 7 2 2 4 2 3" xfId="25260" xr:uid="{00000000-0005-0000-0000-0000C05E0000}"/>
    <cellStyle name="Normal 3 2 7 2 2 4 3" xfId="25261" xr:uid="{00000000-0005-0000-0000-0000C15E0000}"/>
    <cellStyle name="Normal 3 2 7 2 2 4 3 2" xfId="25262" xr:uid="{00000000-0005-0000-0000-0000C25E0000}"/>
    <cellStyle name="Normal 3 2 7 2 2 4 4" xfId="25263" xr:uid="{00000000-0005-0000-0000-0000C35E0000}"/>
    <cellStyle name="Normal 3 2 7 2 2 5" xfId="25264" xr:uid="{00000000-0005-0000-0000-0000C45E0000}"/>
    <cellStyle name="Normal 3 2 7 2 2 5 2" xfId="25265" xr:uid="{00000000-0005-0000-0000-0000C55E0000}"/>
    <cellStyle name="Normal 3 2 7 2 2 5 2 2" xfId="25266" xr:uid="{00000000-0005-0000-0000-0000C65E0000}"/>
    <cellStyle name="Normal 3 2 7 2 2 5 3" xfId="25267" xr:uid="{00000000-0005-0000-0000-0000C75E0000}"/>
    <cellStyle name="Normal 3 2 7 2 2 6" xfId="25268" xr:uid="{00000000-0005-0000-0000-0000C85E0000}"/>
    <cellStyle name="Normal 3 2 7 2 2 6 2" xfId="25269" xr:uid="{00000000-0005-0000-0000-0000C95E0000}"/>
    <cellStyle name="Normal 3 2 7 2 2 7" xfId="25270" xr:uid="{00000000-0005-0000-0000-0000CA5E0000}"/>
    <cellStyle name="Normal 3 2 7 2 2 7 2" xfId="25271" xr:uid="{00000000-0005-0000-0000-0000CB5E0000}"/>
    <cellStyle name="Normal 3 2 7 2 2 8" xfId="25272" xr:uid="{00000000-0005-0000-0000-0000CC5E0000}"/>
    <cellStyle name="Normal 3 2 7 2 3" xfId="25273" xr:uid="{00000000-0005-0000-0000-0000CD5E0000}"/>
    <cellStyle name="Normal 3 2 7 2 3 2" xfId="25274" xr:uid="{00000000-0005-0000-0000-0000CE5E0000}"/>
    <cellStyle name="Normal 3 2 7 2 3 2 2" xfId="25275" xr:uid="{00000000-0005-0000-0000-0000CF5E0000}"/>
    <cellStyle name="Normal 3 2 7 2 3 2 2 2" xfId="25276" xr:uid="{00000000-0005-0000-0000-0000D05E0000}"/>
    <cellStyle name="Normal 3 2 7 2 3 2 2 2 2" xfId="25277" xr:uid="{00000000-0005-0000-0000-0000D15E0000}"/>
    <cellStyle name="Normal 3 2 7 2 3 2 2 3" xfId="25278" xr:uid="{00000000-0005-0000-0000-0000D25E0000}"/>
    <cellStyle name="Normal 3 2 7 2 3 2 3" xfId="25279" xr:uid="{00000000-0005-0000-0000-0000D35E0000}"/>
    <cellStyle name="Normal 3 2 7 2 3 2 3 2" xfId="25280" xr:uid="{00000000-0005-0000-0000-0000D45E0000}"/>
    <cellStyle name="Normal 3 2 7 2 3 2 4" xfId="25281" xr:uid="{00000000-0005-0000-0000-0000D55E0000}"/>
    <cellStyle name="Normal 3 2 7 2 3 3" xfId="25282" xr:uid="{00000000-0005-0000-0000-0000D65E0000}"/>
    <cellStyle name="Normal 3 2 7 2 3 3 2" xfId="25283" xr:uid="{00000000-0005-0000-0000-0000D75E0000}"/>
    <cellStyle name="Normal 3 2 7 2 3 3 2 2" xfId="25284" xr:uid="{00000000-0005-0000-0000-0000D85E0000}"/>
    <cellStyle name="Normal 3 2 7 2 3 3 3" xfId="25285" xr:uid="{00000000-0005-0000-0000-0000D95E0000}"/>
    <cellStyle name="Normal 3 2 7 2 3 4" xfId="25286" xr:uid="{00000000-0005-0000-0000-0000DA5E0000}"/>
    <cellStyle name="Normal 3 2 7 2 3 4 2" xfId="25287" xr:uid="{00000000-0005-0000-0000-0000DB5E0000}"/>
    <cellStyle name="Normal 3 2 7 2 3 5" xfId="25288" xr:uid="{00000000-0005-0000-0000-0000DC5E0000}"/>
    <cellStyle name="Normal 3 2 7 2 4" xfId="25289" xr:uid="{00000000-0005-0000-0000-0000DD5E0000}"/>
    <cellStyle name="Normal 3 2 7 2 4 2" xfId="25290" xr:uid="{00000000-0005-0000-0000-0000DE5E0000}"/>
    <cellStyle name="Normal 3 2 7 2 4 2 2" xfId="25291" xr:uid="{00000000-0005-0000-0000-0000DF5E0000}"/>
    <cellStyle name="Normal 3 2 7 2 4 2 2 2" xfId="25292" xr:uid="{00000000-0005-0000-0000-0000E05E0000}"/>
    <cellStyle name="Normal 3 2 7 2 4 2 3" xfId="25293" xr:uid="{00000000-0005-0000-0000-0000E15E0000}"/>
    <cellStyle name="Normal 3 2 7 2 4 3" xfId="25294" xr:uid="{00000000-0005-0000-0000-0000E25E0000}"/>
    <cellStyle name="Normal 3 2 7 2 4 3 2" xfId="25295" xr:uid="{00000000-0005-0000-0000-0000E35E0000}"/>
    <cellStyle name="Normal 3 2 7 2 4 4" xfId="25296" xr:uid="{00000000-0005-0000-0000-0000E45E0000}"/>
    <cellStyle name="Normal 3 2 7 2 5" xfId="25297" xr:uid="{00000000-0005-0000-0000-0000E55E0000}"/>
    <cellStyle name="Normal 3 2 7 2 5 2" xfId="25298" xr:uid="{00000000-0005-0000-0000-0000E65E0000}"/>
    <cellStyle name="Normal 3 2 7 2 5 2 2" xfId="25299" xr:uid="{00000000-0005-0000-0000-0000E75E0000}"/>
    <cellStyle name="Normal 3 2 7 2 5 2 2 2" xfId="25300" xr:uid="{00000000-0005-0000-0000-0000E85E0000}"/>
    <cellStyle name="Normal 3 2 7 2 5 2 3" xfId="25301" xr:uid="{00000000-0005-0000-0000-0000E95E0000}"/>
    <cellStyle name="Normal 3 2 7 2 5 3" xfId="25302" xr:uid="{00000000-0005-0000-0000-0000EA5E0000}"/>
    <cellStyle name="Normal 3 2 7 2 5 3 2" xfId="25303" xr:uid="{00000000-0005-0000-0000-0000EB5E0000}"/>
    <cellStyle name="Normal 3 2 7 2 5 4" xfId="25304" xr:uid="{00000000-0005-0000-0000-0000EC5E0000}"/>
    <cellStyle name="Normal 3 2 7 2 6" xfId="25305" xr:uid="{00000000-0005-0000-0000-0000ED5E0000}"/>
    <cellStyle name="Normal 3 2 7 2 6 2" xfId="25306" xr:uid="{00000000-0005-0000-0000-0000EE5E0000}"/>
    <cellStyle name="Normal 3 2 7 2 6 2 2" xfId="25307" xr:uid="{00000000-0005-0000-0000-0000EF5E0000}"/>
    <cellStyle name="Normal 3 2 7 2 6 3" xfId="25308" xr:uid="{00000000-0005-0000-0000-0000F05E0000}"/>
    <cellStyle name="Normal 3 2 7 2 7" xfId="25309" xr:uid="{00000000-0005-0000-0000-0000F15E0000}"/>
    <cellStyle name="Normal 3 2 7 2 7 2" xfId="25310" xr:uid="{00000000-0005-0000-0000-0000F25E0000}"/>
    <cellStyle name="Normal 3 2 7 2 8" xfId="25311" xr:uid="{00000000-0005-0000-0000-0000F35E0000}"/>
    <cellStyle name="Normal 3 2 7 2 8 2" xfId="25312" xr:uid="{00000000-0005-0000-0000-0000F45E0000}"/>
    <cellStyle name="Normal 3 2 7 2 9" xfId="25313" xr:uid="{00000000-0005-0000-0000-0000F55E0000}"/>
    <cellStyle name="Normal 3 2 7 3" xfId="25314" xr:uid="{00000000-0005-0000-0000-0000F65E0000}"/>
    <cellStyle name="Normal 3 2 7 3 2" xfId="25315" xr:uid="{00000000-0005-0000-0000-0000F75E0000}"/>
    <cellStyle name="Normal 3 2 7 3 2 2" xfId="25316" xr:uid="{00000000-0005-0000-0000-0000F85E0000}"/>
    <cellStyle name="Normal 3 2 7 3 2 2 2" xfId="25317" xr:uid="{00000000-0005-0000-0000-0000F95E0000}"/>
    <cellStyle name="Normal 3 2 7 3 2 2 2 2" xfId="25318" xr:uid="{00000000-0005-0000-0000-0000FA5E0000}"/>
    <cellStyle name="Normal 3 2 7 3 2 2 2 2 2" xfId="25319" xr:uid="{00000000-0005-0000-0000-0000FB5E0000}"/>
    <cellStyle name="Normal 3 2 7 3 2 2 2 3" xfId="25320" xr:uid="{00000000-0005-0000-0000-0000FC5E0000}"/>
    <cellStyle name="Normal 3 2 7 3 2 2 3" xfId="25321" xr:uid="{00000000-0005-0000-0000-0000FD5E0000}"/>
    <cellStyle name="Normal 3 2 7 3 2 2 3 2" xfId="25322" xr:uid="{00000000-0005-0000-0000-0000FE5E0000}"/>
    <cellStyle name="Normal 3 2 7 3 2 2 4" xfId="25323" xr:uid="{00000000-0005-0000-0000-0000FF5E0000}"/>
    <cellStyle name="Normal 3 2 7 3 2 3" xfId="25324" xr:uid="{00000000-0005-0000-0000-0000005F0000}"/>
    <cellStyle name="Normal 3 2 7 3 2 3 2" xfId="25325" xr:uid="{00000000-0005-0000-0000-0000015F0000}"/>
    <cellStyle name="Normal 3 2 7 3 2 3 2 2" xfId="25326" xr:uid="{00000000-0005-0000-0000-0000025F0000}"/>
    <cellStyle name="Normal 3 2 7 3 2 3 3" xfId="25327" xr:uid="{00000000-0005-0000-0000-0000035F0000}"/>
    <cellStyle name="Normal 3 2 7 3 2 4" xfId="25328" xr:uid="{00000000-0005-0000-0000-0000045F0000}"/>
    <cellStyle name="Normal 3 2 7 3 2 4 2" xfId="25329" xr:uid="{00000000-0005-0000-0000-0000055F0000}"/>
    <cellStyle name="Normal 3 2 7 3 2 5" xfId="25330" xr:uid="{00000000-0005-0000-0000-0000065F0000}"/>
    <cellStyle name="Normal 3 2 7 3 3" xfId="25331" xr:uid="{00000000-0005-0000-0000-0000075F0000}"/>
    <cellStyle name="Normal 3 2 7 3 3 2" xfId="25332" xr:uid="{00000000-0005-0000-0000-0000085F0000}"/>
    <cellStyle name="Normal 3 2 7 3 3 2 2" xfId="25333" xr:uid="{00000000-0005-0000-0000-0000095F0000}"/>
    <cellStyle name="Normal 3 2 7 3 3 2 2 2" xfId="25334" xr:uid="{00000000-0005-0000-0000-00000A5F0000}"/>
    <cellStyle name="Normal 3 2 7 3 3 2 3" xfId="25335" xr:uid="{00000000-0005-0000-0000-00000B5F0000}"/>
    <cellStyle name="Normal 3 2 7 3 3 3" xfId="25336" xr:uid="{00000000-0005-0000-0000-00000C5F0000}"/>
    <cellStyle name="Normal 3 2 7 3 3 3 2" xfId="25337" xr:uid="{00000000-0005-0000-0000-00000D5F0000}"/>
    <cellStyle name="Normal 3 2 7 3 3 4" xfId="25338" xr:uid="{00000000-0005-0000-0000-00000E5F0000}"/>
    <cellStyle name="Normal 3 2 7 3 4" xfId="25339" xr:uid="{00000000-0005-0000-0000-00000F5F0000}"/>
    <cellStyle name="Normal 3 2 7 3 4 2" xfId="25340" xr:uid="{00000000-0005-0000-0000-0000105F0000}"/>
    <cellStyle name="Normal 3 2 7 3 4 2 2" xfId="25341" xr:uid="{00000000-0005-0000-0000-0000115F0000}"/>
    <cellStyle name="Normal 3 2 7 3 4 2 2 2" xfId="25342" xr:uid="{00000000-0005-0000-0000-0000125F0000}"/>
    <cellStyle name="Normal 3 2 7 3 4 2 3" xfId="25343" xr:uid="{00000000-0005-0000-0000-0000135F0000}"/>
    <cellStyle name="Normal 3 2 7 3 4 3" xfId="25344" xr:uid="{00000000-0005-0000-0000-0000145F0000}"/>
    <cellStyle name="Normal 3 2 7 3 4 3 2" xfId="25345" xr:uid="{00000000-0005-0000-0000-0000155F0000}"/>
    <cellStyle name="Normal 3 2 7 3 4 4" xfId="25346" xr:uid="{00000000-0005-0000-0000-0000165F0000}"/>
    <cellStyle name="Normal 3 2 7 3 5" xfId="25347" xr:uid="{00000000-0005-0000-0000-0000175F0000}"/>
    <cellStyle name="Normal 3 2 7 3 5 2" xfId="25348" xr:uid="{00000000-0005-0000-0000-0000185F0000}"/>
    <cellStyle name="Normal 3 2 7 3 5 2 2" xfId="25349" xr:uid="{00000000-0005-0000-0000-0000195F0000}"/>
    <cellStyle name="Normal 3 2 7 3 5 3" xfId="25350" xr:uid="{00000000-0005-0000-0000-00001A5F0000}"/>
    <cellStyle name="Normal 3 2 7 3 6" xfId="25351" xr:uid="{00000000-0005-0000-0000-00001B5F0000}"/>
    <cellStyle name="Normal 3 2 7 3 6 2" xfId="25352" xr:uid="{00000000-0005-0000-0000-00001C5F0000}"/>
    <cellStyle name="Normal 3 2 7 3 7" xfId="25353" xr:uid="{00000000-0005-0000-0000-00001D5F0000}"/>
    <cellStyle name="Normal 3 2 7 3 7 2" xfId="25354" xr:uid="{00000000-0005-0000-0000-00001E5F0000}"/>
    <cellStyle name="Normal 3 2 7 3 8" xfId="25355" xr:uid="{00000000-0005-0000-0000-00001F5F0000}"/>
    <cellStyle name="Normal 3 2 7 4" xfId="25356" xr:uid="{00000000-0005-0000-0000-0000205F0000}"/>
    <cellStyle name="Normal 3 2 7 4 2" xfId="25357" xr:uid="{00000000-0005-0000-0000-0000215F0000}"/>
    <cellStyle name="Normal 3 2 7 4 2 2" xfId="25358" xr:uid="{00000000-0005-0000-0000-0000225F0000}"/>
    <cellStyle name="Normal 3 2 7 4 2 2 2" xfId="25359" xr:uid="{00000000-0005-0000-0000-0000235F0000}"/>
    <cellStyle name="Normal 3 2 7 4 2 2 2 2" xfId="25360" xr:uid="{00000000-0005-0000-0000-0000245F0000}"/>
    <cellStyle name="Normal 3 2 7 4 2 2 3" xfId="25361" xr:uid="{00000000-0005-0000-0000-0000255F0000}"/>
    <cellStyle name="Normal 3 2 7 4 2 3" xfId="25362" xr:uid="{00000000-0005-0000-0000-0000265F0000}"/>
    <cellStyle name="Normal 3 2 7 4 2 3 2" xfId="25363" xr:uid="{00000000-0005-0000-0000-0000275F0000}"/>
    <cellStyle name="Normal 3 2 7 4 2 4" xfId="25364" xr:uid="{00000000-0005-0000-0000-0000285F0000}"/>
    <cellStyle name="Normal 3 2 7 4 3" xfId="25365" xr:uid="{00000000-0005-0000-0000-0000295F0000}"/>
    <cellStyle name="Normal 3 2 7 4 3 2" xfId="25366" xr:uid="{00000000-0005-0000-0000-00002A5F0000}"/>
    <cellStyle name="Normal 3 2 7 4 3 2 2" xfId="25367" xr:uid="{00000000-0005-0000-0000-00002B5F0000}"/>
    <cellStyle name="Normal 3 2 7 4 3 3" xfId="25368" xr:uid="{00000000-0005-0000-0000-00002C5F0000}"/>
    <cellStyle name="Normal 3 2 7 4 4" xfId="25369" xr:uid="{00000000-0005-0000-0000-00002D5F0000}"/>
    <cellStyle name="Normal 3 2 7 4 4 2" xfId="25370" xr:uid="{00000000-0005-0000-0000-00002E5F0000}"/>
    <cellStyle name="Normal 3 2 7 4 5" xfId="25371" xr:uid="{00000000-0005-0000-0000-00002F5F0000}"/>
    <cellStyle name="Normal 3 2 7 5" xfId="25372" xr:uid="{00000000-0005-0000-0000-0000305F0000}"/>
    <cellStyle name="Normal 3 2 7 5 2" xfId="25373" xr:uid="{00000000-0005-0000-0000-0000315F0000}"/>
    <cellStyle name="Normal 3 2 7 5 2 2" xfId="25374" xr:uid="{00000000-0005-0000-0000-0000325F0000}"/>
    <cellStyle name="Normal 3 2 7 5 2 2 2" xfId="25375" xr:uid="{00000000-0005-0000-0000-0000335F0000}"/>
    <cellStyle name="Normal 3 2 7 5 2 3" xfId="25376" xr:uid="{00000000-0005-0000-0000-0000345F0000}"/>
    <cellStyle name="Normal 3 2 7 5 3" xfId="25377" xr:uid="{00000000-0005-0000-0000-0000355F0000}"/>
    <cellStyle name="Normal 3 2 7 5 3 2" xfId="25378" xr:uid="{00000000-0005-0000-0000-0000365F0000}"/>
    <cellStyle name="Normal 3 2 7 5 4" xfId="25379" xr:uid="{00000000-0005-0000-0000-0000375F0000}"/>
    <cellStyle name="Normal 3 2 7 6" xfId="25380" xr:uid="{00000000-0005-0000-0000-0000385F0000}"/>
    <cellStyle name="Normal 3 2 7 6 2" xfId="25381" xr:uid="{00000000-0005-0000-0000-0000395F0000}"/>
    <cellStyle name="Normal 3 2 7 6 2 2" xfId="25382" xr:uid="{00000000-0005-0000-0000-00003A5F0000}"/>
    <cellStyle name="Normal 3 2 7 6 2 2 2" xfId="25383" xr:uid="{00000000-0005-0000-0000-00003B5F0000}"/>
    <cellStyle name="Normal 3 2 7 6 2 3" xfId="25384" xr:uid="{00000000-0005-0000-0000-00003C5F0000}"/>
    <cellStyle name="Normal 3 2 7 6 3" xfId="25385" xr:uid="{00000000-0005-0000-0000-00003D5F0000}"/>
    <cellStyle name="Normal 3 2 7 6 3 2" xfId="25386" xr:uid="{00000000-0005-0000-0000-00003E5F0000}"/>
    <cellStyle name="Normal 3 2 7 6 4" xfId="25387" xr:uid="{00000000-0005-0000-0000-00003F5F0000}"/>
    <cellStyle name="Normal 3 2 7 7" xfId="25388" xr:uid="{00000000-0005-0000-0000-0000405F0000}"/>
    <cellStyle name="Normal 3 2 7 7 2" xfId="25389" xr:uid="{00000000-0005-0000-0000-0000415F0000}"/>
    <cellStyle name="Normal 3 2 7 7 2 2" xfId="25390" xr:uid="{00000000-0005-0000-0000-0000425F0000}"/>
    <cellStyle name="Normal 3 2 7 7 3" xfId="25391" xr:uid="{00000000-0005-0000-0000-0000435F0000}"/>
    <cellStyle name="Normal 3 2 7 8" xfId="25392" xr:uid="{00000000-0005-0000-0000-0000445F0000}"/>
    <cellStyle name="Normal 3 2 7 8 2" xfId="25393" xr:uid="{00000000-0005-0000-0000-0000455F0000}"/>
    <cellStyle name="Normal 3 2 7 9" xfId="25394" xr:uid="{00000000-0005-0000-0000-0000465F0000}"/>
    <cellStyle name="Normal 3 2 7 9 2" xfId="25395" xr:uid="{00000000-0005-0000-0000-0000475F0000}"/>
    <cellStyle name="Normal 3 2 8" xfId="25396" xr:uid="{00000000-0005-0000-0000-0000485F0000}"/>
    <cellStyle name="Normal 3 2 8 10" xfId="25397" xr:uid="{00000000-0005-0000-0000-0000495F0000}"/>
    <cellStyle name="Normal 3 2 8 2" xfId="25398" xr:uid="{00000000-0005-0000-0000-00004A5F0000}"/>
    <cellStyle name="Normal 3 2 8 2 2" xfId="25399" xr:uid="{00000000-0005-0000-0000-00004B5F0000}"/>
    <cellStyle name="Normal 3 2 8 2 2 2" xfId="25400" xr:uid="{00000000-0005-0000-0000-00004C5F0000}"/>
    <cellStyle name="Normal 3 2 8 2 2 2 2" xfId="25401" xr:uid="{00000000-0005-0000-0000-00004D5F0000}"/>
    <cellStyle name="Normal 3 2 8 2 2 2 2 2" xfId="25402" xr:uid="{00000000-0005-0000-0000-00004E5F0000}"/>
    <cellStyle name="Normal 3 2 8 2 2 2 2 2 2" xfId="25403" xr:uid="{00000000-0005-0000-0000-00004F5F0000}"/>
    <cellStyle name="Normal 3 2 8 2 2 2 2 2 2 2" xfId="25404" xr:uid="{00000000-0005-0000-0000-0000505F0000}"/>
    <cellStyle name="Normal 3 2 8 2 2 2 2 2 3" xfId="25405" xr:uid="{00000000-0005-0000-0000-0000515F0000}"/>
    <cellStyle name="Normal 3 2 8 2 2 2 2 3" xfId="25406" xr:uid="{00000000-0005-0000-0000-0000525F0000}"/>
    <cellStyle name="Normal 3 2 8 2 2 2 2 3 2" xfId="25407" xr:uid="{00000000-0005-0000-0000-0000535F0000}"/>
    <cellStyle name="Normal 3 2 8 2 2 2 2 4" xfId="25408" xr:uid="{00000000-0005-0000-0000-0000545F0000}"/>
    <cellStyle name="Normal 3 2 8 2 2 2 3" xfId="25409" xr:uid="{00000000-0005-0000-0000-0000555F0000}"/>
    <cellStyle name="Normal 3 2 8 2 2 2 3 2" xfId="25410" xr:uid="{00000000-0005-0000-0000-0000565F0000}"/>
    <cellStyle name="Normal 3 2 8 2 2 2 3 2 2" xfId="25411" xr:uid="{00000000-0005-0000-0000-0000575F0000}"/>
    <cellStyle name="Normal 3 2 8 2 2 2 3 3" xfId="25412" xr:uid="{00000000-0005-0000-0000-0000585F0000}"/>
    <cellStyle name="Normal 3 2 8 2 2 2 4" xfId="25413" xr:uid="{00000000-0005-0000-0000-0000595F0000}"/>
    <cellStyle name="Normal 3 2 8 2 2 2 4 2" xfId="25414" xr:uid="{00000000-0005-0000-0000-00005A5F0000}"/>
    <cellStyle name="Normal 3 2 8 2 2 2 5" xfId="25415" xr:uid="{00000000-0005-0000-0000-00005B5F0000}"/>
    <cellStyle name="Normal 3 2 8 2 2 3" xfId="25416" xr:uid="{00000000-0005-0000-0000-00005C5F0000}"/>
    <cellStyle name="Normal 3 2 8 2 2 3 2" xfId="25417" xr:uid="{00000000-0005-0000-0000-00005D5F0000}"/>
    <cellStyle name="Normal 3 2 8 2 2 3 2 2" xfId="25418" xr:uid="{00000000-0005-0000-0000-00005E5F0000}"/>
    <cellStyle name="Normal 3 2 8 2 2 3 2 2 2" xfId="25419" xr:uid="{00000000-0005-0000-0000-00005F5F0000}"/>
    <cellStyle name="Normal 3 2 8 2 2 3 2 3" xfId="25420" xr:uid="{00000000-0005-0000-0000-0000605F0000}"/>
    <cellStyle name="Normal 3 2 8 2 2 3 3" xfId="25421" xr:uid="{00000000-0005-0000-0000-0000615F0000}"/>
    <cellStyle name="Normal 3 2 8 2 2 3 3 2" xfId="25422" xr:uid="{00000000-0005-0000-0000-0000625F0000}"/>
    <cellStyle name="Normal 3 2 8 2 2 3 4" xfId="25423" xr:uid="{00000000-0005-0000-0000-0000635F0000}"/>
    <cellStyle name="Normal 3 2 8 2 2 4" xfId="25424" xr:uid="{00000000-0005-0000-0000-0000645F0000}"/>
    <cellStyle name="Normal 3 2 8 2 2 4 2" xfId="25425" xr:uid="{00000000-0005-0000-0000-0000655F0000}"/>
    <cellStyle name="Normal 3 2 8 2 2 4 2 2" xfId="25426" xr:uid="{00000000-0005-0000-0000-0000665F0000}"/>
    <cellStyle name="Normal 3 2 8 2 2 4 2 2 2" xfId="25427" xr:uid="{00000000-0005-0000-0000-0000675F0000}"/>
    <cellStyle name="Normal 3 2 8 2 2 4 2 3" xfId="25428" xr:uid="{00000000-0005-0000-0000-0000685F0000}"/>
    <cellStyle name="Normal 3 2 8 2 2 4 3" xfId="25429" xr:uid="{00000000-0005-0000-0000-0000695F0000}"/>
    <cellStyle name="Normal 3 2 8 2 2 4 3 2" xfId="25430" xr:uid="{00000000-0005-0000-0000-00006A5F0000}"/>
    <cellStyle name="Normal 3 2 8 2 2 4 4" xfId="25431" xr:uid="{00000000-0005-0000-0000-00006B5F0000}"/>
    <cellStyle name="Normal 3 2 8 2 2 5" xfId="25432" xr:uid="{00000000-0005-0000-0000-00006C5F0000}"/>
    <cellStyle name="Normal 3 2 8 2 2 5 2" xfId="25433" xr:uid="{00000000-0005-0000-0000-00006D5F0000}"/>
    <cellStyle name="Normal 3 2 8 2 2 5 2 2" xfId="25434" xr:uid="{00000000-0005-0000-0000-00006E5F0000}"/>
    <cellStyle name="Normal 3 2 8 2 2 5 3" xfId="25435" xr:uid="{00000000-0005-0000-0000-00006F5F0000}"/>
    <cellStyle name="Normal 3 2 8 2 2 6" xfId="25436" xr:uid="{00000000-0005-0000-0000-0000705F0000}"/>
    <cellStyle name="Normal 3 2 8 2 2 6 2" xfId="25437" xr:uid="{00000000-0005-0000-0000-0000715F0000}"/>
    <cellStyle name="Normal 3 2 8 2 2 7" xfId="25438" xr:uid="{00000000-0005-0000-0000-0000725F0000}"/>
    <cellStyle name="Normal 3 2 8 2 2 7 2" xfId="25439" xr:uid="{00000000-0005-0000-0000-0000735F0000}"/>
    <cellStyle name="Normal 3 2 8 2 2 8" xfId="25440" xr:uid="{00000000-0005-0000-0000-0000745F0000}"/>
    <cellStyle name="Normal 3 2 8 2 3" xfId="25441" xr:uid="{00000000-0005-0000-0000-0000755F0000}"/>
    <cellStyle name="Normal 3 2 8 2 3 2" xfId="25442" xr:uid="{00000000-0005-0000-0000-0000765F0000}"/>
    <cellStyle name="Normal 3 2 8 2 3 2 2" xfId="25443" xr:uid="{00000000-0005-0000-0000-0000775F0000}"/>
    <cellStyle name="Normal 3 2 8 2 3 2 2 2" xfId="25444" xr:uid="{00000000-0005-0000-0000-0000785F0000}"/>
    <cellStyle name="Normal 3 2 8 2 3 2 2 2 2" xfId="25445" xr:uid="{00000000-0005-0000-0000-0000795F0000}"/>
    <cellStyle name="Normal 3 2 8 2 3 2 2 3" xfId="25446" xr:uid="{00000000-0005-0000-0000-00007A5F0000}"/>
    <cellStyle name="Normal 3 2 8 2 3 2 3" xfId="25447" xr:uid="{00000000-0005-0000-0000-00007B5F0000}"/>
    <cellStyle name="Normal 3 2 8 2 3 2 3 2" xfId="25448" xr:uid="{00000000-0005-0000-0000-00007C5F0000}"/>
    <cellStyle name="Normal 3 2 8 2 3 2 4" xfId="25449" xr:uid="{00000000-0005-0000-0000-00007D5F0000}"/>
    <cellStyle name="Normal 3 2 8 2 3 3" xfId="25450" xr:uid="{00000000-0005-0000-0000-00007E5F0000}"/>
    <cellStyle name="Normal 3 2 8 2 3 3 2" xfId="25451" xr:uid="{00000000-0005-0000-0000-00007F5F0000}"/>
    <cellStyle name="Normal 3 2 8 2 3 3 2 2" xfId="25452" xr:uid="{00000000-0005-0000-0000-0000805F0000}"/>
    <cellStyle name="Normal 3 2 8 2 3 3 3" xfId="25453" xr:uid="{00000000-0005-0000-0000-0000815F0000}"/>
    <cellStyle name="Normal 3 2 8 2 3 4" xfId="25454" xr:uid="{00000000-0005-0000-0000-0000825F0000}"/>
    <cellStyle name="Normal 3 2 8 2 3 4 2" xfId="25455" xr:uid="{00000000-0005-0000-0000-0000835F0000}"/>
    <cellStyle name="Normal 3 2 8 2 3 5" xfId="25456" xr:uid="{00000000-0005-0000-0000-0000845F0000}"/>
    <cellStyle name="Normal 3 2 8 2 4" xfId="25457" xr:uid="{00000000-0005-0000-0000-0000855F0000}"/>
    <cellStyle name="Normal 3 2 8 2 4 2" xfId="25458" xr:uid="{00000000-0005-0000-0000-0000865F0000}"/>
    <cellStyle name="Normal 3 2 8 2 4 2 2" xfId="25459" xr:uid="{00000000-0005-0000-0000-0000875F0000}"/>
    <cellStyle name="Normal 3 2 8 2 4 2 2 2" xfId="25460" xr:uid="{00000000-0005-0000-0000-0000885F0000}"/>
    <cellStyle name="Normal 3 2 8 2 4 2 3" xfId="25461" xr:uid="{00000000-0005-0000-0000-0000895F0000}"/>
    <cellStyle name="Normal 3 2 8 2 4 3" xfId="25462" xr:uid="{00000000-0005-0000-0000-00008A5F0000}"/>
    <cellStyle name="Normal 3 2 8 2 4 3 2" xfId="25463" xr:uid="{00000000-0005-0000-0000-00008B5F0000}"/>
    <cellStyle name="Normal 3 2 8 2 4 4" xfId="25464" xr:uid="{00000000-0005-0000-0000-00008C5F0000}"/>
    <cellStyle name="Normal 3 2 8 2 5" xfId="25465" xr:uid="{00000000-0005-0000-0000-00008D5F0000}"/>
    <cellStyle name="Normal 3 2 8 2 5 2" xfId="25466" xr:uid="{00000000-0005-0000-0000-00008E5F0000}"/>
    <cellStyle name="Normal 3 2 8 2 5 2 2" xfId="25467" xr:uid="{00000000-0005-0000-0000-00008F5F0000}"/>
    <cellStyle name="Normal 3 2 8 2 5 2 2 2" xfId="25468" xr:uid="{00000000-0005-0000-0000-0000905F0000}"/>
    <cellStyle name="Normal 3 2 8 2 5 2 3" xfId="25469" xr:uid="{00000000-0005-0000-0000-0000915F0000}"/>
    <cellStyle name="Normal 3 2 8 2 5 3" xfId="25470" xr:uid="{00000000-0005-0000-0000-0000925F0000}"/>
    <cellStyle name="Normal 3 2 8 2 5 3 2" xfId="25471" xr:uid="{00000000-0005-0000-0000-0000935F0000}"/>
    <cellStyle name="Normal 3 2 8 2 5 4" xfId="25472" xr:uid="{00000000-0005-0000-0000-0000945F0000}"/>
    <cellStyle name="Normal 3 2 8 2 6" xfId="25473" xr:uid="{00000000-0005-0000-0000-0000955F0000}"/>
    <cellStyle name="Normal 3 2 8 2 6 2" xfId="25474" xr:uid="{00000000-0005-0000-0000-0000965F0000}"/>
    <cellStyle name="Normal 3 2 8 2 6 2 2" xfId="25475" xr:uid="{00000000-0005-0000-0000-0000975F0000}"/>
    <cellStyle name="Normal 3 2 8 2 6 3" xfId="25476" xr:uid="{00000000-0005-0000-0000-0000985F0000}"/>
    <cellStyle name="Normal 3 2 8 2 7" xfId="25477" xr:uid="{00000000-0005-0000-0000-0000995F0000}"/>
    <cellStyle name="Normal 3 2 8 2 7 2" xfId="25478" xr:uid="{00000000-0005-0000-0000-00009A5F0000}"/>
    <cellStyle name="Normal 3 2 8 2 8" xfId="25479" xr:uid="{00000000-0005-0000-0000-00009B5F0000}"/>
    <cellStyle name="Normal 3 2 8 2 8 2" xfId="25480" xr:uid="{00000000-0005-0000-0000-00009C5F0000}"/>
    <cellStyle name="Normal 3 2 8 2 9" xfId="25481" xr:uid="{00000000-0005-0000-0000-00009D5F0000}"/>
    <cellStyle name="Normal 3 2 8 3" xfId="25482" xr:uid="{00000000-0005-0000-0000-00009E5F0000}"/>
    <cellStyle name="Normal 3 2 8 3 2" xfId="25483" xr:uid="{00000000-0005-0000-0000-00009F5F0000}"/>
    <cellStyle name="Normal 3 2 8 3 2 2" xfId="25484" xr:uid="{00000000-0005-0000-0000-0000A05F0000}"/>
    <cellStyle name="Normal 3 2 8 3 2 2 2" xfId="25485" xr:uid="{00000000-0005-0000-0000-0000A15F0000}"/>
    <cellStyle name="Normal 3 2 8 3 2 2 2 2" xfId="25486" xr:uid="{00000000-0005-0000-0000-0000A25F0000}"/>
    <cellStyle name="Normal 3 2 8 3 2 2 2 2 2" xfId="25487" xr:uid="{00000000-0005-0000-0000-0000A35F0000}"/>
    <cellStyle name="Normal 3 2 8 3 2 2 2 3" xfId="25488" xr:uid="{00000000-0005-0000-0000-0000A45F0000}"/>
    <cellStyle name="Normal 3 2 8 3 2 2 3" xfId="25489" xr:uid="{00000000-0005-0000-0000-0000A55F0000}"/>
    <cellStyle name="Normal 3 2 8 3 2 2 3 2" xfId="25490" xr:uid="{00000000-0005-0000-0000-0000A65F0000}"/>
    <cellStyle name="Normal 3 2 8 3 2 2 4" xfId="25491" xr:uid="{00000000-0005-0000-0000-0000A75F0000}"/>
    <cellStyle name="Normal 3 2 8 3 2 3" xfId="25492" xr:uid="{00000000-0005-0000-0000-0000A85F0000}"/>
    <cellStyle name="Normal 3 2 8 3 2 3 2" xfId="25493" xr:uid="{00000000-0005-0000-0000-0000A95F0000}"/>
    <cellStyle name="Normal 3 2 8 3 2 3 2 2" xfId="25494" xr:uid="{00000000-0005-0000-0000-0000AA5F0000}"/>
    <cellStyle name="Normal 3 2 8 3 2 3 3" xfId="25495" xr:uid="{00000000-0005-0000-0000-0000AB5F0000}"/>
    <cellStyle name="Normal 3 2 8 3 2 4" xfId="25496" xr:uid="{00000000-0005-0000-0000-0000AC5F0000}"/>
    <cellStyle name="Normal 3 2 8 3 2 4 2" xfId="25497" xr:uid="{00000000-0005-0000-0000-0000AD5F0000}"/>
    <cellStyle name="Normal 3 2 8 3 2 5" xfId="25498" xr:uid="{00000000-0005-0000-0000-0000AE5F0000}"/>
    <cellStyle name="Normal 3 2 8 3 3" xfId="25499" xr:uid="{00000000-0005-0000-0000-0000AF5F0000}"/>
    <cellStyle name="Normal 3 2 8 3 3 2" xfId="25500" xr:uid="{00000000-0005-0000-0000-0000B05F0000}"/>
    <cellStyle name="Normal 3 2 8 3 3 2 2" xfId="25501" xr:uid="{00000000-0005-0000-0000-0000B15F0000}"/>
    <cellStyle name="Normal 3 2 8 3 3 2 2 2" xfId="25502" xr:uid="{00000000-0005-0000-0000-0000B25F0000}"/>
    <cellStyle name="Normal 3 2 8 3 3 2 3" xfId="25503" xr:uid="{00000000-0005-0000-0000-0000B35F0000}"/>
    <cellStyle name="Normal 3 2 8 3 3 3" xfId="25504" xr:uid="{00000000-0005-0000-0000-0000B45F0000}"/>
    <cellStyle name="Normal 3 2 8 3 3 3 2" xfId="25505" xr:uid="{00000000-0005-0000-0000-0000B55F0000}"/>
    <cellStyle name="Normal 3 2 8 3 3 4" xfId="25506" xr:uid="{00000000-0005-0000-0000-0000B65F0000}"/>
    <cellStyle name="Normal 3 2 8 3 4" xfId="25507" xr:uid="{00000000-0005-0000-0000-0000B75F0000}"/>
    <cellStyle name="Normal 3 2 8 3 4 2" xfId="25508" xr:uid="{00000000-0005-0000-0000-0000B85F0000}"/>
    <cellStyle name="Normal 3 2 8 3 4 2 2" xfId="25509" xr:uid="{00000000-0005-0000-0000-0000B95F0000}"/>
    <cellStyle name="Normal 3 2 8 3 4 2 2 2" xfId="25510" xr:uid="{00000000-0005-0000-0000-0000BA5F0000}"/>
    <cellStyle name="Normal 3 2 8 3 4 2 3" xfId="25511" xr:uid="{00000000-0005-0000-0000-0000BB5F0000}"/>
    <cellStyle name="Normal 3 2 8 3 4 3" xfId="25512" xr:uid="{00000000-0005-0000-0000-0000BC5F0000}"/>
    <cellStyle name="Normal 3 2 8 3 4 3 2" xfId="25513" xr:uid="{00000000-0005-0000-0000-0000BD5F0000}"/>
    <cellStyle name="Normal 3 2 8 3 4 4" xfId="25514" xr:uid="{00000000-0005-0000-0000-0000BE5F0000}"/>
    <cellStyle name="Normal 3 2 8 3 5" xfId="25515" xr:uid="{00000000-0005-0000-0000-0000BF5F0000}"/>
    <cellStyle name="Normal 3 2 8 3 5 2" xfId="25516" xr:uid="{00000000-0005-0000-0000-0000C05F0000}"/>
    <cellStyle name="Normal 3 2 8 3 5 2 2" xfId="25517" xr:uid="{00000000-0005-0000-0000-0000C15F0000}"/>
    <cellStyle name="Normal 3 2 8 3 5 3" xfId="25518" xr:uid="{00000000-0005-0000-0000-0000C25F0000}"/>
    <cellStyle name="Normal 3 2 8 3 6" xfId="25519" xr:uid="{00000000-0005-0000-0000-0000C35F0000}"/>
    <cellStyle name="Normal 3 2 8 3 6 2" xfId="25520" xr:uid="{00000000-0005-0000-0000-0000C45F0000}"/>
    <cellStyle name="Normal 3 2 8 3 7" xfId="25521" xr:uid="{00000000-0005-0000-0000-0000C55F0000}"/>
    <cellStyle name="Normal 3 2 8 3 7 2" xfId="25522" xr:uid="{00000000-0005-0000-0000-0000C65F0000}"/>
    <cellStyle name="Normal 3 2 8 3 8" xfId="25523" xr:uid="{00000000-0005-0000-0000-0000C75F0000}"/>
    <cellStyle name="Normal 3 2 8 4" xfId="25524" xr:uid="{00000000-0005-0000-0000-0000C85F0000}"/>
    <cellStyle name="Normal 3 2 8 4 2" xfId="25525" xr:uid="{00000000-0005-0000-0000-0000C95F0000}"/>
    <cellStyle name="Normal 3 2 8 4 2 2" xfId="25526" xr:uid="{00000000-0005-0000-0000-0000CA5F0000}"/>
    <cellStyle name="Normal 3 2 8 4 2 2 2" xfId="25527" xr:uid="{00000000-0005-0000-0000-0000CB5F0000}"/>
    <cellStyle name="Normal 3 2 8 4 2 2 2 2" xfId="25528" xr:uid="{00000000-0005-0000-0000-0000CC5F0000}"/>
    <cellStyle name="Normal 3 2 8 4 2 2 3" xfId="25529" xr:uid="{00000000-0005-0000-0000-0000CD5F0000}"/>
    <cellStyle name="Normal 3 2 8 4 2 3" xfId="25530" xr:uid="{00000000-0005-0000-0000-0000CE5F0000}"/>
    <cellStyle name="Normal 3 2 8 4 2 3 2" xfId="25531" xr:uid="{00000000-0005-0000-0000-0000CF5F0000}"/>
    <cellStyle name="Normal 3 2 8 4 2 4" xfId="25532" xr:uid="{00000000-0005-0000-0000-0000D05F0000}"/>
    <cellStyle name="Normal 3 2 8 4 3" xfId="25533" xr:uid="{00000000-0005-0000-0000-0000D15F0000}"/>
    <cellStyle name="Normal 3 2 8 4 3 2" xfId="25534" xr:uid="{00000000-0005-0000-0000-0000D25F0000}"/>
    <cellStyle name="Normal 3 2 8 4 3 2 2" xfId="25535" xr:uid="{00000000-0005-0000-0000-0000D35F0000}"/>
    <cellStyle name="Normal 3 2 8 4 3 3" xfId="25536" xr:uid="{00000000-0005-0000-0000-0000D45F0000}"/>
    <cellStyle name="Normal 3 2 8 4 4" xfId="25537" xr:uid="{00000000-0005-0000-0000-0000D55F0000}"/>
    <cellStyle name="Normal 3 2 8 4 4 2" xfId="25538" xr:uid="{00000000-0005-0000-0000-0000D65F0000}"/>
    <cellStyle name="Normal 3 2 8 4 5" xfId="25539" xr:uid="{00000000-0005-0000-0000-0000D75F0000}"/>
    <cellStyle name="Normal 3 2 8 5" xfId="25540" xr:uid="{00000000-0005-0000-0000-0000D85F0000}"/>
    <cellStyle name="Normal 3 2 8 5 2" xfId="25541" xr:uid="{00000000-0005-0000-0000-0000D95F0000}"/>
    <cellStyle name="Normal 3 2 8 5 2 2" xfId="25542" xr:uid="{00000000-0005-0000-0000-0000DA5F0000}"/>
    <cellStyle name="Normal 3 2 8 5 2 2 2" xfId="25543" xr:uid="{00000000-0005-0000-0000-0000DB5F0000}"/>
    <cellStyle name="Normal 3 2 8 5 2 3" xfId="25544" xr:uid="{00000000-0005-0000-0000-0000DC5F0000}"/>
    <cellStyle name="Normal 3 2 8 5 3" xfId="25545" xr:uid="{00000000-0005-0000-0000-0000DD5F0000}"/>
    <cellStyle name="Normal 3 2 8 5 3 2" xfId="25546" xr:uid="{00000000-0005-0000-0000-0000DE5F0000}"/>
    <cellStyle name="Normal 3 2 8 5 4" xfId="25547" xr:uid="{00000000-0005-0000-0000-0000DF5F0000}"/>
    <cellStyle name="Normal 3 2 8 6" xfId="25548" xr:uid="{00000000-0005-0000-0000-0000E05F0000}"/>
    <cellStyle name="Normal 3 2 8 6 2" xfId="25549" xr:uid="{00000000-0005-0000-0000-0000E15F0000}"/>
    <cellStyle name="Normal 3 2 8 6 2 2" xfId="25550" xr:uid="{00000000-0005-0000-0000-0000E25F0000}"/>
    <cellStyle name="Normal 3 2 8 6 2 2 2" xfId="25551" xr:uid="{00000000-0005-0000-0000-0000E35F0000}"/>
    <cellStyle name="Normal 3 2 8 6 2 3" xfId="25552" xr:uid="{00000000-0005-0000-0000-0000E45F0000}"/>
    <cellStyle name="Normal 3 2 8 6 3" xfId="25553" xr:uid="{00000000-0005-0000-0000-0000E55F0000}"/>
    <cellStyle name="Normal 3 2 8 6 3 2" xfId="25554" xr:uid="{00000000-0005-0000-0000-0000E65F0000}"/>
    <cellStyle name="Normal 3 2 8 6 4" xfId="25555" xr:uid="{00000000-0005-0000-0000-0000E75F0000}"/>
    <cellStyle name="Normal 3 2 8 7" xfId="25556" xr:uid="{00000000-0005-0000-0000-0000E85F0000}"/>
    <cellStyle name="Normal 3 2 8 7 2" xfId="25557" xr:uid="{00000000-0005-0000-0000-0000E95F0000}"/>
    <cellStyle name="Normal 3 2 8 7 2 2" xfId="25558" xr:uid="{00000000-0005-0000-0000-0000EA5F0000}"/>
    <cellStyle name="Normal 3 2 8 7 3" xfId="25559" xr:uid="{00000000-0005-0000-0000-0000EB5F0000}"/>
    <cellStyle name="Normal 3 2 8 8" xfId="25560" xr:uid="{00000000-0005-0000-0000-0000EC5F0000}"/>
    <cellStyle name="Normal 3 2 8 8 2" xfId="25561" xr:uid="{00000000-0005-0000-0000-0000ED5F0000}"/>
    <cellStyle name="Normal 3 2 8 9" xfId="25562" xr:uid="{00000000-0005-0000-0000-0000EE5F0000}"/>
    <cellStyle name="Normal 3 2 8 9 2" xfId="25563" xr:uid="{00000000-0005-0000-0000-0000EF5F0000}"/>
    <cellStyle name="Normal 3 2 9" xfId="25564" xr:uid="{00000000-0005-0000-0000-0000F05F0000}"/>
    <cellStyle name="Normal 3 2 9 2" xfId="25565" xr:uid="{00000000-0005-0000-0000-0000F15F0000}"/>
    <cellStyle name="Normal 3 2 9 2 2" xfId="25566" xr:uid="{00000000-0005-0000-0000-0000F25F0000}"/>
    <cellStyle name="Normal 3 2 9 2 2 2" xfId="25567" xr:uid="{00000000-0005-0000-0000-0000F35F0000}"/>
    <cellStyle name="Normal 3 2 9 2 2 2 2" xfId="25568" xr:uid="{00000000-0005-0000-0000-0000F45F0000}"/>
    <cellStyle name="Normal 3 2 9 2 2 2 2 2" xfId="25569" xr:uid="{00000000-0005-0000-0000-0000F55F0000}"/>
    <cellStyle name="Normal 3 2 9 2 2 2 2 2 2" xfId="25570" xr:uid="{00000000-0005-0000-0000-0000F65F0000}"/>
    <cellStyle name="Normal 3 2 9 2 2 2 2 3" xfId="25571" xr:uid="{00000000-0005-0000-0000-0000F75F0000}"/>
    <cellStyle name="Normal 3 2 9 2 2 2 3" xfId="25572" xr:uid="{00000000-0005-0000-0000-0000F85F0000}"/>
    <cellStyle name="Normal 3 2 9 2 2 2 3 2" xfId="25573" xr:uid="{00000000-0005-0000-0000-0000F95F0000}"/>
    <cellStyle name="Normal 3 2 9 2 2 2 4" xfId="25574" xr:uid="{00000000-0005-0000-0000-0000FA5F0000}"/>
    <cellStyle name="Normal 3 2 9 2 2 3" xfId="25575" xr:uid="{00000000-0005-0000-0000-0000FB5F0000}"/>
    <cellStyle name="Normal 3 2 9 2 2 3 2" xfId="25576" xr:uid="{00000000-0005-0000-0000-0000FC5F0000}"/>
    <cellStyle name="Normal 3 2 9 2 2 3 2 2" xfId="25577" xr:uid="{00000000-0005-0000-0000-0000FD5F0000}"/>
    <cellStyle name="Normal 3 2 9 2 2 3 3" xfId="25578" xr:uid="{00000000-0005-0000-0000-0000FE5F0000}"/>
    <cellStyle name="Normal 3 2 9 2 2 4" xfId="25579" xr:uid="{00000000-0005-0000-0000-0000FF5F0000}"/>
    <cellStyle name="Normal 3 2 9 2 2 4 2" xfId="25580" xr:uid="{00000000-0005-0000-0000-000000600000}"/>
    <cellStyle name="Normal 3 2 9 2 2 5" xfId="25581" xr:uid="{00000000-0005-0000-0000-000001600000}"/>
    <cellStyle name="Normal 3 2 9 2 3" xfId="25582" xr:uid="{00000000-0005-0000-0000-000002600000}"/>
    <cellStyle name="Normal 3 2 9 2 3 2" xfId="25583" xr:uid="{00000000-0005-0000-0000-000003600000}"/>
    <cellStyle name="Normal 3 2 9 2 3 2 2" xfId="25584" xr:uid="{00000000-0005-0000-0000-000004600000}"/>
    <cellStyle name="Normal 3 2 9 2 3 2 2 2" xfId="25585" xr:uid="{00000000-0005-0000-0000-000005600000}"/>
    <cellStyle name="Normal 3 2 9 2 3 2 3" xfId="25586" xr:uid="{00000000-0005-0000-0000-000006600000}"/>
    <cellStyle name="Normal 3 2 9 2 3 3" xfId="25587" xr:uid="{00000000-0005-0000-0000-000007600000}"/>
    <cellStyle name="Normal 3 2 9 2 3 3 2" xfId="25588" xr:uid="{00000000-0005-0000-0000-000008600000}"/>
    <cellStyle name="Normal 3 2 9 2 3 4" xfId="25589" xr:uid="{00000000-0005-0000-0000-000009600000}"/>
    <cellStyle name="Normal 3 2 9 2 4" xfId="25590" xr:uid="{00000000-0005-0000-0000-00000A600000}"/>
    <cellStyle name="Normal 3 2 9 2 4 2" xfId="25591" xr:uid="{00000000-0005-0000-0000-00000B600000}"/>
    <cellStyle name="Normal 3 2 9 2 4 2 2" xfId="25592" xr:uid="{00000000-0005-0000-0000-00000C600000}"/>
    <cellStyle name="Normal 3 2 9 2 4 2 2 2" xfId="25593" xr:uid="{00000000-0005-0000-0000-00000D600000}"/>
    <cellStyle name="Normal 3 2 9 2 4 2 3" xfId="25594" xr:uid="{00000000-0005-0000-0000-00000E600000}"/>
    <cellStyle name="Normal 3 2 9 2 4 3" xfId="25595" xr:uid="{00000000-0005-0000-0000-00000F600000}"/>
    <cellStyle name="Normal 3 2 9 2 4 3 2" xfId="25596" xr:uid="{00000000-0005-0000-0000-000010600000}"/>
    <cellStyle name="Normal 3 2 9 2 4 4" xfId="25597" xr:uid="{00000000-0005-0000-0000-000011600000}"/>
    <cellStyle name="Normal 3 2 9 2 5" xfId="25598" xr:uid="{00000000-0005-0000-0000-000012600000}"/>
    <cellStyle name="Normal 3 2 9 2 5 2" xfId="25599" xr:uid="{00000000-0005-0000-0000-000013600000}"/>
    <cellStyle name="Normal 3 2 9 2 5 2 2" xfId="25600" xr:uid="{00000000-0005-0000-0000-000014600000}"/>
    <cellStyle name="Normal 3 2 9 2 5 3" xfId="25601" xr:uid="{00000000-0005-0000-0000-000015600000}"/>
    <cellStyle name="Normal 3 2 9 2 6" xfId="25602" xr:uid="{00000000-0005-0000-0000-000016600000}"/>
    <cellStyle name="Normal 3 2 9 2 6 2" xfId="25603" xr:uid="{00000000-0005-0000-0000-000017600000}"/>
    <cellStyle name="Normal 3 2 9 2 7" xfId="25604" xr:uid="{00000000-0005-0000-0000-000018600000}"/>
    <cellStyle name="Normal 3 2 9 2 7 2" xfId="25605" xr:uid="{00000000-0005-0000-0000-000019600000}"/>
    <cellStyle name="Normal 3 2 9 2 8" xfId="25606" xr:uid="{00000000-0005-0000-0000-00001A600000}"/>
    <cellStyle name="Normal 3 2 9 3" xfId="25607" xr:uid="{00000000-0005-0000-0000-00001B600000}"/>
    <cellStyle name="Normal 3 2 9 3 2" xfId="25608" xr:uid="{00000000-0005-0000-0000-00001C600000}"/>
    <cellStyle name="Normal 3 2 9 3 2 2" xfId="25609" xr:uid="{00000000-0005-0000-0000-00001D600000}"/>
    <cellStyle name="Normal 3 2 9 3 2 2 2" xfId="25610" xr:uid="{00000000-0005-0000-0000-00001E600000}"/>
    <cellStyle name="Normal 3 2 9 3 2 2 2 2" xfId="25611" xr:uid="{00000000-0005-0000-0000-00001F600000}"/>
    <cellStyle name="Normal 3 2 9 3 2 2 3" xfId="25612" xr:uid="{00000000-0005-0000-0000-000020600000}"/>
    <cellStyle name="Normal 3 2 9 3 2 3" xfId="25613" xr:uid="{00000000-0005-0000-0000-000021600000}"/>
    <cellStyle name="Normal 3 2 9 3 2 3 2" xfId="25614" xr:uid="{00000000-0005-0000-0000-000022600000}"/>
    <cellStyle name="Normal 3 2 9 3 2 4" xfId="25615" xr:uid="{00000000-0005-0000-0000-000023600000}"/>
    <cellStyle name="Normal 3 2 9 3 3" xfId="25616" xr:uid="{00000000-0005-0000-0000-000024600000}"/>
    <cellStyle name="Normal 3 2 9 3 3 2" xfId="25617" xr:uid="{00000000-0005-0000-0000-000025600000}"/>
    <cellStyle name="Normal 3 2 9 3 3 2 2" xfId="25618" xr:uid="{00000000-0005-0000-0000-000026600000}"/>
    <cellStyle name="Normal 3 2 9 3 3 3" xfId="25619" xr:uid="{00000000-0005-0000-0000-000027600000}"/>
    <cellStyle name="Normal 3 2 9 3 4" xfId="25620" xr:uid="{00000000-0005-0000-0000-000028600000}"/>
    <cellStyle name="Normal 3 2 9 3 4 2" xfId="25621" xr:uid="{00000000-0005-0000-0000-000029600000}"/>
    <cellStyle name="Normal 3 2 9 3 5" xfId="25622" xr:uid="{00000000-0005-0000-0000-00002A600000}"/>
    <cellStyle name="Normal 3 2 9 4" xfId="25623" xr:uid="{00000000-0005-0000-0000-00002B600000}"/>
    <cellStyle name="Normal 3 2 9 4 2" xfId="25624" xr:uid="{00000000-0005-0000-0000-00002C600000}"/>
    <cellStyle name="Normal 3 2 9 4 2 2" xfId="25625" xr:uid="{00000000-0005-0000-0000-00002D600000}"/>
    <cellStyle name="Normal 3 2 9 4 2 2 2" xfId="25626" xr:uid="{00000000-0005-0000-0000-00002E600000}"/>
    <cellStyle name="Normal 3 2 9 4 2 3" xfId="25627" xr:uid="{00000000-0005-0000-0000-00002F600000}"/>
    <cellStyle name="Normal 3 2 9 4 3" xfId="25628" xr:uid="{00000000-0005-0000-0000-000030600000}"/>
    <cellStyle name="Normal 3 2 9 4 3 2" xfId="25629" xr:uid="{00000000-0005-0000-0000-000031600000}"/>
    <cellStyle name="Normal 3 2 9 4 4" xfId="25630" xr:uid="{00000000-0005-0000-0000-000032600000}"/>
    <cellStyle name="Normal 3 2 9 5" xfId="25631" xr:uid="{00000000-0005-0000-0000-000033600000}"/>
    <cellStyle name="Normal 3 2 9 5 2" xfId="25632" xr:uid="{00000000-0005-0000-0000-000034600000}"/>
    <cellStyle name="Normal 3 2 9 5 2 2" xfId="25633" xr:uid="{00000000-0005-0000-0000-000035600000}"/>
    <cellStyle name="Normal 3 2 9 5 2 2 2" xfId="25634" xr:uid="{00000000-0005-0000-0000-000036600000}"/>
    <cellStyle name="Normal 3 2 9 5 2 3" xfId="25635" xr:uid="{00000000-0005-0000-0000-000037600000}"/>
    <cellStyle name="Normal 3 2 9 5 3" xfId="25636" xr:uid="{00000000-0005-0000-0000-000038600000}"/>
    <cellStyle name="Normal 3 2 9 5 3 2" xfId="25637" xr:uid="{00000000-0005-0000-0000-000039600000}"/>
    <cellStyle name="Normal 3 2 9 5 4" xfId="25638" xr:uid="{00000000-0005-0000-0000-00003A600000}"/>
    <cellStyle name="Normal 3 2 9 6" xfId="25639" xr:uid="{00000000-0005-0000-0000-00003B600000}"/>
    <cellStyle name="Normal 3 2 9 6 2" xfId="25640" xr:uid="{00000000-0005-0000-0000-00003C600000}"/>
    <cellStyle name="Normal 3 2 9 6 2 2" xfId="25641" xr:uid="{00000000-0005-0000-0000-00003D600000}"/>
    <cellStyle name="Normal 3 2 9 6 3" xfId="25642" xr:uid="{00000000-0005-0000-0000-00003E600000}"/>
    <cellStyle name="Normal 3 2 9 7" xfId="25643" xr:uid="{00000000-0005-0000-0000-00003F600000}"/>
    <cellStyle name="Normal 3 2 9 7 2" xfId="25644" xr:uid="{00000000-0005-0000-0000-000040600000}"/>
    <cellStyle name="Normal 3 2 9 8" xfId="25645" xr:uid="{00000000-0005-0000-0000-000041600000}"/>
    <cellStyle name="Normal 3 2 9 8 2" xfId="25646" xr:uid="{00000000-0005-0000-0000-000042600000}"/>
    <cellStyle name="Normal 3 2 9 9" xfId="25647" xr:uid="{00000000-0005-0000-0000-000043600000}"/>
    <cellStyle name="Normal 3 2_Sheet1" xfId="25648" xr:uid="{00000000-0005-0000-0000-000044600000}"/>
    <cellStyle name="Normal 3 20" xfId="25649" xr:uid="{00000000-0005-0000-0000-000045600000}"/>
    <cellStyle name="Normal 3 20 2" xfId="25650" xr:uid="{00000000-0005-0000-0000-000046600000}"/>
    <cellStyle name="Normal 3 21" xfId="25651" xr:uid="{00000000-0005-0000-0000-000047600000}"/>
    <cellStyle name="Normal 3 21 2" xfId="25652" xr:uid="{00000000-0005-0000-0000-000048600000}"/>
    <cellStyle name="Normal 3 22" xfId="25653" xr:uid="{00000000-0005-0000-0000-000049600000}"/>
    <cellStyle name="Normal 3 22 2" xfId="25654" xr:uid="{00000000-0005-0000-0000-00004A600000}"/>
    <cellStyle name="Normal 3 23" xfId="25655" xr:uid="{00000000-0005-0000-0000-00004B600000}"/>
    <cellStyle name="Normal 3 23 2" xfId="25656" xr:uid="{00000000-0005-0000-0000-00004C600000}"/>
    <cellStyle name="Normal 3 24" xfId="25657" xr:uid="{00000000-0005-0000-0000-00004D600000}"/>
    <cellStyle name="Normal 3 24 2" xfId="25658" xr:uid="{00000000-0005-0000-0000-00004E600000}"/>
    <cellStyle name="Normal 3 25" xfId="25659" xr:uid="{00000000-0005-0000-0000-00004F600000}"/>
    <cellStyle name="Normal 3 25 2" xfId="25660" xr:uid="{00000000-0005-0000-0000-000050600000}"/>
    <cellStyle name="Normal 3 26" xfId="25661" xr:uid="{00000000-0005-0000-0000-000051600000}"/>
    <cellStyle name="Normal 3 26 2" xfId="25662" xr:uid="{00000000-0005-0000-0000-000052600000}"/>
    <cellStyle name="Normal 3 27" xfId="25663" xr:uid="{00000000-0005-0000-0000-000053600000}"/>
    <cellStyle name="Normal 3 28" xfId="25664" xr:uid="{00000000-0005-0000-0000-000054600000}"/>
    <cellStyle name="Normal 3 29" xfId="25665" xr:uid="{00000000-0005-0000-0000-000055600000}"/>
    <cellStyle name="Normal 3 3" xfId="1272" xr:uid="{00000000-0005-0000-0000-000056600000}"/>
    <cellStyle name="Normal 3 3 10" xfId="25666" xr:uid="{00000000-0005-0000-0000-000057600000}"/>
    <cellStyle name="Normal 3 3 10 2" xfId="25667" xr:uid="{00000000-0005-0000-0000-000058600000}"/>
    <cellStyle name="Normal 3 3 10 2 2" xfId="25668" xr:uid="{00000000-0005-0000-0000-000059600000}"/>
    <cellStyle name="Normal 3 3 10 2 2 2" xfId="25669" xr:uid="{00000000-0005-0000-0000-00005A600000}"/>
    <cellStyle name="Normal 3 3 10 2 2 2 2" xfId="25670" xr:uid="{00000000-0005-0000-0000-00005B600000}"/>
    <cellStyle name="Normal 3 3 10 2 2 2 2 2" xfId="25671" xr:uid="{00000000-0005-0000-0000-00005C600000}"/>
    <cellStyle name="Normal 3 3 10 2 2 2 3" xfId="25672" xr:uid="{00000000-0005-0000-0000-00005D600000}"/>
    <cellStyle name="Normal 3 3 10 2 2 3" xfId="25673" xr:uid="{00000000-0005-0000-0000-00005E600000}"/>
    <cellStyle name="Normal 3 3 10 2 2 3 2" xfId="25674" xr:uid="{00000000-0005-0000-0000-00005F600000}"/>
    <cellStyle name="Normal 3 3 10 2 2 4" xfId="25675" xr:uid="{00000000-0005-0000-0000-000060600000}"/>
    <cellStyle name="Normal 3 3 10 2 3" xfId="25676" xr:uid="{00000000-0005-0000-0000-000061600000}"/>
    <cellStyle name="Normal 3 3 10 2 3 2" xfId="25677" xr:uid="{00000000-0005-0000-0000-000062600000}"/>
    <cellStyle name="Normal 3 3 10 2 3 2 2" xfId="25678" xr:uid="{00000000-0005-0000-0000-000063600000}"/>
    <cellStyle name="Normal 3 3 10 2 3 3" xfId="25679" xr:uid="{00000000-0005-0000-0000-000064600000}"/>
    <cellStyle name="Normal 3 3 10 2 4" xfId="25680" xr:uid="{00000000-0005-0000-0000-000065600000}"/>
    <cellStyle name="Normal 3 3 10 2 4 2" xfId="25681" xr:uid="{00000000-0005-0000-0000-000066600000}"/>
    <cellStyle name="Normal 3 3 10 2 5" xfId="25682" xr:uid="{00000000-0005-0000-0000-000067600000}"/>
    <cellStyle name="Normal 3 3 10 3" xfId="25683" xr:uid="{00000000-0005-0000-0000-000068600000}"/>
    <cellStyle name="Normal 3 3 10 3 2" xfId="25684" xr:uid="{00000000-0005-0000-0000-000069600000}"/>
    <cellStyle name="Normal 3 3 10 3 2 2" xfId="25685" xr:uid="{00000000-0005-0000-0000-00006A600000}"/>
    <cellStyle name="Normal 3 3 10 3 2 2 2" xfId="25686" xr:uid="{00000000-0005-0000-0000-00006B600000}"/>
    <cellStyle name="Normal 3 3 10 3 2 3" xfId="25687" xr:uid="{00000000-0005-0000-0000-00006C600000}"/>
    <cellStyle name="Normal 3 3 10 3 3" xfId="25688" xr:uid="{00000000-0005-0000-0000-00006D600000}"/>
    <cellStyle name="Normal 3 3 10 3 3 2" xfId="25689" xr:uid="{00000000-0005-0000-0000-00006E600000}"/>
    <cellStyle name="Normal 3 3 10 3 4" xfId="25690" xr:uid="{00000000-0005-0000-0000-00006F600000}"/>
    <cellStyle name="Normal 3 3 10 4" xfId="25691" xr:uid="{00000000-0005-0000-0000-000070600000}"/>
    <cellStyle name="Normal 3 3 10 4 2" xfId="25692" xr:uid="{00000000-0005-0000-0000-000071600000}"/>
    <cellStyle name="Normal 3 3 10 4 2 2" xfId="25693" xr:uid="{00000000-0005-0000-0000-000072600000}"/>
    <cellStyle name="Normal 3 3 10 4 2 2 2" xfId="25694" xr:uid="{00000000-0005-0000-0000-000073600000}"/>
    <cellStyle name="Normal 3 3 10 4 2 3" xfId="25695" xr:uid="{00000000-0005-0000-0000-000074600000}"/>
    <cellStyle name="Normal 3 3 10 4 3" xfId="25696" xr:uid="{00000000-0005-0000-0000-000075600000}"/>
    <cellStyle name="Normal 3 3 10 4 3 2" xfId="25697" xr:uid="{00000000-0005-0000-0000-000076600000}"/>
    <cellStyle name="Normal 3 3 10 4 4" xfId="25698" xr:uid="{00000000-0005-0000-0000-000077600000}"/>
    <cellStyle name="Normal 3 3 10 5" xfId="25699" xr:uid="{00000000-0005-0000-0000-000078600000}"/>
    <cellStyle name="Normal 3 3 10 5 2" xfId="25700" xr:uid="{00000000-0005-0000-0000-000079600000}"/>
    <cellStyle name="Normal 3 3 10 5 2 2" xfId="25701" xr:uid="{00000000-0005-0000-0000-00007A600000}"/>
    <cellStyle name="Normal 3 3 10 5 3" xfId="25702" xr:uid="{00000000-0005-0000-0000-00007B600000}"/>
    <cellStyle name="Normal 3 3 10 6" xfId="25703" xr:uid="{00000000-0005-0000-0000-00007C600000}"/>
    <cellStyle name="Normal 3 3 10 6 2" xfId="25704" xr:uid="{00000000-0005-0000-0000-00007D600000}"/>
    <cellStyle name="Normal 3 3 10 7" xfId="25705" xr:uid="{00000000-0005-0000-0000-00007E600000}"/>
    <cellStyle name="Normal 3 3 10 7 2" xfId="25706" xr:uid="{00000000-0005-0000-0000-00007F600000}"/>
    <cellStyle name="Normal 3 3 10 8" xfId="25707" xr:uid="{00000000-0005-0000-0000-000080600000}"/>
    <cellStyle name="Normal 3 3 11" xfId="25708" xr:uid="{00000000-0005-0000-0000-000081600000}"/>
    <cellStyle name="Normal 3 3 11 2" xfId="25709" xr:uid="{00000000-0005-0000-0000-000082600000}"/>
    <cellStyle name="Normal 3 3 11 2 2" xfId="25710" xr:uid="{00000000-0005-0000-0000-000083600000}"/>
    <cellStyle name="Normal 3 3 11 2 2 2" xfId="25711" xr:uid="{00000000-0005-0000-0000-000084600000}"/>
    <cellStyle name="Normal 3 3 11 2 2 2 2" xfId="25712" xr:uid="{00000000-0005-0000-0000-000085600000}"/>
    <cellStyle name="Normal 3 3 11 2 2 2 2 2" xfId="25713" xr:uid="{00000000-0005-0000-0000-000086600000}"/>
    <cellStyle name="Normal 3 3 11 2 2 2 3" xfId="25714" xr:uid="{00000000-0005-0000-0000-000087600000}"/>
    <cellStyle name="Normal 3 3 11 2 2 3" xfId="25715" xr:uid="{00000000-0005-0000-0000-000088600000}"/>
    <cellStyle name="Normal 3 3 11 2 2 3 2" xfId="25716" xr:uid="{00000000-0005-0000-0000-000089600000}"/>
    <cellStyle name="Normal 3 3 11 2 2 4" xfId="25717" xr:uid="{00000000-0005-0000-0000-00008A600000}"/>
    <cellStyle name="Normal 3 3 11 2 3" xfId="25718" xr:uid="{00000000-0005-0000-0000-00008B600000}"/>
    <cellStyle name="Normal 3 3 11 2 3 2" xfId="25719" xr:uid="{00000000-0005-0000-0000-00008C600000}"/>
    <cellStyle name="Normal 3 3 11 2 3 2 2" xfId="25720" xr:uid="{00000000-0005-0000-0000-00008D600000}"/>
    <cellStyle name="Normal 3 3 11 2 3 3" xfId="25721" xr:uid="{00000000-0005-0000-0000-00008E600000}"/>
    <cellStyle name="Normal 3 3 11 2 4" xfId="25722" xr:uid="{00000000-0005-0000-0000-00008F600000}"/>
    <cellStyle name="Normal 3 3 11 2 4 2" xfId="25723" xr:uid="{00000000-0005-0000-0000-000090600000}"/>
    <cellStyle name="Normal 3 3 11 2 5" xfId="25724" xr:uid="{00000000-0005-0000-0000-000091600000}"/>
    <cellStyle name="Normal 3 3 11 3" xfId="25725" xr:uid="{00000000-0005-0000-0000-000092600000}"/>
    <cellStyle name="Normal 3 3 11 3 2" xfId="25726" xr:uid="{00000000-0005-0000-0000-000093600000}"/>
    <cellStyle name="Normal 3 3 11 3 2 2" xfId="25727" xr:uid="{00000000-0005-0000-0000-000094600000}"/>
    <cellStyle name="Normal 3 3 11 3 2 2 2" xfId="25728" xr:uid="{00000000-0005-0000-0000-000095600000}"/>
    <cellStyle name="Normal 3 3 11 3 2 3" xfId="25729" xr:uid="{00000000-0005-0000-0000-000096600000}"/>
    <cellStyle name="Normal 3 3 11 3 3" xfId="25730" xr:uid="{00000000-0005-0000-0000-000097600000}"/>
    <cellStyle name="Normal 3 3 11 3 3 2" xfId="25731" xr:uid="{00000000-0005-0000-0000-000098600000}"/>
    <cellStyle name="Normal 3 3 11 3 4" xfId="25732" xr:uid="{00000000-0005-0000-0000-000099600000}"/>
    <cellStyle name="Normal 3 3 11 4" xfId="25733" xr:uid="{00000000-0005-0000-0000-00009A600000}"/>
    <cellStyle name="Normal 3 3 11 4 2" xfId="25734" xr:uid="{00000000-0005-0000-0000-00009B600000}"/>
    <cellStyle name="Normal 3 3 11 4 2 2" xfId="25735" xr:uid="{00000000-0005-0000-0000-00009C600000}"/>
    <cellStyle name="Normal 3 3 11 4 3" xfId="25736" xr:uid="{00000000-0005-0000-0000-00009D600000}"/>
    <cellStyle name="Normal 3 3 11 5" xfId="25737" xr:uid="{00000000-0005-0000-0000-00009E600000}"/>
    <cellStyle name="Normal 3 3 11 5 2" xfId="25738" xr:uid="{00000000-0005-0000-0000-00009F600000}"/>
    <cellStyle name="Normal 3 3 11 6" xfId="25739" xr:uid="{00000000-0005-0000-0000-0000A0600000}"/>
    <cellStyle name="Normal 3 3 12" xfId="25740" xr:uid="{00000000-0005-0000-0000-0000A1600000}"/>
    <cellStyle name="Normal 3 3 12 2" xfId="25741" xr:uid="{00000000-0005-0000-0000-0000A2600000}"/>
    <cellStyle name="Normal 3 3 12 2 2" xfId="25742" xr:uid="{00000000-0005-0000-0000-0000A3600000}"/>
    <cellStyle name="Normal 3 3 12 2 2 2" xfId="25743" xr:uid="{00000000-0005-0000-0000-0000A4600000}"/>
    <cellStyle name="Normal 3 3 12 2 2 2 2" xfId="25744" xr:uid="{00000000-0005-0000-0000-0000A5600000}"/>
    <cellStyle name="Normal 3 3 12 2 2 2 2 2" xfId="25745" xr:uid="{00000000-0005-0000-0000-0000A6600000}"/>
    <cellStyle name="Normal 3 3 12 2 2 2 3" xfId="25746" xr:uid="{00000000-0005-0000-0000-0000A7600000}"/>
    <cellStyle name="Normal 3 3 12 2 2 3" xfId="25747" xr:uid="{00000000-0005-0000-0000-0000A8600000}"/>
    <cellStyle name="Normal 3 3 12 2 2 3 2" xfId="25748" xr:uid="{00000000-0005-0000-0000-0000A9600000}"/>
    <cellStyle name="Normal 3 3 12 2 2 4" xfId="25749" xr:uid="{00000000-0005-0000-0000-0000AA600000}"/>
    <cellStyle name="Normal 3 3 12 2 3" xfId="25750" xr:uid="{00000000-0005-0000-0000-0000AB600000}"/>
    <cellStyle name="Normal 3 3 12 2 3 2" xfId="25751" xr:uid="{00000000-0005-0000-0000-0000AC600000}"/>
    <cellStyle name="Normal 3 3 12 2 3 2 2" xfId="25752" xr:uid="{00000000-0005-0000-0000-0000AD600000}"/>
    <cellStyle name="Normal 3 3 12 2 3 3" xfId="25753" xr:uid="{00000000-0005-0000-0000-0000AE600000}"/>
    <cellStyle name="Normal 3 3 12 2 4" xfId="25754" xr:uid="{00000000-0005-0000-0000-0000AF600000}"/>
    <cellStyle name="Normal 3 3 12 2 4 2" xfId="25755" xr:uid="{00000000-0005-0000-0000-0000B0600000}"/>
    <cellStyle name="Normal 3 3 12 2 5" xfId="25756" xr:uid="{00000000-0005-0000-0000-0000B1600000}"/>
    <cellStyle name="Normal 3 3 12 3" xfId="25757" xr:uid="{00000000-0005-0000-0000-0000B2600000}"/>
    <cellStyle name="Normal 3 3 12 3 2" xfId="25758" xr:uid="{00000000-0005-0000-0000-0000B3600000}"/>
    <cellStyle name="Normal 3 3 12 3 2 2" xfId="25759" xr:uid="{00000000-0005-0000-0000-0000B4600000}"/>
    <cellStyle name="Normal 3 3 12 3 2 2 2" xfId="25760" xr:uid="{00000000-0005-0000-0000-0000B5600000}"/>
    <cellStyle name="Normal 3 3 12 3 2 3" xfId="25761" xr:uid="{00000000-0005-0000-0000-0000B6600000}"/>
    <cellStyle name="Normal 3 3 12 3 3" xfId="25762" xr:uid="{00000000-0005-0000-0000-0000B7600000}"/>
    <cellStyle name="Normal 3 3 12 3 3 2" xfId="25763" xr:uid="{00000000-0005-0000-0000-0000B8600000}"/>
    <cellStyle name="Normal 3 3 12 3 4" xfId="25764" xr:uid="{00000000-0005-0000-0000-0000B9600000}"/>
    <cellStyle name="Normal 3 3 12 4" xfId="25765" xr:uid="{00000000-0005-0000-0000-0000BA600000}"/>
    <cellStyle name="Normal 3 3 12 4 2" xfId="25766" xr:uid="{00000000-0005-0000-0000-0000BB600000}"/>
    <cellStyle name="Normal 3 3 12 4 2 2" xfId="25767" xr:uid="{00000000-0005-0000-0000-0000BC600000}"/>
    <cellStyle name="Normal 3 3 12 4 3" xfId="25768" xr:uid="{00000000-0005-0000-0000-0000BD600000}"/>
    <cellStyle name="Normal 3 3 12 5" xfId="25769" xr:uid="{00000000-0005-0000-0000-0000BE600000}"/>
    <cellStyle name="Normal 3 3 12 5 2" xfId="25770" xr:uid="{00000000-0005-0000-0000-0000BF600000}"/>
    <cellStyle name="Normal 3 3 12 6" xfId="25771" xr:uid="{00000000-0005-0000-0000-0000C0600000}"/>
    <cellStyle name="Normal 3 3 13" xfId="25772" xr:uid="{00000000-0005-0000-0000-0000C1600000}"/>
    <cellStyle name="Normal 3 3 13 2" xfId="25773" xr:uid="{00000000-0005-0000-0000-0000C2600000}"/>
    <cellStyle name="Normal 3 3 13 2 2" xfId="25774" xr:uid="{00000000-0005-0000-0000-0000C3600000}"/>
    <cellStyle name="Normal 3 3 13 2 2 2" xfId="25775" xr:uid="{00000000-0005-0000-0000-0000C4600000}"/>
    <cellStyle name="Normal 3 3 13 2 2 2 2" xfId="25776" xr:uid="{00000000-0005-0000-0000-0000C5600000}"/>
    <cellStyle name="Normal 3 3 13 2 2 3" xfId="25777" xr:uid="{00000000-0005-0000-0000-0000C6600000}"/>
    <cellStyle name="Normal 3 3 13 2 3" xfId="25778" xr:uid="{00000000-0005-0000-0000-0000C7600000}"/>
    <cellStyle name="Normal 3 3 13 2 3 2" xfId="25779" xr:uid="{00000000-0005-0000-0000-0000C8600000}"/>
    <cellStyle name="Normal 3 3 13 2 4" xfId="25780" xr:uid="{00000000-0005-0000-0000-0000C9600000}"/>
    <cellStyle name="Normal 3 3 13 3" xfId="25781" xr:uid="{00000000-0005-0000-0000-0000CA600000}"/>
    <cellStyle name="Normal 3 3 13 3 2" xfId="25782" xr:uid="{00000000-0005-0000-0000-0000CB600000}"/>
    <cellStyle name="Normal 3 3 13 3 2 2" xfId="25783" xr:uid="{00000000-0005-0000-0000-0000CC600000}"/>
    <cellStyle name="Normal 3 3 13 3 3" xfId="25784" xr:uid="{00000000-0005-0000-0000-0000CD600000}"/>
    <cellStyle name="Normal 3 3 13 4" xfId="25785" xr:uid="{00000000-0005-0000-0000-0000CE600000}"/>
    <cellStyle name="Normal 3 3 13 4 2" xfId="25786" xr:uid="{00000000-0005-0000-0000-0000CF600000}"/>
    <cellStyle name="Normal 3 3 13 5" xfId="25787" xr:uid="{00000000-0005-0000-0000-0000D0600000}"/>
    <cellStyle name="Normal 3 3 14" xfId="25788" xr:uid="{00000000-0005-0000-0000-0000D1600000}"/>
    <cellStyle name="Normal 3 3 14 2" xfId="25789" xr:uid="{00000000-0005-0000-0000-0000D2600000}"/>
    <cellStyle name="Normal 3 3 14 2 2" xfId="25790" xr:uid="{00000000-0005-0000-0000-0000D3600000}"/>
    <cellStyle name="Normal 3 3 14 2 2 2" xfId="25791" xr:uid="{00000000-0005-0000-0000-0000D4600000}"/>
    <cellStyle name="Normal 3 3 14 2 3" xfId="25792" xr:uid="{00000000-0005-0000-0000-0000D5600000}"/>
    <cellStyle name="Normal 3 3 14 3" xfId="25793" xr:uid="{00000000-0005-0000-0000-0000D6600000}"/>
    <cellStyle name="Normal 3 3 14 3 2" xfId="25794" xr:uid="{00000000-0005-0000-0000-0000D7600000}"/>
    <cellStyle name="Normal 3 3 14 4" xfId="25795" xr:uid="{00000000-0005-0000-0000-0000D8600000}"/>
    <cellStyle name="Normal 3 3 15" xfId="25796" xr:uid="{00000000-0005-0000-0000-0000D9600000}"/>
    <cellStyle name="Normal 3 3 15 2" xfId="25797" xr:uid="{00000000-0005-0000-0000-0000DA600000}"/>
    <cellStyle name="Normal 3 3 15 2 2" xfId="25798" xr:uid="{00000000-0005-0000-0000-0000DB600000}"/>
    <cellStyle name="Normal 3 3 15 2 2 2" xfId="25799" xr:uid="{00000000-0005-0000-0000-0000DC600000}"/>
    <cellStyle name="Normal 3 3 15 2 3" xfId="25800" xr:uid="{00000000-0005-0000-0000-0000DD600000}"/>
    <cellStyle name="Normal 3 3 15 3" xfId="25801" xr:uid="{00000000-0005-0000-0000-0000DE600000}"/>
    <cellStyle name="Normal 3 3 15 3 2" xfId="25802" xr:uid="{00000000-0005-0000-0000-0000DF600000}"/>
    <cellStyle name="Normal 3 3 15 4" xfId="25803" xr:uid="{00000000-0005-0000-0000-0000E0600000}"/>
    <cellStyle name="Normal 3 3 16" xfId="25804" xr:uid="{00000000-0005-0000-0000-0000E1600000}"/>
    <cellStyle name="Normal 3 3 16 2" xfId="25805" xr:uid="{00000000-0005-0000-0000-0000E2600000}"/>
    <cellStyle name="Normal 3 3 16 2 2" xfId="25806" xr:uid="{00000000-0005-0000-0000-0000E3600000}"/>
    <cellStyle name="Normal 3 3 16 2 2 2" xfId="25807" xr:uid="{00000000-0005-0000-0000-0000E4600000}"/>
    <cellStyle name="Normal 3 3 16 2 3" xfId="25808" xr:uid="{00000000-0005-0000-0000-0000E5600000}"/>
    <cellStyle name="Normal 3 3 16 3" xfId="25809" xr:uid="{00000000-0005-0000-0000-0000E6600000}"/>
    <cellStyle name="Normal 3 3 16 3 2" xfId="25810" xr:uid="{00000000-0005-0000-0000-0000E7600000}"/>
    <cellStyle name="Normal 3 3 16 4" xfId="25811" xr:uid="{00000000-0005-0000-0000-0000E8600000}"/>
    <cellStyle name="Normal 3 3 17" xfId="25812" xr:uid="{00000000-0005-0000-0000-0000E9600000}"/>
    <cellStyle name="Normal 3 3 17 2" xfId="25813" xr:uid="{00000000-0005-0000-0000-0000EA600000}"/>
    <cellStyle name="Normal 3 3 17 2 2" xfId="25814" xr:uid="{00000000-0005-0000-0000-0000EB600000}"/>
    <cellStyle name="Normal 3 3 17 3" xfId="25815" xr:uid="{00000000-0005-0000-0000-0000EC600000}"/>
    <cellStyle name="Normal 3 3 18" xfId="25816" xr:uid="{00000000-0005-0000-0000-0000ED600000}"/>
    <cellStyle name="Normal 3 3 18 2" xfId="25817" xr:uid="{00000000-0005-0000-0000-0000EE600000}"/>
    <cellStyle name="Normal 3 3 19" xfId="25818" xr:uid="{00000000-0005-0000-0000-0000EF600000}"/>
    <cellStyle name="Normal 3 3 19 2" xfId="25819" xr:uid="{00000000-0005-0000-0000-0000F0600000}"/>
    <cellStyle name="Normal 3 3 2" xfId="1273" xr:uid="{00000000-0005-0000-0000-0000F1600000}"/>
    <cellStyle name="Normal 3 3 2 10" xfId="25820" xr:uid="{00000000-0005-0000-0000-0000F2600000}"/>
    <cellStyle name="Normal 3 3 2 10 2" xfId="25821" xr:uid="{00000000-0005-0000-0000-0000F3600000}"/>
    <cellStyle name="Normal 3 3 2 10 2 2" xfId="25822" xr:uid="{00000000-0005-0000-0000-0000F4600000}"/>
    <cellStyle name="Normal 3 3 2 10 2 2 2" xfId="25823" xr:uid="{00000000-0005-0000-0000-0000F5600000}"/>
    <cellStyle name="Normal 3 3 2 10 2 2 2 2" xfId="25824" xr:uid="{00000000-0005-0000-0000-0000F6600000}"/>
    <cellStyle name="Normal 3 3 2 10 2 2 2 2 2" xfId="25825" xr:uid="{00000000-0005-0000-0000-0000F7600000}"/>
    <cellStyle name="Normal 3 3 2 10 2 2 2 3" xfId="25826" xr:uid="{00000000-0005-0000-0000-0000F8600000}"/>
    <cellStyle name="Normal 3 3 2 10 2 2 3" xfId="25827" xr:uid="{00000000-0005-0000-0000-0000F9600000}"/>
    <cellStyle name="Normal 3 3 2 10 2 2 3 2" xfId="25828" xr:uid="{00000000-0005-0000-0000-0000FA600000}"/>
    <cellStyle name="Normal 3 3 2 10 2 2 4" xfId="25829" xr:uid="{00000000-0005-0000-0000-0000FB600000}"/>
    <cellStyle name="Normal 3 3 2 10 2 3" xfId="25830" xr:uid="{00000000-0005-0000-0000-0000FC600000}"/>
    <cellStyle name="Normal 3 3 2 10 2 3 2" xfId="25831" xr:uid="{00000000-0005-0000-0000-0000FD600000}"/>
    <cellStyle name="Normal 3 3 2 10 2 3 2 2" xfId="25832" xr:uid="{00000000-0005-0000-0000-0000FE600000}"/>
    <cellStyle name="Normal 3 3 2 10 2 3 3" xfId="25833" xr:uid="{00000000-0005-0000-0000-0000FF600000}"/>
    <cellStyle name="Normal 3 3 2 10 2 4" xfId="25834" xr:uid="{00000000-0005-0000-0000-000000610000}"/>
    <cellStyle name="Normal 3 3 2 10 2 4 2" xfId="25835" xr:uid="{00000000-0005-0000-0000-000001610000}"/>
    <cellStyle name="Normal 3 3 2 10 2 5" xfId="25836" xr:uid="{00000000-0005-0000-0000-000002610000}"/>
    <cellStyle name="Normal 3 3 2 10 3" xfId="25837" xr:uid="{00000000-0005-0000-0000-000003610000}"/>
    <cellStyle name="Normal 3 3 2 10 3 2" xfId="25838" xr:uid="{00000000-0005-0000-0000-000004610000}"/>
    <cellStyle name="Normal 3 3 2 10 3 2 2" xfId="25839" xr:uid="{00000000-0005-0000-0000-000005610000}"/>
    <cellStyle name="Normal 3 3 2 10 3 2 2 2" xfId="25840" xr:uid="{00000000-0005-0000-0000-000006610000}"/>
    <cellStyle name="Normal 3 3 2 10 3 2 3" xfId="25841" xr:uid="{00000000-0005-0000-0000-000007610000}"/>
    <cellStyle name="Normal 3 3 2 10 3 3" xfId="25842" xr:uid="{00000000-0005-0000-0000-000008610000}"/>
    <cellStyle name="Normal 3 3 2 10 3 3 2" xfId="25843" xr:uid="{00000000-0005-0000-0000-000009610000}"/>
    <cellStyle name="Normal 3 3 2 10 3 4" xfId="25844" xr:uid="{00000000-0005-0000-0000-00000A610000}"/>
    <cellStyle name="Normal 3 3 2 10 4" xfId="25845" xr:uid="{00000000-0005-0000-0000-00000B610000}"/>
    <cellStyle name="Normal 3 3 2 10 4 2" xfId="25846" xr:uid="{00000000-0005-0000-0000-00000C610000}"/>
    <cellStyle name="Normal 3 3 2 10 4 2 2" xfId="25847" xr:uid="{00000000-0005-0000-0000-00000D610000}"/>
    <cellStyle name="Normal 3 3 2 10 4 3" xfId="25848" xr:uid="{00000000-0005-0000-0000-00000E610000}"/>
    <cellStyle name="Normal 3 3 2 10 5" xfId="25849" xr:uid="{00000000-0005-0000-0000-00000F610000}"/>
    <cellStyle name="Normal 3 3 2 10 5 2" xfId="25850" xr:uid="{00000000-0005-0000-0000-000010610000}"/>
    <cellStyle name="Normal 3 3 2 10 6" xfId="25851" xr:uid="{00000000-0005-0000-0000-000011610000}"/>
    <cellStyle name="Normal 3 3 2 11" xfId="25852" xr:uid="{00000000-0005-0000-0000-000012610000}"/>
    <cellStyle name="Normal 3 3 2 11 2" xfId="25853" xr:uid="{00000000-0005-0000-0000-000013610000}"/>
    <cellStyle name="Normal 3 3 2 11 2 2" xfId="25854" xr:uid="{00000000-0005-0000-0000-000014610000}"/>
    <cellStyle name="Normal 3 3 2 11 2 2 2" xfId="25855" xr:uid="{00000000-0005-0000-0000-000015610000}"/>
    <cellStyle name="Normal 3 3 2 11 2 2 2 2" xfId="25856" xr:uid="{00000000-0005-0000-0000-000016610000}"/>
    <cellStyle name="Normal 3 3 2 11 2 2 2 2 2" xfId="25857" xr:uid="{00000000-0005-0000-0000-000017610000}"/>
    <cellStyle name="Normal 3 3 2 11 2 2 2 3" xfId="25858" xr:uid="{00000000-0005-0000-0000-000018610000}"/>
    <cellStyle name="Normal 3 3 2 11 2 2 3" xfId="25859" xr:uid="{00000000-0005-0000-0000-000019610000}"/>
    <cellStyle name="Normal 3 3 2 11 2 2 3 2" xfId="25860" xr:uid="{00000000-0005-0000-0000-00001A610000}"/>
    <cellStyle name="Normal 3 3 2 11 2 2 4" xfId="25861" xr:uid="{00000000-0005-0000-0000-00001B610000}"/>
    <cellStyle name="Normal 3 3 2 11 2 3" xfId="25862" xr:uid="{00000000-0005-0000-0000-00001C610000}"/>
    <cellStyle name="Normal 3 3 2 11 2 3 2" xfId="25863" xr:uid="{00000000-0005-0000-0000-00001D610000}"/>
    <cellStyle name="Normal 3 3 2 11 2 3 2 2" xfId="25864" xr:uid="{00000000-0005-0000-0000-00001E610000}"/>
    <cellStyle name="Normal 3 3 2 11 2 3 3" xfId="25865" xr:uid="{00000000-0005-0000-0000-00001F610000}"/>
    <cellStyle name="Normal 3 3 2 11 2 4" xfId="25866" xr:uid="{00000000-0005-0000-0000-000020610000}"/>
    <cellStyle name="Normal 3 3 2 11 2 4 2" xfId="25867" xr:uid="{00000000-0005-0000-0000-000021610000}"/>
    <cellStyle name="Normal 3 3 2 11 2 5" xfId="25868" xr:uid="{00000000-0005-0000-0000-000022610000}"/>
    <cellStyle name="Normal 3 3 2 11 3" xfId="25869" xr:uid="{00000000-0005-0000-0000-000023610000}"/>
    <cellStyle name="Normal 3 3 2 11 3 2" xfId="25870" xr:uid="{00000000-0005-0000-0000-000024610000}"/>
    <cellStyle name="Normal 3 3 2 11 3 2 2" xfId="25871" xr:uid="{00000000-0005-0000-0000-000025610000}"/>
    <cellStyle name="Normal 3 3 2 11 3 2 2 2" xfId="25872" xr:uid="{00000000-0005-0000-0000-000026610000}"/>
    <cellStyle name="Normal 3 3 2 11 3 2 3" xfId="25873" xr:uid="{00000000-0005-0000-0000-000027610000}"/>
    <cellStyle name="Normal 3 3 2 11 3 3" xfId="25874" xr:uid="{00000000-0005-0000-0000-000028610000}"/>
    <cellStyle name="Normal 3 3 2 11 3 3 2" xfId="25875" xr:uid="{00000000-0005-0000-0000-000029610000}"/>
    <cellStyle name="Normal 3 3 2 11 3 4" xfId="25876" xr:uid="{00000000-0005-0000-0000-00002A610000}"/>
    <cellStyle name="Normal 3 3 2 11 4" xfId="25877" xr:uid="{00000000-0005-0000-0000-00002B610000}"/>
    <cellStyle name="Normal 3 3 2 11 4 2" xfId="25878" xr:uid="{00000000-0005-0000-0000-00002C610000}"/>
    <cellStyle name="Normal 3 3 2 11 4 2 2" xfId="25879" xr:uid="{00000000-0005-0000-0000-00002D610000}"/>
    <cellStyle name="Normal 3 3 2 11 4 3" xfId="25880" xr:uid="{00000000-0005-0000-0000-00002E610000}"/>
    <cellStyle name="Normal 3 3 2 11 5" xfId="25881" xr:uid="{00000000-0005-0000-0000-00002F610000}"/>
    <cellStyle name="Normal 3 3 2 11 5 2" xfId="25882" xr:uid="{00000000-0005-0000-0000-000030610000}"/>
    <cellStyle name="Normal 3 3 2 11 6" xfId="25883" xr:uid="{00000000-0005-0000-0000-000031610000}"/>
    <cellStyle name="Normal 3 3 2 12" xfId="25884" xr:uid="{00000000-0005-0000-0000-000032610000}"/>
    <cellStyle name="Normal 3 3 2 12 2" xfId="25885" xr:uid="{00000000-0005-0000-0000-000033610000}"/>
    <cellStyle name="Normal 3 3 2 12 2 2" xfId="25886" xr:uid="{00000000-0005-0000-0000-000034610000}"/>
    <cellStyle name="Normal 3 3 2 12 2 2 2" xfId="25887" xr:uid="{00000000-0005-0000-0000-000035610000}"/>
    <cellStyle name="Normal 3 3 2 12 2 2 2 2" xfId="25888" xr:uid="{00000000-0005-0000-0000-000036610000}"/>
    <cellStyle name="Normal 3 3 2 12 2 2 3" xfId="25889" xr:uid="{00000000-0005-0000-0000-000037610000}"/>
    <cellStyle name="Normal 3 3 2 12 2 3" xfId="25890" xr:uid="{00000000-0005-0000-0000-000038610000}"/>
    <cellStyle name="Normal 3 3 2 12 2 3 2" xfId="25891" xr:uid="{00000000-0005-0000-0000-000039610000}"/>
    <cellStyle name="Normal 3 3 2 12 2 4" xfId="25892" xr:uid="{00000000-0005-0000-0000-00003A610000}"/>
    <cellStyle name="Normal 3 3 2 12 3" xfId="25893" xr:uid="{00000000-0005-0000-0000-00003B610000}"/>
    <cellStyle name="Normal 3 3 2 12 3 2" xfId="25894" xr:uid="{00000000-0005-0000-0000-00003C610000}"/>
    <cellStyle name="Normal 3 3 2 12 3 2 2" xfId="25895" xr:uid="{00000000-0005-0000-0000-00003D610000}"/>
    <cellStyle name="Normal 3 3 2 12 3 3" xfId="25896" xr:uid="{00000000-0005-0000-0000-00003E610000}"/>
    <cellStyle name="Normal 3 3 2 12 4" xfId="25897" xr:uid="{00000000-0005-0000-0000-00003F610000}"/>
    <cellStyle name="Normal 3 3 2 12 4 2" xfId="25898" xr:uid="{00000000-0005-0000-0000-000040610000}"/>
    <cellStyle name="Normal 3 3 2 12 5" xfId="25899" xr:uid="{00000000-0005-0000-0000-000041610000}"/>
    <cellStyle name="Normal 3 3 2 13" xfId="25900" xr:uid="{00000000-0005-0000-0000-000042610000}"/>
    <cellStyle name="Normal 3 3 2 13 2" xfId="25901" xr:uid="{00000000-0005-0000-0000-000043610000}"/>
    <cellStyle name="Normal 3 3 2 13 2 2" xfId="25902" xr:uid="{00000000-0005-0000-0000-000044610000}"/>
    <cellStyle name="Normal 3 3 2 13 2 2 2" xfId="25903" xr:uid="{00000000-0005-0000-0000-000045610000}"/>
    <cellStyle name="Normal 3 3 2 13 2 3" xfId="25904" xr:uid="{00000000-0005-0000-0000-000046610000}"/>
    <cellStyle name="Normal 3 3 2 13 3" xfId="25905" xr:uid="{00000000-0005-0000-0000-000047610000}"/>
    <cellStyle name="Normal 3 3 2 13 3 2" xfId="25906" xr:uid="{00000000-0005-0000-0000-000048610000}"/>
    <cellStyle name="Normal 3 3 2 13 4" xfId="25907" xr:uid="{00000000-0005-0000-0000-000049610000}"/>
    <cellStyle name="Normal 3 3 2 14" xfId="25908" xr:uid="{00000000-0005-0000-0000-00004A610000}"/>
    <cellStyle name="Normal 3 3 2 14 2" xfId="25909" xr:uid="{00000000-0005-0000-0000-00004B610000}"/>
    <cellStyle name="Normal 3 3 2 14 2 2" xfId="25910" xr:uid="{00000000-0005-0000-0000-00004C610000}"/>
    <cellStyle name="Normal 3 3 2 14 2 2 2" xfId="25911" xr:uid="{00000000-0005-0000-0000-00004D610000}"/>
    <cellStyle name="Normal 3 3 2 14 2 3" xfId="25912" xr:uid="{00000000-0005-0000-0000-00004E610000}"/>
    <cellStyle name="Normal 3 3 2 14 3" xfId="25913" xr:uid="{00000000-0005-0000-0000-00004F610000}"/>
    <cellStyle name="Normal 3 3 2 14 3 2" xfId="25914" xr:uid="{00000000-0005-0000-0000-000050610000}"/>
    <cellStyle name="Normal 3 3 2 14 4" xfId="25915" xr:uid="{00000000-0005-0000-0000-000051610000}"/>
    <cellStyle name="Normal 3 3 2 15" xfId="25916" xr:uid="{00000000-0005-0000-0000-000052610000}"/>
    <cellStyle name="Normal 3 3 2 15 2" xfId="25917" xr:uid="{00000000-0005-0000-0000-000053610000}"/>
    <cellStyle name="Normal 3 3 2 15 2 2" xfId="25918" xr:uid="{00000000-0005-0000-0000-000054610000}"/>
    <cellStyle name="Normal 3 3 2 15 2 2 2" xfId="25919" xr:uid="{00000000-0005-0000-0000-000055610000}"/>
    <cellStyle name="Normal 3 3 2 15 2 3" xfId="25920" xr:uid="{00000000-0005-0000-0000-000056610000}"/>
    <cellStyle name="Normal 3 3 2 15 3" xfId="25921" xr:uid="{00000000-0005-0000-0000-000057610000}"/>
    <cellStyle name="Normal 3 3 2 15 3 2" xfId="25922" xr:uid="{00000000-0005-0000-0000-000058610000}"/>
    <cellStyle name="Normal 3 3 2 15 4" xfId="25923" xr:uid="{00000000-0005-0000-0000-000059610000}"/>
    <cellStyle name="Normal 3 3 2 16" xfId="25924" xr:uid="{00000000-0005-0000-0000-00005A610000}"/>
    <cellStyle name="Normal 3 3 2 16 2" xfId="25925" xr:uid="{00000000-0005-0000-0000-00005B610000}"/>
    <cellStyle name="Normal 3 3 2 16 2 2" xfId="25926" xr:uid="{00000000-0005-0000-0000-00005C610000}"/>
    <cellStyle name="Normal 3 3 2 16 3" xfId="25927" xr:uid="{00000000-0005-0000-0000-00005D610000}"/>
    <cellStyle name="Normal 3 3 2 17" xfId="25928" xr:uid="{00000000-0005-0000-0000-00005E610000}"/>
    <cellStyle name="Normal 3 3 2 17 2" xfId="25929" xr:uid="{00000000-0005-0000-0000-00005F610000}"/>
    <cellStyle name="Normal 3 3 2 18" xfId="25930" xr:uid="{00000000-0005-0000-0000-000060610000}"/>
    <cellStyle name="Normal 3 3 2 18 2" xfId="25931" xr:uid="{00000000-0005-0000-0000-000061610000}"/>
    <cellStyle name="Normal 3 3 2 19" xfId="25932" xr:uid="{00000000-0005-0000-0000-000062610000}"/>
    <cellStyle name="Normal 3 3 2 2" xfId="1274" xr:uid="{00000000-0005-0000-0000-000063610000}"/>
    <cellStyle name="Normal 3 3 2 2 10" xfId="25933" xr:uid="{00000000-0005-0000-0000-000064610000}"/>
    <cellStyle name="Normal 3 3 2 2 10 2" xfId="25934" xr:uid="{00000000-0005-0000-0000-000065610000}"/>
    <cellStyle name="Normal 3 3 2 2 10 2 2" xfId="25935" xr:uid="{00000000-0005-0000-0000-000066610000}"/>
    <cellStyle name="Normal 3 3 2 2 10 2 2 2" xfId="25936" xr:uid="{00000000-0005-0000-0000-000067610000}"/>
    <cellStyle name="Normal 3 3 2 2 10 2 2 2 2" xfId="25937" xr:uid="{00000000-0005-0000-0000-000068610000}"/>
    <cellStyle name="Normal 3 3 2 2 10 2 2 2 2 2" xfId="25938" xr:uid="{00000000-0005-0000-0000-000069610000}"/>
    <cellStyle name="Normal 3 3 2 2 10 2 2 2 3" xfId="25939" xr:uid="{00000000-0005-0000-0000-00006A610000}"/>
    <cellStyle name="Normal 3 3 2 2 10 2 2 3" xfId="25940" xr:uid="{00000000-0005-0000-0000-00006B610000}"/>
    <cellStyle name="Normal 3 3 2 2 10 2 2 3 2" xfId="25941" xr:uid="{00000000-0005-0000-0000-00006C610000}"/>
    <cellStyle name="Normal 3 3 2 2 10 2 2 4" xfId="25942" xr:uid="{00000000-0005-0000-0000-00006D610000}"/>
    <cellStyle name="Normal 3 3 2 2 10 2 3" xfId="25943" xr:uid="{00000000-0005-0000-0000-00006E610000}"/>
    <cellStyle name="Normal 3 3 2 2 10 2 3 2" xfId="25944" xr:uid="{00000000-0005-0000-0000-00006F610000}"/>
    <cellStyle name="Normal 3 3 2 2 10 2 3 2 2" xfId="25945" xr:uid="{00000000-0005-0000-0000-000070610000}"/>
    <cellStyle name="Normal 3 3 2 2 10 2 3 3" xfId="25946" xr:uid="{00000000-0005-0000-0000-000071610000}"/>
    <cellStyle name="Normal 3 3 2 2 10 2 4" xfId="25947" xr:uid="{00000000-0005-0000-0000-000072610000}"/>
    <cellStyle name="Normal 3 3 2 2 10 2 4 2" xfId="25948" xr:uid="{00000000-0005-0000-0000-000073610000}"/>
    <cellStyle name="Normal 3 3 2 2 10 2 5" xfId="25949" xr:uid="{00000000-0005-0000-0000-000074610000}"/>
    <cellStyle name="Normal 3 3 2 2 10 3" xfId="25950" xr:uid="{00000000-0005-0000-0000-000075610000}"/>
    <cellStyle name="Normal 3 3 2 2 10 3 2" xfId="25951" xr:uid="{00000000-0005-0000-0000-000076610000}"/>
    <cellStyle name="Normal 3 3 2 2 10 3 2 2" xfId="25952" xr:uid="{00000000-0005-0000-0000-000077610000}"/>
    <cellStyle name="Normal 3 3 2 2 10 3 2 2 2" xfId="25953" xr:uid="{00000000-0005-0000-0000-000078610000}"/>
    <cellStyle name="Normal 3 3 2 2 10 3 2 3" xfId="25954" xr:uid="{00000000-0005-0000-0000-000079610000}"/>
    <cellStyle name="Normal 3 3 2 2 10 3 3" xfId="25955" xr:uid="{00000000-0005-0000-0000-00007A610000}"/>
    <cellStyle name="Normal 3 3 2 2 10 3 3 2" xfId="25956" xr:uid="{00000000-0005-0000-0000-00007B610000}"/>
    <cellStyle name="Normal 3 3 2 2 10 3 4" xfId="25957" xr:uid="{00000000-0005-0000-0000-00007C610000}"/>
    <cellStyle name="Normal 3 3 2 2 10 4" xfId="25958" xr:uid="{00000000-0005-0000-0000-00007D610000}"/>
    <cellStyle name="Normal 3 3 2 2 10 4 2" xfId="25959" xr:uid="{00000000-0005-0000-0000-00007E610000}"/>
    <cellStyle name="Normal 3 3 2 2 10 4 2 2" xfId="25960" xr:uid="{00000000-0005-0000-0000-00007F610000}"/>
    <cellStyle name="Normal 3 3 2 2 10 4 3" xfId="25961" xr:uid="{00000000-0005-0000-0000-000080610000}"/>
    <cellStyle name="Normal 3 3 2 2 10 5" xfId="25962" xr:uid="{00000000-0005-0000-0000-000081610000}"/>
    <cellStyle name="Normal 3 3 2 2 10 5 2" xfId="25963" xr:uid="{00000000-0005-0000-0000-000082610000}"/>
    <cellStyle name="Normal 3 3 2 2 10 6" xfId="25964" xr:uid="{00000000-0005-0000-0000-000083610000}"/>
    <cellStyle name="Normal 3 3 2 2 11" xfId="25965" xr:uid="{00000000-0005-0000-0000-000084610000}"/>
    <cellStyle name="Normal 3 3 2 2 11 2" xfId="25966" xr:uid="{00000000-0005-0000-0000-000085610000}"/>
    <cellStyle name="Normal 3 3 2 2 11 2 2" xfId="25967" xr:uid="{00000000-0005-0000-0000-000086610000}"/>
    <cellStyle name="Normal 3 3 2 2 11 2 2 2" xfId="25968" xr:uid="{00000000-0005-0000-0000-000087610000}"/>
    <cellStyle name="Normal 3 3 2 2 11 2 2 2 2" xfId="25969" xr:uid="{00000000-0005-0000-0000-000088610000}"/>
    <cellStyle name="Normal 3 3 2 2 11 2 2 3" xfId="25970" xr:uid="{00000000-0005-0000-0000-000089610000}"/>
    <cellStyle name="Normal 3 3 2 2 11 2 3" xfId="25971" xr:uid="{00000000-0005-0000-0000-00008A610000}"/>
    <cellStyle name="Normal 3 3 2 2 11 2 3 2" xfId="25972" xr:uid="{00000000-0005-0000-0000-00008B610000}"/>
    <cellStyle name="Normal 3 3 2 2 11 2 4" xfId="25973" xr:uid="{00000000-0005-0000-0000-00008C610000}"/>
    <cellStyle name="Normal 3 3 2 2 11 3" xfId="25974" xr:uid="{00000000-0005-0000-0000-00008D610000}"/>
    <cellStyle name="Normal 3 3 2 2 11 3 2" xfId="25975" xr:uid="{00000000-0005-0000-0000-00008E610000}"/>
    <cellStyle name="Normal 3 3 2 2 11 3 2 2" xfId="25976" xr:uid="{00000000-0005-0000-0000-00008F610000}"/>
    <cellStyle name="Normal 3 3 2 2 11 3 3" xfId="25977" xr:uid="{00000000-0005-0000-0000-000090610000}"/>
    <cellStyle name="Normal 3 3 2 2 11 4" xfId="25978" xr:uid="{00000000-0005-0000-0000-000091610000}"/>
    <cellStyle name="Normal 3 3 2 2 11 4 2" xfId="25979" xr:uid="{00000000-0005-0000-0000-000092610000}"/>
    <cellStyle name="Normal 3 3 2 2 11 5" xfId="25980" xr:uid="{00000000-0005-0000-0000-000093610000}"/>
    <cellStyle name="Normal 3 3 2 2 12" xfId="25981" xr:uid="{00000000-0005-0000-0000-000094610000}"/>
    <cellStyle name="Normal 3 3 2 2 12 2" xfId="25982" xr:uid="{00000000-0005-0000-0000-000095610000}"/>
    <cellStyle name="Normal 3 3 2 2 12 2 2" xfId="25983" xr:uid="{00000000-0005-0000-0000-000096610000}"/>
    <cellStyle name="Normal 3 3 2 2 12 2 2 2" xfId="25984" xr:uid="{00000000-0005-0000-0000-000097610000}"/>
    <cellStyle name="Normal 3 3 2 2 12 2 3" xfId="25985" xr:uid="{00000000-0005-0000-0000-000098610000}"/>
    <cellStyle name="Normal 3 3 2 2 12 3" xfId="25986" xr:uid="{00000000-0005-0000-0000-000099610000}"/>
    <cellStyle name="Normal 3 3 2 2 12 3 2" xfId="25987" xr:uid="{00000000-0005-0000-0000-00009A610000}"/>
    <cellStyle name="Normal 3 3 2 2 12 4" xfId="25988" xr:uid="{00000000-0005-0000-0000-00009B610000}"/>
    <cellStyle name="Normal 3 3 2 2 13" xfId="25989" xr:uid="{00000000-0005-0000-0000-00009C610000}"/>
    <cellStyle name="Normal 3 3 2 2 13 2" xfId="25990" xr:uid="{00000000-0005-0000-0000-00009D610000}"/>
    <cellStyle name="Normal 3 3 2 2 13 2 2" xfId="25991" xr:uid="{00000000-0005-0000-0000-00009E610000}"/>
    <cellStyle name="Normal 3 3 2 2 13 2 2 2" xfId="25992" xr:uid="{00000000-0005-0000-0000-00009F610000}"/>
    <cellStyle name="Normal 3 3 2 2 13 2 3" xfId="25993" xr:uid="{00000000-0005-0000-0000-0000A0610000}"/>
    <cellStyle name="Normal 3 3 2 2 13 3" xfId="25994" xr:uid="{00000000-0005-0000-0000-0000A1610000}"/>
    <cellStyle name="Normal 3 3 2 2 13 3 2" xfId="25995" xr:uid="{00000000-0005-0000-0000-0000A2610000}"/>
    <cellStyle name="Normal 3 3 2 2 13 4" xfId="25996" xr:uid="{00000000-0005-0000-0000-0000A3610000}"/>
    <cellStyle name="Normal 3 3 2 2 14" xfId="25997" xr:uid="{00000000-0005-0000-0000-0000A4610000}"/>
    <cellStyle name="Normal 3 3 2 2 14 2" xfId="25998" xr:uid="{00000000-0005-0000-0000-0000A5610000}"/>
    <cellStyle name="Normal 3 3 2 2 14 2 2" xfId="25999" xr:uid="{00000000-0005-0000-0000-0000A6610000}"/>
    <cellStyle name="Normal 3 3 2 2 14 2 2 2" xfId="26000" xr:uid="{00000000-0005-0000-0000-0000A7610000}"/>
    <cellStyle name="Normal 3 3 2 2 14 2 3" xfId="26001" xr:uid="{00000000-0005-0000-0000-0000A8610000}"/>
    <cellStyle name="Normal 3 3 2 2 14 3" xfId="26002" xr:uid="{00000000-0005-0000-0000-0000A9610000}"/>
    <cellStyle name="Normal 3 3 2 2 14 3 2" xfId="26003" xr:uid="{00000000-0005-0000-0000-0000AA610000}"/>
    <cellStyle name="Normal 3 3 2 2 14 4" xfId="26004" xr:uid="{00000000-0005-0000-0000-0000AB610000}"/>
    <cellStyle name="Normal 3 3 2 2 15" xfId="26005" xr:uid="{00000000-0005-0000-0000-0000AC610000}"/>
    <cellStyle name="Normal 3 3 2 2 15 2" xfId="26006" xr:uid="{00000000-0005-0000-0000-0000AD610000}"/>
    <cellStyle name="Normal 3 3 2 2 15 2 2" xfId="26007" xr:uid="{00000000-0005-0000-0000-0000AE610000}"/>
    <cellStyle name="Normal 3 3 2 2 15 3" xfId="26008" xr:uid="{00000000-0005-0000-0000-0000AF610000}"/>
    <cellStyle name="Normal 3 3 2 2 16" xfId="26009" xr:uid="{00000000-0005-0000-0000-0000B0610000}"/>
    <cellStyle name="Normal 3 3 2 2 16 2" xfId="26010" xr:uid="{00000000-0005-0000-0000-0000B1610000}"/>
    <cellStyle name="Normal 3 3 2 2 17" xfId="26011" xr:uid="{00000000-0005-0000-0000-0000B2610000}"/>
    <cellStyle name="Normal 3 3 2 2 17 2" xfId="26012" xr:uid="{00000000-0005-0000-0000-0000B3610000}"/>
    <cellStyle name="Normal 3 3 2 2 18" xfId="26013" xr:uid="{00000000-0005-0000-0000-0000B4610000}"/>
    <cellStyle name="Normal 3 3 2 2 19" xfId="26014" xr:uid="{00000000-0005-0000-0000-0000B5610000}"/>
    <cellStyle name="Normal 3 3 2 2 2" xfId="1275" xr:uid="{00000000-0005-0000-0000-0000B6610000}"/>
    <cellStyle name="Normal 3 3 2 2 2 10" xfId="26015" xr:uid="{00000000-0005-0000-0000-0000B7610000}"/>
    <cellStyle name="Normal 3 3 2 2 2 10 2" xfId="26016" xr:uid="{00000000-0005-0000-0000-0000B8610000}"/>
    <cellStyle name="Normal 3 3 2 2 2 10 2 2" xfId="26017" xr:uid="{00000000-0005-0000-0000-0000B9610000}"/>
    <cellStyle name="Normal 3 3 2 2 2 10 2 2 2" xfId="26018" xr:uid="{00000000-0005-0000-0000-0000BA610000}"/>
    <cellStyle name="Normal 3 3 2 2 2 10 2 3" xfId="26019" xr:uid="{00000000-0005-0000-0000-0000BB610000}"/>
    <cellStyle name="Normal 3 3 2 2 2 10 3" xfId="26020" xr:uid="{00000000-0005-0000-0000-0000BC610000}"/>
    <cellStyle name="Normal 3 3 2 2 2 10 3 2" xfId="26021" xr:uid="{00000000-0005-0000-0000-0000BD610000}"/>
    <cellStyle name="Normal 3 3 2 2 2 10 4" xfId="26022" xr:uid="{00000000-0005-0000-0000-0000BE610000}"/>
    <cellStyle name="Normal 3 3 2 2 2 11" xfId="26023" xr:uid="{00000000-0005-0000-0000-0000BF610000}"/>
    <cellStyle name="Normal 3 3 2 2 2 11 2" xfId="26024" xr:uid="{00000000-0005-0000-0000-0000C0610000}"/>
    <cellStyle name="Normal 3 3 2 2 2 11 2 2" xfId="26025" xr:uid="{00000000-0005-0000-0000-0000C1610000}"/>
    <cellStyle name="Normal 3 3 2 2 2 11 2 2 2" xfId="26026" xr:uid="{00000000-0005-0000-0000-0000C2610000}"/>
    <cellStyle name="Normal 3 3 2 2 2 11 2 3" xfId="26027" xr:uid="{00000000-0005-0000-0000-0000C3610000}"/>
    <cellStyle name="Normal 3 3 2 2 2 11 3" xfId="26028" xr:uid="{00000000-0005-0000-0000-0000C4610000}"/>
    <cellStyle name="Normal 3 3 2 2 2 11 3 2" xfId="26029" xr:uid="{00000000-0005-0000-0000-0000C5610000}"/>
    <cellStyle name="Normal 3 3 2 2 2 11 4" xfId="26030" xr:uid="{00000000-0005-0000-0000-0000C6610000}"/>
    <cellStyle name="Normal 3 3 2 2 2 12" xfId="26031" xr:uid="{00000000-0005-0000-0000-0000C7610000}"/>
    <cellStyle name="Normal 3 3 2 2 2 12 2" xfId="26032" xr:uid="{00000000-0005-0000-0000-0000C8610000}"/>
    <cellStyle name="Normal 3 3 2 2 2 12 2 2" xfId="26033" xr:uid="{00000000-0005-0000-0000-0000C9610000}"/>
    <cellStyle name="Normal 3 3 2 2 2 12 2 2 2" xfId="26034" xr:uid="{00000000-0005-0000-0000-0000CA610000}"/>
    <cellStyle name="Normal 3 3 2 2 2 12 2 3" xfId="26035" xr:uid="{00000000-0005-0000-0000-0000CB610000}"/>
    <cellStyle name="Normal 3 3 2 2 2 12 3" xfId="26036" xr:uid="{00000000-0005-0000-0000-0000CC610000}"/>
    <cellStyle name="Normal 3 3 2 2 2 12 3 2" xfId="26037" xr:uid="{00000000-0005-0000-0000-0000CD610000}"/>
    <cellStyle name="Normal 3 3 2 2 2 12 4" xfId="26038" xr:uid="{00000000-0005-0000-0000-0000CE610000}"/>
    <cellStyle name="Normal 3 3 2 2 2 13" xfId="26039" xr:uid="{00000000-0005-0000-0000-0000CF610000}"/>
    <cellStyle name="Normal 3 3 2 2 2 13 2" xfId="26040" xr:uid="{00000000-0005-0000-0000-0000D0610000}"/>
    <cellStyle name="Normal 3 3 2 2 2 13 2 2" xfId="26041" xr:uid="{00000000-0005-0000-0000-0000D1610000}"/>
    <cellStyle name="Normal 3 3 2 2 2 13 3" xfId="26042" xr:uid="{00000000-0005-0000-0000-0000D2610000}"/>
    <cellStyle name="Normal 3 3 2 2 2 14" xfId="26043" xr:uid="{00000000-0005-0000-0000-0000D3610000}"/>
    <cellStyle name="Normal 3 3 2 2 2 14 2" xfId="26044" xr:uid="{00000000-0005-0000-0000-0000D4610000}"/>
    <cellStyle name="Normal 3 3 2 2 2 15" xfId="26045" xr:uid="{00000000-0005-0000-0000-0000D5610000}"/>
    <cellStyle name="Normal 3 3 2 2 2 15 2" xfId="26046" xr:uid="{00000000-0005-0000-0000-0000D6610000}"/>
    <cellStyle name="Normal 3 3 2 2 2 16" xfId="26047" xr:uid="{00000000-0005-0000-0000-0000D7610000}"/>
    <cellStyle name="Normal 3 3 2 2 2 17" xfId="26048" xr:uid="{00000000-0005-0000-0000-0000D8610000}"/>
    <cellStyle name="Normal 3 3 2 2 2 2" xfId="1276" xr:uid="{00000000-0005-0000-0000-0000D9610000}"/>
    <cellStyle name="Normal 3 3 2 2 2 2 10" xfId="26049" xr:uid="{00000000-0005-0000-0000-0000DA610000}"/>
    <cellStyle name="Normal 3 3 2 2 2 2 11" xfId="26050" xr:uid="{00000000-0005-0000-0000-0000DB610000}"/>
    <cellStyle name="Normal 3 3 2 2 2 2 2" xfId="26051" xr:uid="{00000000-0005-0000-0000-0000DC610000}"/>
    <cellStyle name="Normal 3 3 2 2 2 2 2 10" xfId="26052" xr:uid="{00000000-0005-0000-0000-0000DD610000}"/>
    <cellStyle name="Normal 3 3 2 2 2 2 2 2" xfId="26053" xr:uid="{00000000-0005-0000-0000-0000DE610000}"/>
    <cellStyle name="Normal 3 3 2 2 2 2 2 2 2" xfId="26054" xr:uid="{00000000-0005-0000-0000-0000DF610000}"/>
    <cellStyle name="Normal 3 3 2 2 2 2 2 2 2 2" xfId="26055" xr:uid="{00000000-0005-0000-0000-0000E0610000}"/>
    <cellStyle name="Normal 3 3 2 2 2 2 2 2 2 2 2" xfId="26056" xr:uid="{00000000-0005-0000-0000-0000E1610000}"/>
    <cellStyle name="Normal 3 3 2 2 2 2 2 2 2 2 2 2" xfId="26057" xr:uid="{00000000-0005-0000-0000-0000E2610000}"/>
    <cellStyle name="Normal 3 3 2 2 2 2 2 2 2 2 2 2 2" xfId="26058" xr:uid="{00000000-0005-0000-0000-0000E3610000}"/>
    <cellStyle name="Normal 3 3 2 2 2 2 2 2 2 2 2 3" xfId="26059" xr:uid="{00000000-0005-0000-0000-0000E4610000}"/>
    <cellStyle name="Normal 3 3 2 2 2 2 2 2 2 2 3" xfId="26060" xr:uid="{00000000-0005-0000-0000-0000E5610000}"/>
    <cellStyle name="Normal 3 3 2 2 2 2 2 2 2 2 3 2" xfId="26061" xr:uid="{00000000-0005-0000-0000-0000E6610000}"/>
    <cellStyle name="Normal 3 3 2 2 2 2 2 2 2 2 4" xfId="26062" xr:uid="{00000000-0005-0000-0000-0000E7610000}"/>
    <cellStyle name="Normal 3 3 2 2 2 2 2 2 2 3" xfId="26063" xr:uid="{00000000-0005-0000-0000-0000E8610000}"/>
    <cellStyle name="Normal 3 3 2 2 2 2 2 2 2 3 2" xfId="26064" xr:uid="{00000000-0005-0000-0000-0000E9610000}"/>
    <cellStyle name="Normal 3 3 2 2 2 2 2 2 2 3 2 2" xfId="26065" xr:uid="{00000000-0005-0000-0000-0000EA610000}"/>
    <cellStyle name="Normal 3 3 2 2 2 2 2 2 2 3 3" xfId="26066" xr:uid="{00000000-0005-0000-0000-0000EB610000}"/>
    <cellStyle name="Normal 3 3 2 2 2 2 2 2 2 4" xfId="26067" xr:uid="{00000000-0005-0000-0000-0000EC610000}"/>
    <cellStyle name="Normal 3 3 2 2 2 2 2 2 2 4 2" xfId="26068" xr:uid="{00000000-0005-0000-0000-0000ED610000}"/>
    <cellStyle name="Normal 3 3 2 2 2 2 2 2 2 5" xfId="26069" xr:uid="{00000000-0005-0000-0000-0000EE610000}"/>
    <cellStyle name="Normal 3 3 2 2 2 2 2 2 3" xfId="26070" xr:uid="{00000000-0005-0000-0000-0000EF610000}"/>
    <cellStyle name="Normal 3 3 2 2 2 2 2 2 3 2" xfId="26071" xr:uid="{00000000-0005-0000-0000-0000F0610000}"/>
    <cellStyle name="Normal 3 3 2 2 2 2 2 2 3 2 2" xfId="26072" xr:uid="{00000000-0005-0000-0000-0000F1610000}"/>
    <cellStyle name="Normal 3 3 2 2 2 2 2 2 3 2 2 2" xfId="26073" xr:uid="{00000000-0005-0000-0000-0000F2610000}"/>
    <cellStyle name="Normal 3 3 2 2 2 2 2 2 3 2 3" xfId="26074" xr:uid="{00000000-0005-0000-0000-0000F3610000}"/>
    <cellStyle name="Normal 3 3 2 2 2 2 2 2 3 3" xfId="26075" xr:uid="{00000000-0005-0000-0000-0000F4610000}"/>
    <cellStyle name="Normal 3 3 2 2 2 2 2 2 3 3 2" xfId="26076" xr:uid="{00000000-0005-0000-0000-0000F5610000}"/>
    <cellStyle name="Normal 3 3 2 2 2 2 2 2 3 4" xfId="26077" xr:uid="{00000000-0005-0000-0000-0000F6610000}"/>
    <cellStyle name="Normal 3 3 2 2 2 2 2 2 4" xfId="26078" xr:uid="{00000000-0005-0000-0000-0000F7610000}"/>
    <cellStyle name="Normal 3 3 2 2 2 2 2 2 4 2" xfId="26079" xr:uid="{00000000-0005-0000-0000-0000F8610000}"/>
    <cellStyle name="Normal 3 3 2 2 2 2 2 2 4 2 2" xfId="26080" xr:uid="{00000000-0005-0000-0000-0000F9610000}"/>
    <cellStyle name="Normal 3 3 2 2 2 2 2 2 4 2 2 2" xfId="26081" xr:uid="{00000000-0005-0000-0000-0000FA610000}"/>
    <cellStyle name="Normal 3 3 2 2 2 2 2 2 4 2 3" xfId="26082" xr:uid="{00000000-0005-0000-0000-0000FB610000}"/>
    <cellStyle name="Normal 3 3 2 2 2 2 2 2 4 3" xfId="26083" xr:uid="{00000000-0005-0000-0000-0000FC610000}"/>
    <cellStyle name="Normal 3 3 2 2 2 2 2 2 4 3 2" xfId="26084" xr:uid="{00000000-0005-0000-0000-0000FD610000}"/>
    <cellStyle name="Normal 3 3 2 2 2 2 2 2 4 4" xfId="26085" xr:uid="{00000000-0005-0000-0000-0000FE610000}"/>
    <cellStyle name="Normal 3 3 2 2 2 2 2 2 5" xfId="26086" xr:uid="{00000000-0005-0000-0000-0000FF610000}"/>
    <cellStyle name="Normal 3 3 2 2 2 2 2 2 5 2" xfId="26087" xr:uid="{00000000-0005-0000-0000-000000620000}"/>
    <cellStyle name="Normal 3 3 2 2 2 2 2 2 5 2 2" xfId="26088" xr:uid="{00000000-0005-0000-0000-000001620000}"/>
    <cellStyle name="Normal 3 3 2 2 2 2 2 2 5 3" xfId="26089" xr:uid="{00000000-0005-0000-0000-000002620000}"/>
    <cellStyle name="Normal 3 3 2 2 2 2 2 2 6" xfId="26090" xr:uid="{00000000-0005-0000-0000-000003620000}"/>
    <cellStyle name="Normal 3 3 2 2 2 2 2 2 6 2" xfId="26091" xr:uid="{00000000-0005-0000-0000-000004620000}"/>
    <cellStyle name="Normal 3 3 2 2 2 2 2 2 7" xfId="26092" xr:uid="{00000000-0005-0000-0000-000005620000}"/>
    <cellStyle name="Normal 3 3 2 2 2 2 2 2 7 2" xfId="26093" xr:uid="{00000000-0005-0000-0000-000006620000}"/>
    <cellStyle name="Normal 3 3 2 2 2 2 2 2 8" xfId="26094" xr:uid="{00000000-0005-0000-0000-000007620000}"/>
    <cellStyle name="Normal 3 3 2 2 2 2 2 3" xfId="26095" xr:uid="{00000000-0005-0000-0000-000008620000}"/>
    <cellStyle name="Normal 3 3 2 2 2 2 2 3 2" xfId="26096" xr:uid="{00000000-0005-0000-0000-000009620000}"/>
    <cellStyle name="Normal 3 3 2 2 2 2 2 3 2 2" xfId="26097" xr:uid="{00000000-0005-0000-0000-00000A620000}"/>
    <cellStyle name="Normal 3 3 2 2 2 2 2 3 2 2 2" xfId="26098" xr:uid="{00000000-0005-0000-0000-00000B620000}"/>
    <cellStyle name="Normal 3 3 2 2 2 2 2 3 2 2 2 2" xfId="26099" xr:uid="{00000000-0005-0000-0000-00000C620000}"/>
    <cellStyle name="Normal 3 3 2 2 2 2 2 3 2 2 3" xfId="26100" xr:uid="{00000000-0005-0000-0000-00000D620000}"/>
    <cellStyle name="Normal 3 3 2 2 2 2 2 3 2 3" xfId="26101" xr:uid="{00000000-0005-0000-0000-00000E620000}"/>
    <cellStyle name="Normal 3 3 2 2 2 2 2 3 2 3 2" xfId="26102" xr:uid="{00000000-0005-0000-0000-00000F620000}"/>
    <cellStyle name="Normal 3 3 2 2 2 2 2 3 2 4" xfId="26103" xr:uid="{00000000-0005-0000-0000-000010620000}"/>
    <cellStyle name="Normal 3 3 2 2 2 2 2 3 3" xfId="26104" xr:uid="{00000000-0005-0000-0000-000011620000}"/>
    <cellStyle name="Normal 3 3 2 2 2 2 2 3 3 2" xfId="26105" xr:uid="{00000000-0005-0000-0000-000012620000}"/>
    <cellStyle name="Normal 3 3 2 2 2 2 2 3 3 2 2" xfId="26106" xr:uid="{00000000-0005-0000-0000-000013620000}"/>
    <cellStyle name="Normal 3 3 2 2 2 2 2 3 3 3" xfId="26107" xr:uid="{00000000-0005-0000-0000-000014620000}"/>
    <cellStyle name="Normal 3 3 2 2 2 2 2 3 4" xfId="26108" xr:uid="{00000000-0005-0000-0000-000015620000}"/>
    <cellStyle name="Normal 3 3 2 2 2 2 2 3 4 2" xfId="26109" xr:uid="{00000000-0005-0000-0000-000016620000}"/>
    <cellStyle name="Normal 3 3 2 2 2 2 2 3 5" xfId="26110" xr:uid="{00000000-0005-0000-0000-000017620000}"/>
    <cellStyle name="Normal 3 3 2 2 2 2 2 4" xfId="26111" xr:uid="{00000000-0005-0000-0000-000018620000}"/>
    <cellStyle name="Normal 3 3 2 2 2 2 2 4 2" xfId="26112" xr:uid="{00000000-0005-0000-0000-000019620000}"/>
    <cellStyle name="Normal 3 3 2 2 2 2 2 4 2 2" xfId="26113" xr:uid="{00000000-0005-0000-0000-00001A620000}"/>
    <cellStyle name="Normal 3 3 2 2 2 2 2 4 2 2 2" xfId="26114" xr:uid="{00000000-0005-0000-0000-00001B620000}"/>
    <cellStyle name="Normal 3 3 2 2 2 2 2 4 2 3" xfId="26115" xr:uid="{00000000-0005-0000-0000-00001C620000}"/>
    <cellStyle name="Normal 3 3 2 2 2 2 2 4 3" xfId="26116" xr:uid="{00000000-0005-0000-0000-00001D620000}"/>
    <cellStyle name="Normal 3 3 2 2 2 2 2 4 3 2" xfId="26117" xr:uid="{00000000-0005-0000-0000-00001E620000}"/>
    <cellStyle name="Normal 3 3 2 2 2 2 2 4 4" xfId="26118" xr:uid="{00000000-0005-0000-0000-00001F620000}"/>
    <cellStyle name="Normal 3 3 2 2 2 2 2 5" xfId="26119" xr:uid="{00000000-0005-0000-0000-000020620000}"/>
    <cellStyle name="Normal 3 3 2 2 2 2 2 5 2" xfId="26120" xr:uid="{00000000-0005-0000-0000-000021620000}"/>
    <cellStyle name="Normal 3 3 2 2 2 2 2 5 2 2" xfId="26121" xr:uid="{00000000-0005-0000-0000-000022620000}"/>
    <cellStyle name="Normal 3 3 2 2 2 2 2 5 2 2 2" xfId="26122" xr:uid="{00000000-0005-0000-0000-000023620000}"/>
    <cellStyle name="Normal 3 3 2 2 2 2 2 5 2 3" xfId="26123" xr:uid="{00000000-0005-0000-0000-000024620000}"/>
    <cellStyle name="Normal 3 3 2 2 2 2 2 5 3" xfId="26124" xr:uid="{00000000-0005-0000-0000-000025620000}"/>
    <cellStyle name="Normal 3 3 2 2 2 2 2 5 3 2" xfId="26125" xr:uid="{00000000-0005-0000-0000-000026620000}"/>
    <cellStyle name="Normal 3 3 2 2 2 2 2 5 4" xfId="26126" xr:uid="{00000000-0005-0000-0000-000027620000}"/>
    <cellStyle name="Normal 3 3 2 2 2 2 2 6" xfId="26127" xr:uid="{00000000-0005-0000-0000-000028620000}"/>
    <cellStyle name="Normal 3 3 2 2 2 2 2 6 2" xfId="26128" xr:uid="{00000000-0005-0000-0000-000029620000}"/>
    <cellStyle name="Normal 3 3 2 2 2 2 2 6 2 2" xfId="26129" xr:uid="{00000000-0005-0000-0000-00002A620000}"/>
    <cellStyle name="Normal 3 3 2 2 2 2 2 6 3" xfId="26130" xr:uid="{00000000-0005-0000-0000-00002B620000}"/>
    <cellStyle name="Normal 3 3 2 2 2 2 2 7" xfId="26131" xr:uid="{00000000-0005-0000-0000-00002C620000}"/>
    <cellStyle name="Normal 3 3 2 2 2 2 2 7 2" xfId="26132" xr:uid="{00000000-0005-0000-0000-00002D620000}"/>
    <cellStyle name="Normal 3 3 2 2 2 2 2 8" xfId="26133" xr:uid="{00000000-0005-0000-0000-00002E620000}"/>
    <cellStyle name="Normal 3 3 2 2 2 2 2 8 2" xfId="26134" xr:uid="{00000000-0005-0000-0000-00002F620000}"/>
    <cellStyle name="Normal 3 3 2 2 2 2 2 9" xfId="26135" xr:uid="{00000000-0005-0000-0000-000030620000}"/>
    <cellStyle name="Normal 3 3 2 2 2 2 3" xfId="26136" xr:uid="{00000000-0005-0000-0000-000031620000}"/>
    <cellStyle name="Normal 3 3 2 2 2 2 3 2" xfId="26137" xr:uid="{00000000-0005-0000-0000-000032620000}"/>
    <cellStyle name="Normal 3 3 2 2 2 2 3 2 2" xfId="26138" xr:uid="{00000000-0005-0000-0000-000033620000}"/>
    <cellStyle name="Normal 3 3 2 2 2 2 3 2 2 2" xfId="26139" xr:uid="{00000000-0005-0000-0000-000034620000}"/>
    <cellStyle name="Normal 3 3 2 2 2 2 3 2 2 2 2" xfId="26140" xr:uid="{00000000-0005-0000-0000-000035620000}"/>
    <cellStyle name="Normal 3 3 2 2 2 2 3 2 2 2 2 2" xfId="26141" xr:uid="{00000000-0005-0000-0000-000036620000}"/>
    <cellStyle name="Normal 3 3 2 2 2 2 3 2 2 2 3" xfId="26142" xr:uid="{00000000-0005-0000-0000-000037620000}"/>
    <cellStyle name="Normal 3 3 2 2 2 2 3 2 2 3" xfId="26143" xr:uid="{00000000-0005-0000-0000-000038620000}"/>
    <cellStyle name="Normal 3 3 2 2 2 2 3 2 2 3 2" xfId="26144" xr:uid="{00000000-0005-0000-0000-000039620000}"/>
    <cellStyle name="Normal 3 3 2 2 2 2 3 2 2 4" xfId="26145" xr:uid="{00000000-0005-0000-0000-00003A620000}"/>
    <cellStyle name="Normal 3 3 2 2 2 2 3 2 3" xfId="26146" xr:uid="{00000000-0005-0000-0000-00003B620000}"/>
    <cellStyle name="Normal 3 3 2 2 2 2 3 2 3 2" xfId="26147" xr:uid="{00000000-0005-0000-0000-00003C620000}"/>
    <cellStyle name="Normal 3 3 2 2 2 2 3 2 3 2 2" xfId="26148" xr:uid="{00000000-0005-0000-0000-00003D620000}"/>
    <cellStyle name="Normal 3 3 2 2 2 2 3 2 3 3" xfId="26149" xr:uid="{00000000-0005-0000-0000-00003E620000}"/>
    <cellStyle name="Normal 3 3 2 2 2 2 3 2 4" xfId="26150" xr:uid="{00000000-0005-0000-0000-00003F620000}"/>
    <cellStyle name="Normal 3 3 2 2 2 2 3 2 4 2" xfId="26151" xr:uid="{00000000-0005-0000-0000-000040620000}"/>
    <cellStyle name="Normal 3 3 2 2 2 2 3 2 5" xfId="26152" xr:uid="{00000000-0005-0000-0000-000041620000}"/>
    <cellStyle name="Normal 3 3 2 2 2 2 3 3" xfId="26153" xr:uid="{00000000-0005-0000-0000-000042620000}"/>
    <cellStyle name="Normal 3 3 2 2 2 2 3 3 2" xfId="26154" xr:uid="{00000000-0005-0000-0000-000043620000}"/>
    <cellStyle name="Normal 3 3 2 2 2 2 3 3 2 2" xfId="26155" xr:uid="{00000000-0005-0000-0000-000044620000}"/>
    <cellStyle name="Normal 3 3 2 2 2 2 3 3 2 2 2" xfId="26156" xr:uid="{00000000-0005-0000-0000-000045620000}"/>
    <cellStyle name="Normal 3 3 2 2 2 2 3 3 2 3" xfId="26157" xr:uid="{00000000-0005-0000-0000-000046620000}"/>
    <cellStyle name="Normal 3 3 2 2 2 2 3 3 3" xfId="26158" xr:uid="{00000000-0005-0000-0000-000047620000}"/>
    <cellStyle name="Normal 3 3 2 2 2 2 3 3 3 2" xfId="26159" xr:uid="{00000000-0005-0000-0000-000048620000}"/>
    <cellStyle name="Normal 3 3 2 2 2 2 3 3 4" xfId="26160" xr:uid="{00000000-0005-0000-0000-000049620000}"/>
    <cellStyle name="Normal 3 3 2 2 2 2 3 4" xfId="26161" xr:uid="{00000000-0005-0000-0000-00004A620000}"/>
    <cellStyle name="Normal 3 3 2 2 2 2 3 4 2" xfId="26162" xr:uid="{00000000-0005-0000-0000-00004B620000}"/>
    <cellStyle name="Normal 3 3 2 2 2 2 3 4 2 2" xfId="26163" xr:uid="{00000000-0005-0000-0000-00004C620000}"/>
    <cellStyle name="Normal 3 3 2 2 2 2 3 4 2 2 2" xfId="26164" xr:uid="{00000000-0005-0000-0000-00004D620000}"/>
    <cellStyle name="Normal 3 3 2 2 2 2 3 4 2 3" xfId="26165" xr:uid="{00000000-0005-0000-0000-00004E620000}"/>
    <cellStyle name="Normal 3 3 2 2 2 2 3 4 3" xfId="26166" xr:uid="{00000000-0005-0000-0000-00004F620000}"/>
    <cellStyle name="Normal 3 3 2 2 2 2 3 4 3 2" xfId="26167" xr:uid="{00000000-0005-0000-0000-000050620000}"/>
    <cellStyle name="Normal 3 3 2 2 2 2 3 4 4" xfId="26168" xr:uid="{00000000-0005-0000-0000-000051620000}"/>
    <cellStyle name="Normal 3 3 2 2 2 2 3 5" xfId="26169" xr:uid="{00000000-0005-0000-0000-000052620000}"/>
    <cellStyle name="Normal 3 3 2 2 2 2 3 5 2" xfId="26170" xr:uid="{00000000-0005-0000-0000-000053620000}"/>
    <cellStyle name="Normal 3 3 2 2 2 2 3 5 2 2" xfId="26171" xr:uid="{00000000-0005-0000-0000-000054620000}"/>
    <cellStyle name="Normal 3 3 2 2 2 2 3 5 3" xfId="26172" xr:uid="{00000000-0005-0000-0000-000055620000}"/>
    <cellStyle name="Normal 3 3 2 2 2 2 3 6" xfId="26173" xr:uid="{00000000-0005-0000-0000-000056620000}"/>
    <cellStyle name="Normal 3 3 2 2 2 2 3 6 2" xfId="26174" xr:uid="{00000000-0005-0000-0000-000057620000}"/>
    <cellStyle name="Normal 3 3 2 2 2 2 3 7" xfId="26175" xr:uid="{00000000-0005-0000-0000-000058620000}"/>
    <cellStyle name="Normal 3 3 2 2 2 2 3 7 2" xfId="26176" xr:uid="{00000000-0005-0000-0000-000059620000}"/>
    <cellStyle name="Normal 3 3 2 2 2 2 3 8" xfId="26177" xr:uid="{00000000-0005-0000-0000-00005A620000}"/>
    <cellStyle name="Normal 3 3 2 2 2 2 4" xfId="26178" xr:uid="{00000000-0005-0000-0000-00005B620000}"/>
    <cellStyle name="Normal 3 3 2 2 2 2 4 2" xfId="26179" xr:uid="{00000000-0005-0000-0000-00005C620000}"/>
    <cellStyle name="Normal 3 3 2 2 2 2 4 2 2" xfId="26180" xr:uid="{00000000-0005-0000-0000-00005D620000}"/>
    <cellStyle name="Normal 3 3 2 2 2 2 4 2 2 2" xfId="26181" xr:uid="{00000000-0005-0000-0000-00005E620000}"/>
    <cellStyle name="Normal 3 3 2 2 2 2 4 2 2 2 2" xfId="26182" xr:uid="{00000000-0005-0000-0000-00005F620000}"/>
    <cellStyle name="Normal 3 3 2 2 2 2 4 2 2 3" xfId="26183" xr:uid="{00000000-0005-0000-0000-000060620000}"/>
    <cellStyle name="Normal 3 3 2 2 2 2 4 2 3" xfId="26184" xr:uid="{00000000-0005-0000-0000-000061620000}"/>
    <cellStyle name="Normal 3 3 2 2 2 2 4 2 3 2" xfId="26185" xr:uid="{00000000-0005-0000-0000-000062620000}"/>
    <cellStyle name="Normal 3 3 2 2 2 2 4 2 4" xfId="26186" xr:uid="{00000000-0005-0000-0000-000063620000}"/>
    <cellStyle name="Normal 3 3 2 2 2 2 4 3" xfId="26187" xr:uid="{00000000-0005-0000-0000-000064620000}"/>
    <cellStyle name="Normal 3 3 2 2 2 2 4 3 2" xfId="26188" xr:uid="{00000000-0005-0000-0000-000065620000}"/>
    <cellStyle name="Normal 3 3 2 2 2 2 4 3 2 2" xfId="26189" xr:uid="{00000000-0005-0000-0000-000066620000}"/>
    <cellStyle name="Normal 3 3 2 2 2 2 4 3 3" xfId="26190" xr:uid="{00000000-0005-0000-0000-000067620000}"/>
    <cellStyle name="Normal 3 3 2 2 2 2 4 4" xfId="26191" xr:uid="{00000000-0005-0000-0000-000068620000}"/>
    <cellStyle name="Normal 3 3 2 2 2 2 4 4 2" xfId="26192" xr:uid="{00000000-0005-0000-0000-000069620000}"/>
    <cellStyle name="Normal 3 3 2 2 2 2 4 5" xfId="26193" xr:uid="{00000000-0005-0000-0000-00006A620000}"/>
    <cellStyle name="Normal 3 3 2 2 2 2 5" xfId="26194" xr:uid="{00000000-0005-0000-0000-00006B620000}"/>
    <cellStyle name="Normal 3 3 2 2 2 2 5 2" xfId="26195" xr:uid="{00000000-0005-0000-0000-00006C620000}"/>
    <cellStyle name="Normal 3 3 2 2 2 2 5 2 2" xfId="26196" xr:uid="{00000000-0005-0000-0000-00006D620000}"/>
    <cellStyle name="Normal 3 3 2 2 2 2 5 2 2 2" xfId="26197" xr:uid="{00000000-0005-0000-0000-00006E620000}"/>
    <cellStyle name="Normal 3 3 2 2 2 2 5 2 3" xfId="26198" xr:uid="{00000000-0005-0000-0000-00006F620000}"/>
    <cellStyle name="Normal 3 3 2 2 2 2 5 3" xfId="26199" xr:uid="{00000000-0005-0000-0000-000070620000}"/>
    <cellStyle name="Normal 3 3 2 2 2 2 5 3 2" xfId="26200" xr:uid="{00000000-0005-0000-0000-000071620000}"/>
    <cellStyle name="Normal 3 3 2 2 2 2 5 4" xfId="26201" xr:uid="{00000000-0005-0000-0000-000072620000}"/>
    <cellStyle name="Normal 3 3 2 2 2 2 6" xfId="26202" xr:uid="{00000000-0005-0000-0000-000073620000}"/>
    <cellStyle name="Normal 3 3 2 2 2 2 6 2" xfId="26203" xr:uid="{00000000-0005-0000-0000-000074620000}"/>
    <cellStyle name="Normal 3 3 2 2 2 2 6 2 2" xfId="26204" xr:uid="{00000000-0005-0000-0000-000075620000}"/>
    <cellStyle name="Normal 3 3 2 2 2 2 6 2 2 2" xfId="26205" xr:uid="{00000000-0005-0000-0000-000076620000}"/>
    <cellStyle name="Normal 3 3 2 2 2 2 6 2 3" xfId="26206" xr:uid="{00000000-0005-0000-0000-000077620000}"/>
    <cellStyle name="Normal 3 3 2 2 2 2 6 3" xfId="26207" xr:uid="{00000000-0005-0000-0000-000078620000}"/>
    <cellStyle name="Normal 3 3 2 2 2 2 6 3 2" xfId="26208" xr:uid="{00000000-0005-0000-0000-000079620000}"/>
    <cellStyle name="Normal 3 3 2 2 2 2 6 4" xfId="26209" xr:uid="{00000000-0005-0000-0000-00007A620000}"/>
    <cellStyle name="Normal 3 3 2 2 2 2 7" xfId="26210" xr:uid="{00000000-0005-0000-0000-00007B620000}"/>
    <cellStyle name="Normal 3 3 2 2 2 2 7 2" xfId="26211" xr:uid="{00000000-0005-0000-0000-00007C620000}"/>
    <cellStyle name="Normal 3 3 2 2 2 2 7 2 2" xfId="26212" xr:uid="{00000000-0005-0000-0000-00007D620000}"/>
    <cellStyle name="Normal 3 3 2 2 2 2 7 3" xfId="26213" xr:uid="{00000000-0005-0000-0000-00007E620000}"/>
    <cellStyle name="Normal 3 3 2 2 2 2 8" xfId="26214" xr:uid="{00000000-0005-0000-0000-00007F620000}"/>
    <cellStyle name="Normal 3 3 2 2 2 2 8 2" xfId="26215" xr:uid="{00000000-0005-0000-0000-000080620000}"/>
    <cellStyle name="Normal 3 3 2 2 2 2 9" xfId="26216" xr:uid="{00000000-0005-0000-0000-000081620000}"/>
    <cellStyle name="Normal 3 3 2 2 2 2 9 2" xfId="26217" xr:uid="{00000000-0005-0000-0000-000082620000}"/>
    <cellStyle name="Normal 3 3 2 2 2 3" xfId="26218" xr:uid="{00000000-0005-0000-0000-000083620000}"/>
    <cellStyle name="Normal 3 3 2 2 2 3 10" xfId="26219" xr:uid="{00000000-0005-0000-0000-000084620000}"/>
    <cellStyle name="Normal 3 3 2 2 2 3 11" xfId="26220" xr:uid="{00000000-0005-0000-0000-000085620000}"/>
    <cellStyle name="Normal 3 3 2 2 2 3 2" xfId="26221" xr:uid="{00000000-0005-0000-0000-000086620000}"/>
    <cellStyle name="Normal 3 3 2 2 2 3 2 10" xfId="26222" xr:uid="{00000000-0005-0000-0000-000087620000}"/>
    <cellStyle name="Normal 3 3 2 2 2 3 2 2" xfId="26223" xr:uid="{00000000-0005-0000-0000-000088620000}"/>
    <cellStyle name="Normal 3 3 2 2 2 3 2 2 2" xfId="26224" xr:uid="{00000000-0005-0000-0000-000089620000}"/>
    <cellStyle name="Normal 3 3 2 2 2 3 2 2 2 2" xfId="26225" xr:uid="{00000000-0005-0000-0000-00008A620000}"/>
    <cellStyle name="Normal 3 3 2 2 2 3 2 2 2 2 2" xfId="26226" xr:uid="{00000000-0005-0000-0000-00008B620000}"/>
    <cellStyle name="Normal 3 3 2 2 2 3 2 2 2 2 2 2" xfId="26227" xr:uid="{00000000-0005-0000-0000-00008C620000}"/>
    <cellStyle name="Normal 3 3 2 2 2 3 2 2 2 2 2 2 2" xfId="26228" xr:uid="{00000000-0005-0000-0000-00008D620000}"/>
    <cellStyle name="Normal 3 3 2 2 2 3 2 2 2 2 2 3" xfId="26229" xr:uid="{00000000-0005-0000-0000-00008E620000}"/>
    <cellStyle name="Normal 3 3 2 2 2 3 2 2 2 2 3" xfId="26230" xr:uid="{00000000-0005-0000-0000-00008F620000}"/>
    <cellStyle name="Normal 3 3 2 2 2 3 2 2 2 2 3 2" xfId="26231" xr:uid="{00000000-0005-0000-0000-000090620000}"/>
    <cellStyle name="Normal 3 3 2 2 2 3 2 2 2 2 4" xfId="26232" xr:uid="{00000000-0005-0000-0000-000091620000}"/>
    <cellStyle name="Normal 3 3 2 2 2 3 2 2 2 3" xfId="26233" xr:uid="{00000000-0005-0000-0000-000092620000}"/>
    <cellStyle name="Normal 3 3 2 2 2 3 2 2 2 3 2" xfId="26234" xr:uid="{00000000-0005-0000-0000-000093620000}"/>
    <cellStyle name="Normal 3 3 2 2 2 3 2 2 2 3 2 2" xfId="26235" xr:uid="{00000000-0005-0000-0000-000094620000}"/>
    <cellStyle name="Normal 3 3 2 2 2 3 2 2 2 3 3" xfId="26236" xr:uid="{00000000-0005-0000-0000-000095620000}"/>
    <cellStyle name="Normal 3 3 2 2 2 3 2 2 2 4" xfId="26237" xr:uid="{00000000-0005-0000-0000-000096620000}"/>
    <cellStyle name="Normal 3 3 2 2 2 3 2 2 2 4 2" xfId="26238" xr:uid="{00000000-0005-0000-0000-000097620000}"/>
    <cellStyle name="Normal 3 3 2 2 2 3 2 2 2 5" xfId="26239" xr:uid="{00000000-0005-0000-0000-000098620000}"/>
    <cellStyle name="Normal 3 3 2 2 2 3 2 2 3" xfId="26240" xr:uid="{00000000-0005-0000-0000-000099620000}"/>
    <cellStyle name="Normal 3 3 2 2 2 3 2 2 3 2" xfId="26241" xr:uid="{00000000-0005-0000-0000-00009A620000}"/>
    <cellStyle name="Normal 3 3 2 2 2 3 2 2 3 2 2" xfId="26242" xr:uid="{00000000-0005-0000-0000-00009B620000}"/>
    <cellStyle name="Normal 3 3 2 2 2 3 2 2 3 2 2 2" xfId="26243" xr:uid="{00000000-0005-0000-0000-00009C620000}"/>
    <cellStyle name="Normal 3 3 2 2 2 3 2 2 3 2 3" xfId="26244" xr:uid="{00000000-0005-0000-0000-00009D620000}"/>
    <cellStyle name="Normal 3 3 2 2 2 3 2 2 3 3" xfId="26245" xr:uid="{00000000-0005-0000-0000-00009E620000}"/>
    <cellStyle name="Normal 3 3 2 2 2 3 2 2 3 3 2" xfId="26246" xr:uid="{00000000-0005-0000-0000-00009F620000}"/>
    <cellStyle name="Normal 3 3 2 2 2 3 2 2 3 4" xfId="26247" xr:uid="{00000000-0005-0000-0000-0000A0620000}"/>
    <cellStyle name="Normal 3 3 2 2 2 3 2 2 4" xfId="26248" xr:uid="{00000000-0005-0000-0000-0000A1620000}"/>
    <cellStyle name="Normal 3 3 2 2 2 3 2 2 4 2" xfId="26249" xr:uid="{00000000-0005-0000-0000-0000A2620000}"/>
    <cellStyle name="Normal 3 3 2 2 2 3 2 2 4 2 2" xfId="26250" xr:uid="{00000000-0005-0000-0000-0000A3620000}"/>
    <cellStyle name="Normal 3 3 2 2 2 3 2 2 4 2 2 2" xfId="26251" xr:uid="{00000000-0005-0000-0000-0000A4620000}"/>
    <cellStyle name="Normal 3 3 2 2 2 3 2 2 4 2 3" xfId="26252" xr:uid="{00000000-0005-0000-0000-0000A5620000}"/>
    <cellStyle name="Normal 3 3 2 2 2 3 2 2 4 3" xfId="26253" xr:uid="{00000000-0005-0000-0000-0000A6620000}"/>
    <cellStyle name="Normal 3 3 2 2 2 3 2 2 4 3 2" xfId="26254" xr:uid="{00000000-0005-0000-0000-0000A7620000}"/>
    <cellStyle name="Normal 3 3 2 2 2 3 2 2 4 4" xfId="26255" xr:uid="{00000000-0005-0000-0000-0000A8620000}"/>
    <cellStyle name="Normal 3 3 2 2 2 3 2 2 5" xfId="26256" xr:uid="{00000000-0005-0000-0000-0000A9620000}"/>
    <cellStyle name="Normal 3 3 2 2 2 3 2 2 5 2" xfId="26257" xr:uid="{00000000-0005-0000-0000-0000AA620000}"/>
    <cellStyle name="Normal 3 3 2 2 2 3 2 2 5 2 2" xfId="26258" xr:uid="{00000000-0005-0000-0000-0000AB620000}"/>
    <cellStyle name="Normal 3 3 2 2 2 3 2 2 5 3" xfId="26259" xr:uid="{00000000-0005-0000-0000-0000AC620000}"/>
    <cellStyle name="Normal 3 3 2 2 2 3 2 2 6" xfId="26260" xr:uid="{00000000-0005-0000-0000-0000AD620000}"/>
    <cellStyle name="Normal 3 3 2 2 2 3 2 2 6 2" xfId="26261" xr:uid="{00000000-0005-0000-0000-0000AE620000}"/>
    <cellStyle name="Normal 3 3 2 2 2 3 2 2 7" xfId="26262" xr:uid="{00000000-0005-0000-0000-0000AF620000}"/>
    <cellStyle name="Normal 3 3 2 2 2 3 2 2 7 2" xfId="26263" xr:uid="{00000000-0005-0000-0000-0000B0620000}"/>
    <cellStyle name="Normal 3 3 2 2 2 3 2 2 8" xfId="26264" xr:uid="{00000000-0005-0000-0000-0000B1620000}"/>
    <cellStyle name="Normal 3 3 2 2 2 3 2 3" xfId="26265" xr:uid="{00000000-0005-0000-0000-0000B2620000}"/>
    <cellStyle name="Normal 3 3 2 2 2 3 2 3 2" xfId="26266" xr:uid="{00000000-0005-0000-0000-0000B3620000}"/>
    <cellStyle name="Normal 3 3 2 2 2 3 2 3 2 2" xfId="26267" xr:uid="{00000000-0005-0000-0000-0000B4620000}"/>
    <cellStyle name="Normal 3 3 2 2 2 3 2 3 2 2 2" xfId="26268" xr:uid="{00000000-0005-0000-0000-0000B5620000}"/>
    <cellStyle name="Normal 3 3 2 2 2 3 2 3 2 2 2 2" xfId="26269" xr:uid="{00000000-0005-0000-0000-0000B6620000}"/>
    <cellStyle name="Normal 3 3 2 2 2 3 2 3 2 2 3" xfId="26270" xr:uid="{00000000-0005-0000-0000-0000B7620000}"/>
    <cellStyle name="Normal 3 3 2 2 2 3 2 3 2 3" xfId="26271" xr:uid="{00000000-0005-0000-0000-0000B8620000}"/>
    <cellStyle name="Normal 3 3 2 2 2 3 2 3 2 3 2" xfId="26272" xr:uid="{00000000-0005-0000-0000-0000B9620000}"/>
    <cellStyle name="Normal 3 3 2 2 2 3 2 3 2 4" xfId="26273" xr:uid="{00000000-0005-0000-0000-0000BA620000}"/>
    <cellStyle name="Normal 3 3 2 2 2 3 2 3 3" xfId="26274" xr:uid="{00000000-0005-0000-0000-0000BB620000}"/>
    <cellStyle name="Normal 3 3 2 2 2 3 2 3 3 2" xfId="26275" xr:uid="{00000000-0005-0000-0000-0000BC620000}"/>
    <cellStyle name="Normal 3 3 2 2 2 3 2 3 3 2 2" xfId="26276" xr:uid="{00000000-0005-0000-0000-0000BD620000}"/>
    <cellStyle name="Normal 3 3 2 2 2 3 2 3 3 3" xfId="26277" xr:uid="{00000000-0005-0000-0000-0000BE620000}"/>
    <cellStyle name="Normal 3 3 2 2 2 3 2 3 4" xfId="26278" xr:uid="{00000000-0005-0000-0000-0000BF620000}"/>
    <cellStyle name="Normal 3 3 2 2 2 3 2 3 4 2" xfId="26279" xr:uid="{00000000-0005-0000-0000-0000C0620000}"/>
    <cellStyle name="Normal 3 3 2 2 2 3 2 3 5" xfId="26280" xr:uid="{00000000-0005-0000-0000-0000C1620000}"/>
    <cellStyle name="Normal 3 3 2 2 2 3 2 4" xfId="26281" xr:uid="{00000000-0005-0000-0000-0000C2620000}"/>
    <cellStyle name="Normal 3 3 2 2 2 3 2 4 2" xfId="26282" xr:uid="{00000000-0005-0000-0000-0000C3620000}"/>
    <cellStyle name="Normal 3 3 2 2 2 3 2 4 2 2" xfId="26283" xr:uid="{00000000-0005-0000-0000-0000C4620000}"/>
    <cellStyle name="Normal 3 3 2 2 2 3 2 4 2 2 2" xfId="26284" xr:uid="{00000000-0005-0000-0000-0000C5620000}"/>
    <cellStyle name="Normal 3 3 2 2 2 3 2 4 2 3" xfId="26285" xr:uid="{00000000-0005-0000-0000-0000C6620000}"/>
    <cellStyle name="Normal 3 3 2 2 2 3 2 4 3" xfId="26286" xr:uid="{00000000-0005-0000-0000-0000C7620000}"/>
    <cellStyle name="Normal 3 3 2 2 2 3 2 4 3 2" xfId="26287" xr:uid="{00000000-0005-0000-0000-0000C8620000}"/>
    <cellStyle name="Normal 3 3 2 2 2 3 2 4 4" xfId="26288" xr:uid="{00000000-0005-0000-0000-0000C9620000}"/>
    <cellStyle name="Normal 3 3 2 2 2 3 2 5" xfId="26289" xr:uid="{00000000-0005-0000-0000-0000CA620000}"/>
    <cellStyle name="Normal 3 3 2 2 2 3 2 5 2" xfId="26290" xr:uid="{00000000-0005-0000-0000-0000CB620000}"/>
    <cellStyle name="Normal 3 3 2 2 2 3 2 5 2 2" xfId="26291" xr:uid="{00000000-0005-0000-0000-0000CC620000}"/>
    <cellStyle name="Normal 3 3 2 2 2 3 2 5 2 2 2" xfId="26292" xr:uid="{00000000-0005-0000-0000-0000CD620000}"/>
    <cellStyle name="Normal 3 3 2 2 2 3 2 5 2 3" xfId="26293" xr:uid="{00000000-0005-0000-0000-0000CE620000}"/>
    <cellStyle name="Normal 3 3 2 2 2 3 2 5 3" xfId="26294" xr:uid="{00000000-0005-0000-0000-0000CF620000}"/>
    <cellStyle name="Normal 3 3 2 2 2 3 2 5 3 2" xfId="26295" xr:uid="{00000000-0005-0000-0000-0000D0620000}"/>
    <cellStyle name="Normal 3 3 2 2 2 3 2 5 4" xfId="26296" xr:uid="{00000000-0005-0000-0000-0000D1620000}"/>
    <cellStyle name="Normal 3 3 2 2 2 3 2 6" xfId="26297" xr:uid="{00000000-0005-0000-0000-0000D2620000}"/>
    <cellStyle name="Normal 3 3 2 2 2 3 2 6 2" xfId="26298" xr:uid="{00000000-0005-0000-0000-0000D3620000}"/>
    <cellStyle name="Normal 3 3 2 2 2 3 2 6 2 2" xfId="26299" xr:uid="{00000000-0005-0000-0000-0000D4620000}"/>
    <cellStyle name="Normal 3 3 2 2 2 3 2 6 3" xfId="26300" xr:uid="{00000000-0005-0000-0000-0000D5620000}"/>
    <cellStyle name="Normal 3 3 2 2 2 3 2 7" xfId="26301" xr:uid="{00000000-0005-0000-0000-0000D6620000}"/>
    <cellStyle name="Normal 3 3 2 2 2 3 2 7 2" xfId="26302" xr:uid="{00000000-0005-0000-0000-0000D7620000}"/>
    <cellStyle name="Normal 3 3 2 2 2 3 2 8" xfId="26303" xr:uid="{00000000-0005-0000-0000-0000D8620000}"/>
    <cellStyle name="Normal 3 3 2 2 2 3 2 8 2" xfId="26304" xr:uid="{00000000-0005-0000-0000-0000D9620000}"/>
    <cellStyle name="Normal 3 3 2 2 2 3 2 9" xfId="26305" xr:uid="{00000000-0005-0000-0000-0000DA620000}"/>
    <cellStyle name="Normal 3 3 2 2 2 3 3" xfId="26306" xr:uid="{00000000-0005-0000-0000-0000DB620000}"/>
    <cellStyle name="Normal 3 3 2 2 2 3 3 2" xfId="26307" xr:uid="{00000000-0005-0000-0000-0000DC620000}"/>
    <cellStyle name="Normal 3 3 2 2 2 3 3 2 2" xfId="26308" xr:uid="{00000000-0005-0000-0000-0000DD620000}"/>
    <cellStyle name="Normal 3 3 2 2 2 3 3 2 2 2" xfId="26309" xr:uid="{00000000-0005-0000-0000-0000DE620000}"/>
    <cellStyle name="Normal 3 3 2 2 2 3 3 2 2 2 2" xfId="26310" xr:uid="{00000000-0005-0000-0000-0000DF620000}"/>
    <cellStyle name="Normal 3 3 2 2 2 3 3 2 2 2 2 2" xfId="26311" xr:uid="{00000000-0005-0000-0000-0000E0620000}"/>
    <cellStyle name="Normal 3 3 2 2 2 3 3 2 2 2 3" xfId="26312" xr:uid="{00000000-0005-0000-0000-0000E1620000}"/>
    <cellStyle name="Normal 3 3 2 2 2 3 3 2 2 3" xfId="26313" xr:uid="{00000000-0005-0000-0000-0000E2620000}"/>
    <cellStyle name="Normal 3 3 2 2 2 3 3 2 2 3 2" xfId="26314" xr:uid="{00000000-0005-0000-0000-0000E3620000}"/>
    <cellStyle name="Normal 3 3 2 2 2 3 3 2 2 4" xfId="26315" xr:uid="{00000000-0005-0000-0000-0000E4620000}"/>
    <cellStyle name="Normal 3 3 2 2 2 3 3 2 3" xfId="26316" xr:uid="{00000000-0005-0000-0000-0000E5620000}"/>
    <cellStyle name="Normal 3 3 2 2 2 3 3 2 3 2" xfId="26317" xr:uid="{00000000-0005-0000-0000-0000E6620000}"/>
    <cellStyle name="Normal 3 3 2 2 2 3 3 2 3 2 2" xfId="26318" xr:uid="{00000000-0005-0000-0000-0000E7620000}"/>
    <cellStyle name="Normal 3 3 2 2 2 3 3 2 3 3" xfId="26319" xr:uid="{00000000-0005-0000-0000-0000E8620000}"/>
    <cellStyle name="Normal 3 3 2 2 2 3 3 2 4" xfId="26320" xr:uid="{00000000-0005-0000-0000-0000E9620000}"/>
    <cellStyle name="Normal 3 3 2 2 2 3 3 2 4 2" xfId="26321" xr:uid="{00000000-0005-0000-0000-0000EA620000}"/>
    <cellStyle name="Normal 3 3 2 2 2 3 3 2 5" xfId="26322" xr:uid="{00000000-0005-0000-0000-0000EB620000}"/>
    <cellStyle name="Normal 3 3 2 2 2 3 3 3" xfId="26323" xr:uid="{00000000-0005-0000-0000-0000EC620000}"/>
    <cellStyle name="Normal 3 3 2 2 2 3 3 3 2" xfId="26324" xr:uid="{00000000-0005-0000-0000-0000ED620000}"/>
    <cellStyle name="Normal 3 3 2 2 2 3 3 3 2 2" xfId="26325" xr:uid="{00000000-0005-0000-0000-0000EE620000}"/>
    <cellStyle name="Normal 3 3 2 2 2 3 3 3 2 2 2" xfId="26326" xr:uid="{00000000-0005-0000-0000-0000EF620000}"/>
    <cellStyle name="Normal 3 3 2 2 2 3 3 3 2 3" xfId="26327" xr:uid="{00000000-0005-0000-0000-0000F0620000}"/>
    <cellStyle name="Normal 3 3 2 2 2 3 3 3 3" xfId="26328" xr:uid="{00000000-0005-0000-0000-0000F1620000}"/>
    <cellStyle name="Normal 3 3 2 2 2 3 3 3 3 2" xfId="26329" xr:uid="{00000000-0005-0000-0000-0000F2620000}"/>
    <cellStyle name="Normal 3 3 2 2 2 3 3 3 4" xfId="26330" xr:uid="{00000000-0005-0000-0000-0000F3620000}"/>
    <cellStyle name="Normal 3 3 2 2 2 3 3 4" xfId="26331" xr:uid="{00000000-0005-0000-0000-0000F4620000}"/>
    <cellStyle name="Normal 3 3 2 2 2 3 3 4 2" xfId="26332" xr:uid="{00000000-0005-0000-0000-0000F5620000}"/>
    <cellStyle name="Normal 3 3 2 2 2 3 3 4 2 2" xfId="26333" xr:uid="{00000000-0005-0000-0000-0000F6620000}"/>
    <cellStyle name="Normal 3 3 2 2 2 3 3 4 2 2 2" xfId="26334" xr:uid="{00000000-0005-0000-0000-0000F7620000}"/>
    <cellStyle name="Normal 3 3 2 2 2 3 3 4 2 3" xfId="26335" xr:uid="{00000000-0005-0000-0000-0000F8620000}"/>
    <cellStyle name="Normal 3 3 2 2 2 3 3 4 3" xfId="26336" xr:uid="{00000000-0005-0000-0000-0000F9620000}"/>
    <cellStyle name="Normal 3 3 2 2 2 3 3 4 3 2" xfId="26337" xr:uid="{00000000-0005-0000-0000-0000FA620000}"/>
    <cellStyle name="Normal 3 3 2 2 2 3 3 4 4" xfId="26338" xr:uid="{00000000-0005-0000-0000-0000FB620000}"/>
    <cellStyle name="Normal 3 3 2 2 2 3 3 5" xfId="26339" xr:uid="{00000000-0005-0000-0000-0000FC620000}"/>
    <cellStyle name="Normal 3 3 2 2 2 3 3 5 2" xfId="26340" xr:uid="{00000000-0005-0000-0000-0000FD620000}"/>
    <cellStyle name="Normal 3 3 2 2 2 3 3 5 2 2" xfId="26341" xr:uid="{00000000-0005-0000-0000-0000FE620000}"/>
    <cellStyle name="Normal 3 3 2 2 2 3 3 5 3" xfId="26342" xr:uid="{00000000-0005-0000-0000-0000FF620000}"/>
    <cellStyle name="Normal 3 3 2 2 2 3 3 6" xfId="26343" xr:uid="{00000000-0005-0000-0000-000000630000}"/>
    <cellStyle name="Normal 3 3 2 2 2 3 3 6 2" xfId="26344" xr:uid="{00000000-0005-0000-0000-000001630000}"/>
    <cellStyle name="Normal 3 3 2 2 2 3 3 7" xfId="26345" xr:uid="{00000000-0005-0000-0000-000002630000}"/>
    <cellStyle name="Normal 3 3 2 2 2 3 3 7 2" xfId="26346" xr:uid="{00000000-0005-0000-0000-000003630000}"/>
    <cellStyle name="Normal 3 3 2 2 2 3 3 8" xfId="26347" xr:uid="{00000000-0005-0000-0000-000004630000}"/>
    <cellStyle name="Normal 3 3 2 2 2 3 4" xfId="26348" xr:uid="{00000000-0005-0000-0000-000005630000}"/>
    <cellStyle name="Normal 3 3 2 2 2 3 4 2" xfId="26349" xr:uid="{00000000-0005-0000-0000-000006630000}"/>
    <cellStyle name="Normal 3 3 2 2 2 3 4 2 2" xfId="26350" xr:uid="{00000000-0005-0000-0000-000007630000}"/>
    <cellStyle name="Normal 3 3 2 2 2 3 4 2 2 2" xfId="26351" xr:uid="{00000000-0005-0000-0000-000008630000}"/>
    <cellStyle name="Normal 3 3 2 2 2 3 4 2 2 2 2" xfId="26352" xr:uid="{00000000-0005-0000-0000-000009630000}"/>
    <cellStyle name="Normal 3 3 2 2 2 3 4 2 2 3" xfId="26353" xr:uid="{00000000-0005-0000-0000-00000A630000}"/>
    <cellStyle name="Normal 3 3 2 2 2 3 4 2 3" xfId="26354" xr:uid="{00000000-0005-0000-0000-00000B630000}"/>
    <cellStyle name="Normal 3 3 2 2 2 3 4 2 3 2" xfId="26355" xr:uid="{00000000-0005-0000-0000-00000C630000}"/>
    <cellStyle name="Normal 3 3 2 2 2 3 4 2 4" xfId="26356" xr:uid="{00000000-0005-0000-0000-00000D630000}"/>
    <cellStyle name="Normal 3 3 2 2 2 3 4 3" xfId="26357" xr:uid="{00000000-0005-0000-0000-00000E630000}"/>
    <cellStyle name="Normal 3 3 2 2 2 3 4 3 2" xfId="26358" xr:uid="{00000000-0005-0000-0000-00000F630000}"/>
    <cellStyle name="Normal 3 3 2 2 2 3 4 3 2 2" xfId="26359" xr:uid="{00000000-0005-0000-0000-000010630000}"/>
    <cellStyle name="Normal 3 3 2 2 2 3 4 3 3" xfId="26360" xr:uid="{00000000-0005-0000-0000-000011630000}"/>
    <cellStyle name="Normal 3 3 2 2 2 3 4 4" xfId="26361" xr:uid="{00000000-0005-0000-0000-000012630000}"/>
    <cellStyle name="Normal 3 3 2 2 2 3 4 4 2" xfId="26362" xr:uid="{00000000-0005-0000-0000-000013630000}"/>
    <cellStyle name="Normal 3 3 2 2 2 3 4 5" xfId="26363" xr:uid="{00000000-0005-0000-0000-000014630000}"/>
    <cellStyle name="Normal 3 3 2 2 2 3 5" xfId="26364" xr:uid="{00000000-0005-0000-0000-000015630000}"/>
    <cellStyle name="Normal 3 3 2 2 2 3 5 2" xfId="26365" xr:uid="{00000000-0005-0000-0000-000016630000}"/>
    <cellStyle name="Normal 3 3 2 2 2 3 5 2 2" xfId="26366" xr:uid="{00000000-0005-0000-0000-000017630000}"/>
    <cellStyle name="Normal 3 3 2 2 2 3 5 2 2 2" xfId="26367" xr:uid="{00000000-0005-0000-0000-000018630000}"/>
    <cellStyle name="Normal 3 3 2 2 2 3 5 2 3" xfId="26368" xr:uid="{00000000-0005-0000-0000-000019630000}"/>
    <cellStyle name="Normal 3 3 2 2 2 3 5 3" xfId="26369" xr:uid="{00000000-0005-0000-0000-00001A630000}"/>
    <cellStyle name="Normal 3 3 2 2 2 3 5 3 2" xfId="26370" xr:uid="{00000000-0005-0000-0000-00001B630000}"/>
    <cellStyle name="Normal 3 3 2 2 2 3 5 4" xfId="26371" xr:uid="{00000000-0005-0000-0000-00001C630000}"/>
    <cellStyle name="Normal 3 3 2 2 2 3 6" xfId="26372" xr:uid="{00000000-0005-0000-0000-00001D630000}"/>
    <cellStyle name="Normal 3 3 2 2 2 3 6 2" xfId="26373" xr:uid="{00000000-0005-0000-0000-00001E630000}"/>
    <cellStyle name="Normal 3 3 2 2 2 3 6 2 2" xfId="26374" xr:uid="{00000000-0005-0000-0000-00001F630000}"/>
    <cellStyle name="Normal 3 3 2 2 2 3 6 2 2 2" xfId="26375" xr:uid="{00000000-0005-0000-0000-000020630000}"/>
    <cellStyle name="Normal 3 3 2 2 2 3 6 2 3" xfId="26376" xr:uid="{00000000-0005-0000-0000-000021630000}"/>
    <cellStyle name="Normal 3 3 2 2 2 3 6 3" xfId="26377" xr:uid="{00000000-0005-0000-0000-000022630000}"/>
    <cellStyle name="Normal 3 3 2 2 2 3 6 3 2" xfId="26378" xr:uid="{00000000-0005-0000-0000-000023630000}"/>
    <cellStyle name="Normal 3 3 2 2 2 3 6 4" xfId="26379" xr:uid="{00000000-0005-0000-0000-000024630000}"/>
    <cellStyle name="Normal 3 3 2 2 2 3 7" xfId="26380" xr:uid="{00000000-0005-0000-0000-000025630000}"/>
    <cellStyle name="Normal 3 3 2 2 2 3 7 2" xfId="26381" xr:uid="{00000000-0005-0000-0000-000026630000}"/>
    <cellStyle name="Normal 3 3 2 2 2 3 7 2 2" xfId="26382" xr:uid="{00000000-0005-0000-0000-000027630000}"/>
    <cellStyle name="Normal 3 3 2 2 2 3 7 3" xfId="26383" xr:uid="{00000000-0005-0000-0000-000028630000}"/>
    <cellStyle name="Normal 3 3 2 2 2 3 8" xfId="26384" xr:uid="{00000000-0005-0000-0000-000029630000}"/>
    <cellStyle name="Normal 3 3 2 2 2 3 8 2" xfId="26385" xr:uid="{00000000-0005-0000-0000-00002A630000}"/>
    <cellStyle name="Normal 3 3 2 2 2 3 9" xfId="26386" xr:uid="{00000000-0005-0000-0000-00002B630000}"/>
    <cellStyle name="Normal 3 3 2 2 2 3 9 2" xfId="26387" xr:uid="{00000000-0005-0000-0000-00002C630000}"/>
    <cellStyle name="Normal 3 3 2 2 2 4" xfId="26388" xr:uid="{00000000-0005-0000-0000-00002D630000}"/>
    <cellStyle name="Normal 3 3 2 2 2 4 10" xfId="26389" xr:uid="{00000000-0005-0000-0000-00002E630000}"/>
    <cellStyle name="Normal 3 3 2 2 2 4 11" xfId="26390" xr:uid="{00000000-0005-0000-0000-00002F630000}"/>
    <cellStyle name="Normal 3 3 2 2 2 4 2" xfId="26391" xr:uid="{00000000-0005-0000-0000-000030630000}"/>
    <cellStyle name="Normal 3 3 2 2 2 4 2 2" xfId="26392" xr:uid="{00000000-0005-0000-0000-000031630000}"/>
    <cellStyle name="Normal 3 3 2 2 2 4 2 2 2" xfId="26393" xr:uid="{00000000-0005-0000-0000-000032630000}"/>
    <cellStyle name="Normal 3 3 2 2 2 4 2 2 2 2" xfId="26394" xr:uid="{00000000-0005-0000-0000-000033630000}"/>
    <cellStyle name="Normal 3 3 2 2 2 4 2 2 2 2 2" xfId="26395" xr:uid="{00000000-0005-0000-0000-000034630000}"/>
    <cellStyle name="Normal 3 3 2 2 2 4 2 2 2 2 2 2" xfId="26396" xr:uid="{00000000-0005-0000-0000-000035630000}"/>
    <cellStyle name="Normal 3 3 2 2 2 4 2 2 2 2 2 2 2" xfId="26397" xr:uid="{00000000-0005-0000-0000-000036630000}"/>
    <cellStyle name="Normal 3 3 2 2 2 4 2 2 2 2 2 3" xfId="26398" xr:uid="{00000000-0005-0000-0000-000037630000}"/>
    <cellStyle name="Normal 3 3 2 2 2 4 2 2 2 2 3" xfId="26399" xr:uid="{00000000-0005-0000-0000-000038630000}"/>
    <cellStyle name="Normal 3 3 2 2 2 4 2 2 2 2 3 2" xfId="26400" xr:uid="{00000000-0005-0000-0000-000039630000}"/>
    <cellStyle name="Normal 3 3 2 2 2 4 2 2 2 2 4" xfId="26401" xr:uid="{00000000-0005-0000-0000-00003A630000}"/>
    <cellStyle name="Normal 3 3 2 2 2 4 2 2 2 3" xfId="26402" xr:uid="{00000000-0005-0000-0000-00003B630000}"/>
    <cellStyle name="Normal 3 3 2 2 2 4 2 2 2 3 2" xfId="26403" xr:uid="{00000000-0005-0000-0000-00003C630000}"/>
    <cellStyle name="Normal 3 3 2 2 2 4 2 2 2 3 2 2" xfId="26404" xr:uid="{00000000-0005-0000-0000-00003D630000}"/>
    <cellStyle name="Normal 3 3 2 2 2 4 2 2 2 3 3" xfId="26405" xr:uid="{00000000-0005-0000-0000-00003E630000}"/>
    <cellStyle name="Normal 3 3 2 2 2 4 2 2 2 4" xfId="26406" xr:uid="{00000000-0005-0000-0000-00003F630000}"/>
    <cellStyle name="Normal 3 3 2 2 2 4 2 2 2 4 2" xfId="26407" xr:uid="{00000000-0005-0000-0000-000040630000}"/>
    <cellStyle name="Normal 3 3 2 2 2 4 2 2 2 5" xfId="26408" xr:uid="{00000000-0005-0000-0000-000041630000}"/>
    <cellStyle name="Normal 3 3 2 2 2 4 2 2 3" xfId="26409" xr:uid="{00000000-0005-0000-0000-000042630000}"/>
    <cellStyle name="Normal 3 3 2 2 2 4 2 2 3 2" xfId="26410" xr:uid="{00000000-0005-0000-0000-000043630000}"/>
    <cellStyle name="Normal 3 3 2 2 2 4 2 2 3 2 2" xfId="26411" xr:uid="{00000000-0005-0000-0000-000044630000}"/>
    <cellStyle name="Normal 3 3 2 2 2 4 2 2 3 2 2 2" xfId="26412" xr:uid="{00000000-0005-0000-0000-000045630000}"/>
    <cellStyle name="Normal 3 3 2 2 2 4 2 2 3 2 3" xfId="26413" xr:uid="{00000000-0005-0000-0000-000046630000}"/>
    <cellStyle name="Normal 3 3 2 2 2 4 2 2 3 3" xfId="26414" xr:uid="{00000000-0005-0000-0000-000047630000}"/>
    <cellStyle name="Normal 3 3 2 2 2 4 2 2 3 3 2" xfId="26415" xr:uid="{00000000-0005-0000-0000-000048630000}"/>
    <cellStyle name="Normal 3 3 2 2 2 4 2 2 3 4" xfId="26416" xr:uid="{00000000-0005-0000-0000-000049630000}"/>
    <cellStyle name="Normal 3 3 2 2 2 4 2 2 4" xfId="26417" xr:uid="{00000000-0005-0000-0000-00004A630000}"/>
    <cellStyle name="Normal 3 3 2 2 2 4 2 2 4 2" xfId="26418" xr:uid="{00000000-0005-0000-0000-00004B630000}"/>
    <cellStyle name="Normal 3 3 2 2 2 4 2 2 4 2 2" xfId="26419" xr:uid="{00000000-0005-0000-0000-00004C630000}"/>
    <cellStyle name="Normal 3 3 2 2 2 4 2 2 4 2 2 2" xfId="26420" xr:uid="{00000000-0005-0000-0000-00004D630000}"/>
    <cellStyle name="Normal 3 3 2 2 2 4 2 2 4 2 3" xfId="26421" xr:uid="{00000000-0005-0000-0000-00004E630000}"/>
    <cellStyle name="Normal 3 3 2 2 2 4 2 2 4 3" xfId="26422" xr:uid="{00000000-0005-0000-0000-00004F630000}"/>
    <cellStyle name="Normal 3 3 2 2 2 4 2 2 4 3 2" xfId="26423" xr:uid="{00000000-0005-0000-0000-000050630000}"/>
    <cellStyle name="Normal 3 3 2 2 2 4 2 2 4 4" xfId="26424" xr:uid="{00000000-0005-0000-0000-000051630000}"/>
    <cellStyle name="Normal 3 3 2 2 2 4 2 2 5" xfId="26425" xr:uid="{00000000-0005-0000-0000-000052630000}"/>
    <cellStyle name="Normal 3 3 2 2 2 4 2 2 5 2" xfId="26426" xr:uid="{00000000-0005-0000-0000-000053630000}"/>
    <cellStyle name="Normal 3 3 2 2 2 4 2 2 5 2 2" xfId="26427" xr:uid="{00000000-0005-0000-0000-000054630000}"/>
    <cellStyle name="Normal 3 3 2 2 2 4 2 2 5 3" xfId="26428" xr:uid="{00000000-0005-0000-0000-000055630000}"/>
    <cellStyle name="Normal 3 3 2 2 2 4 2 2 6" xfId="26429" xr:uid="{00000000-0005-0000-0000-000056630000}"/>
    <cellStyle name="Normal 3 3 2 2 2 4 2 2 6 2" xfId="26430" xr:uid="{00000000-0005-0000-0000-000057630000}"/>
    <cellStyle name="Normal 3 3 2 2 2 4 2 2 7" xfId="26431" xr:uid="{00000000-0005-0000-0000-000058630000}"/>
    <cellStyle name="Normal 3 3 2 2 2 4 2 2 7 2" xfId="26432" xr:uid="{00000000-0005-0000-0000-000059630000}"/>
    <cellStyle name="Normal 3 3 2 2 2 4 2 2 8" xfId="26433" xr:uid="{00000000-0005-0000-0000-00005A630000}"/>
    <cellStyle name="Normal 3 3 2 2 2 4 2 3" xfId="26434" xr:uid="{00000000-0005-0000-0000-00005B630000}"/>
    <cellStyle name="Normal 3 3 2 2 2 4 2 3 2" xfId="26435" xr:uid="{00000000-0005-0000-0000-00005C630000}"/>
    <cellStyle name="Normal 3 3 2 2 2 4 2 3 2 2" xfId="26436" xr:uid="{00000000-0005-0000-0000-00005D630000}"/>
    <cellStyle name="Normal 3 3 2 2 2 4 2 3 2 2 2" xfId="26437" xr:uid="{00000000-0005-0000-0000-00005E630000}"/>
    <cellStyle name="Normal 3 3 2 2 2 4 2 3 2 2 2 2" xfId="26438" xr:uid="{00000000-0005-0000-0000-00005F630000}"/>
    <cellStyle name="Normal 3 3 2 2 2 4 2 3 2 2 3" xfId="26439" xr:uid="{00000000-0005-0000-0000-000060630000}"/>
    <cellStyle name="Normal 3 3 2 2 2 4 2 3 2 3" xfId="26440" xr:uid="{00000000-0005-0000-0000-000061630000}"/>
    <cellStyle name="Normal 3 3 2 2 2 4 2 3 2 3 2" xfId="26441" xr:uid="{00000000-0005-0000-0000-000062630000}"/>
    <cellStyle name="Normal 3 3 2 2 2 4 2 3 2 4" xfId="26442" xr:uid="{00000000-0005-0000-0000-000063630000}"/>
    <cellStyle name="Normal 3 3 2 2 2 4 2 3 3" xfId="26443" xr:uid="{00000000-0005-0000-0000-000064630000}"/>
    <cellStyle name="Normal 3 3 2 2 2 4 2 3 3 2" xfId="26444" xr:uid="{00000000-0005-0000-0000-000065630000}"/>
    <cellStyle name="Normal 3 3 2 2 2 4 2 3 3 2 2" xfId="26445" xr:uid="{00000000-0005-0000-0000-000066630000}"/>
    <cellStyle name="Normal 3 3 2 2 2 4 2 3 3 3" xfId="26446" xr:uid="{00000000-0005-0000-0000-000067630000}"/>
    <cellStyle name="Normal 3 3 2 2 2 4 2 3 4" xfId="26447" xr:uid="{00000000-0005-0000-0000-000068630000}"/>
    <cellStyle name="Normal 3 3 2 2 2 4 2 3 4 2" xfId="26448" xr:uid="{00000000-0005-0000-0000-000069630000}"/>
    <cellStyle name="Normal 3 3 2 2 2 4 2 3 5" xfId="26449" xr:uid="{00000000-0005-0000-0000-00006A630000}"/>
    <cellStyle name="Normal 3 3 2 2 2 4 2 4" xfId="26450" xr:uid="{00000000-0005-0000-0000-00006B630000}"/>
    <cellStyle name="Normal 3 3 2 2 2 4 2 4 2" xfId="26451" xr:uid="{00000000-0005-0000-0000-00006C630000}"/>
    <cellStyle name="Normal 3 3 2 2 2 4 2 4 2 2" xfId="26452" xr:uid="{00000000-0005-0000-0000-00006D630000}"/>
    <cellStyle name="Normal 3 3 2 2 2 4 2 4 2 2 2" xfId="26453" xr:uid="{00000000-0005-0000-0000-00006E630000}"/>
    <cellStyle name="Normal 3 3 2 2 2 4 2 4 2 3" xfId="26454" xr:uid="{00000000-0005-0000-0000-00006F630000}"/>
    <cellStyle name="Normal 3 3 2 2 2 4 2 4 3" xfId="26455" xr:uid="{00000000-0005-0000-0000-000070630000}"/>
    <cellStyle name="Normal 3 3 2 2 2 4 2 4 3 2" xfId="26456" xr:uid="{00000000-0005-0000-0000-000071630000}"/>
    <cellStyle name="Normal 3 3 2 2 2 4 2 4 4" xfId="26457" xr:uid="{00000000-0005-0000-0000-000072630000}"/>
    <cellStyle name="Normal 3 3 2 2 2 4 2 5" xfId="26458" xr:uid="{00000000-0005-0000-0000-000073630000}"/>
    <cellStyle name="Normal 3 3 2 2 2 4 2 5 2" xfId="26459" xr:uid="{00000000-0005-0000-0000-000074630000}"/>
    <cellStyle name="Normal 3 3 2 2 2 4 2 5 2 2" xfId="26460" xr:uid="{00000000-0005-0000-0000-000075630000}"/>
    <cellStyle name="Normal 3 3 2 2 2 4 2 5 2 2 2" xfId="26461" xr:uid="{00000000-0005-0000-0000-000076630000}"/>
    <cellStyle name="Normal 3 3 2 2 2 4 2 5 2 3" xfId="26462" xr:uid="{00000000-0005-0000-0000-000077630000}"/>
    <cellStyle name="Normal 3 3 2 2 2 4 2 5 3" xfId="26463" xr:uid="{00000000-0005-0000-0000-000078630000}"/>
    <cellStyle name="Normal 3 3 2 2 2 4 2 5 3 2" xfId="26464" xr:uid="{00000000-0005-0000-0000-000079630000}"/>
    <cellStyle name="Normal 3 3 2 2 2 4 2 5 4" xfId="26465" xr:uid="{00000000-0005-0000-0000-00007A630000}"/>
    <cellStyle name="Normal 3 3 2 2 2 4 2 6" xfId="26466" xr:uid="{00000000-0005-0000-0000-00007B630000}"/>
    <cellStyle name="Normal 3 3 2 2 2 4 2 6 2" xfId="26467" xr:uid="{00000000-0005-0000-0000-00007C630000}"/>
    <cellStyle name="Normal 3 3 2 2 2 4 2 6 2 2" xfId="26468" xr:uid="{00000000-0005-0000-0000-00007D630000}"/>
    <cellStyle name="Normal 3 3 2 2 2 4 2 6 3" xfId="26469" xr:uid="{00000000-0005-0000-0000-00007E630000}"/>
    <cellStyle name="Normal 3 3 2 2 2 4 2 7" xfId="26470" xr:uid="{00000000-0005-0000-0000-00007F630000}"/>
    <cellStyle name="Normal 3 3 2 2 2 4 2 7 2" xfId="26471" xr:uid="{00000000-0005-0000-0000-000080630000}"/>
    <cellStyle name="Normal 3 3 2 2 2 4 2 8" xfId="26472" xr:uid="{00000000-0005-0000-0000-000081630000}"/>
    <cellStyle name="Normal 3 3 2 2 2 4 2 8 2" xfId="26473" xr:uid="{00000000-0005-0000-0000-000082630000}"/>
    <cellStyle name="Normal 3 3 2 2 2 4 2 9" xfId="26474" xr:uid="{00000000-0005-0000-0000-000083630000}"/>
    <cellStyle name="Normal 3 3 2 2 2 4 3" xfId="26475" xr:uid="{00000000-0005-0000-0000-000084630000}"/>
    <cellStyle name="Normal 3 3 2 2 2 4 3 2" xfId="26476" xr:uid="{00000000-0005-0000-0000-000085630000}"/>
    <cellStyle name="Normal 3 3 2 2 2 4 3 2 2" xfId="26477" xr:uid="{00000000-0005-0000-0000-000086630000}"/>
    <cellStyle name="Normal 3 3 2 2 2 4 3 2 2 2" xfId="26478" xr:uid="{00000000-0005-0000-0000-000087630000}"/>
    <cellStyle name="Normal 3 3 2 2 2 4 3 2 2 2 2" xfId="26479" xr:uid="{00000000-0005-0000-0000-000088630000}"/>
    <cellStyle name="Normal 3 3 2 2 2 4 3 2 2 2 2 2" xfId="26480" xr:uid="{00000000-0005-0000-0000-000089630000}"/>
    <cellStyle name="Normal 3 3 2 2 2 4 3 2 2 2 3" xfId="26481" xr:uid="{00000000-0005-0000-0000-00008A630000}"/>
    <cellStyle name="Normal 3 3 2 2 2 4 3 2 2 3" xfId="26482" xr:uid="{00000000-0005-0000-0000-00008B630000}"/>
    <cellStyle name="Normal 3 3 2 2 2 4 3 2 2 3 2" xfId="26483" xr:uid="{00000000-0005-0000-0000-00008C630000}"/>
    <cellStyle name="Normal 3 3 2 2 2 4 3 2 2 4" xfId="26484" xr:uid="{00000000-0005-0000-0000-00008D630000}"/>
    <cellStyle name="Normal 3 3 2 2 2 4 3 2 3" xfId="26485" xr:uid="{00000000-0005-0000-0000-00008E630000}"/>
    <cellStyle name="Normal 3 3 2 2 2 4 3 2 3 2" xfId="26486" xr:uid="{00000000-0005-0000-0000-00008F630000}"/>
    <cellStyle name="Normal 3 3 2 2 2 4 3 2 3 2 2" xfId="26487" xr:uid="{00000000-0005-0000-0000-000090630000}"/>
    <cellStyle name="Normal 3 3 2 2 2 4 3 2 3 3" xfId="26488" xr:uid="{00000000-0005-0000-0000-000091630000}"/>
    <cellStyle name="Normal 3 3 2 2 2 4 3 2 4" xfId="26489" xr:uid="{00000000-0005-0000-0000-000092630000}"/>
    <cellStyle name="Normal 3 3 2 2 2 4 3 2 4 2" xfId="26490" xr:uid="{00000000-0005-0000-0000-000093630000}"/>
    <cellStyle name="Normal 3 3 2 2 2 4 3 2 5" xfId="26491" xr:uid="{00000000-0005-0000-0000-000094630000}"/>
    <cellStyle name="Normal 3 3 2 2 2 4 3 3" xfId="26492" xr:uid="{00000000-0005-0000-0000-000095630000}"/>
    <cellStyle name="Normal 3 3 2 2 2 4 3 3 2" xfId="26493" xr:uid="{00000000-0005-0000-0000-000096630000}"/>
    <cellStyle name="Normal 3 3 2 2 2 4 3 3 2 2" xfId="26494" xr:uid="{00000000-0005-0000-0000-000097630000}"/>
    <cellStyle name="Normal 3 3 2 2 2 4 3 3 2 2 2" xfId="26495" xr:uid="{00000000-0005-0000-0000-000098630000}"/>
    <cellStyle name="Normal 3 3 2 2 2 4 3 3 2 3" xfId="26496" xr:uid="{00000000-0005-0000-0000-000099630000}"/>
    <cellStyle name="Normal 3 3 2 2 2 4 3 3 3" xfId="26497" xr:uid="{00000000-0005-0000-0000-00009A630000}"/>
    <cellStyle name="Normal 3 3 2 2 2 4 3 3 3 2" xfId="26498" xr:uid="{00000000-0005-0000-0000-00009B630000}"/>
    <cellStyle name="Normal 3 3 2 2 2 4 3 3 4" xfId="26499" xr:uid="{00000000-0005-0000-0000-00009C630000}"/>
    <cellStyle name="Normal 3 3 2 2 2 4 3 4" xfId="26500" xr:uid="{00000000-0005-0000-0000-00009D630000}"/>
    <cellStyle name="Normal 3 3 2 2 2 4 3 4 2" xfId="26501" xr:uid="{00000000-0005-0000-0000-00009E630000}"/>
    <cellStyle name="Normal 3 3 2 2 2 4 3 4 2 2" xfId="26502" xr:uid="{00000000-0005-0000-0000-00009F630000}"/>
    <cellStyle name="Normal 3 3 2 2 2 4 3 4 2 2 2" xfId="26503" xr:uid="{00000000-0005-0000-0000-0000A0630000}"/>
    <cellStyle name="Normal 3 3 2 2 2 4 3 4 2 3" xfId="26504" xr:uid="{00000000-0005-0000-0000-0000A1630000}"/>
    <cellStyle name="Normal 3 3 2 2 2 4 3 4 3" xfId="26505" xr:uid="{00000000-0005-0000-0000-0000A2630000}"/>
    <cellStyle name="Normal 3 3 2 2 2 4 3 4 3 2" xfId="26506" xr:uid="{00000000-0005-0000-0000-0000A3630000}"/>
    <cellStyle name="Normal 3 3 2 2 2 4 3 4 4" xfId="26507" xr:uid="{00000000-0005-0000-0000-0000A4630000}"/>
    <cellStyle name="Normal 3 3 2 2 2 4 3 5" xfId="26508" xr:uid="{00000000-0005-0000-0000-0000A5630000}"/>
    <cellStyle name="Normal 3 3 2 2 2 4 3 5 2" xfId="26509" xr:uid="{00000000-0005-0000-0000-0000A6630000}"/>
    <cellStyle name="Normal 3 3 2 2 2 4 3 5 2 2" xfId="26510" xr:uid="{00000000-0005-0000-0000-0000A7630000}"/>
    <cellStyle name="Normal 3 3 2 2 2 4 3 5 3" xfId="26511" xr:uid="{00000000-0005-0000-0000-0000A8630000}"/>
    <cellStyle name="Normal 3 3 2 2 2 4 3 6" xfId="26512" xr:uid="{00000000-0005-0000-0000-0000A9630000}"/>
    <cellStyle name="Normal 3 3 2 2 2 4 3 6 2" xfId="26513" xr:uid="{00000000-0005-0000-0000-0000AA630000}"/>
    <cellStyle name="Normal 3 3 2 2 2 4 3 7" xfId="26514" xr:uid="{00000000-0005-0000-0000-0000AB630000}"/>
    <cellStyle name="Normal 3 3 2 2 2 4 3 7 2" xfId="26515" xr:uid="{00000000-0005-0000-0000-0000AC630000}"/>
    <cellStyle name="Normal 3 3 2 2 2 4 3 8" xfId="26516" xr:uid="{00000000-0005-0000-0000-0000AD630000}"/>
    <cellStyle name="Normal 3 3 2 2 2 4 4" xfId="26517" xr:uid="{00000000-0005-0000-0000-0000AE630000}"/>
    <cellStyle name="Normal 3 3 2 2 2 4 4 2" xfId="26518" xr:uid="{00000000-0005-0000-0000-0000AF630000}"/>
    <cellStyle name="Normal 3 3 2 2 2 4 4 2 2" xfId="26519" xr:uid="{00000000-0005-0000-0000-0000B0630000}"/>
    <cellStyle name="Normal 3 3 2 2 2 4 4 2 2 2" xfId="26520" xr:uid="{00000000-0005-0000-0000-0000B1630000}"/>
    <cellStyle name="Normal 3 3 2 2 2 4 4 2 2 2 2" xfId="26521" xr:uid="{00000000-0005-0000-0000-0000B2630000}"/>
    <cellStyle name="Normal 3 3 2 2 2 4 4 2 2 3" xfId="26522" xr:uid="{00000000-0005-0000-0000-0000B3630000}"/>
    <cellStyle name="Normal 3 3 2 2 2 4 4 2 3" xfId="26523" xr:uid="{00000000-0005-0000-0000-0000B4630000}"/>
    <cellStyle name="Normal 3 3 2 2 2 4 4 2 3 2" xfId="26524" xr:uid="{00000000-0005-0000-0000-0000B5630000}"/>
    <cellStyle name="Normal 3 3 2 2 2 4 4 2 4" xfId="26525" xr:uid="{00000000-0005-0000-0000-0000B6630000}"/>
    <cellStyle name="Normal 3 3 2 2 2 4 4 3" xfId="26526" xr:uid="{00000000-0005-0000-0000-0000B7630000}"/>
    <cellStyle name="Normal 3 3 2 2 2 4 4 3 2" xfId="26527" xr:uid="{00000000-0005-0000-0000-0000B8630000}"/>
    <cellStyle name="Normal 3 3 2 2 2 4 4 3 2 2" xfId="26528" xr:uid="{00000000-0005-0000-0000-0000B9630000}"/>
    <cellStyle name="Normal 3 3 2 2 2 4 4 3 3" xfId="26529" xr:uid="{00000000-0005-0000-0000-0000BA630000}"/>
    <cellStyle name="Normal 3 3 2 2 2 4 4 4" xfId="26530" xr:uid="{00000000-0005-0000-0000-0000BB630000}"/>
    <cellStyle name="Normal 3 3 2 2 2 4 4 4 2" xfId="26531" xr:uid="{00000000-0005-0000-0000-0000BC630000}"/>
    <cellStyle name="Normal 3 3 2 2 2 4 4 5" xfId="26532" xr:uid="{00000000-0005-0000-0000-0000BD630000}"/>
    <cellStyle name="Normal 3 3 2 2 2 4 5" xfId="26533" xr:uid="{00000000-0005-0000-0000-0000BE630000}"/>
    <cellStyle name="Normal 3 3 2 2 2 4 5 2" xfId="26534" xr:uid="{00000000-0005-0000-0000-0000BF630000}"/>
    <cellStyle name="Normal 3 3 2 2 2 4 5 2 2" xfId="26535" xr:uid="{00000000-0005-0000-0000-0000C0630000}"/>
    <cellStyle name="Normal 3 3 2 2 2 4 5 2 2 2" xfId="26536" xr:uid="{00000000-0005-0000-0000-0000C1630000}"/>
    <cellStyle name="Normal 3 3 2 2 2 4 5 2 3" xfId="26537" xr:uid="{00000000-0005-0000-0000-0000C2630000}"/>
    <cellStyle name="Normal 3 3 2 2 2 4 5 3" xfId="26538" xr:uid="{00000000-0005-0000-0000-0000C3630000}"/>
    <cellStyle name="Normal 3 3 2 2 2 4 5 3 2" xfId="26539" xr:uid="{00000000-0005-0000-0000-0000C4630000}"/>
    <cellStyle name="Normal 3 3 2 2 2 4 5 4" xfId="26540" xr:uid="{00000000-0005-0000-0000-0000C5630000}"/>
    <cellStyle name="Normal 3 3 2 2 2 4 6" xfId="26541" xr:uid="{00000000-0005-0000-0000-0000C6630000}"/>
    <cellStyle name="Normal 3 3 2 2 2 4 6 2" xfId="26542" xr:uid="{00000000-0005-0000-0000-0000C7630000}"/>
    <cellStyle name="Normal 3 3 2 2 2 4 6 2 2" xfId="26543" xr:uid="{00000000-0005-0000-0000-0000C8630000}"/>
    <cellStyle name="Normal 3 3 2 2 2 4 6 2 2 2" xfId="26544" xr:uid="{00000000-0005-0000-0000-0000C9630000}"/>
    <cellStyle name="Normal 3 3 2 2 2 4 6 2 3" xfId="26545" xr:uid="{00000000-0005-0000-0000-0000CA630000}"/>
    <cellStyle name="Normal 3 3 2 2 2 4 6 3" xfId="26546" xr:uid="{00000000-0005-0000-0000-0000CB630000}"/>
    <cellStyle name="Normal 3 3 2 2 2 4 6 3 2" xfId="26547" xr:uid="{00000000-0005-0000-0000-0000CC630000}"/>
    <cellStyle name="Normal 3 3 2 2 2 4 6 4" xfId="26548" xr:uid="{00000000-0005-0000-0000-0000CD630000}"/>
    <cellStyle name="Normal 3 3 2 2 2 4 7" xfId="26549" xr:uid="{00000000-0005-0000-0000-0000CE630000}"/>
    <cellStyle name="Normal 3 3 2 2 2 4 7 2" xfId="26550" xr:uid="{00000000-0005-0000-0000-0000CF630000}"/>
    <cellStyle name="Normal 3 3 2 2 2 4 7 2 2" xfId="26551" xr:uid="{00000000-0005-0000-0000-0000D0630000}"/>
    <cellStyle name="Normal 3 3 2 2 2 4 7 3" xfId="26552" xr:uid="{00000000-0005-0000-0000-0000D1630000}"/>
    <cellStyle name="Normal 3 3 2 2 2 4 8" xfId="26553" xr:uid="{00000000-0005-0000-0000-0000D2630000}"/>
    <cellStyle name="Normal 3 3 2 2 2 4 8 2" xfId="26554" xr:uid="{00000000-0005-0000-0000-0000D3630000}"/>
    <cellStyle name="Normal 3 3 2 2 2 4 9" xfId="26555" xr:uid="{00000000-0005-0000-0000-0000D4630000}"/>
    <cellStyle name="Normal 3 3 2 2 2 4 9 2" xfId="26556" xr:uid="{00000000-0005-0000-0000-0000D5630000}"/>
    <cellStyle name="Normal 3 3 2 2 2 5" xfId="26557" xr:uid="{00000000-0005-0000-0000-0000D6630000}"/>
    <cellStyle name="Normal 3 3 2 2 2 5 2" xfId="26558" xr:uid="{00000000-0005-0000-0000-0000D7630000}"/>
    <cellStyle name="Normal 3 3 2 2 2 5 2 2" xfId="26559" xr:uid="{00000000-0005-0000-0000-0000D8630000}"/>
    <cellStyle name="Normal 3 3 2 2 2 5 2 2 2" xfId="26560" xr:uid="{00000000-0005-0000-0000-0000D9630000}"/>
    <cellStyle name="Normal 3 3 2 2 2 5 2 2 2 2" xfId="26561" xr:uid="{00000000-0005-0000-0000-0000DA630000}"/>
    <cellStyle name="Normal 3 3 2 2 2 5 2 2 2 2 2" xfId="26562" xr:uid="{00000000-0005-0000-0000-0000DB630000}"/>
    <cellStyle name="Normal 3 3 2 2 2 5 2 2 2 2 2 2" xfId="26563" xr:uid="{00000000-0005-0000-0000-0000DC630000}"/>
    <cellStyle name="Normal 3 3 2 2 2 5 2 2 2 2 3" xfId="26564" xr:uid="{00000000-0005-0000-0000-0000DD630000}"/>
    <cellStyle name="Normal 3 3 2 2 2 5 2 2 2 3" xfId="26565" xr:uid="{00000000-0005-0000-0000-0000DE630000}"/>
    <cellStyle name="Normal 3 3 2 2 2 5 2 2 2 3 2" xfId="26566" xr:uid="{00000000-0005-0000-0000-0000DF630000}"/>
    <cellStyle name="Normal 3 3 2 2 2 5 2 2 2 4" xfId="26567" xr:uid="{00000000-0005-0000-0000-0000E0630000}"/>
    <cellStyle name="Normal 3 3 2 2 2 5 2 2 3" xfId="26568" xr:uid="{00000000-0005-0000-0000-0000E1630000}"/>
    <cellStyle name="Normal 3 3 2 2 2 5 2 2 3 2" xfId="26569" xr:uid="{00000000-0005-0000-0000-0000E2630000}"/>
    <cellStyle name="Normal 3 3 2 2 2 5 2 2 3 2 2" xfId="26570" xr:uid="{00000000-0005-0000-0000-0000E3630000}"/>
    <cellStyle name="Normal 3 3 2 2 2 5 2 2 3 3" xfId="26571" xr:uid="{00000000-0005-0000-0000-0000E4630000}"/>
    <cellStyle name="Normal 3 3 2 2 2 5 2 2 4" xfId="26572" xr:uid="{00000000-0005-0000-0000-0000E5630000}"/>
    <cellStyle name="Normal 3 3 2 2 2 5 2 2 4 2" xfId="26573" xr:uid="{00000000-0005-0000-0000-0000E6630000}"/>
    <cellStyle name="Normal 3 3 2 2 2 5 2 2 5" xfId="26574" xr:uid="{00000000-0005-0000-0000-0000E7630000}"/>
    <cellStyle name="Normal 3 3 2 2 2 5 2 3" xfId="26575" xr:uid="{00000000-0005-0000-0000-0000E8630000}"/>
    <cellStyle name="Normal 3 3 2 2 2 5 2 3 2" xfId="26576" xr:uid="{00000000-0005-0000-0000-0000E9630000}"/>
    <cellStyle name="Normal 3 3 2 2 2 5 2 3 2 2" xfId="26577" xr:uid="{00000000-0005-0000-0000-0000EA630000}"/>
    <cellStyle name="Normal 3 3 2 2 2 5 2 3 2 2 2" xfId="26578" xr:uid="{00000000-0005-0000-0000-0000EB630000}"/>
    <cellStyle name="Normal 3 3 2 2 2 5 2 3 2 3" xfId="26579" xr:uid="{00000000-0005-0000-0000-0000EC630000}"/>
    <cellStyle name="Normal 3 3 2 2 2 5 2 3 3" xfId="26580" xr:uid="{00000000-0005-0000-0000-0000ED630000}"/>
    <cellStyle name="Normal 3 3 2 2 2 5 2 3 3 2" xfId="26581" xr:uid="{00000000-0005-0000-0000-0000EE630000}"/>
    <cellStyle name="Normal 3 3 2 2 2 5 2 3 4" xfId="26582" xr:uid="{00000000-0005-0000-0000-0000EF630000}"/>
    <cellStyle name="Normal 3 3 2 2 2 5 2 4" xfId="26583" xr:uid="{00000000-0005-0000-0000-0000F0630000}"/>
    <cellStyle name="Normal 3 3 2 2 2 5 2 4 2" xfId="26584" xr:uid="{00000000-0005-0000-0000-0000F1630000}"/>
    <cellStyle name="Normal 3 3 2 2 2 5 2 4 2 2" xfId="26585" xr:uid="{00000000-0005-0000-0000-0000F2630000}"/>
    <cellStyle name="Normal 3 3 2 2 2 5 2 4 2 2 2" xfId="26586" xr:uid="{00000000-0005-0000-0000-0000F3630000}"/>
    <cellStyle name="Normal 3 3 2 2 2 5 2 4 2 3" xfId="26587" xr:uid="{00000000-0005-0000-0000-0000F4630000}"/>
    <cellStyle name="Normal 3 3 2 2 2 5 2 4 3" xfId="26588" xr:uid="{00000000-0005-0000-0000-0000F5630000}"/>
    <cellStyle name="Normal 3 3 2 2 2 5 2 4 3 2" xfId="26589" xr:uid="{00000000-0005-0000-0000-0000F6630000}"/>
    <cellStyle name="Normal 3 3 2 2 2 5 2 4 4" xfId="26590" xr:uid="{00000000-0005-0000-0000-0000F7630000}"/>
    <cellStyle name="Normal 3 3 2 2 2 5 2 5" xfId="26591" xr:uid="{00000000-0005-0000-0000-0000F8630000}"/>
    <cellStyle name="Normal 3 3 2 2 2 5 2 5 2" xfId="26592" xr:uid="{00000000-0005-0000-0000-0000F9630000}"/>
    <cellStyle name="Normal 3 3 2 2 2 5 2 5 2 2" xfId="26593" xr:uid="{00000000-0005-0000-0000-0000FA630000}"/>
    <cellStyle name="Normal 3 3 2 2 2 5 2 5 3" xfId="26594" xr:uid="{00000000-0005-0000-0000-0000FB630000}"/>
    <cellStyle name="Normal 3 3 2 2 2 5 2 6" xfId="26595" xr:uid="{00000000-0005-0000-0000-0000FC630000}"/>
    <cellStyle name="Normal 3 3 2 2 2 5 2 6 2" xfId="26596" xr:uid="{00000000-0005-0000-0000-0000FD630000}"/>
    <cellStyle name="Normal 3 3 2 2 2 5 2 7" xfId="26597" xr:uid="{00000000-0005-0000-0000-0000FE630000}"/>
    <cellStyle name="Normal 3 3 2 2 2 5 2 7 2" xfId="26598" xr:uid="{00000000-0005-0000-0000-0000FF630000}"/>
    <cellStyle name="Normal 3 3 2 2 2 5 2 8" xfId="26599" xr:uid="{00000000-0005-0000-0000-000000640000}"/>
    <cellStyle name="Normal 3 3 2 2 2 5 3" xfId="26600" xr:uid="{00000000-0005-0000-0000-000001640000}"/>
    <cellStyle name="Normal 3 3 2 2 2 5 3 2" xfId="26601" xr:uid="{00000000-0005-0000-0000-000002640000}"/>
    <cellStyle name="Normal 3 3 2 2 2 5 3 2 2" xfId="26602" xr:uid="{00000000-0005-0000-0000-000003640000}"/>
    <cellStyle name="Normal 3 3 2 2 2 5 3 2 2 2" xfId="26603" xr:uid="{00000000-0005-0000-0000-000004640000}"/>
    <cellStyle name="Normal 3 3 2 2 2 5 3 2 2 2 2" xfId="26604" xr:uid="{00000000-0005-0000-0000-000005640000}"/>
    <cellStyle name="Normal 3 3 2 2 2 5 3 2 2 3" xfId="26605" xr:uid="{00000000-0005-0000-0000-000006640000}"/>
    <cellStyle name="Normal 3 3 2 2 2 5 3 2 3" xfId="26606" xr:uid="{00000000-0005-0000-0000-000007640000}"/>
    <cellStyle name="Normal 3 3 2 2 2 5 3 2 3 2" xfId="26607" xr:uid="{00000000-0005-0000-0000-000008640000}"/>
    <cellStyle name="Normal 3 3 2 2 2 5 3 2 4" xfId="26608" xr:uid="{00000000-0005-0000-0000-000009640000}"/>
    <cellStyle name="Normal 3 3 2 2 2 5 3 3" xfId="26609" xr:uid="{00000000-0005-0000-0000-00000A640000}"/>
    <cellStyle name="Normal 3 3 2 2 2 5 3 3 2" xfId="26610" xr:uid="{00000000-0005-0000-0000-00000B640000}"/>
    <cellStyle name="Normal 3 3 2 2 2 5 3 3 2 2" xfId="26611" xr:uid="{00000000-0005-0000-0000-00000C640000}"/>
    <cellStyle name="Normal 3 3 2 2 2 5 3 3 3" xfId="26612" xr:uid="{00000000-0005-0000-0000-00000D640000}"/>
    <cellStyle name="Normal 3 3 2 2 2 5 3 4" xfId="26613" xr:uid="{00000000-0005-0000-0000-00000E640000}"/>
    <cellStyle name="Normal 3 3 2 2 2 5 3 4 2" xfId="26614" xr:uid="{00000000-0005-0000-0000-00000F640000}"/>
    <cellStyle name="Normal 3 3 2 2 2 5 3 5" xfId="26615" xr:uid="{00000000-0005-0000-0000-000010640000}"/>
    <cellStyle name="Normal 3 3 2 2 2 5 4" xfId="26616" xr:uid="{00000000-0005-0000-0000-000011640000}"/>
    <cellStyle name="Normal 3 3 2 2 2 5 4 2" xfId="26617" xr:uid="{00000000-0005-0000-0000-000012640000}"/>
    <cellStyle name="Normal 3 3 2 2 2 5 4 2 2" xfId="26618" xr:uid="{00000000-0005-0000-0000-000013640000}"/>
    <cellStyle name="Normal 3 3 2 2 2 5 4 2 2 2" xfId="26619" xr:uid="{00000000-0005-0000-0000-000014640000}"/>
    <cellStyle name="Normal 3 3 2 2 2 5 4 2 3" xfId="26620" xr:uid="{00000000-0005-0000-0000-000015640000}"/>
    <cellStyle name="Normal 3 3 2 2 2 5 4 3" xfId="26621" xr:uid="{00000000-0005-0000-0000-000016640000}"/>
    <cellStyle name="Normal 3 3 2 2 2 5 4 3 2" xfId="26622" xr:uid="{00000000-0005-0000-0000-000017640000}"/>
    <cellStyle name="Normal 3 3 2 2 2 5 4 4" xfId="26623" xr:uid="{00000000-0005-0000-0000-000018640000}"/>
    <cellStyle name="Normal 3 3 2 2 2 5 5" xfId="26624" xr:uid="{00000000-0005-0000-0000-000019640000}"/>
    <cellStyle name="Normal 3 3 2 2 2 5 5 2" xfId="26625" xr:uid="{00000000-0005-0000-0000-00001A640000}"/>
    <cellStyle name="Normal 3 3 2 2 2 5 5 2 2" xfId="26626" xr:uid="{00000000-0005-0000-0000-00001B640000}"/>
    <cellStyle name="Normal 3 3 2 2 2 5 5 2 2 2" xfId="26627" xr:uid="{00000000-0005-0000-0000-00001C640000}"/>
    <cellStyle name="Normal 3 3 2 2 2 5 5 2 3" xfId="26628" xr:uid="{00000000-0005-0000-0000-00001D640000}"/>
    <cellStyle name="Normal 3 3 2 2 2 5 5 3" xfId="26629" xr:uid="{00000000-0005-0000-0000-00001E640000}"/>
    <cellStyle name="Normal 3 3 2 2 2 5 5 3 2" xfId="26630" xr:uid="{00000000-0005-0000-0000-00001F640000}"/>
    <cellStyle name="Normal 3 3 2 2 2 5 5 4" xfId="26631" xr:uid="{00000000-0005-0000-0000-000020640000}"/>
    <cellStyle name="Normal 3 3 2 2 2 5 6" xfId="26632" xr:uid="{00000000-0005-0000-0000-000021640000}"/>
    <cellStyle name="Normal 3 3 2 2 2 5 6 2" xfId="26633" xr:uid="{00000000-0005-0000-0000-000022640000}"/>
    <cellStyle name="Normal 3 3 2 2 2 5 6 2 2" xfId="26634" xr:uid="{00000000-0005-0000-0000-000023640000}"/>
    <cellStyle name="Normal 3 3 2 2 2 5 6 3" xfId="26635" xr:uid="{00000000-0005-0000-0000-000024640000}"/>
    <cellStyle name="Normal 3 3 2 2 2 5 7" xfId="26636" xr:uid="{00000000-0005-0000-0000-000025640000}"/>
    <cellStyle name="Normal 3 3 2 2 2 5 7 2" xfId="26637" xr:uid="{00000000-0005-0000-0000-000026640000}"/>
    <cellStyle name="Normal 3 3 2 2 2 5 8" xfId="26638" xr:uid="{00000000-0005-0000-0000-000027640000}"/>
    <cellStyle name="Normal 3 3 2 2 2 5 8 2" xfId="26639" xr:uid="{00000000-0005-0000-0000-000028640000}"/>
    <cellStyle name="Normal 3 3 2 2 2 5 9" xfId="26640" xr:uid="{00000000-0005-0000-0000-000029640000}"/>
    <cellStyle name="Normal 3 3 2 2 2 6" xfId="26641" xr:uid="{00000000-0005-0000-0000-00002A640000}"/>
    <cellStyle name="Normal 3 3 2 2 2 6 2" xfId="26642" xr:uid="{00000000-0005-0000-0000-00002B640000}"/>
    <cellStyle name="Normal 3 3 2 2 2 6 2 2" xfId="26643" xr:uid="{00000000-0005-0000-0000-00002C640000}"/>
    <cellStyle name="Normal 3 3 2 2 2 6 2 2 2" xfId="26644" xr:uid="{00000000-0005-0000-0000-00002D640000}"/>
    <cellStyle name="Normal 3 3 2 2 2 6 2 2 2 2" xfId="26645" xr:uid="{00000000-0005-0000-0000-00002E640000}"/>
    <cellStyle name="Normal 3 3 2 2 2 6 2 2 2 2 2" xfId="26646" xr:uid="{00000000-0005-0000-0000-00002F640000}"/>
    <cellStyle name="Normal 3 3 2 2 2 6 2 2 2 3" xfId="26647" xr:uid="{00000000-0005-0000-0000-000030640000}"/>
    <cellStyle name="Normal 3 3 2 2 2 6 2 2 3" xfId="26648" xr:uid="{00000000-0005-0000-0000-000031640000}"/>
    <cellStyle name="Normal 3 3 2 2 2 6 2 2 3 2" xfId="26649" xr:uid="{00000000-0005-0000-0000-000032640000}"/>
    <cellStyle name="Normal 3 3 2 2 2 6 2 2 4" xfId="26650" xr:uid="{00000000-0005-0000-0000-000033640000}"/>
    <cellStyle name="Normal 3 3 2 2 2 6 2 3" xfId="26651" xr:uid="{00000000-0005-0000-0000-000034640000}"/>
    <cellStyle name="Normal 3 3 2 2 2 6 2 3 2" xfId="26652" xr:uid="{00000000-0005-0000-0000-000035640000}"/>
    <cellStyle name="Normal 3 3 2 2 2 6 2 3 2 2" xfId="26653" xr:uid="{00000000-0005-0000-0000-000036640000}"/>
    <cellStyle name="Normal 3 3 2 2 2 6 2 3 3" xfId="26654" xr:uid="{00000000-0005-0000-0000-000037640000}"/>
    <cellStyle name="Normal 3 3 2 2 2 6 2 4" xfId="26655" xr:uid="{00000000-0005-0000-0000-000038640000}"/>
    <cellStyle name="Normal 3 3 2 2 2 6 2 4 2" xfId="26656" xr:uid="{00000000-0005-0000-0000-000039640000}"/>
    <cellStyle name="Normal 3 3 2 2 2 6 2 5" xfId="26657" xr:uid="{00000000-0005-0000-0000-00003A640000}"/>
    <cellStyle name="Normal 3 3 2 2 2 6 3" xfId="26658" xr:uid="{00000000-0005-0000-0000-00003B640000}"/>
    <cellStyle name="Normal 3 3 2 2 2 6 3 2" xfId="26659" xr:uid="{00000000-0005-0000-0000-00003C640000}"/>
    <cellStyle name="Normal 3 3 2 2 2 6 3 2 2" xfId="26660" xr:uid="{00000000-0005-0000-0000-00003D640000}"/>
    <cellStyle name="Normal 3 3 2 2 2 6 3 2 2 2" xfId="26661" xr:uid="{00000000-0005-0000-0000-00003E640000}"/>
    <cellStyle name="Normal 3 3 2 2 2 6 3 2 3" xfId="26662" xr:uid="{00000000-0005-0000-0000-00003F640000}"/>
    <cellStyle name="Normal 3 3 2 2 2 6 3 3" xfId="26663" xr:uid="{00000000-0005-0000-0000-000040640000}"/>
    <cellStyle name="Normal 3 3 2 2 2 6 3 3 2" xfId="26664" xr:uid="{00000000-0005-0000-0000-000041640000}"/>
    <cellStyle name="Normal 3 3 2 2 2 6 3 4" xfId="26665" xr:uid="{00000000-0005-0000-0000-000042640000}"/>
    <cellStyle name="Normal 3 3 2 2 2 6 4" xfId="26666" xr:uid="{00000000-0005-0000-0000-000043640000}"/>
    <cellStyle name="Normal 3 3 2 2 2 6 4 2" xfId="26667" xr:uid="{00000000-0005-0000-0000-000044640000}"/>
    <cellStyle name="Normal 3 3 2 2 2 6 4 2 2" xfId="26668" xr:uid="{00000000-0005-0000-0000-000045640000}"/>
    <cellStyle name="Normal 3 3 2 2 2 6 4 2 2 2" xfId="26669" xr:uid="{00000000-0005-0000-0000-000046640000}"/>
    <cellStyle name="Normal 3 3 2 2 2 6 4 2 3" xfId="26670" xr:uid="{00000000-0005-0000-0000-000047640000}"/>
    <cellStyle name="Normal 3 3 2 2 2 6 4 3" xfId="26671" xr:uid="{00000000-0005-0000-0000-000048640000}"/>
    <cellStyle name="Normal 3 3 2 2 2 6 4 3 2" xfId="26672" xr:uid="{00000000-0005-0000-0000-000049640000}"/>
    <cellStyle name="Normal 3 3 2 2 2 6 4 4" xfId="26673" xr:uid="{00000000-0005-0000-0000-00004A640000}"/>
    <cellStyle name="Normal 3 3 2 2 2 6 5" xfId="26674" xr:uid="{00000000-0005-0000-0000-00004B640000}"/>
    <cellStyle name="Normal 3 3 2 2 2 6 5 2" xfId="26675" xr:uid="{00000000-0005-0000-0000-00004C640000}"/>
    <cellStyle name="Normal 3 3 2 2 2 6 5 2 2" xfId="26676" xr:uid="{00000000-0005-0000-0000-00004D640000}"/>
    <cellStyle name="Normal 3 3 2 2 2 6 5 3" xfId="26677" xr:uid="{00000000-0005-0000-0000-00004E640000}"/>
    <cellStyle name="Normal 3 3 2 2 2 6 6" xfId="26678" xr:uid="{00000000-0005-0000-0000-00004F640000}"/>
    <cellStyle name="Normal 3 3 2 2 2 6 6 2" xfId="26679" xr:uid="{00000000-0005-0000-0000-000050640000}"/>
    <cellStyle name="Normal 3 3 2 2 2 6 7" xfId="26680" xr:uid="{00000000-0005-0000-0000-000051640000}"/>
    <cellStyle name="Normal 3 3 2 2 2 6 7 2" xfId="26681" xr:uid="{00000000-0005-0000-0000-000052640000}"/>
    <cellStyle name="Normal 3 3 2 2 2 6 8" xfId="26682" xr:uid="{00000000-0005-0000-0000-000053640000}"/>
    <cellStyle name="Normal 3 3 2 2 2 7" xfId="26683" xr:uid="{00000000-0005-0000-0000-000054640000}"/>
    <cellStyle name="Normal 3 3 2 2 2 7 2" xfId="26684" xr:uid="{00000000-0005-0000-0000-000055640000}"/>
    <cellStyle name="Normal 3 3 2 2 2 7 2 2" xfId="26685" xr:uid="{00000000-0005-0000-0000-000056640000}"/>
    <cellStyle name="Normal 3 3 2 2 2 7 2 2 2" xfId="26686" xr:uid="{00000000-0005-0000-0000-000057640000}"/>
    <cellStyle name="Normal 3 3 2 2 2 7 2 2 2 2" xfId="26687" xr:uid="{00000000-0005-0000-0000-000058640000}"/>
    <cellStyle name="Normal 3 3 2 2 2 7 2 2 2 2 2" xfId="26688" xr:uid="{00000000-0005-0000-0000-000059640000}"/>
    <cellStyle name="Normal 3 3 2 2 2 7 2 2 2 3" xfId="26689" xr:uid="{00000000-0005-0000-0000-00005A640000}"/>
    <cellStyle name="Normal 3 3 2 2 2 7 2 2 3" xfId="26690" xr:uid="{00000000-0005-0000-0000-00005B640000}"/>
    <cellStyle name="Normal 3 3 2 2 2 7 2 2 3 2" xfId="26691" xr:uid="{00000000-0005-0000-0000-00005C640000}"/>
    <cellStyle name="Normal 3 3 2 2 2 7 2 2 4" xfId="26692" xr:uid="{00000000-0005-0000-0000-00005D640000}"/>
    <cellStyle name="Normal 3 3 2 2 2 7 2 3" xfId="26693" xr:uid="{00000000-0005-0000-0000-00005E640000}"/>
    <cellStyle name="Normal 3 3 2 2 2 7 2 3 2" xfId="26694" xr:uid="{00000000-0005-0000-0000-00005F640000}"/>
    <cellStyle name="Normal 3 3 2 2 2 7 2 3 2 2" xfId="26695" xr:uid="{00000000-0005-0000-0000-000060640000}"/>
    <cellStyle name="Normal 3 3 2 2 2 7 2 3 3" xfId="26696" xr:uid="{00000000-0005-0000-0000-000061640000}"/>
    <cellStyle name="Normal 3 3 2 2 2 7 2 4" xfId="26697" xr:uid="{00000000-0005-0000-0000-000062640000}"/>
    <cellStyle name="Normal 3 3 2 2 2 7 2 4 2" xfId="26698" xr:uid="{00000000-0005-0000-0000-000063640000}"/>
    <cellStyle name="Normal 3 3 2 2 2 7 2 5" xfId="26699" xr:uid="{00000000-0005-0000-0000-000064640000}"/>
    <cellStyle name="Normal 3 3 2 2 2 7 3" xfId="26700" xr:uid="{00000000-0005-0000-0000-000065640000}"/>
    <cellStyle name="Normal 3 3 2 2 2 7 3 2" xfId="26701" xr:uid="{00000000-0005-0000-0000-000066640000}"/>
    <cellStyle name="Normal 3 3 2 2 2 7 3 2 2" xfId="26702" xr:uid="{00000000-0005-0000-0000-000067640000}"/>
    <cellStyle name="Normal 3 3 2 2 2 7 3 2 2 2" xfId="26703" xr:uid="{00000000-0005-0000-0000-000068640000}"/>
    <cellStyle name="Normal 3 3 2 2 2 7 3 2 3" xfId="26704" xr:uid="{00000000-0005-0000-0000-000069640000}"/>
    <cellStyle name="Normal 3 3 2 2 2 7 3 3" xfId="26705" xr:uid="{00000000-0005-0000-0000-00006A640000}"/>
    <cellStyle name="Normal 3 3 2 2 2 7 3 3 2" xfId="26706" xr:uid="{00000000-0005-0000-0000-00006B640000}"/>
    <cellStyle name="Normal 3 3 2 2 2 7 3 4" xfId="26707" xr:uid="{00000000-0005-0000-0000-00006C640000}"/>
    <cellStyle name="Normal 3 3 2 2 2 7 4" xfId="26708" xr:uid="{00000000-0005-0000-0000-00006D640000}"/>
    <cellStyle name="Normal 3 3 2 2 2 7 4 2" xfId="26709" xr:uid="{00000000-0005-0000-0000-00006E640000}"/>
    <cellStyle name="Normal 3 3 2 2 2 7 4 2 2" xfId="26710" xr:uid="{00000000-0005-0000-0000-00006F640000}"/>
    <cellStyle name="Normal 3 3 2 2 2 7 4 3" xfId="26711" xr:uid="{00000000-0005-0000-0000-000070640000}"/>
    <cellStyle name="Normal 3 3 2 2 2 7 5" xfId="26712" xr:uid="{00000000-0005-0000-0000-000071640000}"/>
    <cellStyle name="Normal 3 3 2 2 2 7 5 2" xfId="26713" xr:uid="{00000000-0005-0000-0000-000072640000}"/>
    <cellStyle name="Normal 3 3 2 2 2 7 6" xfId="26714" xr:uid="{00000000-0005-0000-0000-000073640000}"/>
    <cellStyle name="Normal 3 3 2 2 2 8" xfId="26715" xr:uid="{00000000-0005-0000-0000-000074640000}"/>
    <cellStyle name="Normal 3 3 2 2 2 8 2" xfId="26716" xr:uid="{00000000-0005-0000-0000-000075640000}"/>
    <cellStyle name="Normal 3 3 2 2 2 8 2 2" xfId="26717" xr:uid="{00000000-0005-0000-0000-000076640000}"/>
    <cellStyle name="Normal 3 3 2 2 2 8 2 2 2" xfId="26718" xr:uid="{00000000-0005-0000-0000-000077640000}"/>
    <cellStyle name="Normal 3 3 2 2 2 8 2 2 2 2" xfId="26719" xr:uid="{00000000-0005-0000-0000-000078640000}"/>
    <cellStyle name="Normal 3 3 2 2 2 8 2 2 2 2 2" xfId="26720" xr:uid="{00000000-0005-0000-0000-000079640000}"/>
    <cellStyle name="Normal 3 3 2 2 2 8 2 2 2 3" xfId="26721" xr:uid="{00000000-0005-0000-0000-00007A640000}"/>
    <cellStyle name="Normal 3 3 2 2 2 8 2 2 3" xfId="26722" xr:uid="{00000000-0005-0000-0000-00007B640000}"/>
    <cellStyle name="Normal 3 3 2 2 2 8 2 2 3 2" xfId="26723" xr:uid="{00000000-0005-0000-0000-00007C640000}"/>
    <cellStyle name="Normal 3 3 2 2 2 8 2 2 4" xfId="26724" xr:uid="{00000000-0005-0000-0000-00007D640000}"/>
    <cellStyle name="Normal 3 3 2 2 2 8 2 3" xfId="26725" xr:uid="{00000000-0005-0000-0000-00007E640000}"/>
    <cellStyle name="Normal 3 3 2 2 2 8 2 3 2" xfId="26726" xr:uid="{00000000-0005-0000-0000-00007F640000}"/>
    <cellStyle name="Normal 3 3 2 2 2 8 2 3 2 2" xfId="26727" xr:uid="{00000000-0005-0000-0000-000080640000}"/>
    <cellStyle name="Normal 3 3 2 2 2 8 2 3 3" xfId="26728" xr:uid="{00000000-0005-0000-0000-000081640000}"/>
    <cellStyle name="Normal 3 3 2 2 2 8 2 4" xfId="26729" xr:uid="{00000000-0005-0000-0000-000082640000}"/>
    <cellStyle name="Normal 3 3 2 2 2 8 2 4 2" xfId="26730" xr:uid="{00000000-0005-0000-0000-000083640000}"/>
    <cellStyle name="Normal 3 3 2 2 2 8 2 5" xfId="26731" xr:uid="{00000000-0005-0000-0000-000084640000}"/>
    <cellStyle name="Normal 3 3 2 2 2 8 3" xfId="26732" xr:uid="{00000000-0005-0000-0000-000085640000}"/>
    <cellStyle name="Normal 3 3 2 2 2 8 3 2" xfId="26733" xr:uid="{00000000-0005-0000-0000-000086640000}"/>
    <cellStyle name="Normal 3 3 2 2 2 8 3 2 2" xfId="26734" xr:uid="{00000000-0005-0000-0000-000087640000}"/>
    <cellStyle name="Normal 3 3 2 2 2 8 3 2 2 2" xfId="26735" xr:uid="{00000000-0005-0000-0000-000088640000}"/>
    <cellStyle name="Normal 3 3 2 2 2 8 3 2 3" xfId="26736" xr:uid="{00000000-0005-0000-0000-000089640000}"/>
    <cellStyle name="Normal 3 3 2 2 2 8 3 3" xfId="26737" xr:uid="{00000000-0005-0000-0000-00008A640000}"/>
    <cellStyle name="Normal 3 3 2 2 2 8 3 3 2" xfId="26738" xr:uid="{00000000-0005-0000-0000-00008B640000}"/>
    <cellStyle name="Normal 3 3 2 2 2 8 3 4" xfId="26739" xr:uid="{00000000-0005-0000-0000-00008C640000}"/>
    <cellStyle name="Normal 3 3 2 2 2 8 4" xfId="26740" xr:uid="{00000000-0005-0000-0000-00008D640000}"/>
    <cellStyle name="Normal 3 3 2 2 2 8 4 2" xfId="26741" xr:uid="{00000000-0005-0000-0000-00008E640000}"/>
    <cellStyle name="Normal 3 3 2 2 2 8 4 2 2" xfId="26742" xr:uid="{00000000-0005-0000-0000-00008F640000}"/>
    <cellStyle name="Normal 3 3 2 2 2 8 4 3" xfId="26743" xr:uid="{00000000-0005-0000-0000-000090640000}"/>
    <cellStyle name="Normal 3 3 2 2 2 8 5" xfId="26744" xr:uid="{00000000-0005-0000-0000-000091640000}"/>
    <cellStyle name="Normal 3 3 2 2 2 8 5 2" xfId="26745" xr:uid="{00000000-0005-0000-0000-000092640000}"/>
    <cellStyle name="Normal 3 3 2 2 2 8 6" xfId="26746" xr:uid="{00000000-0005-0000-0000-000093640000}"/>
    <cellStyle name="Normal 3 3 2 2 2 9" xfId="26747" xr:uid="{00000000-0005-0000-0000-000094640000}"/>
    <cellStyle name="Normal 3 3 2 2 2 9 2" xfId="26748" xr:uid="{00000000-0005-0000-0000-000095640000}"/>
    <cellStyle name="Normal 3 3 2 2 2 9 2 2" xfId="26749" xr:uid="{00000000-0005-0000-0000-000096640000}"/>
    <cellStyle name="Normal 3 3 2 2 2 9 2 2 2" xfId="26750" xr:uid="{00000000-0005-0000-0000-000097640000}"/>
    <cellStyle name="Normal 3 3 2 2 2 9 2 2 2 2" xfId="26751" xr:uid="{00000000-0005-0000-0000-000098640000}"/>
    <cellStyle name="Normal 3 3 2 2 2 9 2 2 3" xfId="26752" xr:uid="{00000000-0005-0000-0000-000099640000}"/>
    <cellStyle name="Normal 3 3 2 2 2 9 2 3" xfId="26753" xr:uid="{00000000-0005-0000-0000-00009A640000}"/>
    <cellStyle name="Normal 3 3 2 2 2 9 2 3 2" xfId="26754" xr:uid="{00000000-0005-0000-0000-00009B640000}"/>
    <cellStyle name="Normal 3 3 2 2 2 9 2 4" xfId="26755" xr:uid="{00000000-0005-0000-0000-00009C640000}"/>
    <cellStyle name="Normal 3 3 2 2 2 9 3" xfId="26756" xr:uid="{00000000-0005-0000-0000-00009D640000}"/>
    <cellStyle name="Normal 3 3 2 2 2 9 3 2" xfId="26757" xr:uid="{00000000-0005-0000-0000-00009E640000}"/>
    <cellStyle name="Normal 3 3 2 2 2 9 3 2 2" xfId="26758" xr:uid="{00000000-0005-0000-0000-00009F640000}"/>
    <cellStyle name="Normal 3 3 2 2 2 9 3 3" xfId="26759" xr:uid="{00000000-0005-0000-0000-0000A0640000}"/>
    <cellStyle name="Normal 3 3 2 2 2 9 4" xfId="26760" xr:uid="{00000000-0005-0000-0000-0000A1640000}"/>
    <cellStyle name="Normal 3 3 2 2 2 9 4 2" xfId="26761" xr:uid="{00000000-0005-0000-0000-0000A2640000}"/>
    <cellStyle name="Normal 3 3 2 2 2 9 5" xfId="26762" xr:uid="{00000000-0005-0000-0000-0000A3640000}"/>
    <cellStyle name="Normal 3 3 2 2 2_T-straight with PEDs adjustor" xfId="26763" xr:uid="{00000000-0005-0000-0000-0000A4640000}"/>
    <cellStyle name="Normal 3 3 2 2 3" xfId="1277" xr:uid="{00000000-0005-0000-0000-0000A5640000}"/>
    <cellStyle name="Normal 3 3 2 2 3 10" xfId="26764" xr:uid="{00000000-0005-0000-0000-0000A6640000}"/>
    <cellStyle name="Normal 3 3 2 2 3 11" xfId="26765" xr:uid="{00000000-0005-0000-0000-0000A7640000}"/>
    <cellStyle name="Normal 3 3 2 2 3 2" xfId="26766" xr:uid="{00000000-0005-0000-0000-0000A8640000}"/>
    <cellStyle name="Normal 3 3 2 2 3 2 10" xfId="26767" xr:uid="{00000000-0005-0000-0000-0000A9640000}"/>
    <cellStyle name="Normal 3 3 2 2 3 2 2" xfId="26768" xr:uid="{00000000-0005-0000-0000-0000AA640000}"/>
    <cellStyle name="Normal 3 3 2 2 3 2 2 2" xfId="26769" xr:uid="{00000000-0005-0000-0000-0000AB640000}"/>
    <cellStyle name="Normal 3 3 2 2 3 2 2 2 2" xfId="26770" xr:uid="{00000000-0005-0000-0000-0000AC640000}"/>
    <cellStyle name="Normal 3 3 2 2 3 2 2 2 2 2" xfId="26771" xr:uid="{00000000-0005-0000-0000-0000AD640000}"/>
    <cellStyle name="Normal 3 3 2 2 3 2 2 2 2 2 2" xfId="26772" xr:uid="{00000000-0005-0000-0000-0000AE640000}"/>
    <cellStyle name="Normal 3 3 2 2 3 2 2 2 2 2 2 2" xfId="26773" xr:uid="{00000000-0005-0000-0000-0000AF640000}"/>
    <cellStyle name="Normal 3 3 2 2 3 2 2 2 2 2 3" xfId="26774" xr:uid="{00000000-0005-0000-0000-0000B0640000}"/>
    <cellStyle name="Normal 3 3 2 2 3 2 2 2 2 3" xfId="26775" xr:uid="{00000000-0005-0000-0000-0000B1640000}"/>
    <cellStyle name="Normal 3 3 2 2 3 2 2 2 2 3 2" xfId="26776" xr:uid="{00000000-0005-0000-0000-0000B2640000}"/>
    <cellStyle name="Normal 3 3 2 2 3 2 2 2 2 4" xfId="26777" xr:uid="{00000000-0005-0000-0000-0000B3640000}"/>
    <cellStyle name="Normal 3 3 2 2 3 2 2 2 3" xfId="26778" xr:uid="{00000000-0005-0000-0000-0000B4640000}"/>
    <cellStyle name="Normal 3 3 2 2 3 2 2 2 3 2" xfId="26779" xr:uid="{00000000-0005-0000-0000-0000B5640000}"/>
    <cellStyle name="Normal 3 3 2 2 3 2 2 2 3 2 2" xfId="26780" xr:uid="{00000000-0005-0000-0000-0000B6640000}"/>
    <cellStyle name="Normal 3 3 2 2 3 2 2 2 3 3" xfId="26781" xr:uid="{00000000-0005-0000-0000-0000B7640000}"/>
    <cellStyle name="Normal 3 3 2 2 3 2 2 2 4" xfId="26782" xr:uid="{00000000-0005-0000-0000-0000B8640000}"/>
    <cellStyle name="Normal 3 3 2 2 3 2 2 2 4 2" xfId="26783" xr:uid="{00000000-0005-0000-0000-0000B9640000}"/>
    <cellStyle name="Normal 3 3 2 2 3 2 2 2 5" xfId="26784" xr:uid="{00000000-0005-0000-0000-0000BA640000}"/>
    <cellStyle name="Normal 3 3 2 2 3 2 2 3" xfId="26785" xr:uid="{00000000-0005-0000-0000-0000BB640000}"/>
    <cellStyle name="Normal 3 3 2 2 3 2 2 3 2" xfId="26786" xr:uid="{00000000-0005-0000-0000-0000BC640000}"/>
    <cellStyle name="Normal 3 3 2 2 3 2 2 3 2 2" xfId="26787" xr:uid="{00000000-0005-0000-0000-0000BD640000}"/>
    <cellStyle name="Normal 3 3 2 2 3 2 2 3 2 2 2" xfId="26788" xr:uid="{00000000-0005-0000-0000-0000BE640000}"/>
    <cellStyle name="Normal 3 3 2 2 3 2 2 3 2 3" xfId="26789" xr:uid="{00000000-0005-0000-0000-0000BF640000}"/>
    <cellStyle name="Normal 3 3 2 2 3 2 2 3 3" xfId="26790" xr:uid="{00000000-0005-0000-0000-0000C0640000}"/>
    <cellStyle name="Normal 3 3 2 2 3 2 2 3 3 2" xfId="26791" xr:uid="{00000000-0005-0000-0000-0000C1640000}"/>
    <cellStyle name="Normal 3 3 2 2 3 2 2 3 4" xfId="26792" xr:uid="{00000000-0005-0000-0000-0000C2640000}"/>
    <cellStyle name="Normal 3 3 2 2 3 2 2 4" xfId="26793" xr:uid="{00000000-0005-0000-0000-0000C3640000}"/>
    <cellStyle name="Normal 3 3 2 2 3 2 2 4 2" xfId="26794" xr:uid="{00000000-0005-0000-0000-0000C4640000}"/>
    <cellStyle name="Normal 3 3 2 2 3 2 2 4 2 2" xfId="26795" xr:uid="{00000000-0005-0000-0000-0000C5640000}"/>
    <cellStyle name="Normal 3 3 2 2 3 2 2 4 2 2 2" xfId="26796" xr:uid="{00000000-0005-0000-0000-0000C6640000}"/>
    <cellStyle name="Normal 3 3 2 2 3 2 2 4 2 3" xfId="26797" xr:uid="{00000000-0005-0000-0000-0000C7640000}"/>
    <cellStyle name="Normal 3 3 2 2 3 2 2 4 3" xfId="26798" xr:uid="{00000000-0005-0000-0000-0000C8640000}"/>
    <cellStyle name="Normal 3 3 2 2 3 2 2 4 3 2" xfId="26799" xr:uid="{00000000-0005-0000-0000-0000C9640000}"/>
    <cellStyle name="Normal 3 3 2 2 3 2 2 4 4" xfId="26800" xr:uid="{00000000-0005-0000-0000-0000CA640000}"/>
    <cellStyle name="Normal 3 3 2 2 3 2 2 5" xfId="26801" xr:uid="{00000000-0005-0000-0000-0000CB640000}"/>
    <cellStyle name="Normal 3 3 2 2 3 2 2 5 2" xfId="26802" xr:uid="{00000000-0005-0000-0000-0000CC640000}"/>
    <cellStyle name="Normal 3 3 2 2 3 2 2 5 2 2" xfId="26803" xr:uid="{00000000-0005-0000-0000-0000CD640000}"/>
    <cellStyle name="Normal 3 3 2 2 3 2 2 5 3" xfId="26804" xr:uid="{00000000-0005-0000-0000-0000CE640000}"/>
    <cellStyle name="Normal 3 3 2 2 3 2 2 6" xfId="26805" xr:uid="{00000000-0005-0000-0000-0000CF640000}"/>
    <cellStyle name="Normal 3 3 2 2 3 2 2 6 2" xfId="26806" xr:uid="{00000000-0005-0000-0000-0000D0640000}"/>
    <cellStyle name="Normal 3 3 2 2 3 2 2 7" xfId="26807" xr:uid="{00000000-0005-0000-0000-0000D1640000}"/>
    <cellStyle name="Normal 3 3 2 2 3 2 2 7 2" xfId="26808" xr:uid="{00000000-0005-0000-0000-0000D2640000}"/>
    <cellStyle name="Normal 3 3 2 2 3 2 2 8" xfId="26809" xr:uid="{00000000-0005-0000-0000-0000D3640000}"/>
    <cellStyle name="Normal 3 3 2 2 3 2 3" xfId="26810" xr:uid="{00000000-0005-0000-0000-0000D4640000}"/>
    <cellStyle name="Normal 3 3 2 2 3 2 3 2" xfId="26811" xr:uid="{00000000-0005-0000-0000-0000D5640000}"/>
    <cellStyle name="Normal 3 3 2 2 3 2 3 2 2" xfId="26812" xr:uid="{00000000-0005-0000-0000-0000D6640000}"/>
    <cellStyle name="Normal 3 3 2 2 3 2 3 2 2 2" xfId="26813" xr:uid="{00000000-0005-0000-0000-0000D7640000}"/>
    <cellStyle name="Normal 3 3 2 2 3 2 3 2 2 2 2" xfId="26814" xr:uid="{00000000-0005-0000-0000-0000D8640000}"/>
    <cellStyle name="Normal 3 3 2 2 3 2 3 2 2 3" xfId="26815" xr:uid="{00000000-0005-0000-0000-0000D9640000}"/>
    <cellStyle name="Normal 3 3 2 2 3 2 3 2 3" xfId="26816" xr:uid="{00000000-0005-0000-0000-0000DA640000}"/>
    <cellStyle name="Normal 3 3 2 2 3 2 3 2 3 2" xfId="26817" xr:uid="{00000000-0005-0000-0000-0000DB640000}"/>
    <cellStyle name="Normal 3 3 2 2 3 2 3 2 4" xfId="26818" xr:uid="{00000000-0005-0000-0000-0000DC640000}"/>
    <cellStyle name="Normal 3 3 2 2 3 2 3 3" xfId="26819" xr:uid="{00000000-0005-0000-0000-0000DD640000}"/>
    <cellStyle name="Normal 3 3 2 2 3 2 3 3 2" xfId="26820" xr:uid="{00000000-0005-0000-0000-0000DE640000}"/>
    <cellStyle name="Normal 3 3 2 2 3 2 3 3 2 2" xfId="26821" xr:uid="{00000000-0005-0000-0000-0000DF640000}"/>
    <cellStyle name="Normal 3 3 2 2 3 2 3 3 3" xfId="26822" xr:uid="{00000000-0005-0000-0000-0000E0640000}"/>
    <cellStyle name="Normal 3 3 2 2 3 2 3 4" xfId="26823" xr:uid="{00000000-0005-0000-0000-0000E1640000}"/>
    <cellStyle name="Normal 3 3 2 2 3 2 3 4 2" xfId="26824" xr:uid="{00000000-0005-0000-0000-0000E2640000}"/>
    <cellStyle name="Normal 3 3 2 2 3 2 3 5" xfId="26825" xr:uid="{00000000-0005-0000-0000-0000E3640000}"/>
    <cellStyle name="Normal 3 3 2 2 3 2 4" xfId="26826" xr:uid="{00000000-0005-0000-0000-0000E4640000}"/>
    <cellStyle name="Normal 3 3 2 2 3 2 4 2" xfId="26827" xr:uid="{00000000-0005-0000-0000-0000E5640000}"/>
    <cellStyle name="Normal 3 3 2 2 3 2 4 2 2" xfId="26828" xr:uid="{00000000-0005-0000-0000-0000E6640000}"/>
    <cellStyle name="Normal 3 3 2 2 3 2 4 2 2 2" xfId="26829" xr:uid="{00000000-0005-0000-0000-0000E7640000}"/>
    <cellStyle name="Normal 3 3 2 2 3 2 4 2 3" xfId="26830" xr:uid="{00000000-0005-0000-0000-0000E8640000}"/>
    <cellStyle name="Normal 3 3 2 2 3 2 4 3" xfId="26831" xr:uid="{00000000-0005-0000-0000-0000E9640000}"/>
    <cellStyle name="Normal 3 3 2 2 3 2 4 3 2" xfId="26832" xr:uid="{00000000-0005-0000-0000-0000EA640000}"/>
    <cellStyle name="Normal 3 3 2 2 3 2 4 4" xfId="26833" xr:uid="{00000000-0005-0000-0000-0000EB640000}"/>
    <cellStyle name="Normal 3 3 2 2 3 2 5" xfId="26834" xr:uid="{00000000-0005-0000-0000-0000EC640000}"/>
    <cellStyle name="Normal 3 3 2 2 3 2 5 2" xfId="26835" xr:uid="{00000000-0005-0000-0000-0000ED640000}"/>
    <cellStyle name="Normal 3 3 2 2 3 2 5 2 2" xfId="26836" xr:uid="{00000000-0005-0000-0000-0000EE640000}"/>
    <cellStyle name="Normal 3 3 2 2 3 2 5 2 2 2" xfId="26837" xr:uid="{00000000-0005-0000-0000-0000EF640000}"/>
    <cellStyle name="Normal 3 3 2 2 3 2 5 2 3" xfId="26838" xr:uid="{00000000-0005-0000-0000-0000F0640000}"/>
    <cellStyle name="Normal 3 3 2 2 3 2 5 3" xfId="26839" xr:uid="{00000000-0005-0000-0000-0000F1640000}"/>
    <cellStyle name="Normal 3 3 2 2 3 2 5 3 2" xfId="26840" xr:uid="{00000000-0005-0000-0000-0000F2640000}"/>
    <cellStyle name="Normal 3 3 2 2 3 2 5 4" xfId="26841" xr:uid="{00000000-0005-0000-0000-0000F3640000}"/>
    <cellStyle name="Normal 3 3 2 2 3 2 6" xfId="26842" xr:uid="{00000000-0005-0000-0000-0000F4640000}"/>
    <cellStyle name="Normal 3 3 2 2 3 2 6 2" xfId="26843" xr:uid="{00000000-0005-0000-0000-0000F5640000}"/>
    <cellStyle name="Normal 3 3 2 2 3 2 6 2 2" xfId="26844" xr:uid="{00000000-0005-0000-0000-0000F6640000}"/>
    <cellStyle name="Normal 3 3 2 2 3 2 6 3" xfId="26845" xr:uid="{00000000-0005-0000-0000-0000F7640000}"/>
    <cellStyle name="Normal 3 3 2 2 3 2 7" xfId="26846" xr:uid="{00000000-0005-0000-0000-0000F8640000}"/>
    <cellStyle name="Normal 3 3 2 2 3 2 7 2" xfId="26847" xr:uid="{00000000-0005-0000-0000-0000F9640000}"/>
    <cellStyle name="Normal 3 3 2 2 3 2 8" xfId="26848" xr:uid="{00000000-0005-0000-0000-0000FA640000}"/>
    <cellStyle name="Normal 3 3 2 2 3 2 8 2" xfId="26849" xr:uid="{00000000-0005-0000-0000-0000FB640000}"/>
    <cellStyle name="Normal 3 3 2 2 3 2 9" xfId="26850" xr:uid="{00000000-0005-0000-0000-0000FC640000}"/>
    <cellStyle name="Normal 3 3 2 2 3 3" xfId="26851" xr:uid="{00000000-0005-0000-0000-0000FD640000}"/>
    <cellStyle name="Normal 3 3 2 2 3 3 2" xfId="26852" xr:uid="{00000000-0005-0000-0000-0000FE640000}"/>
    <cellStyle name="Normal 3 3 2 2 3 3 2 2" xfId="26853" xr:uid="{00000000-0005-0000-0000-0000FF640000}"/>
    <cellStyle name="Normal 3 3 2 2 3 3 2 2 2" xfId="26854" xr:uid="{00000000-0005-0000-0000-000000650000}"/>
    <cellStyle name="Normal 3 3 2 2 3 3 2 2 2 2" xfId="26855" xr:uid="{00000000-0005-0000-0000-000001650000}"/>
    <cellStyle name="Normal 3 3 2 2 3 3 2 2 2 2 2" xfId="26856" xr:uid="{00000000-0005-0000-0000-000002650000}"/>
    <cellStyle name="Normal 3 3 2 2 3 3 2 2 2 3" xfId="26857" xr:uid="{00000000-0005-0000-0000-000003650000}"/>
    <cellStyle name="Normal 3 3 2 2 3 3 2 2 3" xfId="26858" xr:uid="{00000000-0005-0000-0000-000004650000}"/>
    <cellStyle name="Normal 3 3 2 2 3 3 2 2 3 2" xfId="26859" xr:uid="{00000000-0005-0000-0000-000005650000}"/>
    <cellStyle name="Normal 3 3 2 2 3 3 2 2 4" xfId="26860" xr:uid="{00000000-0005-0000-0000-000006650000}"/>
    <cellStyle name="Normal 3 3 2 2 3 3 2 3" xfId="26861" xr:uid="{00000000-0005-0000-0000-000007650000}"/>
    <cellStyle name="Normal 3 3 2 2 3 3 2 3 2" xfId="26862" xr:uid="{00000000-0005-0000-0000-000008650000}"/>
    <cellStyle name="Normal 3 3 2 2 3 3 2 3 2 2" xfId="26863" xr:uid="{00000000-0005-0000-0000-000009650000}"/>
    <cellStyle name="Normal 3 3 2 2 3 3 2 3 3" xfId="26864" xr:uid="{00000000-0005-0000-0000-00000A650000}"/>
    <cellStyle name="Normal 3 3 2 2 3 3 2 4" xfId="26865" xr:uid="{00000000-0005-0000-0000-00000B650000}"/>
    <cellStyle name="Normal 3 3 2 2 3 3 2 4 2" xfId="26866" xr:uid="{00000000-0005-0000-0000-00000C650000}"/>
    <cellStyle name="Normal 3 3 2 2 3 3 2 5" xfId="26867" xr:uid="{00000000-0005-0000-0000-00000D650000}"/>
    <cellStyle name="Normal 3 3 2 2 3 3 3" xfId="26868" xr:uid="{00000000-0005-0000-0000-00000E650000}"/>
    <cellStyle name="Normal 3 3 2 2 3 3 3 2" xfId="26869" xr:uid="{00000000-0005-0000-0000-00000F650000}"/>
    <cellStyle name="Normal 3 3 2 2 3 3 3 2 2" xfId="26870" xr:uid="{00000000-0005-0000-0000-000010650000}"/>
    <cellStyle name="Normal 3 3 2 2 3 3 3 2 2 2" xfId="26871" xr:uid="{00000000-0005-0000-0000-000011650000}"/>
    <cellStyle name="Normal 3 3 2 2 3 3 3 2 3" xfId="26872" xr:uid="{00000000-0005-0000-0000-000012650000}"/>
    <cellStyle name="Normal 3 3 2 2 3 3 3 3" xfId="26873" xr:uid="{00000000-0005-0000-0000-000013650000}"/>
    <cellStyle name="Normal 3 3 2 2 3 3 3 3 2" xfId="26874" xr:uid="{00000000-0005-0000-0000-000014650000}"/>
    <cellStyle name="Normal 3 3 2 2 3 3 3 4" xfId="26875" xr:uid="{00000000-0005-0000-0000-000015650000}"/>
    <cellStyle name="Normal 3 3 2 2 3 3 4" xfId="26876" xr:uid="{00000000-0005-0000-0000-000016650000}"/>
    <cellStyle name="Normal 3 3 2 2 3 3 4 2" xfId="26877" xr:uid="{00000000-0005-0000-0000-000017650000}"/>
    <cellStyle name="Normal 3 3 2 2 3 3 4 2 2" xfId="26878" xr:uid="{00000000-0005-0000-0000-000018650000}"/>
    <cellStyle name="Normal 3 3 2 2 3 3 4 2 2 2" xfId="26879" xr:uid="{00000000-0005-0000-0000-000019650000}"/>
    <cellStyle name="Normal 3 3 2 2 3 3 4 2 3" xfId="26880" xr:uid="{00000000-0005-0000-0000-00001A650000}"/>
    <cellStyle name="Normal 3 3 2 2 3 3 4 3" xfId="26881" xr:uid="{00000000-0005-0000-0000-00001B650000}"/>
    <cellStyle name="Normal 3 3 2 2 3 3 4 3 2" xfId="26882" xr:uid="{00000000-0005-0000-0000-00001C650000}"/>
    <cellStyle name="Normal 3 3 2 2 3 3 4 4" xfId="26883" xr:uid="{00000000-0005-0000-0000-00001D650000}"/>
    <cellStyle name="Normal 3 3 2 2 3 3 5" xfId="26884" xr:uid="{00000000-0005-0000-0000-00001E650000}"/>
    <cellStyle name="Normal 3 3 2 2 3 3 5 2" xfId="26885" xr:uid="{00000000-0005-0000-0000-00001F650000}"/>
    <cellStyle name="Normal 3 3 2 2 3 3 5 2 2" xfId="26886" xr:uid="{00000000-0005-0000-0000-000020650000}"/>
    <cellStyle name="Normal 3 3 2 2 3 3 5 3" xfId="26887" xr:uid="{00000000-0005-0000-0000-000021650000}"/>
    <cellStyle name="Normal 3 3 2 2 3 3 6" xfId="26888" xr:uid="{00000000-0005-0000-0000-000022650000}"/>
    <cellStyle name="Normal 3 3 2 2 3 3 6 2" xfId="26889" xr:uid="{00000000-0005-0000-0000-000023650000}"/>
    <cellStyle name="Normal 3 3 2 2 3 3 7" xfId="26890" xr:uid="{00000000-0005-0000-0000-000024650000}"/>
    <cellStyle name="Normal 3 3 2 2 3 3 7 2" xfId="26891" xr:uid="{00000000-0005-0000-0000-000025650000}"/>
    <cellStyle name="Normal 3 3 2 2 3 3 8" xfId="26892" xr:uid="{00000000-0005-0000-0000-000026650000}"/>
    <cellStyle name="Normal 3 3 2 2 3 4" xfId="26893" xr:uid="{00000000-0005-0000-0000-000027650000}"/>
    <cellStyle name="Normal 3 3 2 2 3 4 2" xfId="26894" xr:uid="{00000000-0005-0000-0000-000028650000}"/>
    <cellStyle name="Normal 3 3 2 2 3 4 2 2" xfId="26895" xr:uid="{00000000-0005-0000-0000-000029650000}"/>
    <cellStyle name="Normal 3 3 2 2 3 4 2 2 2" xfId="26896" xr:uid="{00000000-0005-0000-0000-00002A650000}"/>
    <cellStyle name="Normal 3 3 2 2 3 4 2 2 2 2" xfId="26897" xr:uid="{00000000-0005-0000-0000-00002B650000}"/>
    <cellStyle name="Normal 3 3 2 2 3 4 2 2 3" xfId="26898" xr:uid="{00000000-0005-0000-0000-00002C650000}"/>
    <cellStyle name="Normal 3 3 2 2 3 4 2 3" xfId="26899" xr:uid="{00000000-0005-0000-0000-00002D650000}"/>
    <cellStyle name="Normal 3 3 2 2 3 4 2 3 2" xfId="26900" xr:uid="{00000000-0005-0000-0000-00002E650000}"/>
    <cellStyle name="Normal 3 3 2 2 3 4 2 4" xfId="26901" xr:uid="{00000000-0005-0000-0000-00002F650000}"/>
    <cellStyle name="Normal 3 3 2 2 3 4 3" xfId="26902" xr:uid="{00000000-0005-0000-0000-000030650000}"/>
    <cellStyle name="Normal 3 3 2 2 3 4 3 2" xfId="26903" xr:uid="{00000000-0005-0000-0000-000031650000}"/>
    <cellStyle name="Normal 3 3 2 2 3 4 3 2 2" xfId="26904" xr:uid="{00000000-0005-0000-0000-000032650000}"/>
    <cellStyle name="Normal 3 3 2 2 3 4 3 3" xfId="26905" xr:uid="{00000000-0005-0000-0000-000033650000}"/>
    <cellStyle name="Normal 3 3 2 2 3 4 4" xfId="26906" xr:uid="{00000000-0005-0000-0000-000034650000}"/>
    <cellStyle name="Normal 3 3 2 2 3 4 4 2" xfId="26907" xr:uid="{00000000-0005-0000-0000-000035650000}"/>
    <cellStyle name="Normal 3 3 2 2 3 4 5" xfId="26908" xr:uid="{00000000-0005-0000-0000-000036650000}"/>
    <cellStyle name="Normal 3 3 2 2 3 5" xfId="26909" xr:uid="{00000000-0005-0000-0000-000037650000}"/>
    <cellStyle name="Normal 3 3 2 2 3 5 2" xfId="26910" xr:uid="{00000000-0005-0000-0000-000038650000}"/>
    <cellStyle name="Normal 3 3 2 2 3 5 2 2" xfId="26911" xr:uid="{00000000-0005-0000-0000-000039650000}"/>
    <cellStyle name="Normal 3 3 2 2 3 5 2 2 2" xfId="26912" xr:uid="{00000000-0005-0000-0000-00003A650000}"/>
    <cellStyle name="Normal 3 3 2 2 3 5 2 3" xfId="26913" xr:uid="{00000000-0005-0000-0000-00003B650000}"/>
    <cellStyle name="Normal 3 3 2 2 3 5 3" xfId="26914" xr:uid="{00000000-0005-0000-0000-00003C650000}"/>
    <cellStyle name="Normal 3 3 2 2 3 5 3 2" xfId="26915" xr:uid="{00000000-0005-0000-0000-00003D650000}"/>
    <cellStyle name="Normal 3 3 2 2 3 5 4" xfId="26916" xr:uid="{00000000-0005-0000-0000-00003E650000}"/>
    <cellStyle name="Normal 3 3 2 2 3 6" xfId="26917" xr:uid="{00000000-0005-0000-0000-00003F650000}"/>
    <cellStyle name="Normal 3 3 2 2 3 6 2" xfId="26918" xr:uid="{00000000-0005-0000-0000-000040650000}"/>
    <cellStyle name="Normal 3 3 2 2 3 6 2 2" xfId="26919" xr:uid="{00000000-0005-0000-0000-000041650000}"/>
    <cellStyle name="Normal 3 3 2 2 3 6 2 2 2" xfId="26920" xr:uid="{00000000-0005-0000-0000-000042650000}"/>
    <cellStyle name="Normal 3 3 2 2 3 6 2 3" xfId="26921" xr:uid="{00000000-0005-0000-0000-000043650000}"/>
    <cellStyle name="Normal 3 3 2 2 3 6 3" xfId="26922" xr:uid="{00000000-0005-0000-0000-000044650000}"/>
    <cellStyle name="Normal 3 3 2 2 3 6 3 2" xfId="26923" xr:uid="{00000000-0005-0000-0000-000045650000}"/>
    <cellStyle name="Normal 3 3 2 2 3 6 4" xfId="26924" xr:uid="{00000000-0005-0000-0000-000046650000}"/>
    <cellStyle name="Normal 3 3 2 2 3 7" xfId="26925" xr:uid="{00000000-0005-0000-0000-000047650000}"/>
    <cellStyle name="Normal 3 3 2 2 3 7 2" xfId="26926" xr:uid="{00000000-0005-0000-0000-000048650000}"/>
    <cellStyle name="Normal 3 3 2 2 3 7 2 2" xfId="26927" xr:uid="{00000000-0005-0000-0000-000049650000}"/>
    <cellStyle name="Normal 3 3 2 2 3 7 3" xfId="26928" xr:uid="{00000000-0005-0000-0000-00004A650000}"/>
    <cellStyle name="Normal 3 3 2 2 3 8" xfId="26929" xr:uid="{00000000-0005-0000-0000-00004B650000}"/>
    <cellStyle name="Normal 3 3 2 2 3 8 2" xfId="26930" xr:uid="{00000000-0005-0000-0000-00004C650000}"/>
    <cellStyle name="Normal 3 3 2 2 3 9" xfId="26931" xr:uid="{00000000-0005-0000-0000-00004D650000}"/>
    <cellStyle name="Normal 3 3 2 2 3 9 2" xfId="26932" xr:uid="{00000000-0005-0000-0000-00004E650000}"/>
    <cellStyle name="Normal 3 3 2 2 4" xfId="26933" xr:uid="{00000000-0005-0000-0000-00004F650000}"/>
    <cellStyle name="Normal 3 3 2 2 4 10" xfId="26934" xr:uid="{00000000-0005-0000-0000-000050650000}"/>
    <cellStyle name="Normal 3 3 2 2 4 11" xfId="26935" xr:uid="{00000000-0005-0000-0000-000051650000}"/>
    <cellStyle name="Normal 3 3 2 2 4 2" xfId="26936" xr:uid="{00000000-0005-0000-0000-000052650000}"/>
    <cellStyle name="Normal 3 3 2 2 4 2 10" xfId="26937" xr:uid="{00000000-0005-0000-0000-000053650000}"/>
    <cellStyle name="Normal 3 3 2 2 4 2 2" xfId="26938" xr:uid="{00000000-0005-0000-0000-000054650000}"/>
    <cellStyle name="Normal 3 3 2 2 4 2 2 2" xfId="26939" xr:uid="{00000000-0005-0000-0000-000055650000}"/>
    <cellStyle name="Normal 3 3 2 2 4 2 2 2 2" xfId="26940" xr:uid="{00000000-0005-0000-0000-000056650000}"/>
    <cellStyle name="Normal 3 3 2 2 4 2 2 2 2 2" xfId="26941" xr:uid="{00000000-0005-0000-0000-000057650000}"/>
    <cellStyle name="Normal 3 3 2 2 4 2 2 2 2 2 2" xfId="26942" xr:uid="{00000000-0005-0000-0000-000058650000}"/>
    <cellStyle name="Normal 3 3 2 2 4 2 2 2 2 2 2 2" xfId="26943" xr:uid="{00000000-0005-0000-0000-000059650000}"/>
    <cellStyle name="Normal 3 3 2 2 4 2 2 2 2 2 3" xfId="26944" xr:uid="{00000000-0005-0000-0000-00005A650000}"/>
    <cellStyle name="Normal 3 3 2 2 4 2 2 2 2 3" xfId="26945" xr:uid="{00000000-0005-0000-0000-00005B650000}"/>
    <cellStyle name="Normal 3 3 2 2 4 2 2 2 2 3 2" xfId="26946" xr:uid="{00000000-0005-0000-0000-00005C650000}"/>
    <cellStyle name="Normal 3 3 2 2 4 2 2 2 2 4" xfId="26947" xr:uid="{00000000-0005-0000-0000-00005D650000}"/>
    <cellStyle name="Normal 3 3 2 2 4 2 2 2 3" xfId="26948" xr:uid="{00000000-0005-0000-0000-00005E650000}"/>
    <cellStyle name="Normal 3 3 2 2 4 2 2 2 3 2" xfId="26949" xr:uid="{00000000-0005-0000-0000-00005F650000}"/>
    <cellStyle name="Normal 3 3 2 2 4 2 2 2 3 2 2" xfId="26950" xr:uid="{00000000-0005-0000-0000-000060650000}"/>
    <cellStyle name="Normal 3 3 2 2 4 2 2 2 3 3" xfId="26951" xr:uid="{00000000-0005-0000-0000-000061650000}"/>
    <cellStyle name="Normal 3 3 2 2 4 2 2 2 4" xfId="26952" xr:uid="{00000000-0005-0000-0000-000062650000}"/>
    <cellStyle name="Normal 3 3 2 2 4 2 2 2 4 2" xfId="26953" xr:uid="{00000000-0005-0000-0000-000063650000}"/>
    <cellStyle name="Normal 3 3 2 2 4 2 2 2 5" xfId="26954" xr:uid="{00000000-0005-0000-0000-000064650000}"/>
    <cellStyle name="Normal 3 3 2 2 4 2 2 3" xfId="26955" xr:uid="{00000000-0005-0000-0000-000065650000}"/>
    <cellStyle name="Normal 3 3 2 2 4 2 2 3 2" xfId="26956" xr:uid="{00000000-0005-0000-0000-000066650000}"/>
    <cellStyle name="Normal 3 3 2 2 4 2 2 3 2 2" xfId="26957" xr:uid="{00000000-0005-0000-0000-000067650000}"/>
    <cellStyle name="Normal 3 3 2 2 4 2 2 3 2 2 2" xfId="26958" xr:uid="{00000000-0005-0000-0000-000068650000}"/>
    <cellStyle name="Normal 3 3 2 2 4 2 2 3 2 3" xfId="26959" xr:uid="{00000000-0005-0000-0000-000069650000}"/>
    <cellStyle name="Normal 3 3 2 2 4 2 2 3 3" xfId="26960" xr:uid="{00000000-0005-0000-0000-00006A650000}"/>
    <cellStyle name="Normal 3 3 2 2 4 2 2 3 3 2" xfId="26961" xr:uid="{00000000-0005-0000-0000-00006B650000}"/>
    <cellStyle name="Normal 3 3 2 2 4 2 2 3 4" xfId="26962" xr:uid="{00000000-0005-0000-0000-00006C650000}"/>
    <cellStyle name="Normal 3 3 2 2 4 2 2 4" xfId="26963" xr:uid="{00000000-0005-0000-0000-00006D650000}"/>
    <cellStyle name="Normal 3 3 2 2 4 2 2 4 2" xfId="26964" xr:uid="{00000000-0005-0000-0000-00006E650000}"/>
    <cellStyle name="Normal 3 3 2 2 4 2 2 4 2 2" xfId="26965" xr:uid="{00000000-0005-0000-0000-00006F650000}"/>
    <cellStyle name="Normal 3 3 2 2 4 2 2 4 2 2 2" xfId="26966" xr:uid="{00000000-0005-0000-0000-000070650000}"/>
    <cellStyle name="Normal 3 3 2 2 4 2 2 4 2 3" xfId="26967" xr:uid="{00000000-0005-0000-0000-000071650000}"/>
    <cellStyle name="Normal 3 3 2 2 4 2 2 4 3" xfId="26968" xr:uid="{00000000-0005-0000-0000-000072650000}"/>
    <cellStyle name="Normal 3 3 2 2 4 2 2 4 3 2" xfId="26969" xr:uid="{00000000-0005-0000-0000-000073650000}"/>
    <cellStyle name="Normal 3 3 2 2 4 2 2 4 4" xfId="26970" xr:uid="{00000000-0005-0000-0000-000074650000}"/>
    <cellStyle name="Normal 3 3 2 2 4 2 2 5" xfId="26971" xr:uid="{00000000-0005-0000-0000-000075650000}"/>
    <cellStyle name="Normal 3 3 2 2 4 2 2 5 2" xfId="26972" xr:uid="{00000000-0005-0000-0000-000076650000}"/>
    <cellStyle name="Normal 3 3 2 2 4 2 2 5 2 2" xfId="26973" xr:uid="{00000000-0005-0000-0000-000077650000}"/>
    <cellStyle name="Normal 3 3 2 2 4 2 2 5 3" xfId="26974" xr:uid="{00000000-0005-0000-0000-000078650000}"/>
    <cellStyle name="Normal 3 3 2 2 4 2 2 6" xfId="26975" xr:uid="{00000000-0005-0000-0000-000079650000}"/>
    <cellStyle name="Normal 3 3 2 2 4 2 2 6 2" xfId="26976" xr:uid="{00000000-0005-0000-0000-00007A650000}"/>
    <cellStyle name="Normal 3 3 2 2 4 2 2 7" xfId="26977" xr:uid="{00000000-0005-0000-0000-00007B650000}"/>
    <cellStyle name="Normal 3 3 2 2 4 2 2 7 2" xfId="26978" xr:uid="{00000000-0005-0000-0000-00007C650000}"/>
    <cellStyle name="Normal 3 3 2 2 4 2 2 8" xfId="26979" xr:uid="{00000000-0005-0000-0000-00007D650000}"/>
    <cellStyle name="Normal 3 3 2 2 4 2 3" xfId="26980" xr:uid="{00000000-0005-0000-0000-00007E650000}"/>
    <cellStyle name="Normal 3 3 2 2 4 2 3 2" xfId="26981" xr:uid="{00000000-0005-0000-0000-00007F650000}"/>
    <cellStyle name="Normal 3 3 2 2 4 2 3 2 2" xfId="26982" xr:uid="{00000000-0005-0000-0000-000080650000}"/>
    <cellStyle name="Normal 3 3 2 2 4 2 3 2 2 2" xfId="26983" xr:uid="{00000000-0005-0000-0000-000081650000}"/>
    <cellStyle name="Normal 3 3 2 2 4 2 3 2 2 2 2" xfId="26984" xr:uid="{00000000-0005-0000-0000-000082650000}"/>
    <cellStyle name="Normal 3 3 2 2 4 2 3 2 2 3" xfId="26985" xr:uid="{00000000-0005-0000-0000-000083650000}"/>
    <cellStyle name="Normal 3 3 2 2 4 2 3 2 3" xfId="26986" xr:uid="{00000000-0005-0000-0000-000084650000}"/>
    <cellStyle name="Normal 3 3 2 2 4 2 3 2 3 2" xfId="26987" xr:uid="{00000000-0005-0000-0000-000085650000}"/>
    <cellStyle name="Normal 3 3 2 2 4 2 3 2 4" xfId="26988" xr:uid="{00000000-0005-0000-0000-000086650000}"/>
    <cellStyle name="Normal 3 3 2 2 4 2 3 3" xfId="26989" xr:uid="{00000000-0005-0000-0000-000087650000}"/>
    <cellStyle name="Normal 3 3 2 2 4 2 3 3 2" xfId="26990" xr:uid="{00000000-0005-0000-0000-000088650000}"/>
    <cellStyle name="Normal 3 3 2 2 4 2 3 3 2 2" xfId="26991" xr:uid="{00000000-0005-0000-0000-000089650000}"/>
    <cellStyle name="Normal 3 3 2 2 4 2 3 3 3" xfId="26992" xr:uid="{00000000-0005-0000-0000-00008A650000}"/>
    <cellStyle name="Normal 3 3 2 2 4 2 3 4" xfId="26993" xr:uid="{00000000-0005-0000-0000-00008B650000}"/>
    <cellStyle name="Normal 3 3 2 2 4 2 3 4 2" xfId="26994" xr:uid="{00000000-0005-0000-0000-00008C650000}"/>
    <cellStyle name="Normal 3 3 2 2 4 2 3 5" xfId="26995" xr:uid="{00000000-0005-0000-0000-00008D650000}"/>
    <cellStyle name="Normal 3 3 2 2 4 2 4" xfId="26996" xr:uid="{00000000-0005-0000-0000-00008E650000}"/>
    <cellStyle name="Normal 3 3 2 2 4 2 4 2" xfId="26997" xr:uid="{00000000-0005-0000-0000-00008F650000}"/>
    <cellStyle name="Normal 3 3 2 2 4 2 4 2 2" xfId="26998" xr:uid="{00000000-0005-0000-0000-000090650000}"/>
    <cellStyle name="Normal 3 3 2 2 4 2 4 2 2 2" xfId="26999" xr:uid="{00000000-0005-0000-0000-000091650000}"/>
    <cellStyle name="Normal 3 3 2 2 4 2 4 2 3" xfId="27000" xr:uid="{00000000-0005-0000-0000-000092650000}"/>
    <cellStyle name="Normal 3 3 2 2 4 2 4 3" xfId="27001" xr:uid="{00000000-0005-0000-0000-000093650000}"/>
    <cellStyle name="Normal 3 3 2 2 4 2 4 3 2" xfId="27002" xr:uid="{00000000-0005-0000-0000-000094650000}"/>
    <cellStyle name="Normal 3 3 2 2 4 2 4 4" xfId="27003" xr:uid="{00000000-0005-0000-0000-000095650000}"/>
    <cellStyle name="Normal 3 3 2 2 4 2 5" xfId="27004" xr:uid="{00000000-0005-0000-0000-000096650000}"/>
    <cellStyle name="Normal 3 3 2 2 4 2 5 2" xfId="27005" xr:uid="{00000000-0005-0000-0000-000097650000}"/>
    <cellStyle name="Normal 3 3 2 2 4 2 5 2 2" xfId="27006" xr:uid="{00000000-0005-0000-0000-000098650000}"/>
    <cellStyle name="Normal 3 3 2 2 4 2 5 2 2 2" xfId="27007" xr:uid="{00000000-0005-0000-0000-000099650000}"/>
    <cellStyle name="Normal 3 3 2 2 4 2 5 2 3" xfId="27008" xr:uid="{00000000-0005-0000-0000-00009A650000}"/>
    <cellStyle name="Normal 3 3 2 2 4 2 5 3" xfId="27009" xr:uid="{00000000-0005-0000-0000-00009B650000}"/>
    <cellStyle name="Normal 3 3 2 2 4 2 5 3 2" xfId="27010" xr:uid="{00000000-0005-0000-0000-00009C650000}"/>
    <cellStyle name="Normal 3 3 2 2 4 2 5 4" xfId="27011" xr:uid="{00000000-0005-0000-0000-00009D650000}"/>
    <cellStyle name="Normal 3 3 2 2 4 2 6" xfId="27012" xr:uid="{00000000-0005-0000-0000-00009E650000}"/>
    <cellStyle name="Normal 3 3 2 2 4 2 6 2" xfId="27013" xr:uid="{00000000-0005-0000-0000-00009F650000}"/>
    <cellStyle name="Normal 3 3 2 2 4 2 6 2 2" xfId="27014" xr:uid="{00000000-0005-0000-0000-0000A0650000}"/>
    <cellStyle name="Normal 3 3 2 2 4 2 6 3" xfId="27015" xr:uid="{00000000-0005-0000-0000-0000A1650000}"/>
    <cellStyle name="Normal 3 3 2 2 4 2 7" xfId="27016" xr:uid="{00000000-0005-0000-0000-0000A2650000}"/>
    <cellStyle name="Normal 3 3 2 2 4 2 7 2" xfId="27017" xr:uid="{00000000-0005-0000-0000-0000A3650000}"/>
    <cellStyle name="Normal 3 3 2 2 4 2 8" xfId="27018" xr:uid="{00000000-0005-0000-0000-0000A4650000}"/>
    <cellStyle name="Normal 3 3 2 2 4 2 8 2" xfId="27019" xr:uid="{00000000-0005-0000-0000-0000A5650000}"/>
    <cellStyle name="Normal 3 3 2 2 4 2 9" xfId="27020" xr:uid="{00000000-0005-0000-0000-0000A6650000}"/>
    <cellStyle name="Normal 3 3 2 2 4 3" xfId="27021" xr:uid="{00000000-0005-0000-0000-0000A7650000}"/>
    <cellStyle name="Normal 3 3 2 2 4 3 2" xfId="27022" xr:uid="{00000000-0005-0000-0000-0000A8650000}"/>
    <cellStyle name="Normal 3 3 2 2 4 3 2 2" xfId="27023" xr:uid="{00000000-0005-0000-0000-0000A9650000}"/>
    <cellStyle name="Normal 3 3 2 2 4 3 2 2 2" xfId="27024" xr:uid="{00000000-0005-0000-0000-0000AA650000}"/>
    <cellStyle name="Normal 3 3 2 2 4 3 2 2 2 2" xfId="27025" xr:uid="{00000000-0005-0000-0000-0000AB650000}"/>
    <cellStyle name="Normal 3 3 2 2 4 3 2 2 2 2 2" xfId="27026" xr:uid="{00000000-0005-0000-0000-0000AC650000}"/>
    <cellStyle name="Normal 3 3 2 2 4 3 2 2 2 3" xfId="27027" xr:uid="{00000000-0005-0000-0000-0000AD650000}"/>
    <cellStyle name="Normal 3 3 2 2 4 3 2 2 3" xfId="27028" xr:uid="{00000000-0005-0000-0000-0000AE650000}"/>
    <cellStyle name="Normal 3 3 2 2 4 3 2 2 3 2" xfId="27029" xr:uid="{00000000-0005-0000-0000-0000AF650000}"/>
    <cellStyle name="Normal 3 3 2 2 4 3 2 2 4" xfId="27030" xr:uid="{00000000-0005-0000-0000-0000B0650000}"/>
    <cellStyle name="Normal 3 3 2 2 4 3 2 3" xfId="27031" xr:uid="{00000000-0005-0000-0000-0000B1650000}"/>
    <cellStyle name="Normal 3 3 2 2 4 3 2 3 2" xfId="27032" xr:uid="{00000000-0005-0000-0000-0000B2650000}"/>
    <cellStyle name="Normal 3 3 2 2 4 3 2 3 2 2" xfId="27033" xr:uid="{00000000-0005-0000-0000-0000B3650000}"/>
    <cellStyle name="Normal 3 3 2 2 4 3 2 3 3" xfId="27034" xr:uid="{00000000-0005-0000-0000-0000B4650000}"/>
    <cellStyle name="Normal 3 3 2 2 4 3 2 4" xfId="27035" xr:uid="{00000000-0005-0000-0000-0000B5650000}"/>
    <cellStyle name="Normal 3 3 2 2 4 3 2 4 2" xfId="27036" xr:uid="{00000000-0005-0000-0000-0000B6650000}"/>
    <cellStyle name="Normal 3 3 2 2 4 3 2 5" xfId="27037" xr:uid="{00000000-0005-0000-0000-0000B7650000}"/>
    <cellStyle name="Normal 3 3 2 2 4 3 3" xfId="27038" xr:uid="{00000000-0005-0000-0000-0000B8650000}"/>
    <cellStyle name="Normal 3 3 2 2 4 3 3 2" xfId="27039" xr:uid="{00000000-0005-0000-0000-0000B9650000}"/>
    <cellStyle name="Normal 3 3 2 2 4 3 3 2 2" xfId="27040" xr:uid="{00000000-0005-0000-0000-0000BA650000}"/>
    <cellStyle name="Normal 3 3 2 2 4 3 3 2 2 2" xfId="27041" xr:uid="{00000000-0005-0000-0000-0000BB650000}"/>
    <cellStyle name="Normal 3 3 2 2 4 3 3 2 3" xfId="27042" xr:uid="{00000000-0005-0000-0000-0000BC650000}"/>
    <cellStyle name="Normal 3 3 2 2 4 3 3 3" xfId="27043" xr:uid="{00000000-0005-0000-0000-0000BD650000}"/>
    <cellStyle name="Normal 3 3 2 2 4 3 3 3 2" xfId="27044" xr:uid="{00000000-0005-0000-0000-0000BE650000}"/>
    <cellStyle name="Normal 3 3 2 2 4 3 3 4" xfId="27045" xr:uid="{00000000-0005-0000-0000-0000BF650000}"/>
    <cellStyle name="Normal 3 3 2 2 4 3 4" xfId="27046" xr:uid="{00000000-0005-0000-0000-0000C0650000}"/>
    <cellStyle name="Normal 3 3 2 2 4 3 4 2" xfId="27047" xr:uid="{00000000-0005-0000-0000-0000C1650000}"/>
    <cellStyle name="Normal 3 3 2 2 4 3 4 2 2" xfId="27048" xr:uid="{00000000-0005-0000-0000-0000C2650000}"/>
    <cellStyle name="Normal 3 3 2 2 4 3 4 2 2 2" xfId="27049" xr:uid="{00000000-0005-0000-0000-0000C3650000}"/>
    <cellStyle name="Normal 3 3 2 2 4 3 4 2 3" xfId="27050" xr:uid="{00000000-0005-0000-0000-0000C4650000}"/>
    <cellStyle name="Normal 3 3 2 2 4 3 4 3" xfId="27051" xr:uid="{00000000-0005-0000-0000-0000C5650000}"/>
    <cellStyle name="Normal 3 3 2 2 4 3 4 3 2" xfId="27052" xr:uid="{00000000-0005-0000-0000-0000C6650000}"/>
    <cellStyle name="Normal 3 3 2 2 4 3 4 4" xfId="27053" xr:uid="{00000000-0005-0000-0000-0000C7650000}"/>
    <cellStyle name="Normal 3 3 2 2 4 3 5" xfId="27054" xr:uid="{00000000-0005-0000-0000-0000C8650000}"/>
    <cellStyle name="Normal 3 3 2 2 4 3 5 2" xfId="27055" xr:uid="{00000000-0005-0000-0000-0000C9650000}"/>
    <cellStyle name="Normal 3 3 2 2 4 3 5 2 2" xfId="27056" xr:uid="{00000000-0005-0000-0000-0000CA650000}"/>
    <cellStyle name="Normal 3 3 2 2 4 3 5 3" xfId="27057" xr:uid="{00000000-0005-0000-0000-0000CB650000}"/>
    <cellStyle name="Normal 3 3 2 2 4 3 6" xfId="27058" xr:uid="{00000000-0005-0000-0000-0000CC650000}"/>
    <cellStyle name="Normal 3 3 2 2 4 3 6 2" xfId="27059" xr:uid="{00000000-0005-0000-0000-0000CD650000}"/>
    <cellStyle name="Normal 3 3 2 2 4 3 7" xfId="27060" xr:uid="{00000000-0005-0000-0000-0000CE650000}"/>
    <cellStyle name="Normal 3 3 2 2 4 3 7 2" xfId="27061" xr:uid="{00000000-0005-0000-0000-0000CF650000}"/>
    <cellStyle name="Normal 3 3 2 2 4 3 8" xfId="27062" xr:uid="{00000000-0005-0000-0000-0000D0650000}"/>
    <cellStyle name="Normal 3 3 2 2 4 4" xfId="27063" xr:uid="{00000000-0005-0000-0000-0000D1650000}"/>
    <cellStyle name="Normal 3 3 2 2 4 4 2" xfId="27064" xr:uid="{00000000-0005-0000-0000-0000D2650000}"/>
    <cellStyle name="Normal 3 3 2 2 4 4 2 2" xfId="27065" xr:uid="{00000000-0005-0000-0000-0000D3650000}"/>
    <cellStyle name="Normal 3 3 2 2 4 4 2 2 2" xfId="27066" xr:uid="{00000000-0005-0000-0000-0000D4650000}"/>
    <cellStyle name="Normal 3 3 2 2 4 4 2 2 2 2" xfId="27067" xr:uid="{00000000-0005-0000-0000-0000D5650000}"/>
    <cellStyle name="Normal 3 3 2 2 4 4 2 2 3" xfId="27068" xr:uid="{00000000-0005-0000-0000-0000D6650000}"/>
    <cellStyle name="Normal 3 3 2 2 4 4 2 3" xfId="27069" xr:uid="{00000000-0005-0000-0000-0000D7650000}"/>
    <cellStyle name="Normal 3 3 2 2 4 4 2 3 2" xfId="27070" xr:uid="{00000000-0005-0000-0000-0000D8650000}"/>
    <cellStyle name="Normal 3 3 2 2 4 4 2 4" xfId="27071" xr:uid="{00000000-0005-0000-0000-0000D9650000}"/>
    <cellStyle name="Normal 3 3 2 2 4 4 3" xfId="27072" xr:uid="{00000000-0005-0000-0000-0000DA650000}"/>
    <cellStyle name="Normal 3 3 2 2 4 4 3 2" xfId="27073" xr:uid="{00000000-0005-0000-0000-0000DB650000}"/>
    <cellStyle name="Normal 3 3 2 2 4 4 3 2 2" xfId="27074" xr:uid="{00000000-0005-0000-0000-0000DC650000}"/>
    <cellStyle name="Normal 3 3 2 2 4 4 3 3" xfId="27075" xr:uid="{00000000-0005-0000-0000-0000DD650000}"/>
    <cellStyle name="Normal 3 3 2 2 4 4 4" xfId="27076" xr:uid="{00000000-0005-0000-0000-0000DE650000}"/>
    <cellStyle name="Normal 3 3 2 2 4 4 4 2" xfId="27077" xr:uid="{00000000-0005-0000-0000-0000DF650000}"/>
    <cellStyle name="Normal 3 3 2 2 4 4 5" xfId="27078" xr:uid="{00000000-0005-0000-0000-0000E0650000}"/>
    <cellStyle name="Normal 3 3 2 2 4 5" xfId="27079" xr:uid="{00000000-0005-0000-0000-0000E1650000}"/>
    <cellStyle name="Normal 3 3 2 2 4 5 2" xfId="27080" xr:uid="{00000000-0005-0000-0000-0000E2650000}"/>
    <cellStyle name="Normal 3 3 2 2 4 5 2 2" xfId="27081" xr:uid="{00000000-0005-0000-0000-0000E3650000}"/>
    <cellStyle name="Normal 3 3 2 2 4 5 2 2 2" xfId="27082" xr:uid="{00000000-0005-0000-0000-0000E4650000}"/>
    <cellStyle name="Normal 3 3 2 2 4 5 2 3" xfId="27083" xr:uid="{00000000-0005-0000-0000-0000E5650000}"/>
    <cellStyle name="Normal 3 3 2 2 4 5 3" xfId="27084" xr:uid="{00000000-0005-0000-0000-0000E6650000}"/>
    <cellStyle name="Normal 3 3 2 2 4 5 3 2" xfId="27085" xr:uid="{00000000-0005-0000-0000-0000E7650000}"/>
    <cellStyle name="Normal 3 3 2 2 4 5 4" xfId="27086" xr:uid="{00000000-0005-0000-0000-0000E8650000}"/>
    <cellStyle name="Normal 3 3 2 2 4 6" xfId="27087" xr:uid="{00000000-0005-0000-0000-0000E9650000}"/>
    <cellStyle name="Normal 3 3 2 2 4 6 2" xfId="27088" xr:uid="{00000000-0005-0000-0000-0000EA650000}"/>
    <cellStyle name="Normal 3 3 2 2 4 6 2 2" xfId="27089" xr:uid="{00000000-0005-0000-0000-0000EB650000}"/>
    <cellStyle name="Normal 3 3 2 2 4 6 2 2 2" xfId="27090" xr:uid="{00000000-0005-0000-0000-0000EC650000}"/>
    <cellStyle name="Normal 3 3 2 2 4 6 2 3" xfId="27091" xr:uid="{00000000-0005-0000-0000-0000ED650000}"/>
    <cellStyle name="Normal 3 3 2 2 4 6 3" xfId="27092" xr:uid="{00000000-0005-0000-0000-0000EE650000}"/>
    <cellStyle name="Normal 3 3 2 2 4 6 3 2" xfId="27093" xr:uid="{00000000-0005-0000-0000-0000EF650000}"/>
    <cellStyle name="Normal 3 3 2 2 4 6 4" xfId="27094" xr:uid="{00000000-0005-0000-0000-0000F0650000}"/>
    <cellStyle name="Normal 3 3 2 2 4 7" xfId="27095" xr:uid="{00000000-0005-0000-0000-0000F1650000}"/>
    <cellStyle name="Normal 3 3 2 2 4 7 2" xfId="27096" xr:uid="{00000000-0005-0000-0000-0000F2650000}"/>
    <cellStyle name="Normal 3 3 2 2 4 7 2 2" xfId="27097" xr:uid="{00000000-0005-0000-0000-0000F3650000}"/>
    <cellStyle name="Normal 3 3 2 2 4 7 3" xfId="27098" xr:uid="{00000000-0005-0000-0000-0000F4650000}"/>
    <cellStyle name="Normal 3 3 2 2 4 8" xfId="27099" xr:uid="{00000000-0005-0000-0000-0000F5650000}"/>
    <cellStyle name="Normal 3 3 2 2 4 8 2" xfId="27100" xr:uid="{00000000-0005-0000-0000-0000F6650000}"/>
    <cellStyle name="Normal 3 3 2 2 4 9" xfId="27101" xr:uid="{00000000-0005-0000-0000-0000F7650000}"/>
    <cellStyle name="Normal 3 3 2 2 4 9 2" xfId="27102" xr:uid="{00000000-0005-0000-0000-0000F8650000}"/>
    <cellStyle name="Normal 3 3 2 2 5" xfId="27103" xr:uid="{00000000-0005-0000-0000-0000F9650000}"/>
    <cellStyle name="Normal 3 3 2 2 5 10" xfId="27104" xr:uid="{00000000-0005-0000-0000-0000FA650000}"/>
    <cellStyle name="Normal 3 3 2 2 5 11" xfId="27105" xr:uid="{00000000-0005-0000-0000-0000FB650000}"/>
    <cellStyle name="Normal 3 3 2 2 5 2" xfId="27106" xr:uid="{00000000-0005-0000-0000-0000FC650000}"/>
    <cellStyle name="Normal 3 3 2 2 5 2 2" xfId="27107" xr:uid="{00000000-0005-0000-0000-0000FD650000}"/>
    <cellStyle name="Normal 3 3 2 2 5 2 2 2" xfId="27108" xr:uid="{00000000-0005-0000-0000-0000FE650000}"/>
    <cellStyle name="Normal 3 3 2 2 5 2 2 2 2" xfId="27109" xr:uid="{00000000-0005-0000-0000-0000FF650000}"/>
    <cellStyle name="Normal 3 3 2 2 5 2 2 2 2 2" xfId="27110" xr:uid="{00000000-0005-0000-0000-000000660000}"/>
    <cellStyle name="Normal 3 3 2 2 5 2 2 2 2 2 2" xfId="27111" xr:uid="{00000000-0005-0000-0000-000001660000}"/>
    <cellStyle name="Normal 3 3 2 2 5 2 2 2 2 2 2 2" xfId="27112" xr:uid="{00000000-0005-0000-0000-000002660000}"/>
    <cellStyle name="Normal 3 3 2 2 5 2 2 2 2 2 3" xfId="27113" xr:uid="{00000000-0005-0000-0000-000003660000}"/>
    <cellStyle name="Normal 3 3 2 2 5 2 2 2 2 3" xfId="27114" xr:uid="{00000000-0005-0000-0000-000004660000}"/>
    <cellStyle name="Normal 3 3 2 2 5 2 2 2 2 3 2" xfId="27115" xr:uid="{00000000-0005-0000-0000-000005660000}"/>
    <cellStyle name="Normal 3 3 2 2 5 2 2 2 2 4" xfId="27116" xr:uid="{00000000-0005-0000-0000-000006660000}"/>
    <cellStyle name="Normal 3 3 2 2 5 2 2 2 3" xfId="27117" xr:uid="{00000000-0005-0000-0000-000007660000}"/>
    <cellStyle name="Normal 3 3 2 2 5 2 2 2 3 2" xfId="27118" xr:uid="{00000000-0005-0000-0000-000008660000}"/>
    <cellStyle name="Normal 3 3 2 2 5 2 2 2 3 2 2" xfId="27119" xr:uid="{00000000-0005-0000-0000-000009660000}"/>
    <cellStyle name="Normal 3 3 2 2 5 2 2 2 3 3" xfId="27120" xr:uid="{00000000-0005-0000-0000-00000A660000}"/>
    <cellStyle name="Normal 3 3 2 2 5 2 2 2 4" xfId="27121" xr:uid="{00000000-0005-0000-0000-00000B660000}"/>
    <cellStyle name="Normal 3 3 2 2 5 2 2 2 4 2" xfId="27122" xr:uid="{00000000-0005-0000-0000-00000C660000}"/>
    <cellStyle name="Normal 3 3 2 2 5 2 2 2 5" xfId="27123" xr:uid="{00000000-0005-0000-0000-00000D660000}"/>
    <cellStyle name="Normal 3 3 2 2 5 2 2 3" xfId="27124" xr:uid="{00000000-0005-0000-0000-00000E660000}"/>
    <cellStyle name="Normal 3 3 2 2 5 2 2 3 2" xfId="27125" xr:uid="{00000000-0005-0000-0000-00000F660000}"/>
    <cellStyle name="Normal 3 3 2 2 5 2 2 3 2 2" xfId="27126" xr:uid="{00000000-0005-0000-0000-000010660000}"/>
    <cellStyle name="Normal 3 3 2 2 5 2 2 3 2 2 2" xfId="27127" xr:uid="{00000000-0005-0000-0000-000011660000}"/>
    <cellStyle name="Normal 3 3 2 2 5 2 2 3 2 3" xfId="27128" xr:uid="{00000000-0005-0000-0000-000012660000}"/>
    <cellStyle name="Normal 3 3 2 2 5 2 2 3 3" xfId="27129" xr:uid="{00000000-0005-0000-0000-000013660000}"/>
    <cellStyle name="Normal 3 3 2 2 5 2 2 3 3 2" xfId="27130" xr:uid="{00000000-0005-0000-0000-000014660000}"/>
    <cellStyle name="Normal 3 3 2 2 5 2 2 3 4" xfId="27131" xr:uid="{00000000-0005-0000-0000-000015660000}"/>
    <cellStyle name="Normal 3 3 2 2 5 2 2 4" xfId="27132" xr:uid="{00000000-0005-0000-0000-000016660000}"/>
    <cellStyle name="Normal 3 3 2 2 5 2 2 4 2" xfId="27133" xr:uid="{00000000-0005-0000-0000-000017660000}"/>
    <cellStyle name="Normal 3 3 2 2 5 2 2 4 2 2" xfId="27134" xr:uid="{00000000-0005-0000-0000-000018660000}"/>
    <cellStyle name="Normal 3 3 2 2 5 2 2 4 2 2 2" xfId="27135" xr:uid="{00000000-0005-0000-0000-000019660000}"/>
    <cellStyle name="Normal 3 3 2 2 5 2 2 4 2 3" xfId="27136" xr:uid="{00000000-0005-0000-0000-00001A660000}"/>
    <cellStyle name="Normal 3 3 2 2 5 2 2 4 3" xfId="27137" xr:uid="{00000000-0005-0000-0000-00001B660000}"/>
    <cellStyle name="Normal 3 3 2 2 5 2 2 4 3 2" xfId="27138" xr:uid="{00000000-0005-0000-0000-00001C660000}"/>
    <cellStyle name="Normal 3 3 2 2 5 2 2 4 4" xfId="27139" xr:uid="{00000000-0005-0000-0000-00001D660000}"/>
    <cellStyle name="Normal 3 3 2 2 5 2 2 5" xfId="27140" xr:uid="{00000000-0005-0000-0000-00001E660000}"/>
    <cellStyle name="Normal 3 3 2 2 5 2 2 5 2" xfId="27141" xr:uid="{00000000-0005-0000-0000-00001F660000}"/>
    <cellStyle name="Normal 3 3 2 2 5 2 2 5 2 2" xfId="27142" xr:uid="{00000000-0005-0000-0000-000020660000}"/>
    <cellStyle name="Normal 3 3 2 2 5 2 2 5 3" xfId="27143" xr:uid="{00000000-0005-0000-0000-000021660000}"/>
    <cellStyle name="Normal 3 3 2 2 5 2 2 6" xfId="27144" xr:uid="{00000000-0005-0000-0000-000022660000}"/>
    <cellStyle name="Normal 3 3 2 2 5 2 2 6 2" xfId="27145" xr:uid="{00000000-0005-0000-0000-000023660000}"/>
    <cellStyle name="Normal 3 3 2 2 5 2 2 7" xfId="27146" xr:uid="{00000000-0005-0000-0000-000024660000}"/>
    <cellStyle name="Normal 3 3 2 2 5 2 2 7 2" xfId="27147" xr:uid="{00000000-0005-0000-0000-000025660000}"/>
    <cellStyle name="Normal 3 3 2 2 5 2 2 8" xfId="27148" xr:uid="{00000000-0005-0000-0000-000026660000}"/>
    <cellStyle name="Normal 3 3 2 2 5 2 3" xfId="27149" xr:uid="{00000000-0005-0000-0000-000027660000}"/>
    <cellStyle name="Normal 3 3 2 2 5 2 3 2" xfId="27150" xr:uid="{00000000-0005-0000-0000-000028660000}"/>
    <cellStyle name="Normal 3 3 2 2 5 2 3 2 2" xfId="27151" xr:uid="{00000000-0005-0000-0000-000029660000}"/>
    <cellStyle name="Normal 3 3 2 2 5 2 3 2 2 2" xfId="27152" xr:uid="{00000000-0005-0000-0000-00002A660000}"/>
    <cellStyle name="Normal 3 3 2 2 5 2 3 2 2 2 2" xfId="27153" xr:uid="{00000000-0005-0000-0000-00002B660000}"/>
    <cellStyle name="Normal 3 3 2 2 5 2 3 2 2 3" xfId="27154" xr:uid="{00000000-0005-0000-0000-00002C660000}"/>
    <cellStyle name="Normal 3 3 2 2 5 2 3 2 3" xfId="27155" xr:uid="{00000000-0005-0000-0000-00002D660000}"/>
    <cellStyle name="Normal 3 3 2 2 5 2 3 2 3 2" xfId="27156" xr:uid="{00000000-0005-0000-0000-00002E660000}"/>
    <cellStyle name="Normal 3 3 2 2 5 2 3 2 4" xfId="27157" xr:uid="{00000000-0005-0000-0000-00002F660000}"/>
    <cellStyle name="Normal 3 3 2 2 5 2 3 3" xfId="27158" xr:uid="{00000000-0005-0000-0000-000030660000}"/>
    <cellStyle name="Normal 3 3 2 2 5 2 3 3 2" xfId="27159" xr:uid="{00000000-0005-0000-0000-000031660000}"/>
    <cellStyle name="Normal 3 3 2 2 5 2 3 3 2 2" xfId="27160" xr:uid="{00000000-0005-0000-0000-000032660000}"/>
    <cellStyle name="Normal 3 3 2 2 5 2 3 3 3" xfId="27161" xr:uid="{00000000-0005-0000-0000-000033660000}"/>
    <cellStyle name="Normal 3 3 2 2 5 2 3 4" xfId="27162" xr:uid="{00000000-0005-0000-0000-000034660000}"/>
    <cellStyle name="Normal 3 3 2 2 5 2 3 4 2" xfId="27163" xr:uid="{00000000-0005-0000-0000-000035660000}"/>
    <cellStyle name="Normal 3 3 2 2 5 2 3 5" xfId="27164" xr:uid="{00000000-0005-0000-0000-000036660000}"/>
    <cellStyle name="Normal 3 3 2 2 5 2 4" xfId="27165" xr:uid="{00000000-0005-0000-0000-000037660000}"/>
    <cellStyle name="Normal 3 3 2 2 5 2 4 2" xfId="27166" xr:uid="{00000000-0005-0000-0000-000038660000}"/>
    <cellStyle name="Normal 3 3 2 2 5 2 4 2 2" xfId="27167" xr:uid="{00000000-0005-0000-0000-000039660000}"/>
    <cellStyle name="Normal 3 3 2 2 5 2 4 2 2 2" xfId="27168" xr:uid="{00000000-0005-0000-0000-00003A660000}"/>
    <cellStyle name="Normal 3 3 2 2 5 2 4 2 3" xfId="27169" xr:uid="{00000000-0005-0000-0000-00003B660000}"/>
    <cellStyle name="Normal 3 3 2 2 5 2 4 3" xfId="27170" xr:uid="{00000000-0005-0000-0000-00003C660000}"/>
    <cellStyle name="Normal 3 3 2 2 5 2 4 3 2" xfId="27171" xr:uid="{00000000-0005-0000-0000-00003D660000}"/>
    <cellStyle name="Normal 3 3 2 2 5 2 4 4" xfId="27172" xr:uid="{00000000-0005-0000-0000-00003E660000}"/>
    <cellStyle name="Normal 3 3 2 2 5 2 5" xfId="27173" xr:uid="{00000000-0005-0000-0000-00003F660000}"/>
    <cellStyle name="Normal 3 3 2 2 5 2 5 2" xfId="27174" xr:uid="{00000000-0005-0000-0000-000040660000}"/>
    <cellStyle name="Normal 3 3 2 2 5 2 5 2 2" xfId="27175" xr:uid="{00000000-0005-0000-0000-000041660000}"/>
    <cellStyle name="Normal 3 3 2 2 5 2 5 2 2 2" xfId="27176" xr:uid="{00000000-0005-0000-0000-000042660000}"/>
    <cellStyle name="Normal 3 3 2 2 5 2 5 2 3" xfId="27177" xr:uid="{00000000-0005-0000-0000-000043660000}"/>
    <cellStyle name="Normal 3 3 2 2 5 2 5 3" xfId="27178" xr:uid="{00000000-0005-0000-0000-000044660000}"/>
    <cellStyle name="Normal 3 3 2 2 5 2 5 3 2" xfId="27179" xr:uid="{00000000-0005-0000-0000-000045660000}"/>
    <cellStyle name="Normal 3 3 2 2 5 2 5 4" xfId="27180" xr:uid="{00000000-0005-0000-0000-000046660000}"/>
    <cellStyle name="Normal 3 3 2 2 5 2 6" xfId="27181" xr:uid="{00000000-0005-0000-0000-000047660000}"/>
    <cellStyle name="Normal 3 3 2 2 5 2 6 2" xfId="27182" xr:uid="{00000000-0005-0000-0000-000048660000}"/>
    <cellStyle name="Normal 3 3 2 2 5 2 6 2 2" xfId="27183" xr:uid="{00000000-0005-0000-0000-000049660000}"/>
    <cellStyle name="Normal 3 3 2 2 5 2 6 3" xfId="27184" xr:uid="{00000000-0005-0000-0000-00004A660000}"/>
    <cellStyle name="Normal 3 3 2 2 5 2 7" xfId="27185" xr:uid="{00000000-0005-0000-0000-00004B660000}"/>
    <cellStyle name="Normal 3 3 2 2 5 2 7 2" xfId="27186" xr:uid="{00000000-0005-0000-0000-00004C660000}"/>
    <cellStyle name="Normal 3 3 2 2 5 2 8" xfId="27187" xr:uid="{00000000-0005-0000-0000-00004D660000}"/>
    <cellStyle name="Normal 3 3 2 2 5 2 8 2" xfId="27188" xr:uid="{00000000-0005-0000-0000-00004E660000}"/>
    <cellStyle name="Normal 3 3 2 2 5 2 9" xfId="27189" xr:uid="{00000000-0005-0000-0000-00004F660000}"/>
    <cellStyle name="Normal 3 3 2 2 5 3" xfId="27190" xr:uid="{00000000-0005-0000-0000-000050660000}"/>
    <cellStyle name="Normal 3 3 2 2 5 3 2" xfId="27191" xr:uid="{00000000-0005-0000-0000-000051660000}"/>
    <cellStyle name="Normal 3 3 2 2 5 3 2 2" xfId="27192" xr:uid="{00000000-0005-0000-0000-000052660000}"/>
    <cellStyle name="Normal 3 3 2 2 5 3 2 2 2" xfId="27193" xr:uid="{00000000-0005-0000-0000-000053660000}"/>
    <cellStyle name="Normal 3 3 2 2 5 3 2 2 2 2" xfId="27194" xr:uid="{00000000-0005-0000-0000-000054660000}"/>
    <cellStyle name="Normal 3 3 2 2 5 3 2 2 2 2 2" xfId="27195" xr:uid="{00000000-0005-0000-0000-000055660000}"/>
    <cellStyle name="Normal 3 3 2 2 5 3 2 2 2 3" xfId="27196" xr:uid="{00000000-0005-0000-0000-000056660000}"/>
    <cellStyle name="Normal 3 3 2 2 5 3 2 2 3" xfId="27197" xr:uid="{00000000-0005-0000-0000-000057660000}"/>
    <cellStyle name="Normal 3 3 2 2 5 3 2 2 3 2" xfId="27198" xr:uid="{00000000-0005-0000-0000-000058660000}"/>
    <cellStyle name="Normal 3 3 2 2 5 3 2 2 4" xfId="27199" xr:uid="{00000000-0005-0000-0000-000059660000}"/>
    <cellStyle name="Normal 3 3 2 2 5 3 2 3" xfId="27200" xr:uid="{00000000-0005-0000-0000-00005A660000}"/>
    <cellStyle name="Normal 3 3 2 2 5 3 2 3 2" xfId="27201" xr:uid="{00000000-0005-0000-0000-00005B660000}"/>
    <cellStyle name="Normal 3 3 2 2 5 3 2 3 2 2" xfId="27202" xr:uid="{00000000-0005-0000-0000-00005C660000}"/>
    <cellStyle name="Normal 3 3 2 2 5 3 2 3 3" xfId="27203" xr:uid="{00000000-0005-0000-0000-00005D660000}"/>
    <cellStyle name="Normal 3 3 2 2 5 3 2 4" xfId="27204" xr:uid="{00000000-0005-0000-0000-00005E660000}"/>
    <cellStyle name="Normal 3 3 2 2 5 3 2 4 2" xfId="27205" xr:uid="{00000000-0005-0000-0000-00005F660000}"/>
    <cellStyle name="Normal 3 3 2 2 5 3 2 5" xfId="27206" xr:uid="{00000000-0005-0000-0000-000060660000}"/>
    <cellStyle name="Normal 3 3 2 2 5 3 3" xfId="27207" xr:uid="{00000000-0005-0000-0000-000061660000}"/>
    <cellStyle name="Normal 3 3 2 2 5 3 3 2" xfId="27208" xr:uid="{00000000-0005-0000-0000-000062660000}"/>
    <cellStyle name="Normal 3 3 2 2 5 3 3 2 2" xfId="27209" xr:uid="{00000000-0005-0000-0000-000063660000}"/>
    <cellStyle name="Normal 3 3 2 2 5 3 3 2 2 2" xfId="27210" xr:uid="{00000000-0005-0000-0000-000064660000}"/>
    <cellStyle name="Normal 3 3 2 2 5 3 3 2 3" xfId="27211" xr:uid="{00000000-0005-0000-0000-000065660000}"/>
    <cellStyle name="Normal 3 3 2 2 5 3 3 3" xfId="27212" xr:uid="{00000000-0005-0000-0000-000066660000}"/>
    <cellStyle name="Normal 3 3 2 2 5 3 3 3 2" xfId="27213" xr:uid="{00000000-0005-0000-0000-000067660000}"/>
    <cellStyle name="Normal 3 3 2 2 5 3 3 4" xfId="27214" xr:uid="{00000000-0005-0000-0000-000068660000}"/>
    <cellStyle name="Normal 3 3 2 2 5 3 4" xfId="27215" xr:uid="{00000000-0005-0000-0000-000069660000}"/>
    <cellStyle name="Normal 3 3 2 2 5 3 4 2" xfId="27216" xr:uid="{00000000-0005-0000-0000-00006A660000}"/>
    <cellStyle name="Normal 3 3 2 2 5 3 4 2 2" xfId="27217" xr:uid="{00000000-0005-0000-0000-00006B660000}"/>
    <cellStyle name="Normal 3 3 2 2 5 3 4 2 2 2" xfId="27218" xr:uid="{00000000-0005-0000-0000-00006C660000}"/>
    <cellStyle name="Normal 3 3 2 2 5 3 4 2 3" xfId="27219" xr:uid="{00000000-0005-0000-0000-00006D660000}"/>
    <cellStyle name="Normal 3 3 2 2 5 3 4 3" xfId="27220" xr:uid="{00000000-0005-0000-0000-00006E660000}"/>
    <cellStyle name="Normal 3 3 2 2 5 3 4 3 2" xfId="27221" xr:uid="{00000000-0005-0000-0000-00006F660000}"/>
    <cellStyle name="Normal 3 3 2 2 5 3 4 4" xfId="27222" xr:uid="{00000000-0005-0000-0000-000070660000}"/>
    <cellStyle name="Normal 3 3 2 2 5 3 5" xfId="27223" xr:uid="{00000000-0005-0000-0000-000071660000}"/>
    <cellStyle name="Normal 3 3 2 2 5 3 5 2" xfId="27224" xr:uid="{00000000-0005-0000-0000-000072660000}"/>
    <cellStyle name="Normal 3 3 2 2 5 3 5 2 2" xfId="27225" xr:uid="{00000000-0005-0000-0000-000073660000}"/>
    <cellStyle name="Normal 3 3 2 2 5 3 5 3" xfId="27226" xr:uid="{00000000-0005-0000-0000-000074660000}"/>
    <cellStyle name="Normal 3 3 2 2 5 3 6" xfId="27227" xr:uid="{00000000-0005-0000-0000-000075660000}"/>
    <cellStyle name="Normal 3 3 2 2 5 3 6 2" xfId="27228" xr:uid="{00000000-0005-0000-0000-000076660000}"/>
    <cellStyle name="Normal 3 3 2 2 5 3 7" xfId="27229" xr:uid="{00000000-0005-0000-0000-000077660000}"/>
    <cellStyle name="Normal 3 3 2 2 5 3 7 2" xfId="27230" xr:uid="{00000000-0005-0000-0000-000078660000}"/>
    <cellStyle name="Normal 3 3 2 2 5 3 8" xfId="27231" xr:uid="{00000000-0005-0000-0000-000079660000}"/>
    <cellStyle name="Normal 3 3 2 2 5 4" xfId="27232" xr:uid="{00000000-0005-0000-0000-00007A660000}"/>
    <cellStyle name="Normal 3 3 2 2 5 4 2" xfId="27233" xr:uid="{00000000-0005-0000-0000-00007B660000}"/>
    <cellStyle name="Normal 3 3 2 2 5 4 2 2" xfId="27234" xr:uid="{00000000-0005-0000-0000-00007C660000}"/>
    <cellStyle name="Normal 3 3 2 2 5 4 2 2 2" xfId="27235" xr:uid="{00000000-0005-0000-0000-00007D660000}"/>
    <cellStyle name="Normal 3 3 2 2 5 4 2 2 2 2" xfId="27236" xr:uid="{00000000-0005-0000-0000-00007E660000}"/>
    <cellStyle name="Normal 3 3 2 2 5 4 2 2 3" xfId="27237" xr:uid="{00000000-0005-0000-0000-00007F660000}"/>
    <cellStyle name="Normal 3 3 2 2 5 4 2 3" xfId="27238" xr:uid="{00000000-0005-0000-0000-000080660000}"/>
    <cellStyle name="Normal 3 3 2 2 5 4 2 3 2" xfId="27239" xr:uid="{00000000-0005-0000-0000-000081660000}"/>
    <cellStyle name="Normal 3 3 2 2 5 4 2 4" xfId="27240" xr:uid="{00000000-0005-0000-0000-000082660000}"/>
    <cellStyle name="Normal 3 3 2 2 5 4 3" xfId="27241" xr:uid="{00000000-0005-0000-0000-000083660000}"/>
    <cellStyle name="Normal 3 3 2 2 5 4 3 2" xfId="27242" xr:uid="{00000000-0005-0000-0000-000084660000}"/>
    <cellStyle name="Normal 3 3 2 2 5 4 3 2 2" xfId="27243" xr:uid="{00000000-0005-0000-0000-000085660000}"/>
    <cellStyle name="Normal 3 3 2 2 5 4 3 3" xfId="27244" xr:uid="{00000000-0005-0000-0000-000086660000}"/>
    <cellStyle name="Normal 3 3 2 2 5 4 4" xfId="27245" xr:uid="{00000000-0005-0000-0000-000087660000}"/>
    <cellStyle name="Normal 3 3 2 2 5 4 4 2" xfId="27246" xr:uid="{00000000-0005-0000-0000-000088660000}"/>
    <cellStyle name="Normal 3 3 2 2 5 4 5" xfId="27247" xr:uid="{00000000-0005-0000-0000-000089660000}"/>
    <cellStyle name="Normal 3 3 2 2 5 5" xfId="27248" xr:uid="{00000000-0005-0000-0000-00008A660000}"/>
    <cellStyle name="Normal 3 3 2 2 5 5 2" xfId="27249" xr:uid="{00000000-0005-0000-0000-00008B660000}"/>
    <cellStyle name="Normal 3 3 2 2 5 5 2 2" xfId="27250" xr:uid="{00000000-0005-0000-0000-00008C660000}"/>
    <cellStyle name="Normal 3 3 2 2 5 5 2 2 2" xfId="27251" xr:uid="{00000000-0005-0000-0000-00008D660000}"/>
    <cellStyle name="Normal 3 3 2 2 5 5 2 3" xfId="27252" xr:uid="{00000000-0005-0000-0000-00008E660000}"/>
    <cellStyle name="Normal 3 3 2 2 5 5 3" xfId="27253" xr:uid="{00000000-0005-0000-0000-00008F660000}"/>
    <cellStyle name="Normal 3 3 2 2 5 5 3 2" xfId="27254" xr:uid="{00000000-0005-0000-0000-000090660000}"/>
    <cellStyle name="Normal 3 3 2 2 5 5 4" xfId="27255" xr:uid="{00000000-0005-0000-0000-000091660000}"/>
    <cellStyle name="Normal 3 3 2 2 5 6" xfId="27256" xr:uid="{00000000-0005-0000-0000-000092660000}"/>
    <cellStyle name="Normal 3 3 2 2 5 6 2" xfId="27257" xr:uid="{00000000-0005-0000-0000-000093660000}"/>
    <cellStyle name="Normal 3 3 2 2 5 6 2 2" xfId="27258" xr:uid="{00000000-0005-0000-0000-000094660000}"/>
    <cellStyle name="Normal 3 3 2 2 5 6 2 2 2" xfId="27259" xr:uid="{00000000-0005-0000-0000-000095660000}"/>
    <cellStyle name="Normal 3 3 2 2 5 6 2 3" xfId="27260" xr:uid="{00000000-0005-0000-0000-000096660000}"/>
    <cellStyle name="Normal 3 3 2 2 5 6 3" xfId="27261" xr:uid="{00000000-0005-0000-0000-000097660000}"/>
    <cellStyle name="Normal 3 3 2 2 5 6 3 2" xfId="27262" xr:uid="{00000000-0005-0000-0000-000098660000}"/>
    <cellStyle name="Normal 3 3 2 2 5 6 4" xfId="27263" xr:uid="{00000000-0005-0000-0000-000099660000}"/>
    <cellStyle name="Normal 3 3 2 2 5 7" xfId="27264" xr:uid="{00000000-0005-0000-0000-00009A660000}"/>
    <cellStyle name="Normal 3 3 2 2 5 7 2" xfId="27265" xr:uid="{00000000-0005-0000-0000-00009B660000}"/>
    <cellStyle name="Normal 3 3 2 2 5 7 2 2" xfId="27266" xr:uid="{00000000-0005-0000-0000-00009C660000}"/>
    <cellStyle name="Normal 3 3 2 2 5 7 3" xfId="27267" xr:uid="{00000000-0005-0000-0000-00009D660000}"/>
    <cellStyle name="Normal 3 3 2 2 5 8" xfId="27268" xr:uid="{00000000-0005-0000-0000-00009E660000}"/>
    <cellStyle name="Normal 3 3 2 2 5 8 2" xfId="27269" xr:uid="{00000000-0005-0000-0000-00009F660000}"/>
    <cellStyle name="Normal 3 3 2 2 5 9" xfId="27270" xr:uid="{00000000-0005-0000-0000-0000A0660000}"/>
    <cellStyle name="Normal 3 3 2 2 5 9 2" xfId="27271" xr:uid="{00000000-0005-0000-0000-0000A1660000}"/>
    <cellStyle name="Normal 3 3 2 2 6" xfId="27272" xr:uid="{00000000-0005-0000-0000-0000A2660000}"/>
    <cellStyle name="Normal 3 3 2 2 6 2" xfId="27273" xr:uid="{00000000-0005-0000-0000-0000A3660000}"/>
    <cellStyle name="Normal 3 3 2 2 6 2 2" xfId="27274" xr:uid="{00000000-0005-0000-0000-0000A4660000}"/>
    <cellStyle name="Normal 3 3 2 2 6 2 2 2" xfId="27275" xr:uid="{00000000-0005-0000-0000-0000A5660000}"/>
    <cellStyle name="Normal 3 3 2 2 6 2 2 2 2" xfId="27276" xr:uid="{00000000-0005-0000-0000-0000A6660000}"/>
    <cellStyle name="Normal 3 3 2 2 6 2 2 2 2 2" xfId="27277" xr:uid="{00000000-0005-0000-0000-0000A7660000}"/>
    <cellStyle name="Normal 3 3 2 2 6 2 2 2 2 2 2" xfId="27278" xr:uid="{00000000-0005-0000-0000-0000A8660000}"/>
    <cellStyle name="Normal 3 3 2 2 6 2 2 2 2 3" xfId="27279" xr:uid="{00000000-0005-0000-0000-0000A9660000}"/>
    <cellStyle name="Normal 3 3 2 2 6 2 2 2 3" xfId="27280" xr:uid="{00000000-0005-0000-0000-0000AA660000}"/>
    <cellStyle name="Normal 3 3 2 2 6 2 2 2 3 2" xfId="27281" xr:uid="{00000000-0005-0000-0000-0000AB660000}"/>
    <cellStyle name="Normal 3 3 2 2 6 2 2 2 4" xfId="27282" xr:uid="{00000000-0005-0000-0000-0000AC660000}"/>
    <cellStyle name="Normal 3 3 2 2 6 2 2 3" xfId="27283" xr:uid="{00000000-0005-0000-0000-0000AD660000}"/>
    <cellStyle name="Normal 3 3 2 2 6 2 2 3 2" xfId="27284" xr:uid="{00000000-0005-0000-0000-0000AE660000}"/>
    <cellStyle name="Normal 3 3 2 2 6 2 2 3 2 2" xfId="27285" xr:uid="{00000000-0005-0000-0000-0000AF660000}"/>
    <cellStyle name="Normal 3 3 2 2 6 2 2 3 3" xfId="27286" xr:uid="{00000000-0005-0000-0000-0000B0660000}"/>
    <cellStyle name="Normal 3 3 2 2 6 2 2 4" xfId="27287" xr:uid="{00000000-0005-0000-0000-0000B1660000}"/>
    <cellStyle name="Normal 3 3 2 2 6 2 2 4 2" xfId="27288" xr:uid="{00000000-0005-0000-0000-0000B2660000}"/>
    <cellStyle name="Normal 3 3 2 2 6 2 2 5" xfId="27289" xr:uid="{00000000-0005-0000-0000-0000B3660000}"/>
    <cellStyle name="Normal 3 3 2 2 6 2 3" xfId="27290" xr:uid="{00000000-0005-0000-0000-0000B4660000}"/>
    <cellStyle name="Normal 3 3 2 2 6 2 3 2" xfId="27291" xr:uid="{00000000-0005-0000-0000-0000B5660000}"/>
    <cellStyle name="Normal 3 3 2 2 6 2 3 2 2" xfId="27292" xr:uid="{00000000-0005-0000-0000-0000B6660000}"/>
    <cellStyle name="Normal 3 3 2 2 6 2 3 2 2 2" xfId="27293" xr:uid="{00000000-0005-0000-0000-0000B7660000}"/>
    <cellStyle name="Normal 3 3 2 2 6 2 3 2 3" xfId="27294" xr:uid="{00000000-0005-0000-0000-0000B8660000}"/>
    <cellStyle name="Normal 3 3 2 2 6 2 3 3" xfId="27295" xr:uid="{00000000-0005-0000-0000-0000B9660000}"/>
    <cellStyle name="Normal 3 3 2 2 6 2 3 3 2" xfId="27296" xr:uid="{00000000-0005-0000-0000-0000BA660000}"/>
    <cellStyle name="Normal 3 3 2 2 6 2 3 4" xfId="27297" xr:uid="{00000000-0005-0000-0000-0000BB660000}"/>
    <cellStyle name="Normal 3 3 2 2 6 2 4" xfId="27298" xr:uid="{00000000-0005-0000-0000-0000BC660000}"/>
    <cellStyle name="Normal 3 3 2 2 6 2 4 2" xfId="27299" xr:uid="{00000000-0005-0000-0000-0000BD660000}"/>
    <cellStyle name="Normal 3 3 2 2 6 2 4 2 2" xfId="27300" xr:uid="{00000000-0005-0000-0000-0000BE660000}"/>
    <cellStyle name="Normal 3 3 2 2 6 2 4 2 2 2" xfId="27301" xr:uid="{00000000-0005-0000-0000-0000BF660000}"/>
    <cellStyle name="Normal 3 3 2 2 6 2 4 2 3" xfId="27302" xr:uid="{00000000-0005-0000-0000-0000C0660000}"/>
    <cellStyle name="Normal 3 3 2 2 6 2 4 3" xfId="27303" xr:uid="{00000000-0005-0000-0000-0000C1660000}"/>
    <cellStyle name="Normal 3 3 2 2 6 2 4 3 2" xfId="27304" xr:uid="{00000000-0005-0000-0000-0000C2660000}"/>
    <cellStyle name="Normal 3 3 2 2 6 2 4 4" xfId="27305" xr:uid="{00000000-0005-0000-0000-0000C3660000}"/>
    <cellStyle name="Normal 3 3 2 2 6 2 5" xfId="27306" xr:uid="{00000000-0005-0000-0000-0000C4660000}"/>
    <cellStyle name="Normal 3 3 2 2 6 2 5 2" xfId="27307" xr:uid="{00000000-0005-0000-0000-0000C5660000}"/>
    <cellStyle name="Normal 3 3 2 2 6 2 5 2 2" xfId="27308" xr:uid="{00000000-0005-0000-0000-0000C6660000}"/>
    <cellStyle name="Normal 3 3 2 2 6 2 5 3" xfId="27309" xr:uid="{00000000-0005-0000-0000-0000C7660000}"/>
    <cellStyle name="Normal 3 3 2 2 6 2 6" xfId="27310" xr:uid="{00000000-0005-0000-0000-0000C8660000}"/>
    <cellStyle name="Normal 3 3 2 2 6 2 6 2" xfId="27311" xr:uid="{00000000-0005-0000-0000-0000C9660000}"/>
    <cellStyle name="Normal 3 3 2 2 6 2 7" xfId="27312" xr:uid="{00000000-0005-0000-0000-0000CA660000}"/>
    <cellStyle name="Normal 3 3 2 2 6 2 7 2" xfId="27313" xr:uid="{00000000-0005-0000-0000-0000CB660000}"/>
    <cellStyle name="Normal 3 3 2 2 6 2 8" xfId="27314" xr:uid="{00000000-0005-0000-0000-0000CC660000}"/>
    <cellStyle name="Normal 3 3 2 2 6 3" xfId="27315" xr:uid="{00000000-0005-0000-0000-0000CD660000}"/>
    <cellStyle name="Normal 3 3 2 2 6 3 2" xfId="27316" xr:uid="{00000000-0005-0000-0000-0000CE660000}"/>
    <cellStyle name="Normal 3 3 2 2 6 3 2 2" xfId="27317" xr:uid="{00000000-0005-0000-0000-0000CF660000}"/>
    <cellStyle name="Normal 3 3 2 2 6 3 2 2 2" xfId="27318" xr:uid="{00000000-0005-0000-0000-0000D0660000}"/>
    <cellStyle name="Normal 3 3 2 2 6 3 2 2 2 2" xfId="27319" xr:uid="{00000000-0005-0000-0000-0000D1660000}"/>
    <cellStyle name="Normal 3 3 2 2 6 3 2 2 3" xfId="27320" xr:uid="{00000000-0005-0000-0000-0000D2660000}"/>
    <cellStyle name="Normal 3 3 2 2 6 3 2 3" xfId="27321" xr:uid="{00000000-0005-0000-0000-0000D3660000}"/>
    <cellStyle name="Normal 3 3 2 2 6 3 2 3 2" xfId="27322" xr:uid="{00000000-0005-0000-0000-0000D4660000}"/>
    <cellStyle name="Normal 3 3 2 2 6 3 2 4" xfId="27323" xr:uid="{00000000-0005-0000-0000-0000D5660000}"/>
    <cellStyle name="Normal 3 3 2 2 6 3 3" xfId="27324" xr:uid="{00000000-0005-0000-0000-0000D6660000}"/>
    <cellStyle name="Normal 3 3 2 2 6 3 3 2" xfId="27325" xr:uid="{00000000-0005-0000-0000-0000D7660000}"/>
    <cellStyle name="Normal 3 3 2 2 6 3 3 2 2" xfId="27326" xr:uid="{00000000-0005-0000-0000-0000D8660000}"/>
    <cellStyle name="Normal 3 3 2 2 6 3 3 3" xfId="27327" xr:uid="{00000000-0005-0000-0000-0000D9660000}"/>
    <cellStyle name="Normal 3 3 2 2 6 3 4" xfId="27328" xr:uid="{00000000-0005-0000-0000-0000DA660000}"/>
    <cellStyle name="Normal 3 3 2 2 6 3 4 2" xfId="27329" xr:uid="{00000000-0005-0000-0000-0000DB660000}"/>
    <cellStyle name="Normal 3 3 2 2 6 3 5" xfId="27330" xr:uid="{00000000-0005-0000-0000-0000DC660000}"/>
    <cellStyle name="Normal 3 3 2 2 6 4" xfId="27331" xr:uid="{00000000-0005-0000-0000-0000DD660000}"/>
    <cellStyle name="Normal 3 3 2 2 6 4 2" xfId="27332" xr:uid="{00000000-0005-0000-0000-0000DE660000}"/>
    <cellStyle name="Normal 3 3 2 2 6 4 2 2" xfId="27333" xr:uid="{00000000-0005-0000-0000-0000DF660000}"/>
    <cellStyle name="Normal 3 3 2 2 6 4 2 2 2" xfId="27334" xr:uid="{00000000-0005-0000-0000-0000E0660000}"/>
    <cellStyle name="Normal 3 3 2 2 6 4 2 3" xfId="27335" xr:uid="{00000000-0005-0000-0000-0000E1660000}"/>
    <cellStyle name="Normal 3 3 2 2 6 4 3" xfId="27336" xr:uid="{00000000-0005-0000-0000-0000E2660000}"/>
    <cellStyle name="Normal 3 3 2 2 6 4 3 2" xfId="27337" xr:uid="{00000000-0005-0000-0000-0000E3660000}"/>
    <cellStyle name="Normal 3 3 2 2 6 4 4" xfId="27338" xr:uid="{00000000-0005-0000-0000-0000E4660000}"/>
    <cellStyle name="Normal 3 3 2 2 6 5" xfId="27339" xr:uid="{00000000-0005-0000-0000-0000E5660000}"/>
    <cellStyle name="Normal 3 3 2 2 6 5 2" xfId="27340" xr:uid="{00000000-0005-0000-0000-0000E6660000}"/>
    <cellStyle name="Normal 3 3 2 2 6 5 2 2" xfId="27341" xr:uid="{00000000-0005-0000-0000-0000E7660000}"/>
    <cellStyle name="Normal 3 3 2 2 6 5 2 2 2" xfId="27342" xr:uid="{00000000-0005-0000-0000-0000E8660000}"/>
    <cellStyle name="Normal 3 3 2 2 6 5 2 3" xfId="27343" xr:uid="{00000000-0005-0000-0000-0000E9660000}"/>
    <cellStyle name="Normal 3 3 2 2 6 5 3" xfId="27344" xr:uid="{00000000-0005-0000-0000-0000EA660000}"/>
    <cellStyle name="Normal 3 3 2 2 6 5 3 2" xfId="27345" xr:uid="{00000000-0005-0000-0000-0000EB660000}"/>
    <cellStyle name="Normal 3 3 2 2 6 5 4" xfId="27346" xr:uid="{00000000-0005-0000-0000-0000EC660000}"/>
    <cellStyle name="Normal 3 3 2 2 6 6" xfId="27347" xr:uid="{00000000-0005-0000-0000-0000ED660000}"/>
    <cellStyle name="Normal 3 3 2 2 6 6 2" xfId="27348" xr:uid="{00000000-0005-0000-0000-0000EE660000}"/>
    <cellStyle name="Normal 3 3 2 2 6 6 2 2" xfId="27349" xr:uid="{00000000-0005-0000-0000-0000EF660000}"/>
    <cellStyle name="Normal 3 3 2 2 6 6 3" xfId="27350" xr:uid="{00000000-0005-0000-0000-0000F0660000}"/>
    <cellStyle name="Normal 3 3 2 2 6 7" xfId="27351" xr:uid="{00000000-0005-0000-0000-0000F1660000}"/>
    <cellStyle name="Normal 3 3 2 2 6 7 2" xfId="27352" xr:uid="{00000000-0005-0000-0000-0000F2660000}"/>
    <cellStyle name="Normal 3 3 2 2 6 8" xfId="27353" xr:uid="{00000000-0005-0000-0000-0000F3660000}"/>
    <cellStyle name="Normal 3 3 2 2 6 8 2" xfId="27354" xr:uid="{00000000-0005-0000-0000-0000F4660000}"/>
    <cellStyle name="Normal 3 3 2 2 6 9" xfId="27355" xr:uid="{00000000-0005-0000-0000-0000F5660000}"/>
    <cellStyle name="Normal 3 3 2 2 7" xfId="27356" xr:uid="{00000000-0005-0000-0000-0000F6660000}"/>
    <cellStyle name="Normal 3 3 2 2 7 2" xfId="27357" xr:uid="{00000000-0005-0000-0000-0000F7660000}"/>
    <cellStyle name="Normal 3 3 2 2 7 2 2" xfId="27358" xr:uid="{00000000-0005-0000-0000-0000F8660000}"/>
    <cellStyle name="Normal 3 3 2 2 7 2 2 2" xfId="27359" xr:uid="{00000000-0005-0000-0000-0000F9660000}"/>
    <cellStyle name="Normal 3 3 2 2 7 2 2 2 2" xfId="27360" xr:uid="{00000000-0005-0000-0000-0000FA660000}"/>
    <cellStyle name="Normal 3 3 2 2 7 2 2 2 2 2" xfId="27361" xr:uid="{00000000-0005-0000-0000-0000FB660000}"/>
    <cellStyle name="Normal 3 3 2 2 7 2 2 2 3" xfId="27362" xr:uid="{00000000-0005-0000-0000-0000FC660000}"/>
    <cellStyle name="Normal 3 3 2 2 7 2 2 3" xfId="27363" xr:uid="{00000000-0005-0000-0000-0000FD660000}"/>
    <cellStyle name="Normal 3 3 2 2 7 2 2 3 2" xfId="27364" xr:uid="{00000000-0005-0000-0000-0000FE660000}"/>
    <cellStyle name="Normal 3 3 2 2 7 2 2 4" xfId="27365" xr:uid="{00000000-0005-0000-0000-0000FF660000}"/>
    <cellStyle name="Normal 3 3 2 2 7 2 3" xfId="27366" xr:uid="{00000000-0005-0000-0000-000000670000}"/>
    <cellStyle name="Normal 3 3 2 2 7 2 3 2" xfId="27367" xr:uid="{00000000-0005-0000-0000-000001670000}"/>
    <cellStyle name="Normal 3 3 2 2 7 2 3 2 2" xfId="27368" xr:uid="{00000000-0005-0000-0000-000002670000}"/>
    <cellStyle name="Normal 3 3 2 2 7 2 3 3" xfId="27369" xr:uid="{00000000-0005-0000-0000-000003670000}"/>
    <cellStyle name="Normal 3 3 2 2 7 2 4" xfId="27370" xr:uid="{00000000-0005-0000-0000-000004670000}"/>
    <cellStyle name="Normal 3 3 2 2 7 2 4 2" xfId="27371" xr:uid="{00000000-0005-0000-0000-000005670000}"/>
    <cellStyle name="Normal 3 3 2 2 7 2 5" xfId="27372" xr:uid="{00000000-0005-0000-0000-000006670000}"/>
    <cellStyle name="Normal 3 3 2 2 7 3" xfId="27373" xr:uid="{00000000-0005-0000-0000-000007670000}"/>
    <cellStyle name="Normal 3 3 2 2 7 3 2" xfId="27374" xr:uid="{00000000-0005-0000-0000-000008670000}"/>
    <cellStyle name="Normal 3 3 2 2 7 3 2 2" xfId="27375" xr:uid="{00000000-0005-0000-0000-000009670000}"/>
    <cellStyle name="Normal 3 3 2 2 7 3 2 2 2" xfId="27376" xr:uid="{00000000-0005-0000-0000-00000A670000}"/>
    <cellStyle name="Normal 3 3 2 2 7 3 2 3" xfId="27377" xr:uid="{00000000-0005-0000-0000-00000B670000}"/>
    <cellStyle name="Normal 3 3 2 2 7 3 3" xfId="27378" xr:uid="{00000000-0005-0000-0000-00000C670000}"/>
    <cellStyle name="Normal 3 3 2 2 7 3 3 2" xfId="27379" xr:uid="{00000000-0005-0000-0000-00000D670000}"/>
    <cellStyle name="Normal 3 3 2 2 7 3 4" xfId="27380" xr:uid="{00000000-0005-0000-0000-00000E670000}"/>
    <cellStyle name="Normal 3 3 2 2 7 4" xfId="27381" xr:uid="{00000000-0005-0000-0000-00000F670000}"/>
    <cellStyle name="Normal 3 3 2 2 7 4 2" xfId="27382" xr:uid="{00000000-0005-0000-0000-000010670000}"/>
    <cellStyle name="Normal 3 3 2 2 7 4 2 2" xfId="27383" xr:uid="{00000000-0005-0000-0000-000011670000}"/>
    <cellStyle name="Normal 3 3 2 2 7 4 2 2 2" xfId="27384" xr:uid="{00000000-0005-0000-0000-000012670000}"/>
    <cellStyle name="Normal 3 3 2 2 7 4 2 3" xfId="27385" xr:uid="{00000000-0005-0000-0000-000013670000}"/>
    <cellStyle name="Normal 3 3 2 2 7 4 3" xfId="27386" xr:uid="{00000000-0005-0000-0000-000014670000}"/>
    <cellStyle name="Normal 3 3 2 2 7 4 3 2" xfId="27387" xr:uid="{00000000-0005-0000-0000-000015670000}"/>
    <cellStyle name="Normal 3 3 2 2 7 4 4" xfId="27388" xr:uid="{00000000-0005-0000-0000-000016670000}"/>
    <cellStyle name="Normal 3 3 2 2 7 5" xfId="27389" xr:uid="{00000000-0005-0000-0000-000017670000}"/>
    <cellStyle name="Normal 3 3 2 2 7 5 2" xfId="27390" xr:uid="{00000000-0005-0000-0000-000018670000}"/>
    <cellStyle name="Normal 3 3 2 2 7 5 2 2" xfId="27391" xr:uid="{00000000-0005-0000-0000-000019670000}"/>
    <cellStyle name="Normal 3 3 2 2 7 5 3" xfId="27392" xr:uid="{00000000-0005-0000-0000-00001A670000}"/>
    <cellStyle name="Normal 3 3 2 2 7 6" xfId="27393" xr:uid="{00000000-0005-0000-0000-00001B670000}"/>
    <cellStyle name="Normal 3 3 2 2 7 6 2" xfId="27394" xr:uid="{00000000-0005-0000-0000-00001C670000}"/>
    <cellStyle name="Normal 3 3 2 2 7 7" xfId="27395" xr:uid="{00000000-0005-0000-0000-00001D670000}"/>
    <cellStyle name="Normal 3 3 2 2 7 7 2" xfId="27396" xr:uid="{00000000-0005-0000-0000-00001E670000}"/>
    <cellStyle name="Normal 3 3 2 2 7 8" xfId="27397" xr:uid="{00000000-0005-0000-0000-00001F670000}"/>
    <cellStyle name="Normal 3 3 2 2 8" xfId="27398" xr:uid="{00000000-0005-0000-0000-000020670000}"/>
    <cellStyle name="Normal 3 3 2 2 8 2" xfId="27399" xr:uid="{00000000-0005-0000-0000-000021670000}"/>
    <cellStyle name="Normal 3 3 2 2 8 2 2" xfId="27400" xr:uid="{00000000-0005-0000-0000-000022670000}"/>
    <cellStyle name="Normal 3 3 2 2 8 2 2 2" xfId="27401" xr:uid="{00000000-0005-0000-0000-000023670000}"/>
    <cellStyle name="Normal 3 3 2 2 8 2 2 2 2" xfId="27402" xr:uid="{00000000-0005-0000-0000-000024670000}"/>
    <cellStyle name="Normal 3 3 2 2 8 2 2 2 2 2" xfId="27403" xr:uid="{00000000-0005-0000-0000-000025670000}"/>
    <cellStyle name="Normal 3 3 2 2 8 2 2 2 3" xfId="27404" xr:uid="{00000000-0005-0000-0000-000026670000}"/>
    <cellStyle name="Normal 3 3 2 2 8 2 2 3" xfId="27405" xr:uid="{00000000-0005-0000-0000-000027670000}"/>
    <cellStyle name="Normal 3 3 2 2 8 2 2 3 2" xfId="27406" xr:uid="{00000000-0005-0000-0000-000028670000}"/>
    <cellStyle name="Normal 3 3 2 2 8 2 2 4" xfId="27407" xr:uid="{00000000-0005-0000-0000-000029670000}"/>
    <cellStyle name="Normal 3 3 2 2 8 2 3" xfId="27408" xr:uid="{00000000-0005-0000-0000-00002A670000}"/>
    <cellStyle name="Normal 3 3 2 2 8 2 3 2" xfId="27409" xr:uid="{00000000-0005-0000-0000-00002B670000}"/>
    <cellStyle name="Normal 3 3 2 2 8 2 3 2 2" xfId="27410" xr:uid="{00000000-0005-0000-0000-00002C670000}"/>
    <cellStyle name="Normal 3 3 2 2 8 2 3 3" xfId="27411" xr:uid="{00000000-0005-0000-0000-00002D670000}"/>
    <cellStyle name="Normal 3 3 2 2 8 2 4" xfId="27412" xr:uid="{00000000-0005-0000-0000-00002E670000}"/>
    <cellStyle name="Normal 3 3 2 2 8 2 4 2" xfId="27413" xr:uid="{00000000-0005-0000-0000-00002F670000}"/>
    <cellStyle name="Normal 3 3 2 2 8 2 5" xfId="27414" xr:uid="{00000000-0005-0000-0000-000030670000}"/>
    <cellStyle name="Normal 3 3 2 2 8 3" xfId="27415" xr:uid="{00000000-0005-0000-0000-000031670000}"/>
    <cellStyle name="Normal 3 3 2 2 8 3 2" xfId="27416" xr:uid="{00000000-0005-0000-0000-000032670000}"/>
    <cellStyle name="Normal 3 3 2 2 8 3 2 2" xfId="27417" xr:uid="{00000000-0005-0000-0000-000033670000}"/>
    <cellStyle name="Normal 3 3 2 2 8 3 2 2 2" xfId="27418" xr:uid="{00000000-0005-0000-0000-000034670000}"/>
    <cellStyle name="Normal 3 3 2 2 8 3 2 3" xfId="27419" xr:uid="{00000000-0005-0000-0000-000035670000}"/>
    <cellStyle name="Normal 3 3 2 2 8 3 3" xfId="27420" xr:uid="{00000000-0005-0000-0000-000036670000}"/>
    <cellStyle name="Normal 3 3 2 2 8 3 3 2" xfId="27421" xr:uid="{00000000-0005-0000-0000-000037670000}"/>
    <cellStyle name="Normal 3 3 2 2 8 3 4" xfId="27422" xr:uid="{00000000-0005-0000-0000-000038670000}"/>
    <cellStyle name="Normal 3 3 2 2 8 4" xfId="27423" xr:uid="{00000000-0005-0000-0000-000039670000}"/>
    <cellStyle name="Normal 3 3 2 2 8 4 2" xfId="27424" xr:uid="{00000000-0005-0000-0000-00003A670000}"/>
    <cellStyle name="Normal 3 3 2 2 8 4 2 2" xfId="27425" xr:uid="{00000000-0005-0000-0000-00003B670000}"/>
    <cellStyle name="Normal 3 3 2 2 8 4 2 2 2" xfId="27426" xr:uid="{00000000-0005-0000-0000-00003C670000}"/>
    <cellStyle name="Normal 3 3 2 2 8 4 2 3" xfId="27427" xr:uid="{00000000-0005-0000-0000-00003D670000}"/>
    <cellStyle name="Normal 3 3 2 2 8 4 3" xfId="27428" xr:uid="{00000000-0005-0000-0000-00003E670000}"/>
    <cellStyle name="Normal 3 3 2 2 8 4 3 2" xfId="27429" xr:uid="{00000000-0005-0000-0000-00003F670000}"/>
    <cellStyle name="Normal 3 3 2 2 8 4 4" xfId="27430" xr:uid="{00000000-0005-0000-0000-000040670000}"/>
    <cellStyle name="Normal 3 3 2 2 8 5" xfId="27431" xr:uid="{00000000-0005-0000-0000-000041670000}"/>
    <cellStyle name="Normal 3 3 2 2 8 5 2" xfId="27432" xr:uid="{00000000-0005-0000-0000-000042670000}"/>
    <cellStyle name="Normal 3 3 2 2 8 5 2 2" xfId="27433" xr:uid="{00000000-0005-0000-0000-000043670000}"/>
    <cellStyle name="Normal 3 3 2 2 8 5 3" xfId="27434" xr:uid="{00000000-0005-0000-0000-000044670000}"/>
    <cellStyle name="Normal 3 3 2 2 8 6" xfId="27435" xr:uid="{00000000-0005-0000-0000-000045670000}"/>
    <cellStyle name="Normal 3 3 2 2 8 6 2" xfId="27436" xr:uid="{00000000-0005-0000-0000-000046670000}"/>
    <cellStyle name="Normal 3 3 2 2 8 7" xfId="27437" xr:uid="{00000000-0005-0000-0000-000047670000}"/>
    <cellStyle name="Normal 3 3 2 2 8 7 2" xfId="27438" xr:uid="{00000000-0005-0000-0000-000048670000}"/>
    <cellStyle name="Normal 3 3 2 2 8 8" xfId="27439" xr:uid="{00000000-0005-0000-0000-000049670000}"/>
    <cellStyle name="Normal 3 3 2 2 9" xfId="27440" xr:uid="{00000000-0005-0000-0000-00004A670000}"/>
    <cellStyle name="Normal 3 3 2 2 9 2" xfId="27441" xr:uid="{00000000-0005-0000-0000-00004B670000}"/>
    <cellStyle name="Normal 3 3 2 2 9 2 2" xfId="27442" xr:uid="{00000000-0005-0000-0000-00004C670000}"/>
    <cellStyle name="Normal 3 3 2 2 9 2 2 2" xfId="27443" xr:uid="{00000000-0005-0000-0000-00004D670000}"/>
    <cellStyle name="Normal 3 3 2 2 9 2 2 2 2" xfId="27444" xr:uid="{00000000-0005-0000-0000-00004E670000}"/>
    <cellStyle name="Normal 3 3 2 2 9 2 2 2 2 2" xfId="27445" xr:uid="{00000000-0005-0000-0000-00004F670000}"/>
    <cellStyle name="Normal 3 3 2 2 9 2 2 2 3" xfId="27446" xr:uid="{00000000-0005-0000-0000-000050670000}"/>
    <cellStyle name="Normal 3 3 2 2 9 2 2 3" xfId="27447" xr:uid="{00000000-0005-0000-0000-000051670000}"/>
    <cellStyle name="Normal 3 3 2 2 9 2 2 3 2" xfId="27448" xr:uid="{00000000-0005-0000-0000-000052670000}"/>
    <cellStyle name="Normal 3 3 2 2 9 2 2 4" xfId="27449" xr:uid="{00000000-0005-0000-0000-000053670000}"/>
    <cellStyle name="Normal 3 3 2 2 9 2 3" xfId="27450" xr:uid="{00000000-0005-0000-0000-000054670000}"/>
    <cellStyle name="Normal 3 3 2 2 9 2 3 2" xfId="27451" xr:uid="{00000000-0005-0000-0000-000055670000}"/>
    <cellStyle name="Normal 3 3 2 2 9 2 3 2 2" xfId="27452" xr:uid="{00000000-0005-0000-0000-000056670000}"/>
    <cellStyle name="Normal 3 3 2 2 9 2 3 3" xfId="27453" xr:uid="{00000000-0005-0000-0000-000057670000}"/>
    <cellStyle name="Normal 3 3 2 2 9 2 4" xfId="27454" xr:uid="{00000000-0005-0000-0000-000058670000}"/>
    <cellStyle name="Normal 3 3 2 2 9 2 4 2" xfId="27455" xr:uid="{00000000-0005-0000-0000-000059670000}"/>
    <cellStyle name="Normal 3 3 2 2 9 2 5" xfId="27456" xr:uid="{00000000-0005-0000-0000-00005A670000}"/>
    <cellStyle name="Normal 3 3 2 2 9 3" xfId="27457" xr:uid="{00000000-0005-0000-0000-00005B670000}"/>
    <cellStyle name="Normal 3 3 2 2 9 3 2" xfId="27458" xr:uid="{00000000-0005-0000-0000-00005C670000}"/>
    <cellStyle name="Normal 3 3 2 2 9 3 2 2" xfId="27459" xr:uid="{00000000-0005-0000-0000-00005D670000}"/>
    <cellStyle name="Normal 3 3 2 2 9 3 2 2 2" xfId="27460" xr:uid="{00000000-0005-0000-0000-00005E670000}"/>
    <cellStyle name="Normal 3 3 2 2 9 3 2 3" xfId="27461" xr:uid="{00000000-0005-0000-0000-00005F670000}"/>
    <cellStyle name="Normal 3 3 2 2 9 3 3" xfId="27462" xr:uid="{00000000-0005-0000-0000-000060670000}"/>
    <cellStyle name="Normal 3 3 2 2 9 3 3 2" xfId="27463" xr:uid="{00000000-0005-0000-0000-000061670000}"/>
    <cellStyle name="Normal 3 3 2 2 9 3 4" xfId="27464" xr:uid="{00000000-0005-0000-0000-000062670000}"/>
    <cellStyle name="Normal 3 3 2 2 9 4" xfId="27465" xr:uid="{00000000-0005-0000-0000-000063670000}"/>
    <cellStyle name="Normal 3 3 2 2 9 4 2" xfId="27466" xr:uid="{00000000-0005-0000-0000-000064670000}"/>
    <cellStyle name="Normal 3 3 2 2 9 4 2 2" xfId="27467" xr:uid="{00000000-0005-0000-0000-000065670000}"/>
    <cellStyle name="Normal 3 3 2 2 9 4 3" xfId="27468" xr:uid="{00000000-0005-0000-0000-000066670000}"/>
    <cellStyle name="Normal 3 3 2 2 9 5" xfId="27469" xr:uid="{00000000-0005-0000-0000-000067670000}"/>
    <cellStyle name="Normal 3 3 2 2 9 5 2" xfId="27470" xr:uid="{00000000-0005-0000-0000-000068670000}"/>
    <cellStyle name="Normal 3 3 2 2 9 6" xfId="27471" xr:uid="{00000000-0005-0000-0000-000069670000}"/>
    <cellStyle name="Normal 3 3 2 2_T-straight with PEDs adjustor" xfId="27472" xr:uid="{00000000-0005-0000-0000-00006A670000}"/>
    <cellStyle name="Normal 3 3 2 20" xfId="27473" xr:uid="{00000000-0005-0000-0000-00006B670000}"/>
    <cellStyle name="Normal 3 3 2 3" xfId="1278" xr:uid="{00000000-0005-0000-0000-00006C670000}"/>
    <cellStyle name="Normal 3 3 2 3 10" xfId="27474" xr:uid="{00000000-0005-0000-0000-00006D670000}"/>
    <cellStyle name="Normal 3 3 2 3 10 2" xfId="27475" xr:uid="{00000000-0005-0000-0000-00006E670000}"/>
    <cellStyle name="Normal 3 3 2 3 10 2 2" xfId="27476" xr:uid="{00000000-0005-0000-0000-00006F670000}"/>
    <cellStyle name="Normal 3 3 2 3 10 2 2 2" xfId="27477" xr:uid="{00000000-0005-0000-0000-000070670000}"/>
    <cellStyle name="Normal 3 3 2 3 10 2 3" xfId="27478" xr:uid="{00000000-0005-0000-0000-000071670000}"/>
    <cellStyle name="Normal 3 3 2 3 10 3" xfId="27479" xr:uid="{00000000-0005-0000-0000-000072670000}"/>
    <cellStyle name="Normal 3 3 2 3 10 3 2" xfId="27480" xr:uid="{00000000-0005-0000-0000-000073670000}"/>
    <cellStyle name="Normal 3 3 2 3 10 4" xfId="27481" xr:uid="{00000000-0005-0000-0000-000074670000}"/>
    <cellStyle name="Normal 3 3 2 3 11" xfId="27482" xr:uid="{00000000-0005-0000-0000-000075670000}"/>
    <cellStyle name="Normal 3 3 2 3 11 2" xfId="27483" xr:uid="{00000000-0005-0000-0000-000076670000}"/>
    <cellStyle name="Normal 3 3 2 3 11 2 2" xfId="27484" xr:uid="{00000000-0005-0000-0000-000077670000}"/>
    <cellStyle name="Normal 3 3 2 3 11 2 2 2" xfId="27485" xr:uid="{00000000-0005-0000-0000-000078670000}"/>
    <cellStyle name="Normal 3 3 2 3 11 2 3" xfId="27486" xr:uid="{00000000-0005-0000-0000-000079670000}"/>
    <cellStyle name="Normal 3 3 2 3 11 3" xfId="27487" xr:uid="{00000000-0005-0000-0000-00007A670000}"/>
    <cellStyle name="Normal 3 3 2 3 11 3 2" xfId="27488" xr:uid="{00000000-0005-0000-0000-00007B670000}"/>
    <cellStyle name="Normal 3 3 2 3 11 4" xfId="27489" xr:uid="{00000000-0005-0000-0000-00007C670000}"/>
    <cellStyle name="Normal 3 3 2 3 12" xfId="27490" xr:uid="{00000000-0005-0000-0000-00007D670000}"/>
    <cellStyle name="Normal 3 3 2 3 12 2" xfId="27491" xr:uid="{00000000-0005-0000-0000-00007E670000}"/>
    <cellStyle name="Normal 3 3 2 3 12 2 2" xfId="27492" xr:uid="{00000000-0005-0000-0000-00007F670000}"/>
    <cellStyle name="Normal 3 3 2 3 12 2 2 2" xfId="27493" xr:uid="{00000000-0005-0000-0000-000080670000}"/>
    <cellStyle name="Normal 3 3 2 3 12 2 3" xfId="27494" xr:uid="{00000000-0005-0000-0000-000081670000}"/>
    <cellStyle name="Normal 3 3 2 3 12 3" xfId="27495" xr:uid="{00000000-0005-0000-0000-000082670000}"/>
    <cellStyle name="Normal 3 3 2 3 12 3 2" xfId="27496" xr:uid="{00000000-0005-0000-0000-000083670000}"/>
    <cellStyle name="Normal 3 3 2 3 12 4" xfId="27497" xr:uid="{00000000-0005-0000-0000-000084670000}"/>
    <cellStyle name="Normal 3 3 2 3 13" xfId="27498" xr:uid="{00000000-0005-0000-0000-000085670000}"/>
    <cellStyle name="Normal 3 3 2 3 13 2" xfId="27499" xr:uid="{00000000-0005-0000-0000-000086670000}"/>
    <cellStyle name="Normal 3 3 2 3 13 2 2" xfId="27500" xr:uid="{00000000-0005-0000-0000-000087670000}"/>
    <cellStyle name="Normal 3 3 2 3 13 3" xfId="27501" xr:uid="{00000000-0005-0000-0000-000088670000}"/>
    <cellStyle name="Normal 3 3 2 3 14" xfId="27502" xr:uid="{00000000-0005-0000-0000-000089670000}"/>
    <cellStyle name="Normal 3 3 2 3 14 2" xfId="27503" xr:uid="{00000000-0005-0000-0000-00008A670000}"/>
    <cellStyle name="Normal 3 3 2 3 15" xfId="27504" xr:uid="{00000000-0005-0000-0000-00008B670000}"/>
    <cellStyle name="Normal 3 3 2 3 15 2" xfId="27505" xr:uid="{00000000-0005-0000-0000-00008C670000}"/>
    <cellStyle name="Normal 3 3 2 3 16" xfId="27506" xr:uid="{00000000-0005-0000-0000-00008D670000}"/>
    <cellStyle name="Normal 3 3 2 3 17" xfId="27507" xr:uid="{00000000-0005-0000-0000-00008E670000}"/>
    <cellStyle name="Normal 3 3 2 3 2" xfId="1279" xr:uid="{00000000-0005-0000-0000-00008F670000}"/>
    <cellStyle name="Normal 3 3 2 3 2 10" xfId="27508" xr:uid="{00000000-0005-0000-0000-000090670000}"/>
    <cellStyle name="Normal 3 3 2 3 2 11" xfId="27509" xr:uid="{00000000-0005-0000-0000-000091670000}"/>
    <cellStyle name="Normal 3 3 2 3 2 2" xfId="27510" xr:uid="{00000000-0005-0000-0000-000092670000}"/>
    <cellStyle name="Normal 3 3 2 3 2 2 10" xfId="27511" xr:uid="{00000000-0005-0000-0000-000093670000}"/>
    <cellStyle name="Normal 3 3 2 3 2 2 2" xfId="27512" xr:uid="{00000000-0005-0000-0000-000094670000}"/>
    <cellStyle name="Normal 3 3 2 3 2 2 2 2" xfId="27513" xr:uid="{00000000-0005-0000-0000-000095670000}"/>
    <cellStyle name="Normal 3 3 2 3 2 2 2 2 2" xfId="27514" xr:uid="{00000000-0005-0000-0000-000096670000}"/>
    <cellStyle name="Normal 3 3 2 3 2 2 2 2 2 2" xfId="27515" xr:uid="{00000000-0005-0000-0000-000097670000}"/>
    <cellStyle name="Normal 3 3 2 3 2 2 2 2 2 2 2" xfId="27516" xr:uid="{00000000-0005-0000-0000-000098670000}"/>
    <cellStyle name="Normal 3 3 2 3 2 2 2 2 2 2 2 2" xfId="27517" xr:uid="{00000000-0005-0000-0000-000099670000}"/>
    <cellStyle name="Normal 3 3 2 3 2 2 2 2 2 2 3" xfId="27518" xr:uid="{00000000-0005-0000-0000-00009A670000}"/>
    <cellStyle name="Normal 3 3 2 3 2 2 2 2 2 3" xfId="27519" xr:uid="{00000000-0005-0000-0000-00009B670000}"/>
    <cellStyle name="Normal 3 3 2 3 2 2 2 2 2 3 2" xfId="27520" xr:uid="{00000000-0005-0000-0000-00009C670000}"/>
    <cellStyle name="Normal 3 3 2 3 2 2 2 2 2 4" xfId="27521" xr:uid="{00000000-0005-0000-0000-00009D670000}"/>
    <cellStyle name="Normal 3 3 2 3 2 2 2 2 3" xfId="27522" xr:uid="{00000000-0005-0000-0000-00009E670000}"/>
    <cellStyle name="Normal 3 3 2 3 2 2 2 2 3 2" xfId="27523" xr:uid="{00000000-0005-0000-0000-00009F670000}"/>
    <cellStyle name="Normal 3 3 2 3 2 2 2 2 3 2 2" xfId="27524" xr:uid="{00000000-0005-0000-0000-0000A0670000}"/>
    <cellStyle name="Normal 3 3 2 3 2 2 2 2 3 3" xfId="27525" xr:uid="{00000000-0005-0000-0000-0000A1670000}"/>
    <cellStyle name="Normal 3 3 2 3 2 2 2 2 4" xfId="27526" xr:uid="{00000000-0005-0000-0000-0000A2670000}"/>
    <cellStyle name="Normal 3 3 2 3 2 2 2 2 4 2" xfId="27527" xr:uid="{00000000-0005-0000-0000-0000A3670000}"/>
    <cellStyle name="Normal 3 3 2 3 2 2 2 2 5" xfId="27528" xr:uid="{00000000-0005-0000-0000-0000A4670000}"/>
    <cellStyle name="Normal 3 3 2 3 2 2 2 3" xfId="27529" xr:uid="{00000000-0005-0000-0000-0000A5670000}"/>
    <cellStyle name="Normal 3 3 2 3 2 2 2 3 2" xfId="27530" xr:uid="{00000000-0005-0000-0000-0000A6670000}"/>
    <cellStyle name="Normal 3 3 2 3 2 2 2 3 2 2" xfId="27531" xr:uid="{00000000-0005-0000-0000-0000A7670000}"/>
    <cellStyle name="Normal 3 3 2 3 2 2 2 3 2 2 2" xfId="27532" xr:uid="{00000000-0005-0000-0000-0000A8670000}"/>
    <cellStyle name="Normal 3 3 2 3 2 2 2 3 2 3" xfId="27533" xr:uid="{00000000-0005-0000-0000-0000A9670000}"/>
    <cellStyle name="Normal 3 3 2 3 2 2 2 3 3" xfId="27534" xr:uid="{00000000-0005-0000-0000-0000AA670000}"/>
    <cellStyle name="Normal 3 3 2 3 2 2 2 3 3 2" xfId="27535" xr:uid="{00000000-0005-0000-0000-0000AB670000}"/>
    <cellStyle name="Normal 3 3 2 3 2 2 2 3 4" xfId="27536" xr:uid="{00000000-0005-0000-0000-0000AC670000}"/>
    <cellStyle name="Normal 3 3 2 3 2 2 2 4" xfId="27537" xr:uid="{00000000-0005-0000-0000-0000AD670000}"/>
    <cellStyle name="Normal 3 3 2 3 2 2 2 4 2" xfId="27538" xr:uid="{00000000-0005-0000-0000-0000AE670000}"/>
    <cellStyle name="Normal 3 3 2 3 2 2 2 4 2 2" xfId="27539" xr:uid="{00000000-0005-0000-0000-0000AF670000}"/>
    <cellStyle name="Normal 3 3 2 3 2 2 2 4 2 2 2" xfId="27540" xr:uid="{00000000-0005-0000-0000-0000B0670000}"/>
    <cellStyle name="Normal 3 3 2 3 2 2 2 4 2 3" xfId="27541" xr:uid="{00000000-0005-0000-0000-0000B1670000}"/>
    <cellStyle name="Normal 3 3 2 3 2 2 2 4 3" xfId="27542" xr:uid="{00000000-0005-0000-0000-0000B2670000}"/>
    <cellStyle name="Normal 3 3 2 3 2 2 2 4 3 2" xfId="27543" xr:uid="{00000000-0005-0000-0000-0000B3670000}"/>
    <cellStyle name="Normal 3 3 2 3 2 2 2 4 4" xfId="27544" xr:uid="{00000000-0005-0000-0000-0000B4670000}"/>
    <cellStyle name="Normal 3 3 2 3 2 2 2 5" xfId="27545" xr:uid="{00000000-0005-0000-0000-0000B5670000}"/>
    <cellStyle name="Normal 3 3 2 3 2 2 2 5 2" xfId="27546" xr:uid="{00000000-0005-0000-0000-0000B6670000}"/>
    <cellStyle name="Normal 3 3 2 3 2 2 2 5 2 2" xfId="27547" xr:uid="{00000000-0005-0000-0000-0000B7670000}"/>
    <cellStyle name="Normal 3 3 2 3 2 2 2 5 3" xfId="27548" xr:uid="{00000000-0005-0000-0000-0000B8670000}"/>
    <cellStyle name="Normal 3 3 2 3 2 2 2 6" xfId="27549" xr:uid="{00000000-0005-0000-0000-0000B9670000}"/>
    <cellStyle name="Normal 3 3 2 3 2 2 2 6 2" xfId="27550" xr:uid="{00000000-0005-0000-0000-0000BA670000}"/>
    <cellStyle name="Normal 3 3 2 3 2 2 2 7" xfId="27551" xr:uid="{00000000-0005-0000-0000-0000BB670000}"/>
    <cellStyle name="Normal 3 3 2 3 2 2 2 7 2" xfId="27552" xr:uid="{00000000-0005-0000-0000-0000BC670000}"/>
    <cellStyle name="Normal 3 3 2 3 2 2 2 8" xfId="27553" xr:uid="{00000000-0005-0000-0000-0000BD670000}"/>
    <cellStyle name="Normal 3 3 2 3 2 2 3" xfId="27554" xr:uid="{00000000-0005-0000-0000-0000BE670000}"/>
    <cellStyle name="Normal 3 3 2 3 2 2 3 2" xfId="27555" xr:uid="{00000000-0005-0000-0000-0000BF670000}"/>
    <cellStyle name="Normal 3 3 2 3 2 2 3 2 2" xfId="27556" xr:uid="{00000000-0005-0000-0000-0000C0670000}"/>
    <cellStyle name="Normal 3 3 2 3 2 2 3 2 2 2" xfId="27557" xr:uid="{00000000-0005-0000-0000-0000C1670000}"/>
    <cellStyle name="Normal 3 3 2 3 2 2 3 2 2 2 2" xfId="27558" xr:uid="{00000000-0005-0000-0000-0000C2670000}"/>
    <cellStyle name="Normal 3 3 2 3 2 2 3 2 2 3" xfId="27559" xr:uid="{00000000-0005-0000-0000-0000C3670000}"/>
    <cellStyle name="Normal 3 3 2 3 2 2 3 2 3" xfId="27560" xr:uid="{00000000-0005-0000-0000-0000C4670000}"/>
    <cellStyle name="Normal 3 3 2 3 2 2 3 2 3 2" xfId="27561" xr:uid="{00000000-0005-0000-0000-0000C5670000}"/>
    <cellStyle name="Normal 3 3 2 3 2 2 3 2 4" xfId="27562" xr:uid="{00000000-0005-0000-0000-0000C6670000}"/>
    <cellStyle name="Normal 3 3 2 3 2 2 3 3" xfId="27563" xr:uid="{00000000-0005-0000-0000-0000C7670000}"/>
    <cellStyle name="Normal 3 3 2 3 2 2 3 3 2" xfId="27564" xr:uid="{00000000-0005-0000-0000-0000C8670000}"/>
    <cellStyle name="Normal 3 3 2 3 2 2 3 3 2 2" xfId="27565" xr:uid="{00000000-0005-0000-0000-0000C9670000}"/>
    <cellStyle name="Normal 3 3 2 3 2 2 3 3 3" xfId="27566" xr:uid="{00000000-0005-0000-0000-0000CA670000}"/>
    <cellStyle name="Normal 3 3 2 3 2 2 3 4" xfId="27567" xr:uid="{00000000-0005-0000-0000-0000CB670000}"/>
    <cellStyle name="Normal 3 3 2 3 2 2 3 4 2" xfId="27568" xr:uid="{00000000-0005-0000-0000-0000CC670000}"/>
    <cellStyle name="Normal 3 3 2 3 2 2 3 5" xfId="27569" xr:uid="{00000000-0005-0000-0000-0000CD670000}"/>
    <cellStyle name="Normal 3 3 2 3 2 2 4" xfId="27570" xr:uid="{00000000-0005-0000-0000-0000CE670000}"/>
    <cellStyle name="Normal 3 3 2 3 2 2 4 2" xfId="27571" xr:uid="{00000000-0005-0000-0000-0000CF670000}"/>
    <cellStyle name="Normal 3 3 2 3 2 2 4 2 2" xfId="27572" xr:uid="{00000000-0005-0000-0000-0000D0670000}"/>
    <cellStyle name="Normal 3 3 2 3 2 2 4 2 2 2" xfId="27573" xr:uid="{00000000-0005-0000-0000-0000D1670000}"/>
    <cellStyle name="Normal 3 3 2 3 2 2 4 2 3" xfId="27574" xr:uid="{00000000-0005-0000-0000-0000D2670000}"/>
    <cellStyle name="Normal 3 3 2 3 2 2 4 3" xfId="27575" xr:uid="{00000000-0005-0000-0000-0000D3670000}"/>
    <cellStyle name="Normal 3 3 2 3 2 2 4 3 2" xfId="27576" xr:uid="{00000000-0005-0000-0000-0000D4670000}"/>
    <cellStyle name="Normal 3 3 2 3 2 2 4 4" xfId="27577" xr:uid="{00000000-0005-0000-0000-0000D5670000}"/>
    <cellStyle name="Normal 3 3 2 3 2 2 5" xfId="27578" xr:uid="{00000000-0005-0000-0000-0000D6670000}"/>
    <cellStyle name="Normal 3 3 2 3 2 2 5 2" xfId="27579" xr:uid="{00000000-0005-0000-0000-0000D7670000}"/>
    <cellStyle name="Normal 3 3 2 3 2 2 5 2 2" xfId="27580" xr:uid="{00000000-0005-0000-0000-0000D8670000}"/>
    <cellStyle name="Normal 3 3 2 3 2 2 5 2 2 2" xfId="27581" xr:uid="{00000000-0005-0000-0000-0000D9670000}"/>
    <cellStyle name="Normal 3 3 2 3 2 2 5 2 3" xfId="27582" xr:uid="{00000000-0005-0000-0000-0000DA670000}"/>
    <cellStyle name="Normal 3 3 2 3 2 2 5 3" xfId="27583" xr:uid="{00000000-0005-0000-0000-0000DB670000}"/>
    <cellStyle name="Normal 3 3 2 3 2 2 5 3 2" xfId="27584" xr:uid="{00000000-0005-0000-0000-0000DC670000}"/>
    <cellStyle name="Normal 3 3 2 3 2 2 5 4" xfId="27585" xr:uid="{00000000-0005-0000-0000-0000DD670000}"/>
    <cellStyle name="Normal 3 3 2 3 2 2 6" xfId="27586" xr:uid="{00000000-0005-0000-0000-0000DE670000}"/>
    <cellStyle name="Normal 3 3 2 3 2 2 6 2" xfId="27587" xr:uid="{00000000-0005-0000-0000-0000DF670000}"/>
    <cellStyle name="Normal 3 3 2 3 2 2 6 2 2" xfId="27588" xr:uid="{00000000-0005-0000-0000-0000E0670000}"/>
    <cellStyle name="Normal 3 3 2 3 2 2 6 3" xfId="27589" xr:uid="{00000000-0005-0000-0000-0000E1670000}"/>
    <cellStyle name="Normal 3 3 2 3 2 2 7" xfId="27590" xr:uid="{00000000-0005-0000-0000-0000E2670000}"/>
    <cellStyle name="Normal 3 3 2 3 2 2 7 2" xfId="27591" xr:uid="{00000000-0005-0000-0000-0000E3670000}"/>
    <cellStyle name="Normal 3 3 2 3 2 2 8" xfId="27592" xr:uid="{00000000-0005-0000-0000-0000E4670000}"/>
    <cellStyle name="Normal 3 3 2 3 2 2 8 2" xfId="27593" xr:uid="{00000000-0005-0000-0000-0000E5670000}"/>
    <cellStyle name="Normal 3 3 2 3 2 2 9" xfId="27594" xr:uid="{00000000-0005-0000-0000-0000E6670000}"/>
    <cellStyle name="Normal 3 3 2 3 2 3" xfId="27595" xr:uid="{00000000-0005-0000-0000-0000E7670000}"/>
    <cellStyle name="Normal 3 3 2 3 2 3 2" xfId="27596" xr:uid="{00000000-0005-0000-0000-0000E8670000}"/>
    <cellStyle name="Normal 3 3 2 3 2 3 2 2" xfId="27597" xr:uid="{00000000-0005-0000-0000-0000E9670000}"/>
    <cellStyle name="Normal 3 3 2 3 2 3 2 2 2" xfId="27598" xr:uid="{00000000-0005-0000-0000-0000EA670000}"/>
    <cellStyle name="Normal 3 3 2 3 2 3 2 2 2 2" xfId="27599" xr:uid="{00000000-0005-0000-0000-0000EB670000}"/>
    <cellStyle name="Normal 3 3 2 3 2 3 2 2 2 2 2" xfId="27600" xr:uid="{00000000-0005-0000-0000-0000EC670000}"/>
    <cellStyle name="Normal 3 3 2 3 2 3 2 2 2 3" xfId="27601" xr:uid="{00000000-0005-0000-0000-0000ED670000}"/>
    <cellStyle name="Normal 3 3 2 3 2 3 2 2 3" xfId="27602" xr:uid="{00000000-0005-0000-0000-0000EE670000}"/>
    <cellStyle name="Normal 3 3 2 3 2 3 2 2 3 2" xfId="27603" xr:uid="{00000000-0005-0000-0000-0000EF670000}"/>
    <cellStyle name="Normal 3 3 2 3 2 3 2 2 4" xfId="27604" xr:uid="{00000000-0005-0000-0000-0000F0670000}"/>
    <cellStyle name="Normal 3 3 2 3 2 3 2 3" xfId="27605" xr:uid="{00000000-0005-0000-0000-0000F1670000}"/>
    <cellStyle name="Normal 3 3 2 3 2 3 2 3 2" xfId="27606" xr:uid="{00000000-0005-0000-0000-0000F2670000}"/>
    <cellStyle name="Normal 3 3 2 3 2 3 2 3 2 2" xfId="27607" xr:uid="{00000000-0005-0000-0000-0000F3670000}"/>
    <cellStyle name="Normal 3 3 2 3 2 3 2 3 3" xfId="27608" xr:uid="{00000000-0005-0000-0000-0000F4670000}"/>
    <cellStyle name="Normal 3 3 2 3 2 3 2 4" xfId="27609" xr:uid="{00000000-0005-0000-0000-0000F5670000}"/>
    <cellStyle name="Normal 3 3 2 3 2 3 2 4 2" xfId="27610" xr:uid="{00000000-0005-0000-0000-0000F6670000}"/>
    <cellStyle name="Normal 3 3 2 3 2 3 2 5" xfId="27611" xr:uid="{00000000-0005-0000-0000-0000F7670000}"/>
    <cellStyle name="Normal 3 3 2 3 2 3 3" xfId="27612" xr:uid="{00000000-0005-0000-0000-0000F8670000}"/>
    <cellStyle name="Normal 3 3 2 3 2 3 3 2" xfId="27613" xr:uid="{00000000-0005-0000-0000-0000F9670000}"/>
    <cellStyle name="Normal 3 3 2 3 2 3 3 2 2" xfId="27614" xr:uid="{00000000-0005-0000-0000-0000FA670000}"/>
    <cellStyle name="Normal 3 3 2 3 2 3 3 2 2 2" xfId="27615" xr:uid="{00000000-0005-0000-0000-0000FB670000}"/>
    <cellStyle name="Normal 3 3 2 3 2 3 3 2 3" xfId="27616" xr:uid="{00000000-0005-0000-0000-0000FC670000}"/>
    <cellStyle name="Normal 3 3 2 3 2 3 3 3" xfId="27617" xr:uid="{00000000-0005-0000-0000-0000FD670000}"/>
    <cellStyle name="Normal 3 3 2 3 2 3 3 3 2" xfId="27618" xr:uid="{00000000-0005-0000-0000-0000FE670000}"/>
    <cellStyle name="Normal 3 3 2 3 2 3 3 4" xfId="27619" xr:uid="{00000000-0005-0000-0000-0000FF670000}"/>
    <cellStyle name="Normal 3 3 2 3 2 3 4" xfId="27620" xr:uid="{00000000-0005-0000-0000-000000680000}"/>
    <cellStyle name="Normal 3 3 2 3 2 3 4 2" xfId="27621" xr:uid="{00000000-0005-0000-0000-000001680000}"/>
    <cellStyle name="Normal 3 3 2 3 2 3 4 2 2" xfId="27622" xr:uid="{00000000-0005-0000-0000-000002680000}"/>
    <cellStyle name="Normal 3 3 2 3 2 3 4 2 2 2" xfId="27623" xr:uid="{00000000-0005-0000-0000-000003680000}"/>
    <cellStyle name="Normal 3 3 2 3 2 3 4 2 3" xfId="27624" xr:uid="{00000000-0005-0000-0000-000004680000}"/>
    <cellStyle name="Normal 3 3 2 3 2 3 4 3" xfId="27625" xr:uid="{00000000-0005-0000-0000-000005680000}"/>
    <cellStyle name="Normal 3 3 2 3 2 3 4 3 2" xfId="27626" xr:uid="{00000000-0005-0000-0000-000006680000}"/>
    <cellStyle name="Normal 3 3 2 3 2 3 4 4" xfId="27627" xr:uid="{00000000-0005-0000-0000-000007680000}"/>
    <cellStyle name="Normal 3 3 2 3 2 3 5" xfId="27628" xr:uid="{00000000-0005-0000-0000-000008680000}"/>
    <cellStyle name="Normal 3 3 2 3 2 3 5 2" xfId="27629" xr:uid="{00000000-0005-0000-0000-000009680000}"/>
    <cellStyle name="Normal 3 3 2 3 2 3 5 2 2" xfId="27630" xr:uid="{00000000-0005-0000-0000-00000A680000}"/>
    <cellStyle name="Normal 3 3 2 3 2 3 5 3" xfId="27631" xr:uid="{00000000-0005-0000-0000-00000B680000}"/>
    <cellStyle name="Normal 3 3 2 3 2 3 6" xfId="27632" xr:uid="{00000000-0005-0000-0000-00000C680000}"/>
    <cellStyle name="Normal 3 3 2 3 2 3 6 2" xfId="27633" xr:uid="{00000000-0005-0000-0000-00000D680000}"/>
    <cellStyle name="Normal 3 3 2 3 2 3 7" xfId="27634" xr:uid="{00000000-0005-0000-0000-00000E680000}"/>
    <cellStyle name="Normal 3 3 2 3 2 3 7 2" xfId="27635" xr:uid="{00000000-0005-0000-0000-00000F680000}"/>
    <cellStyle name="Normal 3 3 2 3 2 3 8" xfId="27636" xr:uid="{00000000-0005-0000-0000-000010680000}"/>
    <cellStyle name="Normal 3 3 2 3 2 4" xfId="27637" xr:uid="{00000000-0005-0000-0000-000011680000}"/>
    <cellStyle name="Normal 3 3 2 3 2 4 2" xfId="27638" xr:uid="{00000000-0005-0000-0000-000012680000}"/>
    <cellStyle name="Normal 3 3 2 3 2 4 2 2" xfId="27639" xr:uid="{00000000-0005-0000-0000-000013680000}"/>
    <cellStyle name="Normal 3 3 2 3 2 4 2 2 2" xfId="27640" xr:uid="{00000000-0005-0000-0000-000014680000}"/>
    <cellStyle name="Normal 3 3 2 3 2 4 2 2 2 2" xfId="27641" xr:uid="{00000000-0005-0000-0000-000015680000}"/>
    <cellStyle name="Normal 3 3 2 3 2 4 2 2 3" xfId="27642" xr:uid="{00000000-0005-0000-0000-000016680000}"/>
    <cellStyle name="Normal 3 3 2 3 2 4 2 3" xfId="27643" xr:uid="{00000000-0005-0000-0000-000017680000}"/>
    <cellStyle name="Normal 3 3 2 3 2 4 2 3 2" xfId="27644" xr:uid="{00000000-0005-0000-0000-000018680000}"/>
    <cellStyle name="Normal 3 3 2 3 2 4 2 4" xfId="27645" xr:uid="{00000000-0005-0000-0000-000019680000}"/>
    <cellStyle name="Normal 3 3 2 3 2 4 3" xfId="27646" xr:uid="{00000000-0005-0000-0000-00001A680000}"/>
    <cellStyle name="Normal 3 3 2 3 2 4 3 2" xfId="27647" xr:uid="{00000000-0005-0000-0000-00001B680000}"/>
    <cellStyle name="Normal 3 3 2 3 2 4 3 2 2" xfId="27648" xr:uid="{00000000-0005-0000-0000-00001C680000}"/>
    <cellStyle name="Normal 3 3 2 3 2 4 3 3" xfId="27649" xr:uid="{00000000-0005-0000-0000-00001D680000}"/>
    <cellStyle name="Normal 3 3 2 3 2 4 4" xfId="27650" xr:uid="{00000000-0005-0000-0000-00001E680000}"/>
    <cellStyle name="Normal 3 3 2 3 2 4 4 2" xfId="27651" xr:uid="{00000000-0005-0000-0000-00001F680000}"/>
    <cellStyle name="Normal 3 3 2 3 2 4 5" xfId="27652" xr:uid="{00000000-0005-0000-0000-000020680000}"/>
    <cellStyle name="Normal 3 3 2 3 2 5" xfId="27653" xr:uid="{00000000-0005-0000-0000-000021680000}"/>
    <cellStyle name="Normal 3 3 2 3 2 5 2" xfId="27654" xr:uid="{00000000-0005-0000-0000-000022680000}"/>
    <cellStyle name="Normal 3 3 2 3 2 5 2 2" xfId="27655" xr:uid="{00000000-0005-0000-0000-000023680000}"/>
    <cellStyle name="Normal 3 3 2 3 2 5 2 2 2" xfId="27656" xr:uid="{00000000-0005-0000-0000-000024680000}"/>
    <cellStyle name="Normal 3 3 2 3 2 5 2 3" xfId="27657" xr:uid="{00000000-0005-0000-0000-000025680000}"/>
    <cellStyle name="Normal 3 3 2 3 2 5 3" xfId="27658" xr:uid="{00000000-0005-0000-0000-000026680000}"/>
    <cellStyle name="Normal 3 3 2 3 2 5 3 2" xfId="27659" xr:uid="{00000000-0005-0000-0000-000027680000}"/>
    <cellStyle name="Normal 3 3 2 3 2 5 4" xfId="27660" xr:uid="{00000000-0005-0000-0000-000028680000}"/>
    <cellStyle name="Normal 3 3 2 3 2 6" xfId="27661" xr:uid="{00000000-0005-0000-0000-000029680000}"/>
    <cellStyle name="Normal 3 3 2 3 2 6 2" xfId="27662" xr:uid="{00000000-0005-0000-0000-00002A680000}"/>
    <cellStyle name="Normal 3 3 2 3 2 6 2 2" xfId="27663" xr:uid="{00000000-0005-0000-0000-00002B680000}"/>
    <cellStyle name="Normal 3 3 2 3 2 6 2 2 2" xfId="27664" xr:uid="{00000000-0005-0000-0000-00002C680000}"/>
    <cellStyle name="Normal 3 3 2 3 2 6 2 3" xfId="27665" xr:uid="{00000000-0005-0000-0000-00002D680000}"/>
    <cellStyle name="Normal 3 3 2 3 2 6 3" xfId="27666" xr:uid="{00000000-0005-0000-0000-00002E680000}"/>
    <cellStyle name="Normal 3 3 2 3 2 6 3 2" xfId="27667" xr:uid="{00000000-0005-0000-0000-00002F680000}"/>
    <cellStyle name="Normal 3 3 2 3 2 6 4" xfId="27668" xr:uid="{00000000-0005-0000-0000-000030680000}"/>
    <cellStyle name="Normal 3 3 2 3 2 7" xfId="27669" xr:uid="{00000000-0005-0000-0000-000031680000}"/>
    <cellStyle name="Normal 3 3 2 3 2 7 2" xfId="27670" xr:uid="{00000000-0005-0000-0000-000032680000}"/>
    <cellStyle name="Normal 3 3 2 3 2 7 2 2" xfId="27671" xr:uid="{00000000-0005-0000-0000-000033680000}"/>
    <cellStyle name="Normal 3 3 2 3 2 7 3" xfId="27672" xr:uid="{00000000-0005-0000-0000-000034680000}"/>
    <cellStyle name="Normal 3 3 2 3 2 8" xfId="27673" xr:uid="{00000000-0005-0000-0000-000035680000}"/>
    <cellStyle name="Normal 3 3 2 3 2 8 2" xfId="27674" xr:uid="{00000000-0005-0000-0000-000036680000}"/>
    <cellStyle name="Normal 3 3 2 3 2 9" xfId="27675" xr:uid="{00000000-0005-0000-0000-000037680000}"/>
    <cellStyle name="Normal 3 3 2 3 2 9 2" xfId="27676" xr:uid="{00000000-0005-0000-0000-000038680000}"/>
    <cellStyle name="Normal 3 3 2 3 3" xfId="27677" xr:uid="{00000000-0005-0000-0000-000039680000}"/>
    <cellStyle name="Normal 3 3 2 3 3 10" xfId="27678" xr:uid="{00000000-0005-0000-0000-00003A680000}"/>
    <cellStyle name="Normal 3 3 2 3 3 11" xfId="27679" xr:uid="{00000000-0005-0000-0000-00003B680000}"/>
    <cellStyle name="Normal 3 3 2 3 3 2" xfId="27680" xr:uid="{00000000-0005-0000-0000-00003C680000}"/>
    <cellStyle name="Normal 3 3 2 3 3 2 10" xfId="27681" xr:uid="{00000000-0005-0000-0000-00003D680000}"/>
    <cellStyle name="Normal 3 3 2 3 3 2 2" xfId="27682" xr:uid="{00000000-0005-0000-0000-00003E680000}"/>
    <cellStyle name="Normal 3 3 2 3 3 2 2 2" xfId="27683" xr:uid="{00000000-0005-0000-0000-00003F680000}"/>
    <cellStyle name="Normal 3 3 2 3 3 2 2 2 2" xfId="27684" xr:uid="{00000000-0005-0000-0000-000040680000}"/>
    <cellStyle name="Normal 3 3 2 3 3 2 2 2 2 2" xfId="27685" xr:uid="{00000000-0005-0000-0000-000041680000}"/>
    <cellStyle name="Normal 3 3 2 3 3 2 2 2 2 2 2" xfId="27686" xr:uid="{00000000-0005-0000-0000-000042680000}"/>
    <cellStyle name="Normal 3 3 2 3 3 2 2 2 2 2 2 2" xfId="27687" xr:uid="{00000000-0005-0000-0000-000043680000}"/>
    <cellStyle name="Normal 3 3 2 3 3 2 2 2 2 2 3" xfId="27688" xr:uid="{00000000-0005-0000-0000-000044680000}"/>
    <cellStyle name="Normal 3 3 2 3 3 2 2 2 2 3" xfId="27689" xr:uid="{00000000-0005-0000-0000-000045680000}"/>
    <cellStyle name="Normal 3 3 2 3 3 2 2 2 2 3 2" xfId="27690" xr:uid="{00000000-0005-0000-0000-000046680000}"/>
    <cellStyle name="Normal 3 3 2 3 3 2 2 2 2 4" xfId="27691" xr:uid="{00000000-0005-0000-0000-000047680000}"/>
    <cellStyle name="Normal 3 3 2 3 3 2 2 2 3" xfId="27692" xr:uid="{00000000-0005-0000-0000-000048680000}"/>
    <cellStyle name="Normal 3 3 2 3 3 2 2 2 3 2" xfId="27693" xr:uid="{00000000-0005-0000-0000-000049680000}"/>
    <cellStyle name="Normal 3 3 2 3 3 2 2 2 3 2 2" xfId="27694" xr:uid="{00000000-0005-0000-0000-00004A680000}"/>
    <cellStyle name="Normal 3 3 2 3 3 2 2 2 3 3" xfId="27695" xr:uid="{00000000-0005-0000-0000-00004B680000}"/>
    <cellStyle name="Normal 3 3 2 3 3 2 2 2 4" xfId="27696" xr:uid="{00000000-0005-0000-0000-00004C680000}"/>
    <cellStyle name="Normal 3 3 2 3 3 2 2 2 4 2" xfId="27697" xr:uid="{00000000-0005-0000-0000-00004D680000}"/>
    <cellStyle name="Normal 3 3 2 3 3 2 2 2 5" xfId="27698" xr:uid="{00000000-0005-0000-0000-00004E680000}"/>
    <cellStyle name="Normal 3 3 2 3 3 2 2 3" xfId="27699" xr:uid="{00000000-0005-0000-0000-00004F680000}"/>
    <cellStyle name="Normal 3 3 2 3 3 2 2 3 2" xfId="27700" xr:uid="{00000000-0005-0000-0000-000050680000}"/>
    <cellStyle name="Normal 3 3 2 3 3 2 2 3 2 2" xfId="27701" xr:uid="{00000000-0005-0000-0000-000051680000}"/>
    <cellStyle name="Normal 3 3 2 3 3 2 2 3 2 2 2" xfId="27702" xr:uid="{00000000-0005-0000-0000-000052680000}"/>
    <cellStyle name="Normal 3 3 2 3 3 2 2 3 2 3" xfId="27703" xr:uid="{00000000-0005-0000-0000-000053680000}"/>
    <cellStyle name="Normal 3 3 2 3 3 2 2 3 3" xfId="27704" xr:uid="{00000000-0005-0000-0000-000054680000}"/>
    <cellStyle name="Normal 3 3 2 3 3 2 2 3 3 2" xfId="27705" xr:uid="{00000000-0005-0000-0000-000055680000}"/>
    <cellStyle name="Normal 3 3 2 3 3 2 2 3 4" xfId="27706" xr:uid="{00000000-0005-0000-0000-000056680000}"/>
    <cellStyle name="Normal 3 3 2 3 3 2 2 4" xfId="27707" xr:uid="{00000000-0005-0000-0000-000057680000}"/>
    <cellStyle name="Normal 3 3 2 3 3 2 2 4 2" xfId="27708" xr:uid="{00000000-0005-0000-0000-000058680000}"/>
    <cellStyle name="Normal 3 3 2 3 3 2 2 4 2 2" xfId="27709" xr:uid="{00000000-0005-0000-0000-000059680000}"/>
    <cellStyle name="Normal 3 3 2 3 3 2 2 4 2 2 2" xfId="27710" xr:uid="{00000000-0005-0000-0000-00005A680000}"/>
    <cellStyle name="Normal 3 3 2 3 3 2 2 4 2 3" xfId="27711" xr:uid="{00000000-0005-0000-0000-00005B680000}"/>
    <cellStyle name="Normal 3 3 2 3 3 2 2 4 3" xfId="27712" xr:uid="{00000000-0005-0000-0000-00005C680000}"/>
    <cellStyle name="Normal 3 3 2 3 3 2 2 4 3 2" xfId="27713" xr:uid="{00000000-0005-0000-0000-00005D680000}"/>
    <cellStyle name="Normal 3 3 2 3 3 2 2 4 4" xfId="27714" xr:uid="{00000000-0005-0000-0000-00005E680000}"/>
    <cellStyle name="Normal 3 3 2 3 3 2 2 5" xfId="27715" xr:uid="{00000000-0005-0000-0000-00005F680000}"/>
    <cellStyle name="Normal 3 3 2 3 3 2 2 5 2" xfId="27716" xr:uid="{00000000-0005-0000-0000-000060680000}"/>
    <cellStyle name="Normal 3 3 2 3 3 2 2 5 2 2" xfId="27717" xr:uid="{00000000-0005-0000-0000-000061680000}"/>
    <cellStyle name="Normal 3 3 2 3 3 2 2 5 3" xfId="27718" xr:uid="{00000000-0005-0000-0000-000062680000}"/>
    <cellStyle name="Normal 3 3 2 3 3 2 2 6" xfId="27719" xr:uid="{00000000-0005-0000-0000-000063680000}"/>
    <cellStyle name="Normal 3 3 2 3 3 2 2 6 2" xfId="27720" xr:uid="{00000000-0005-0000-0000-000064680000}"/>
    <cellStyle name="Normal 3 3 2 3 3 2 2 7" xfId="27721" xr:uid="{00000000-0005-0000-0000-000065680000}"/>
    <cellStyle name="Normal 3 3 2 3 3 2 2 7 2" xfId="27722" xr:uid="{00000000-0005-0000-0000-000066680000}"/>
    <cellStyle name="Normal 3 3 2 3 3 2 2 8" xfId="27723" xr:uid="{00000000-0005-0000-0000-000067680000}"/>
    <cellStyle name="Normal 3 3 2 3 3 2 3" xfId="27724" xr:uid="{00000000-0005-0000-0000-000068680000}"/>
    <cellStyle name="Normal 3 3 2 3 3 2 3 2" xfId="27725" xr:uid="{00000000-0005-0000-0000-000069680000}"/>
    <cellStyle name="Normal 3 3 2 3 3 2 3 2 2" xfId="27726" xr:uid="{00000000-0005-0000-0000-00006A680000}"/>
    <cellStyle name="Normal 3 3 2 3 3 2 3 2 2 2" xfId="27727" xr:uid="{00000000-0005-0000-0000-00006B680000}"/>
    <cellStyle name="Normal 3 3 2 3 3 2 3 2 2 2 2" xfId="27728" xr:uid="{00000000-0005-0000-0000-00006C680000}"/>
    <cellStyle name="Normal 3 3 2 3 3 2 3 2 2 3" xfId="27729" xr:uid="{00000000-0005-0000-0000-00006D680000}"/>
    <cellStyle name="Normal 3 3 2 3 3 2 3 2 3" xfId="27730" xr:uid="{00000000-0005-0000-0000-00006E680000}"/>
    <cellStyle name="Normal 3 3 2 3 3 2 3 2 3 2" xfId="27731" xr:uid="{00000000-0005-0000-0000-00006F680000}"/>
    <cellStyle name="Normal 3 3 2 3 3 2 3 2 4" xfId="27732" xr:uid="{00000000-0005-0000-0000-000070680000}"/>
    <cellStyle name="Normal 3 3 2 3 3 2 3 3" xfId="27733" xr:uid="{00000000-0005-0000-0000-000071680000}"/>
    <cellStyle name="Normal 3 3 2 3 3 2 3 3 2" xfId="27734" xr:uid="{00000000-0005-0000-0000-000072680000}"/>
    <cellStyle name="Normal 3 3 2 3 3 2 3 3 2 2" xfId="27735" xr:uid="{00000000-0005-0000-0000-000073680000}"/>
    <cellStyle name="Normal 3 3 2 3 3 2 3 3 3" xfId="27736" xr:uid="{00000000-0005-0000-0000-000074680000}"/>
    <cellStyle name="Normal 3 3 2 3 3 2 3 4" xfId="27737" xr:uid="{00000000-0005-0000-0000-000075680000}"/>
    <cellStyle name="Normal 3 3 2 3 3 2 3 4 2" xfId="27738" xr:uid="{00000000-0005-0000-0000-000076680000}"/>
    <cellStyle name="Normal 3 3 2 3 3 2 3 5" xfId="27739" xr:uid="{00000000-0005-0000-0000-000077680000}"/>
    <cellStyle name="Normal 3 3 2 3 3 2 4" xfId="27740" xr:uid="{00000000-0005-0000-0000-000078680000}"/>
    <cellStyle name="Normal 3 3 2 3 3 2 4 2" xfId="27741" xr:uid="{00000000-0005-0000-0000-000079680000}"/>
    <cellStyle name="Normal 3 3 2 3 3 2 4 2 2" xfId="27742" xr:uid="{00000000-0005-0000-0000-00007A680000}"/>
    <cellStyle name="Normal 3 3 2 3 3 2 4 2 2 2" xfId="27743" xr:uid="{00000000-0005-0000-0000-00007B680000}"/>
    <cellStyle name="Normal 3 3 2 3 3 2 4 2 3" xfId="27744" xr:uid="{00000000-0005-0000-0000-00007C680000}"/>
    <cellStyle name="Normal 3 3 2 3 3 2 4 3" xfId="27745" xr:uid="{00000000-0005-0000-0000-00007D680000}"/>
    <cellStyle name="Normal 3 3 2 3 3 2 4 3 2" xfId="27746" xr:uid="{00000000-0005-0000-0000-00007E680000}"/>
    <cellStyle name="Normal 3 3 2 3 3 2 4 4" xfId="27747" xr:uid="{00000000-0005-0000-0000-00007F680000}"/>
    <cellStyle name="Normal 3 3 2 3 3 2 5" xfId="27748" xr:uid="{00000000-0005-0000-0000-000080680000}"/>
    <cellStyle name="Normal 3 3 2 3 3 2 5 2" xfId="27749" xr:uid="{00000000-0005-0000-0000-000081680000}"/>
    <cellStyle name="Normal 3 3 2 3 3 2 5 2 2" xfId="27750" xr:uid="{00000000-0005-0000-0000-000082680000}"/>
    <cellStyle name="Normal 3 3 2 3 3 2 5 2 2 2" xfId="27751" xr:uid="{00000000-0005-0000-0000-000083680000}"/>
    <cellStyle name="Normal 3 3 2 3 3 2 5 2 3" xfId="27752" xr:uid="{00000000-0005-0000-0000-000084680000}"/>
    <cellStyle name="Normal 3 3 2 3 3 2 5 3" xfId="27753" xr:uid="{00000000-0005-0000-0000-000085680000}"/>
    <cellStyle name="Normal 3 3 2 3 3 2 5 3 2" xfId="27754" xr:uid="{00000000-0005-0000-0000-000086680000}"/>
    <cellStyle name="Normal 3 3 2 3 3 2 5 4" xfId="27755" xr:uid="{00000000-0005-0000-0000-000087680000}"/>
    <cellStyle name="Normal 3 3 2 3 3 2 6" xfId="27756" xr:uid="{00000000-0005-0000-0000-000088680000}"/>
    <cellStyle name="Normal 3 3 2 3 3 2 6 2" xfId="27757" xr:uid="{00000000-0005-0000-0000-000089680000}"/>
    <cellStyle name="Normal 3 3 2 3 3 2 6 2 2" xfId="27758" xr:uid="{00000000-0005-0000-0000-00008A680000}"/>
    <cellStyle name="Normal 3 3 2 3 3 2 6 3" xfId="27759" xr:uid="{00000000-0005-0000-0000-00008B680000}"/>
    <cellStyle name="Normal 3 3 2 3 3 2 7" xfId="27760" xr:uid="{00000000-0005-0000-0000-00008C680000}"/>
    <cellStyle name="Normal 3 3 2 3 3 2 7 2" xfId="27761" xr:uid="{00000000-0005-0000-0000-00008D680000}"/>
    <cellStyle name="Normal 3 3 2 3 3 2 8" xfId="27762" xr:uid="{00000000-0005-0000-0000-00008E680000}"/>
    <cellStyle name="Normal 3 3 2 3 3 2 8 2" xfId="27763" xr:uid="{00000000-0005-0000-0000-00008F680000}"/>
    <cellStyle name="Normal 3 3 2 3 3 2 9" xfId="27764" xr:uid="{00000000-0005-0000-0000-000090680000}"/>
    <cellStyle name="Normal 3 3 2 3 3 3" xfId="27765" xr:uid="{00000000-0005-0000-0000-000091680000}"/>
    <cellStyle name="Normal 3 3 2 3 3 3 2" xfId="27766" xr:uid="{00000000-0005-0000-0000-000092680000}"/>
    <cellStyle name="Normal 3 3 2 3 3 3 2 2" xfId="27767" xr:uid="{00000000-0005-0000-0000-000093680000}"/>
    <cellStyle name="Normal 3 3 2 3 3 3 2 2 2" xfId="27768" xr:uid="{00000000-0005-0000-0000-000094680000}"/>
    <cellStyle name="Normal 3 3 2 3 3 3 2 2 2 2" xfId="27769" xr:uid="{00000000-0005-0000-0000-000095680000}"/>
    <cellStyle name="Normal 3 3 2 3 3 3 2 2 2 2 2" xfId="27770" xr:uid="{00000000-0005-0000-0000-000096680000}"/>
    <cellStyle name="Normal 3 3 2 3 3 3 2 2 2 3" xfId="27771" xr:uid="{00000000-0005-0000-0000-000097680000}"/>
    <cellStyle name="Normal 3 3 2 3 3 3 2 2 3" xfId="27772" xr:uid="{00000000-0005-0000-0000-000098680000}"/>
    <cellStyle name="Normal 3 3 2 3 3 3 2 2 3 2" xfId="27773" xr:uid="{00000000-0005-0000-0000-000099680000}"/>
    <cellStyle name="Normal 3 3 2 3 3 3 2 2 4" xfId="27774" xr:uid="{00000000-0005-0000-0000-00009A680000}"/>
    <cellStyle name="Normal 3 3 2 3 3 3 2 3" xfId="27775" xr:uid="{00000000-0005-0000-0000-00009B680000}"/>
    <cellStyle name="Normal 3 3 2 3 3 3 2 3 2" xfId="27776" xr:uid="{00000000-0005-0000-0000-00009C680000}"/>
    <cellStyle name="Normal 3 3 2 3 3 3 2 3 2 2" xfId="27777" xr:uid="{00000000-0005-0000-0000-00009D680000}"/>
    <cellStyle name="Normal 3 3 2 3 3 3 2 3 3" xfId="27778" xr:uid="{00000000-0005-0000-0000-00009E680000}"/>
    <cellStyle name="Normal 3 3 2 3 3 3 2 4" xfId="27779" xr:uid="{00000000-0005-0000-0000-00009F680000}"/>
    <cellStyle name="Normal 3 3 2 3 3 3 2 4 2" xfId="27780" xr:uid="{00000000-0005-0000-0000-0000A0680000}"/>
    <cellStyle name="Normal 3 3 2 3 3 3 2 5" xfId="27781" xr:uid="{00000000-0005-0000-0000-0000A1680000}"/>
    <cellStyle name="Normal 3 3 2 3 3 3 3" xfId="27782" xr:uid="{00000000-0005-0000-0000-0000A2680000}"/>
    <cellStyle name="Normal 3 3 2 3 3 3 3 2" xfId="27783" xr:uid="{00000000-0005-0000-0000-0000A3680000}"/>
    <cellStyle name="Normal 3 3 2 3 3 3 3 2 2" xfId="27784" xr:uid="{00000000-0005-0000-0000-0000A4680000}"/>
    <cellStyle name="Normal 3 3 2 3 3 3 3 2 2 2" xfId="27785" xr:uid="{00000000-0005-0000-0000-0000A5680000}"/>
    <cellStyle name="Normal 3 3 2 3 3 3 3 2 3" xfId="27786" xr:uid="{00000000-0005-0000-0000-0000A6680000}"/>
    <cellStyle name="Normal 3 3 2 3 3 3 3 3" xfId="27787" xr:uid="{00000000-0005-0000-0000-0000A7680000}"/>
    <cellStyle name="Normal 3 3 2 3 3 3 3 3 2" xfId="27788" xr:uid="{00000000-0005-0000-0000-0000A8680000}"/>
    <cellStyle name="Normal 3 3 2 3 3 3 3 4" xfId="27789" xr:uid="{00000000-0005-0000-0000-0000A9680000}"/>
    <cellStyle name="Normal 3 3 2 3 3 3 4" xfId="27790" xr:uid="{00000000-0005-0000-0000-0000AA680000}"/>
    <cellStyle name="Normal 3 3 2 3 3 3 4 2" xfId="27791" xr:uid="{00000000-0005-0000-0000-0000AB680000}"/>
    <cellStyle name="Normal 3 3 2 3 3 3 4 2 2" xfId="27792" xr:uid="{00000000-0005-0000-0000-0000AC680000}"/>
    <cellStyle name="Normal 3 3 2 3 3 3 4 2 2 2" xfId="27793" xr:uid="{00000000-0005-0000-0000-0000AD680000}"/>
    <cellStyle name="Normal 3 3 2 3 3 3 4 2 3" xfId="27794" xr:uid="{00000000-0005-0000-0000-0000AE680000}"/>
    <cellStyle name="Normal 3 3 2 3 3 3 4 3" xfId="27795" xr:uid="{00000000-0005-0000-0000-0000AF680000}"/>
    <cellStyle name="Normal 3 3 2 3 3 3 4 3 2" xfId="27796" xr:uid="{00000000-0005-0000-0000-0000B0680000}"/>
    <cellStyle name="Normal 3 3 2 3 3 3 4 4" xfId="27797" xr:uid="{00000000-0005-0000-0000-0000B1680000}"/>
    <cellStyle name="Normal 3 3 2 3 3 3 5" xfId="27798" xr:uid="{00000000-0005-0000-0000-0000B2680000}"/>
    <cellStyle name="Normal 3 3 2 3 3 3 5 2" xfId="27799" xr:uid="{00000000-0005-0000-0000-0000B3680000}"/>
    <cellStyle name="Normal 3 3 2 3 3 3 5 2 2" xfId="27800" xr:uid="{00000000-0005-0000-0000-0000B4680000}"/>
    <cellStyle name="Normal 3 3 2 3 3 3 5 3" xfId="27801" xr:uid="{00000000-0005-0000-0000-0000B5680000}"/>
    <cellStyle name="Normal 3 3 2 3 3 3 6" xfId="27802" xr:uid="{00000000-0005-0000-0000-0000B6680000}"/>
    <cellStyle name="Normal 3 3 2 3 3 3 6 2" xfId="27803" xr:uid="{00000000-0005-0000-0000-0000B7680000}"/>
    <cellStyle name="Normal 3 3 2 3 3 3 7" xfId="27804" xr:uid="{00000000-0005-0000-0000-0000B8680000}"/>
    <cellStyle name="Normal 3 3 2 3 3 3 7 2" xfId="27805" xr:uid="{00000000-0005-0000-0000-0000B9680000}"/>
    <cellStyle name="Normal 3 3 2 3 3 3 8" xfId="27806" xr:uid="{00000000-0005-0000-0000-0000BA680000}"/>
    <cellStyle name="Normal 3 3 2 3 3 4" xfId="27807" xr:uid="{00000000-0005-0000-0000-0000BB680000}"/>
    <cellStyle name="Normal 3 3 2 3 3 4 2" xfId="27808" xr:uid="{00000000-0005-0000-0000-0000BC680000}"/>
    <cellStyle name="Normal 3 3 2 3 3 4 2 2" xfId="27809" xr:uid="{00000000-0005-0000-0000-0000BD680000}"/>
    <cellStyle name="Normal 3 3 2 3 3 4 2 2 2" xfId="27810" xr:uid="{00000000-0005-0000-0000-0000BE680000}"/>
    <cellStyle name="Normal 3 3 2 3 3 4 2 2 2 2" xfId="27811" xr:uid="{00000000-0005-0000-0000-0000BF680000}"/>
    <cellStyle name="Normal 3 3 2 3 3 4 2 2 3" xfId="27812" xr:uid="{00000000-0005-0000-0000-0000C0680000}"/>
    <cellStyle name="Normal 3 3 2 3 3 4 2 3" xfId="27813" xr:uid="{00000000-0005-0000-0000-0000C1680000}"/>
    <cellStyle name="Normal 3 3 2 3 3 4 2 3 2" xfId="27814" xr:uid="{00000000-0005-0000-0000-0000C2680000}"/>
    <cellStyle name="Normal 3 3 2 3 3 4 2 4" xfId="27815" xr:uid="{00000000-0005-0000-0000-0000C3680000}"/>
    <cellStyle name="Normal 3 3 2 3 3 4 3" xfId="27816" xr:uid="{00000000-0005-0000-0000-0000C4680000}"/>
    <cellStyle name="Normal 3 3 2 3 3 4 3 2" xfId="27817" xr:uid="{00000000-0005-0000-0000-0000C5680000}"/>
    <cellStyle name="Normal 3 3 2 3 3 4 3 2 2" xfId="27818" xr:uid="{00000000-0005-0000-0000-0000C6680000}"/>
    <cellStyle name="Normal 3 3 2 3 3 4 3 3" xfId="27819" xr:uid="{00000000-0005-0000-0000-0000C7680000}"/>
    <cellStyle name="Normal 3 3 2 3 3 4 4" xfId="27820" xr:uid="{00000000-0005-0000-0000-0000C8680000}"/>
    <cellStyle name="Normal 3 3 2 3 3 4 4 2" xfId="27821" xr:uid="{00000000-0005-0000-0000-0000C9680000}"/>
    <cellStyle name="Normal 3 3 2 3 3 4 5" xfId="27822" xr:uid="{00000000-0005-0000-0000-0000CA680000}"/>
    <cellStyle name="Normal 3 3 2 3 3 5" xfId="27823" xr:uid="{00000000-0005-0000-0000-0000CB680000}"/>
    <cellStyle name="Normal 3 3 2 3 3 5 2" xfId="27824" xr:uid="{00000000-0005-0000-0000-0000CC680000}"/>
    <cellStyle name="Normal 3 3 2 3 3 5 2 2" xfId="27825" xr:uid="{00000000-0005-0000-0000-0000CD680000}"/>
    <cellStyle name="Normal 3 3 2 3 3 5 2 2 2" xfId="27826" xr:uid="{00000000-0005-0000-0000-0000CE680000}"/>
    <cellStyle name="Normal 3 3 2 3 3 5 2 3" xfId="27827" xr:uid="{00000000-0005-0000-0000-0000CF680000}"/>
    <cellStyle name="Normal 3 3 2 3 3 5 3" xfId="27828" xr:uid="{00000000-0005-0000-0000-0000D0680000}"/>
    <cellStyle name="Normal 3 3 2 3 3 5 3 2" xfId="27829" xr:uid="{00000000-0005-0000-0000-0000D1680000}"/>
    <cellStyle name="Normal 3 3 2 3 3 5 4" xfId="27830" xr:uid="{00000000-0005-0000-0000-0000D2680000}"/>
    <cellStyle name="Normal 3 3 2 3 3 6" xfId="27831" xr:uid="{00000000-0005-0000-0000-0000D3680000}"/>
    <cellStyle name="Normal 3 3 2 3 3 6 2" xfId="27832" xr:uid="{00000000-0005-0000-0000-0000D4680000}"/>
    <cellStyle name="Normal 3 3 2 3 3 6 2 2" xfId="27833" xr:uid="{00000000-0005-0000-0000-0000D5680000}"/>
    <cellStyle name="Normal 3 3 2 3 3 6 2 2 2" xfId="27834" xr:uid="{00000000-0005-0000-0000-0000D6680000}"/>
    <cellStyle name="Normal 3 3 2 3 3 6 2 3" xfId="27835" xr:uid="{00000000-0005-0000-0000-0000D7680000}"/>
    <cellStyle name="Normal 3 3 2 3 3 6 3" xfId="27836" xr:uid="{00000000-0005-0000-0000-0000D8680000}"/>
    <cellStyle name="Normal 3 3 2 3 3 6 3 2" xfId="27837" xr:uid="{00000000-0005-0000-0000-0000D9680000}"/>
    <cellStyle name="Normal 3 3 2 3 3 6 4" xfId="27838" xr:uid="{00000000-0005-0000-0000-0000DA680000}"/>
    <cellStyle name="Normal 3 3 2 3 3 7" xfId="27839" xr:uid="{00000000-0005-0000-0000-0000DB680000}"/>
    <cellStyle name="Normal 3 3 2 3 3 7 2" xfId="27840" xr:uid="{00000000-0005-0000-0000-0000DC680000}"/>
    <cellStyle name="Normal 3 3 2 3 3 7 2 2" xfId="27841" xr:uid="{00000000-0005-0000-0000-0000DD680000}"/>
    <cellStyle name="Normal 3 3 2 3 3 7 3" xfId="27842" xr:uid="{00000000-0005-0000-0000-0000DE680000}"/>
    <cellStyle name="Normal 3 3 2 3 3 8" xfId="27843" xr:uid="{00000000-0005-0000-0000-0000DF680000}"/>
    <cellStyle name="Normal 3 3 2 3 3 8 2" xfId="27844" xr:uid="{00000000-0005-0000-0000-0000E0680000}"/>
    <cellStyle name="Normal 3 3 2 3 3 9" xfId="27845" xr:uid="{00000000-0005-0000-0000-0000E1680000}"/>
    <cellStyle name="Normal 3 3 2 3 3 9 2" xfId="27846" xr:uid="{00000000-0005-0000-0000-0000E2680000}"/>
    <cellStyle name="Normal 3 3 2 3 4" xfId="27847" xr:uid="{00000000-0005-0000-0000-0000E3680000}"/>
    <cellStyle name="Normal 3 3 2 3 4 10" xfId="27848" xr:uid="{00000000-0005-0000-0000-0000E4680000}"/>
    <cellStyle name="Normal 3 3 2 3 4 11" xfId="27849" xr:uid="{00000000-0005-0000-0000-0000E5680000}"/>
    <cellStyle name="Normal 3 3 2 3 4 2" xfId="27850" xr:uid="{00000000-0005-0000-0000-0000E6680000}"/>
    <cellStyle name="Normal 3 3 2 3 4 2 2" xfId="27851" xr:uid="{00000000-0005-0000-0000-0000E7680000}"/>
    <cellStyle name="Normal 3 3 2 3 4 2 2 2" xfId="27852" xr:uid="{00000000-0005-0000-0000-0000E8680000}"/>
    <cellStyle name="Normal 3 3 2 3 4 2 2 2 2" xfId="27853" xr:uid="{00000000-0005-0000-0000-0000E9680000}"/>
    <cellStyle name="Normal 3 3 2 3 4 2 2 2 2 2" xfId="27854" xr:uid="{00000000-0005-0000-0000-0000EA680000}"/>
    <cellStyle name="Normal 3 3 2 3 4 2 2 2 2 2 2" xfId="27855" xr:uid="{00000000-0005-0000-0000-0000EB680000}"/>
    <cellStyle name="Normal 3 3 2 3 4 2 2 2 2 2 2 2" xfId="27856" xr:uid="{00000000-0005-0000-0000-0000EC680000}"/>
    <cellStyle name="Normal 3 3 2 3 4 2 2 2 2 2 3" xfId="27857" xr:uid="{00000000-0005-0000-0000-0000ED680000}"/>
    <cellStyle name="Normal 3 3 2 3 4 2 2 2 2 3" xfId="27858" xr:uid="{00000000-0005-0000-0000-0000EE680000}"/>
    <cellStyle name="Normal 3 3 2 3 4 2 2 2 2 3 2" xfId="27859" xr:uid="{00000000-0005-0000-0000-0000EF680000}"/>
    <cellStyle name="Normal 3 3 2 3 4 2 2 2 2 4" xfId="27860" xr:uid="{00000000-0005-0000-0000-0000F0680000}"/>
    <cellStyle name="Normal 3 3 2 3 4 2 2 2 3" xfId="27861" xr:uid="{00000000-0005-0000-0000-0000F1680000}"/>
    <cellStyle name="Normal 3 3 2 3 4 2 2 2 3 2" xfId="27862" xr:uid="{00000000-0005-0000-0000-0000F2680000}"/>
    <cellStyle name="Normal 3 3 2 3 4 2 2 2 3 2 2" xfId="27863" xr:uid="{00000000-0005-0000-0000-0000F3680000}"/>
    <cellStyle name="Normal 3 3 2 3 4 2 2 2 3 3" xfId="27864" xr:uid="{00000000-0005-0000-0000-0000F4680000}"/>
    <cellStyle name="Normal 3 3 2 3 4 2 2 2 4" xfId="27865" xr:uid="{00000000-0005-0000-0000-0000F5680000}"/>
    <cellStyle name="Normal 3 3 2 3 4 2 2 2 4 2" xfId="27866" xr:uid="{00000000-0005-0000-0000-0000F6680000}"/>
    <cellStyle name="Normal 3 3 2 3 4 2 2 2 5" xfId="27867" xr:uid="{00000000-0005-0000-0000-0000F7680000}"/>
    <cellStyle name="Normal 3 3 2 3 4 2 2 3" xfId="27868" xr:uid="{00000000-0005-0000-0000-0000F8680000}"/>
    <cellStyle name="Normal 3 3 2 3 4 2 2 3 2" xfId="27869" xr:uid="{00000000-0005-0000-0000-0000F9680000}"/>
    <cellStyle name="Normal 3 3 2 3 4 2 2 3 2 2" xfId="27870" xr:uid="{00000000-0005-0000-0000-0000FA680000}"/>
    <cellStyle name="Normal 3 3 2 3 4 2 2 3 2 2 2" xfId="27871" xr:uid="{00000000-0005-0000-0000-0000FB680000}"/>
    <cellStyle name="Normal 3 3 2 3 4 2 2 3 2 3" xfId="27872" xr:uid="{00000000-0005-0000-0000-0000FC680000}"/>
    <cellStyle name="Normal 3 3 2 3 4 2 2 3 3" xfId="27873" xr:uid="{00000000-0005-0000-0000-0000FD680000}"/>
    <cellStyle name="Normal 3 3 2 3 4 2 2 3 3 2" xfId="27874" xr:uid="{00000000-0005-0000-0000-0000FE680000}"/>
    <cellStyle name="Normal 3 3 2 3 4 2 2 3 4" xfId="27875" xr:uid="{00000000-0005-0000-0000-0000FF680000}"/>
    <cellStyle name="Normal 3 3 2 3 4 2 2 4" xfId="27876" xr:uid="{00000000-0005-0000-0000-000000690000}"/>
    <cellStyle name="Normal 3 3 2 3 4 2 2 4 2" xfId="27877" xr:uid="{00000000-0005-0000-0000-000001690000}"/>
    <cellStyle name="Normal 3 3 2 3 4 2 2 4 2 2" xfId="27878" xr:uid="{00000000-0005-0000-0000-000002690000}"/>
    <cellStyle name="Normal 3 3 2 3 4 2 2 4 2 2 2" xfId="27879" xr:uid="{00000000-0005-0000-0000-000003690000}"/>
    <cellStyle name="Normal 3 3 2 3 4 2 2 4 2 3" xfId="27880" xr:uid="{00000000-0005-0000-0000-000004690000}"/>
    <cellStyle name="Normal 3 3 2 3 4 2 2 4 3" xfId="27881" xr:uid="{00000000-0005-0000-0000-000005690000}"/>
    <cellStyle name="Normal 3 3 2 3 4 2 2 4 3 2" xfId="27882" xr:uid="{00000000-0005-0000-0000-000006690000}"/>
    <cellStyle name="Normal 3 3 2 3 4 2 2 4 4" xfId="27883" xr:uid="{00000000-0005-0000-0000-000007690000}"/>
    <cellStyle name="Normal 3 3 2 3 4 2 2 5" xfId="27884" xr:uid="{00000000-0005-0000-0000-000008690000}"/>
    <cellStyle name="Normal 3 3 2 3 4 2 2 5 2" xfId="27885" xr:uid="{00000000-0005-0000-0000-000009690000}"/>
    <cellStyle name="Normal 3 3 2 3 4 2 2 5 2 2" xfId="27886" xr:uid="{00000000-0005-0000-0000-00000A690000}"/>
    <cellStyle name="Normal 3 3 2 3 4 2 2 5 3" xfId="27887" xr:uid="{00000000-0005-0000-0000-00000B690000}"/>
    <cellStyle name="Normal 3 3 2 3 4 2 2 6" xfId="27888" xr:uid="{00000000-0005-0000-0000-00000C690000}"/>
    <cellStyle name="Normal 3 3 2 3 4 2 2 6 2" xfId="27889" xr:uid="{00000000-0005-0000-0000-00000D690000}"/>
    <cellStyle name="Normal 3 3 2 3 4 2 2 7" xfId="27890" xr:uid="{00000000-0005-0000-0000-00000E690000}"/>
    <cellStyle name="Normal 3 3 2 3 4 2 2 7 2" xfId="27891" xr:uid="{00000000-0005-0000-0000-00000F690000}"/>
    <cellStyle name="Normal 3 3 2 3 4 2 2 8" xfId="27892" xr:uid="{00000000-0005-0000-0000-000010690000}"/>
    <cellStyle name="Normal 3 3 2 3 4 2 3" xfId="27893" xr:uid="{00000000-0005-0000-0000-000011690000}"/>
    <cellStyle name="Normal 3 3 2 3 4 2 3 2" xfId="27894" xr:uid="{00000000-0005-0000-0000-000012690000}"/>
    <cellStyle name="Normal 3 3 2 3 4 2 3 2 2" xfId="27895" xr:uid="{00000000-0005-0000-0000-000013690000}"/>
    <cellStyle name="Normal 3 3 2 3 4 2 3 2 2 2" xfId="27896" xr:uid="{00000000-0005-0000-0000-000014690000}"/>
    <cellStyle name="Normal 3 3 2 3 4 2 3 2 2 2 2" xfId="27897" xr:uid="{00000000-0005-0000-0000-000015690000}"/>
    <cellStyle name="Normal 3 3 2 3 4 2 3 2 2 3" xfId="27898" xr:uid="{00000000-0005-0000-0000-000016690000}"/>
    <cellStyle name="Normal 3 3 2 3 4 2 3 2 3" xfId="27899" xr:uid="{00000000-0005-0000-0000-000017690000}"/>
    <cellStyle name="Normal 3 3 2 3 4 2 3 2 3 2" xfId="27900" xr:uid="{00000000-0005-0000-0000-000018690000}"/>
    <cellStyle name="Normal 3 3 2 3 4 2 3 2 4" xfId="27901" xr:uid="{00000000-0005-0000-0000-000019690000}"/>
    <cellStyle name="Normal 3 3 2 3 4 2 3 3" xfId="27902" xr:uid="{00000000-0005-0000-0000-00001A690000}"/>
    <cellStyle name="Normal 3 3 2 3 4 2 3 3 2" xfId="27903" xr:uid="{00000000-0005-0000-0000-00001B690000}"/>
    <cellStyle name="Normal 3 3 2 3 4 2 3 3 2 2" xfId="27904" xr:uid="{00000000-0005-0000-0000-00001C690000}"/>
    <cellStyle name="Normal 3 3 2 3 4 2 3 3 3" xfId="27905" xr:uid="{00000000-0005-0000-0000-00001D690000}"/>
    <cellStyle name="Normal 3 3 2 3 4 2 3 4" xfId="27906" xr:uid="{00000000-0005-0000-0000-00001E690000}"/>
    <cellStyle name="Normal 3 3 2 3 4 2 3 4 2" xfId="27907" xr:uid="{00000000-0005-0000-0000-00001F690000}"/>
    <cellStyle name="Normal 3 3 2 3 4 2 3 5" xfId="27908" xr:uid="{00000000-0005-0000-0000-000020690000}"/>
    <cellStyle name="Normal 3 3 2 3 4 2 4" xfId="27909" xr:uid="{00000000-0005-0000-0000-000021690000}"/>
    <cellStyle name="Normal 3 3 2 3 4 2 4 2" xfId="27910" xr:uid="{00000000-0005-0000-0000-000022690000}"/>
    <cellStyle name="Normal 3 3 2 3 4 2 4 2 2" xfId="27911" xr:uid="{00000000-0005-0000-0000-000023690000}"/>
    <cellStyle name="Normal 3 3 2 3 4 2 4 2 2 2" xfId="27912" xr:uid="{00000000-0005-0000-0000-000024690000}"/>
    <cellStyle name="Normal 3 3 2 3 4 2 4 2 3" xfId="27913" xr:uid="{00000000-0005-0000-0000-000025690000}"/>
    <cellStyle name="Normal 3 3 2 3 4 2 4 3" xfId="27914" xr:uid="{00000000-0005-0000-0000-000026690000}"/>
    <cellStyle name="Normal 3 3 2 3 4 2 4 3 2" xfId="27915" xr:uid="{00000000-0005-0000-0000-000027690000}"/>
    <cellStyle name="Normal 3 3 2 3 4 2 4 4" xfId="27916" xr:uid="{00000000-0005-0000-0000-000028690000}"/>
    <cellStyle name="Normal 3 3 2 3 4 2 5" xfId="27917" xr:uid="{00000000-0005-0000-0000-000029690000}"/>
    <cellStyle name="Normal 3 3 2 3 4 2 5 2" xfId="27918" xr:uid="{00000000-0005-0000-0000-00002A690000}"/>
    <cellStyle name="Normal 3 3 2 3 4 2 5 2 2" xfId="27919" xr:uid="{00000000-0005-0000-0000-00002B690000}"/>
    <cellStyle name="Normal 3 3 2 3 4 2 5 2 2 2" xfId="27920" xr:uid="{00000000-0005-0000-0000-00002C690000}"/>
    <cellStyle name="Normal 3 3 2 3 4 2 5 2 3" xfId="27921" xr:uid="{00000000-0005-0000-0000-00002D690000}"/>
    <cellStyle name="Normal 3 3 2 3 4 2 5 3" xfId="27922" xr:uid="{00000000-0005-0000-0000-00002E690000}"/>
    <cellStyle name="Normal 3 3 2 3 4 2 5 3 2" xfId="27923" xr:uid="{00000000-0005-0000-0000-00002F690000}"/>
    <cellStyle name="Normal 3 3 2 3 4 2 5 4" xfId="27924" xr:uid="{00000000-0005-0000-0000-000030690000}"/>
    <cellStyle name="Normal 3 3 2 3 4 2 6" xfId="27925" xr:uid="{00000000-0005-0000-0000-000031690000}"/>
    <cellStyle name="Normal 3 3 2 3 4 2 6 2" xfId="27926" xr:uid="{00000000-0005-0000-0000-000032690000}"/>
    <cellStyle name="Normal 3 3 2 3 4 2 6 2 2" xfId="27927" xr:uid="{00000000-0005-0000-0000-000033690000}"/>
    <cellStyle name="Normal 3 3 2 3 4 2 6 3" xfId="27928" xr:uid="{00000000-0005-0000-0000-000034690000}"/>
    <cellStyle name="Normal 3 3 2 3 4 2 7" xfId="27929" xr:uid="{00000000-0005-0000-0000-000035690000}"/>
    <cellStyle name="Normal 3 3 2 3 4 2 7 2" xfId="27930" xr:uid="{00000000-0005-0000-0000-000036690000}"/>
    <cellStyle name="Normal 3 3 2 3 4 2 8" xfId="27931" xr:uid="{00000000-0005-0000-0000-000037690000}"/>
    <cellStyle name="Normal 3 3 2 3 4 2 8 2" xfId="27932" xr:uid="{00000000-0005-0000-0000-000038690000}"/>
    <cellStyle name="Normal 3 3 2 3 4 2 9" xfId="27933" xr:uid="{00000000-0005-0000-0000-000039690000}"/>
    <cellStyle name="Normal 3 3 2 3 4 3" xfId="27934" xr:uid="{00000000-0005-0000-0000-00003A690000}"/>
    <cellStyle name="Normal 3 3 2 3 4 3 2" xfId="27935" xr:uid="{00000000-0005-0000-0000-00003B690000}"/>
    <cellStyle name="Normal 3 3 2 3 4 3 2 2" xfId="27936" xr:uid="{00000000-0005-0000-0000-00003C690000}"/>
    <cellStyle name="Normal 3 3 2 3 4 3 2 2 2" xfId="27937" xr:uid="{00000000-0005-0000-0000-00003D690000}"/>
    <cellStyle name="Normal 3 3 2 3 4 3 2 2 2 2" xfId="27938" xr:uid="{00000000-0005-0000-0000-00003E690000}"/>
    <cellStyle name="Normal 3 3 2 3 4 3 2 2 2 2 2" xfId="27939" xr:uid="{00000000-0005-0000-0000-00003F690000}"/>
    <cellStyle name="Normal 3 3 2 3 4 3 2 2 2 3" xfId="27940" xr:uid="{00000000-0005-0000-0000-000040690000}"/>
    <cellStyle name="Normal 3 3 2 3 4 3 2 2 3" xfId="27941" xr:uid="{00000000-0005-0000-0000-000041690000}"/>
    <cellStyle name="Normal 3 3 2 3 4 3 2 2 3 2" xfId="27942" xr:uid="{00000000-0005-0000-0000-000042690000}"/>
    <cellStyle name="Normal 3 3 2 3 4 3 2 2 4" xfId="27943" xr:uid="{00000000-0005-0000-0000-000043690000}"/>
    <cellStyle name="Normal 3 3 2 3 4 3 2 3" xfId="27944" xr:uid="{00000000-0005-0000-0000-000044690000}"/>
    <cellStyle name="Normal 3 3 2 3 4 3 2 3 2" xfId="27945" xr:uid="{00000000-0005-0000-0000-000045690000}"/>
    <cellStyle name="Normal 3 3 2 3 4 3 2 3 2 2" xfId="27946" xr:uid="{00000000-0005-0000-0000-000046690000}"/>
    <cellStyle name="Normal 3 3 2 3 4 3 2 3 3" xfId="27947" xr:uid="{00000000-0005-0000-0000-000047690000}"/>
    <cellStyle name="Normal 3 3 2 3 4 3 2 4" xfId="27948" xr:uid="{00000000-0005-0000-0000-000048690000}"/>
    <cellStyle name="Normal 3 3 2 3 4 3 2 4 2" xfId="27949" xr:uid="{00000000-0005-0000-0000-000049690000}"/>
    <cellStyle name="Normal 3 3 2 3 4 3 2 5" xfId="27950" xr:uid="{00000000-0005-0000-0000-00004A690000}"/>
    <cellStyle name="Normal 3 3 2 3 4 3 3" xfId="27951" xr:uid="{00000000-0005-0000-0000-00004B690000}"/>
    <cellStyle name="Normal 3 3 2 3 4 3 3 2" xfId="27952" xr:uid="{00000000-0005-0000-0000-00004C690000}"/>
    <cellStyle name="Normal 3 3 2 3 4 3 3 2 2" xfId="27953" xr:uid="{00000000-0005-0000-0000-00004D690000}"/>
    <cellStyle name="Normal 3 3 2 3 4 3 3 2 2 2" xfId="27954" xr:uid="{00000000-0005-0000-0000-00004E690000}"/>
    <cellStyle name="Normal 3 3 2 3 4 3 3 2 3" xfId="27955" xr:uid="{00000000-0005-0000-0000-00004F690000}"/>
    <cellStyle name="Normal 3 3 2 3 4 3 3 3" xfId="27956" xr:uid="{00000000-0005-0000-0000-000050690000}"/>
    <cellStyle name="Normal 3 3 2 3 4 3 3 3 2" xfId="27957" xr:uid="{00000000-0005-0000-0000-000051690000}"/>
    <cellStyle name="Normal 3 3 2 3 4 3 3 4" xfId="27958" xr:uid="{00000000-0005-0000-0000-000052690000}"/>
    <cellStyle name="Normal 3 3 2 3 4 3 4" xfId="27959" xr:uid="{00000000-0005-0000-0000-000053690000}"/>
    <cellStyle name="Normal 3 3 2 3 4 3 4 2" xfId="27960" xr:uid="{00000000-0005-0000-0000-000054690000}"/>
    <cellStyle name="Normal 3 3 2 3 4 3 4 2 2" xfId="27961" xr:uid="{00000000-0005-0000-0000-000055690000}"/>
    <cellStyle name="Normal 3 3 2 3 4 3 4 2 2 2" xfId="27962" xr:uid="{00000000-0005-0000-0000-000056690000}"/>
    <cellStyle name="Normal 3 3 2 3 4 3 4 2 3" xfId="27963" xr:uid="{00000000-0005-0000-0000-000057690000}"/>
    <cellStyle name="Normal 3 3 2 3 4 3 4 3" xfId="27964" xr:uid="{00000000-0005-0000-0000-000058690000}"/>
    <cellStyle name="Normal 3 3 2 3 4 3 4 3 2" xfId="27965" xr:uid="{00000000-0005-0000-0000-000059690000}"/>
    <cellStyle name="Normal 3 3 2 3 4 3 4 4" xfId="27966" xr:uid="{00000000-0005-0000-0000-00005A690000}"/>
    <cellStyle name="Normal 3 3 2 3 4 3 5" xfId="27967" xr:uid="{00000000-0005-0000-0000-00005B690000}"/>
    <cellStyle name="Normal 3 3 2 3 4 3 5 2" xfId="27968" xr:uid="{00000000-0005-0000-0000-00005C690000}"/>
    <cellStyle name="Normal 3 3 2 3 4 3 5 2 2" xfId="27969" xr:uid="{00000000-0005-0000-0000-00005D690000}"/>
    <cellStyle name="Normal 3 3 2 3 4 3 5 3" xfId="27970" xr:uid="{00000000-0005-0000-0000-00005E690000}"/>
    <cellStyle name="Normal 3 3 2 3 4 3 6" xfId="27971" xr:uid="{00000000-0005-0000-0000-00005F690000}"/>
    <cellStyle name="Normal 3 3 2 3 4 3 6 2" xfId="27972" xr:uid="{00000000-0005-0000-0000-000060690000}"/>
    <cellStyle name="Normal 3 3 2 3 4 3 7" xfId="27973" xr:uid="{00000000-0005-0000-0000-000061690000}"/>
    <cellStyle name="Normal 3 3 2 3 4 3 7 2" xfId="27974" xr:uid="{00000000-0005-0000-0000-000062690000}"/>
    <cellStyle name="Normal 3 3 2 3 4 3 8" xfId="27975" xr:uid="{00000000-0005-0000-0000-000063690000}"/>
    <cellStyle name="Normal 3 3 2 3 4 4" xfId="27976" xr:uid="{00000000-0005-0000-0000-000064690000}"/>
    <cellStyle name="Normal 3 3 2 3 4 4 2" xfId="27977" xr:uid="{00000000-0005-0000-0000-000065690000}"/>
    <cellStyle name="Normal 3 3 2 3 4 4 2 2" xfId="27978" xr:uid="{00000000-0005-0000-0000-000066690000}"/>
    <cellStyle name="Normal 3 3 2 3 4 4 2 2 2" xfId="27979" xr:uid="{00000000-0005-0000-0000-000067690000}"/>
    <cellStyle name="Normal 3 3 2 3 4 4 2 2 2 2" xfId="27980" xr:uid="{00000000-0005-0000-0000-000068690000}"/>
    <cellStyle name="Normal 3 3 2 3 4 4 2 2 3" xfId="27981" xr:uid="{00000000-0005-0000-0000-000069690000}"/>
    <cellStyle name="Normal 3 3 2 3 4 4 2 3" xfId="27982" xr:uid="{00000000-0005-0000-0000-00006A690000}"/>
    <cellStyle name="Normal 3 3 2 3 4 4 2 3 2" xfId="27983" xr:uid="{00000000-0005-0000-0000-00006B690000}"/>
    <cellStyle name="Normal 3 3 2 3 4 4 2 4" xfId="27984" xr:uid="{00000000-0005-0000-0000-00006C690000}"/>
    <cellStyle name="Normal 3 3 2 3 4 4 3" xfId="27985" xr:uid="{00000000-0005-0000-0000-00006D690000}"/>
    <cellStyle name="Normal 3 3 2 3 4 4 3 2" xfId="27986" xr:uid="{00000000-0005-0000-0000-00006E690000}"/>
    <cellStyle name="Normal 3 3 2 3 4 4 3 2 2" xfId="27987" xr:uid="{00000000-0005-0000-0000-00006F690000}"/>
    <cellStyle name="Normal 3 3 2 3 4 4 3 3" xfId="27988" xr:uid="{00000000-0005-0000-0000-000070690000}"/>
    <cellStyle name="Normal 3 3 2 3 4 4 4" xfId="27989" xr:uid="{00000000-0005-0000-0000-000071690000}"/>
    <cellStyle name="Normal 3 3 2 3 4 4 4 2" xfId="27990" xr:uid="{00000000-0005-0000-0000-000072690000}"/>
    <cellStyle name="Normal 3 3 2 3 4 4 5" xfId="27991" xr:uid="{00000000-0005-0000-0000-000073690000}"/>
    <cellStyle name="Normal 3 3 2 3 4 5" xfId="27992" xr:uid="{00000000-0005-0000-0000-000074690000}"/>
    <cellStyle name="Normal 3 3 2 3 4 5 2" xfId="27993" xr:uid="{00000000-0005-0000-0000-000075690000}"/>
    <cellStyle name="Normal 3 3 2 3 4 5 2 2" xfId="27994" xr:uid="{00000000-0005-0000-0000-000076690000}"/>
    <cellStyle name="Normal 3 3 2 3 4 5 2 2 2" xfId="27995" xr:uid="{00000000-0005-0000-0000-000077690000}"/>
    <cellStyle name="Normal 3 3 2 3 4 5 2 3" xfId="27996" xr:uid="{00000000-0005-0000-0000-000078690000}"/>
    <cellStyle name="Normal 3 3 2 3 4 5 3" xfId="27997" xr:uid="{00000000-0005-0000-0000-000079690000}"/>
    <cellStyle name="Normal 3 3 2 3 4 5 3 2" xfId="27998" xr:uid="{00000000-0005-0000-0000-00007A690000}"/>
    <cellStyle name="Normal 3 3 2 3 4 5 4" xfId="27999" xr:uid="{00000000-0005-0000-0000-00007B690000}"/>
    <cellStyle name="Normal 3 3 2 3 4 6" xfId="28000" xr:uid="{00000000-0005-0000-0000-00007C690000}"/>
    <cellStyle name="Normal 3 3 2 3 4 6 2" xfId="28001" xr:uid="{00000000-0005-0000-0000-00007D690000}"/>
    <cellStyle name="Normal 3 3 2 3 4 6 2 2" xfId="28002" xr:uid="{00000000-0005-0000-0000-00007E690000}"/>
    <cellStyle name="Normal 3 3 2 3 4 6 2 2 2" xfId="28003" xr:uid="{00000000-0005-0000-0000-00007F690000}"/>
    <cellStyle name="Normal 3 3 2 3 4 6 2 3" xfId="28004" xr:uid="{00000000-0005-0000-0000-000080690000}"/>
    <cellStyle name="Normal 3 3 2 3 4 6 3" xfId="28005" xr:uid="{00000000-0005-0000-0000-000081690000}"/>
    <cellStyle name="Normal 3 3 2 3 4 6 3 2" xfId="28006" xr:uid="{00000000-0005-0000-0000-000082690000}"/>
    <cellStyle name="Normal 3 3 2 3 4 6 4" xfId="28007" xr:uid="{00000000-0005-0000-0000-000083690000}"/>
    <cellStyle name="Normal 3 3 2 3 4 7" xfId="28008" xr:uid="{00000000-0005-0000-0000-000084690000}"/>
    <cellStyle name="Normal 3 3 2 3 4 7 2" xfId="28009" xr:uid="{00000000-0005-0000-0000-000085690000}"/>
    <cellStyle name="Normal 3 3 2 3 4 7 2 2" xfId="28010" xr:uid="{00000000-0005-0000-0000-000086690000}"/>
    <cellStyle name="Normal 3 3 2 3 4 7 3" xfId="28011" xr:uid="{00000000-0005-0000-0000-000087690000}"/>
    <cellStyle name="Normal 3 3 2 3 4 8" xfId="28012" xr:uid="{00000000-0005-0000-0000-000088690000}"/>
    <cellStyle name="Normal 3 3 2 3 4 8 2" xfId="28013" xr:uid="{00000000-0005-0000-0000-000089690000}"/>
    <cellStyle name="Normal 3 3 2 3 4 9" xfId="28014" xr:uid="{00000000-0005-0000-0000-00008A690000}"/>
    <cellStyle name="Normal 3 3 2 3 4 9 2" xfId="28015" xr:uid="{00000000-0005-0000-0000-00008B690000}"/>
    <cellStyle name="Normal 3 3 2 3 5" xfId="28016" xr:uid="{00000000-0005-0000-0000-00008C690000}"/>
    <cellStyle name="Normal 3 3 2 3 5 2" xfId="28017" xr:uid="{00000000-0005-0000-0000-00008D690000}"/>
    <cellStyle name="Normal 3 3 2 3 5 2 2" xfId="28018" xr:uid="{00000000-0005-0000-0000-00008E690000}"/>
    <cellStyle name="Normal 3 3 2 3 5 2 2 2" xfId="28019" xr:uid="{00000000-0005-0000-0000-00008F690000}"/>
    <cellStyle name="Normal 3 3 2 3 5 2 2 2 2" xfId="28020" xr:uid="{00000000-0005-0000-0000-000090690000}"/>
    <cellStyle name="Normal 3 3 2 3 5 2 2 2 2 2" xfId="28021" xr:uid="{00000000-0005-0000-0000-000091690000}"/>
    <cellStyle name="Normal 3 3 2 3 5 2 2 2 2 2 2" xfId="28022" xr:uid="{00000000-0005-0000-0000-000092690000}"/>
    <cellStyle name="Normal 3 3 2 3 5 2 2 2 2 3" xfId="28023" xr:uid="{00000000-0005-0000-0000-000093690000}"/>
    <cellStyle name="Normal 3 3 2 3 5 2 2 2 3" xfId="28024" xr:uid="{00000000-0005-0000-0000-000094690000}"/>
    <cellStyle name="Normal 3 3 2 3 5 2 2 2 3 2" xfId="28025" xr:uid="{00000000-0005-0000-0000-000095690000}"/>
    <cellStyle name="Normal 3 3 2 3 5 2 2 2 4" xfId="28026" xr:uid="{00000000-0005-0000-0000-000096690000}"/>
    <cellStyle name="Normal 3 3 2 3 5 2 2 3" xfId="28027" xr:uid="{00000000-0005-0000-0000-000097690000}"/>
    <cellStyle name="Normal 3 3 2 3 5 2 2 3 2" xfId="28028" xr:uid="{00000000-0005-0000-0000-000098690000}"/>
    <cellStyle name="Normal 3 3 2 3 5 2 2 3 2 2" xfId="28029" xr:uid="{00000000-0005-0000-0000-000099690000}"/>
    <cellStyle name="Normal 3 3 2 3 5 2 2 3 3" xfId="28030" xr:uid="{00000000-0005-0000-0000-00009A690000}"/>
    <cellStyle name="Normal 3 3 2 3 5 2 2 4" xfId="28031" xr:uid="{00000000-0005-0000-0000-00009B690000}"/>
    <cellStyle name="Normal 3 3 2 3 5 2 2 4 2" xfId="28032" xr:uid="{00000000-0005-0000-0000-00009C690000}"/>
    <cellStyle name="Normal 3 3 2 3 5 2 2 5" xfId="28033" xr:uid="{00000000-0005-0000-0000-00009D690000}"/>
    <cellStyle name="Normal 3 3 2 3 5 2 3" xfId="28034" xr:uid="{00000000-0005-0000-0000-00009E690000}"/>
    <cellStyle name="Normal 3 3 2 3 5 2 3 2" xfId="28035" xr:uid="{00000000-0005-0000-0000-00009F690000}"/>
    <cellStyle name="Normal 3 3 2 3 5 2 3 2 2" xfId="28036" xr:uid="{00000000-0005-0000-0000-0000A0690000}"/>
    <cellStyle name="Normal 3 3 2 3 5 2 3 2 2 2" xfId="28037" xr:uid="{00000000-0005-0000-0000-0000A1690000}"/>
    <cellStyle name="Normal 3 3 2 3 5 2 3 2 3" xfId="28038" xr:uid="{00000000-0005-0000-0000-0000A2690000}"/>
    <cellStyle name="Normal 3 3 2 3 5 2 3 3" xfId="28039" xr:uid="{00000000-0005-0000-0000-0000A3690000}"/>
    <cellStyle name="Normal 3 3 2 3 5 2 3 3 2" xfId="28040" xr:uid="{00000000-0005-0000-0000-0000A4690000}"/>
    <cellStyle name="Normal 3 3 2 3 5 2 3 4" xfId="28041" xr:uid="{00000000-0005-0000-0000-0000A5690000}"/>
    <cellStyle name="Normal 3 3 2 3 5 2 4" xfId="28042" xr:uid="{00000000-0005-0000-0000-0000A6690000}"/>
    <cellStyle name="Normal 3 3 2 3 5 2 4 2" xfId="28043" xr:uid="{00000000-0005-0000-0000-0000A7690000}"/>
    <cellStyle name="Normal 3 3 2 3 5 2 4 2 2" xfId="28044" xr:uid="{00000000-0005-0000-0000-0000A8690000}"/>
    <cellStyle name="Normal 3 3 2 3 5 2 4 2 2 2" xfId="28045" xr:uid="{00000000-0005-0000-0000-0000A9690000}"/>
    <cellStyle name="Normal 3 3 2 3 5 2 4 2 3" xfId="28046" xr:uid="{00000000-0005-0000-0000-0000AA690000}"/>
    <cellStyle name="Normal 3 3 2 3 5 2 4 3" xfId="28047" xr:uid="{00000000-0005-0000-0000-0000AB690000}"/>
    <cellStyle name="Normal 3 3 2 3 5 2 4 3 2" xfId="28048" xr:uid="{00000000-0005-0000-0000-0000AC690000}"/>
    <cellStyle name="Normal 3 3 2 3 5 2 4 4" xfId="28049" xr:uid="{00000000-0005-0000-0000-0000AD690000}"/>
    <cellStyle name="Normal 3 3 2 3 5 2 5" xfId="28050" xr:uid="{00000000-0005-0000-0000-0000AE690000}"/>
    <cellStyle name="Normal 3 3 2 3 5 2 5 2" xfId="28051" xr:uid="{00000000-0005-0000-0000-0000AF690000}"/>
    <cellStyle name="Normal 3 3 2 3 5 2 5 2 2" xfId="28052" xr:uid="{00000000-0005-0000-0000-0000B0690000}"/>
    <cellStyle name="Normal 3 3 2 3 5 2 5 3" xfId="28053" xr:uid="{00000000-0005-0000-0000-0000B1690000}"/>
    <cellStyle name="Normal 3 3 2 3 5 2 6" xfId="28054" xr:uid="{00000000-0005-0000-0000-0000B2690000}"/>
    <cellStyle name="Normal 3 3 2 3 5 2 6 2" xfId="28055" xr:uid="{00000000-0005-0000-0000-0000B3690000}"/>
    <cellStyle name="Normal 3 3 2 3 5 2 7" xfId="28056" xr:uid="{00000000-0005-0000-0000-0000B4690000}"/>
    <cellStyle name="Normal 3 3 2 3 5 2 7 2" xfId="28057" xr:uid="{00000000-0005-0000-0000-0000B5690000}"/>
    <cellStyle name="Normal 3 3 2 3 5 2 8" xfId="28058" xr:uid="{00000000-0005-0000-0000-0000B6690000}"/>
    <cellStyle name="Normal 3 3 2 3 5 3" xfId="28059" xr:uid="{00000000-0005-0000-0000-0000B7690000}"/>
    <cellStyle name="Normal 3 3 2 3 5 3 2" xfId="28060" xr:uid="{00000000-0005-0000-0000-0000B8690000}"/>
    <cellStyle name="Normal 3 3 2 3 5 3 2 2" xfId="28061" xr:uid="{00000000-0005-0000-0000-0000B9690000}"/>
    <cellStyle name="Normal 3 3 2 3 5 3 2 2 2" xfId="28062" xr:uid="{00000000-0005-0000-0000-0000BA690000}"/>
    <cellStyle name="Normal 3 3 2 3 5 3 2 2 2 2" xfId="28063" xr:uid="{00000000-0005-0000-0000-0000BB690000}"/>
    <cellStyle name="Normal 3 3 2 3 5 3 2 2 3" xfId="28064" xr:uid="{00000000-0005-0000-0000-0000BC690000}"/>
    <cellStyle name="Normal 3 3 2 3 5 3 2 3" xfId="28065" xr:uid="{00000000-0005-0000-0000-0000BD690000}"/>
    <cellStyle name="Normal 3 3 2 3 5 3 2 3 2" xfId="28066" xr:uid="{00000000-0005-0000-0000-0000BE690000}"/>
    <cellStyle name="Normal 3 3 2 3 5 3 2 4" xfId="28067" xr:uid="{00000000-0005-0000-0000-0000BF690000}"/>
    <cellStyle name="Normal 3 3 2 3 5 3 3" xfId="28068" xr:uid="{00000000-0005-0000-0000-0000C0690000}"/>
    <cellStyle name="Normal 3 3 2 3 5 3 3 2" xfId="28069" xr:uid="{00000000-0005-0000-0000-0000C1690000}"/>
    <cellStyle name="Normal 3 3 2 3 5 3 3 2 2" xfId="28070" xr:uid="{00000000-0005-0000-0000-0000C2690000}"/>
    <cellStyle name="Normal 3 3 2 3 5 3 3 3" xfId="28071" xr:uid="{00000000-0005-0000-0000-0000C3690000}"/>
    <cellStyle name="Normal 3 3 2 3 5 3 4" xfId="28072" xr:uid="{00000000-0005-0000-0000-0000C4690000}"/>
    <cellStyle name="Normal 3 3 2 3 5 3 4 2" xfId="28073" xr:uid="{00000000-0005-0000-0000-0000C5690000}"/>
    <cellStyle name="Normal 3 3 2 3 5 3 5" xfId="28074" xr:uid="{00000000-0005-0000-0000-0000C6690000}"/>
    <cellStyle name="Normal 3 3 2 3 5 4" xfId="28075" xr:uid="{00000000-0005-0000-0000-0000C7690000}"/>
    <cellStyle name="Normal 3 3 2 3 5 4 2" xfId="28076" xr:uid="{00000000-0005-0000-0000-0000C8690000}"/>
    <cellStyle name="Normal 3 3 2 3 5 4 2 2" xfId="28077" xr:uid="{00000000-0005-0000-0000-0000C9690000}"/>
    <cellStyle name="Normal 3 3 2 3 5 4 2 2 2" xfId="28078" xr:uid="{00000000-0005-0000-0000-0000CA690000}"/>
    <cellStyle name="Normal 3 3 2 3 5 4 2 3" xfId="28079" xr:uid="{00000000-0005-0000-0000-0000CB690000}"/>
    <cellStyle name="Normal 3 3 2 3 5 4 3" xfId="28080" xr:uid="{00000000-0005-0000-0000-0000CC690000}"/>
    <cellStyle name="Normal 3 3 2 3 5 4 3 2" xfId="28081" xr:uid="{00000000-0005-0000-0000-0000CD690000}"/>
    <cellStyle name="Normal 3 3 2 3 5 4 4" xfId="28082" xr:uid="{00000000-0005-0000-0000-0000CE690000}"/>
    <cellStyle name="Normal 3 3 2 3 5 5" xfId="28083" xr:uid="{00000000-0005-0000-0000-0000CF690000}"/>
    <cellStyle name="Normal 3 3 2 3 5 5 2" xfId="28084" xr:uid="{00000000-0005-0000-0000-0000D0690000}"/>
    <cellStyle name="Normal 3 3 2 3 5 5 2 2" xfId="28085" xr:uid="{00000000-0005-0000-0000-0000D1690000}"/>
    <cellStyle name="Normal 3 3 2 3 5 5 2 2 2" xfId="28086" xr:uid="{00000000-0005-0000-0000-0000D2690000}"/>
    <cellStyle name="Normal 3 3 2 3 5 5 2 3" xfId="28087" xr:uid="{00000000-0005-0000-0000-0000D3690000}"/>
    <cellStyle name="Normal 3 3 2 3 5 5 3" xfId="28088" xr:uid="{00000000-0005-0000-0000-0000D4690000}"/>
    <cellStyle name="Normal 3 3 2 3 5 5 3 2" xfId="28089" xr:uid="{00000000-0005-0000-0000-0000D5690000}"/>
    <cellStyle name="Normal 3 3 2 3 5 5 4" xfId="28090" xr:uid="{00000000-0005-0000-0000-0000D6690000}"/>
    <cellStyle name="Normal 3 3 2 3 5 6" xfId="28091" xr:uid="{00000000-0005-0000-0000-0000D7690000}"/>
    <cellStyle name="Normal 3 3 2 3 5 6 2" xfId="28092" xr:uid="{00000000-0005-0000-0000-0000D8690000}"/>
    <cellStyle name="Normal 3 3 2 3 5 6 2 2" xfId="28093" xr:uid="{00000000-0005-0000-0000-0000D9690000}"/>
    <cellStyle name="Normal 3 3 2 3 5 6 3" xfId="28094" xr:uid="{00000000-0005-0000-0000-0000DA690000}"/>
    <cellStyle name="Normal 3 3 2 3 5 7" xfId="28095" xr:uid="{00000000-0005-0000-0000-0000DB690000}"/>
    <cellStyle name="Normal 3 3 2 3 5 7 2" xfId="28096" xr:uid="{00000000-0005-0000-0000-0000DC690000}"/>
    <cellStyle name="Normal 3 3 2 3 5 8" xfId="28097" xr:uid="{00000000-0005-0000-0000-0000DD690000}"/>
    <cellStyle name="Normal 3 3 2 3 5 8 2" xfId="28098" xr:uid="{00000000-0005-0000-0000-0000DE690000}"/>
    <cellStyle name="Normal 3 3 2 3 5 9" xfId="28099" xr:uid="{00000000-0005-0000-0000-0000DF690000}"/>
    <cellStyle name="Normal 3 3 2 3 6" xfId="28100" xr:uid="{00000000-0005-0000-0000-0000E0690000}"/>
    <cellStyle name="Normal 3 3 2 3 6 2" xfId="28101" xr:uid="{00000000-0005-0000-0000-0000E1690000}"/>
    <cellStyle name="Normal 3 3 2 3 6 2 2" xfId="28102" xr:uid="{00000000-0005-0000-0000-0000E2690000}"/>
    <cellStyle name="Normal 3 3 2 3 6 2 2 2" xfId="28103" xr:uid="{00000000-0005-0000-0000-0000E3690000}"/>
    <cellStyle name="Normal 3 3 2 3 6 2 2 2 2" xfId="28104" xr:uid="{00000000-0005-0000-0000-0000E4690000}"/>
    <cellStyle name="Normal 3 3 2 3 6 2 2 2 2 2" xfId="28105" xr:uid="{00000000-0005-0000-0000-0000E5690000}"/>
    <cellStyle name="Normal 3 3 2 3 6 2 2 2 3" xfId="28106" xr:uid="{00000000-0005-0000-0000-0000E6690000}"/>
    <cellStyle name="Normal 3 3 2 3 6 2 2 3" xfId="28107" xr:uid="{00000000-0005-0000-0000-0000E7690000}"/>
    <cellStyle name="Normal 3 3 2 3 6 2 2 3 2" xfId="28108" xr:uid="{00000000-0005-0000-0000-0000E8690000}"/>
    <cellStyle name="Normal 3 3 2 3 6 2 2 4" xfId="28109" xr:uid="{00000000-0005-0000-0000-0000E9690000}"/>
    <cellStyle name="Normal 3 3 2 3 6 2 3" xfId="28110" xr:uid="{00000000-0005-0000-0000-0000EA690000}"/>
    <cellStyle name="Normal 3 3 2 3 6 2 3 2" xfId="28111" xr:uid="{00000000-0005-0000-0000-0000EB690000}"/>
    <cellStyle name="Normal 3 3 2 3 6 2 3 2 2" xfId="28112" xr:uid="{00000000-0005-0000-0000-0000EC690000}"/>
    <cellStyle name="Normal 3 3 2 3 6 2 3 3" xfId="28113" xr:uid="{00000000-0005-0000-0000-0000ED690000}"/>
    <cellStyle name="Normal 3 3 2 3 6 2 4" xfId="28114" xr:uid="{00000000-0005-0000-0000-0000EE690000}"/>
    <cellStyle name="Normal 3 3 2 3 6 2 4 2" xfId="28115" xr:uid="{00000000-0005-0000-0000-0000EF690000}"/>
    <cellStyle name="Normal 3 3 2 3 6 2 5" xfId="28116" xr:uid="{00000000-0005-0000-0000-0000F0690000}"/>
    <cellStyle name="Normal 3 3 2 3 6 3" xfId="28117" xr:uid="{00000000-0005-0000-0000-0000F1690000}"/>
    <cellStyle name="Normal 3 3 2 3 6 3 2" xfId="28118" xr:uid="{00000000-0005-0000-0000-0000F2690000}"/>
    <cellStyle name="Normal 3 3 2 3 6 3 2 2" xfId="28119" xr:uid="{00000000-0005-0000-0000-0000F3690000}"/>
    <cellStyle name="Normal 3 3 2 3 6 3 2 2 2" xfId="28120" xr:uid="{00000000-0005-0000-0000-0000F4690000}"/>
    <cellStyle name="Normal 3 3 2 3 6 3 2 3" xfId="28121" xr:uid="{00000000-0005-0000-0000-0000F5690000}"/>
    <cellStyle name="Normal 3 3 2 3 6 3 3" xfId="28122" xr:uid="{00000000-0005-0000-0000-0000F6690000}"/>
    <cellStyle name="Normal 3 3 2 3 6 3 3 2" xfId="28123" xr:uid="{00000000-0005-0000-0000-0000F7690000}"/>
    <cellStyle name="Normal 3 3 2 3 6 3 4" xfId="28124" xr:uid="{00000000-0005-0000-0000-0000F8690000}"/>
    <cellStyle name="Normal 3 3 2 3 6 4" xfId="28125" xr:uid="{00000000-0005-0000-0000-0000F9690000}"/>
    <cellStyle name="Normal 3 3 2 3 6 4 2" xfId="28126" xr:uid="{00000000-0005-0000-0000-0000FA690000}"/>
    <cellStyle name="Normal 3 3 2 3 6 4 2 2" xfId="28127" xr:uid="{00000000-0005-0000-0000-0000FB690000}"/>
    <cellStyle name="Normal 3 3 2 3 6 4 2 2 2" xfId="28128" xr:uid="{00000000-0005-0000-0000-0000FC690000}"/>
    <cellStyle name="Normal 3 3 2 3 6 4 2 3" xfId="28129" xr:uid="{00000000-0005-0000-0000-0000FD690000}"/>
    <cellStyle name="Normal 3 3 2 3 6 4 3" xfId="28130" xr:uid="{00000000-0005-0000-0000-0000FE690000}"/>
    <cellStyle name="Normal 3 3 2 3 6 4 3 2" xfId="28131" xr:uid="{00000000-0005-0000-0000-0000FF690000}"/>
    <cellStyle name="Normal 3 3 2 3 6 4 4" xfId="28132" xr:uid="{00000000-0005-0000-0000-0000006A0000}"/>
    <cellStyle name="Normal 3 3 2 3 6 5" xfId="28133" xr:uid="{00000000-0005-0000-0000-0000016A0000}"/>
    <cellStyle name="Normal 3 3 2 3 6 5 2" xfId="28134" xr:uid="{00000000-0005-0000-0000-0000026A0000}"/>
    <cellStyle name="Normal 3 3 2 3 6 5 2 2" xfId="28135" xr:uid="{00000000-0005-0000-0000-0000036A0000}"/>
    <cellStyle name="Normal 3 3 2 3 6 5 3" xfId="28136" xr:uid="{00000000-0005-0000-0000-0000046A0000}"/>
    <cellStyle name="Normal 3 3 2 3 6 6" xfId="28137" xr:uid="{00000000-0005-0000-0000-0000056A0000}"/>
    <cellStyle name="Normal 3 3 2 3 6 6 2" xfId="28138" xr:uid="{00000000-0005-0000-0000-0000066A0000}"/>
    <cellStyle name="Normal 3 3 2 3 6 7" xfId="28139" xr:uid="{00000000-0005-0000-0000-0000076A0000}"/>
    <cellStyle name="Normal 3 3 2 3 6 7 2" xfId="28140" xr:uid="{00000000-0005-0000-0000-0000086A0000}"/>
    <cellStyle name="Normal 3 3 2 3 6 8" xfId="28141" xr:uid="{00000000-0005-0000-0000-0000096A0000}"/>
    <cellStyle name="Normal 3 3 2 3 7" xfId="28142" xr:uid="{00000000-0005-0000-0000-00000A6A0000}"/>
    <cellStyle name="Normal 3 3 2 3 7 2" xfId="28143" xr:uid="{00000000-0005-0000-0000-00000B6A0000}"/>
    <cellStyle name="Normal 3 3 2 3 7 2 2" xfId="28144" xr:uid="{00000000-0005-0000-0000-00000C6A0000}"/>
    <cellStyle name="Normal 3 3 2 3 7 2 2 2" xfId="28145" xr:uid="{00000000-0005-0000-0000-00000D6A0000}"/>
    <cellStyle name="Normal 3 3 2 3 7 2 2 2 2" xfId="28146" xr:uid="{00000000-0005-0000-0000-00000E6A0000}"/>
    <cellStyle name="Normal 3 3 2 3 7 2 2 2 2 2" xfId="28147" xr:uid="{00000000-0005-0000-0000-00000F6A0000}"/>
    <cellStyle name="Normal 3 3 2 3 7 2 2 2 3" xfId="28148" xr:uid="{00000000-0005-0000-0000-0000106A0000}"/>
    <cellStyle name="Normal 3 3 2 3 7 2 2 3" xfId="28149" xr:uid="{00000000-0005-0000-0000-0000116A0000}"/>
    <cellStyle name="Normal 3 3 2 3 7 2 2 3 2" xfId="28150" xr:uid="{00000000-0005-0000-0000-0000126A0000}"/>
    <cellStyle name="Normal 3 3 2 3 7 2 2 4" xfId="28151" xr:uid="{00000000-0005-0000-0000-0000136A0000}"/>
    <cellStyle name="Normal 3 3 2 3 7 2 3" xfId="28152" xr:uid="{00000000-0005-0000-0000-0000146A0000}"/>
    <cellStyle name="Normal 3 3 2 3 7 2 3 2" xfId="28153" xr:uid="{00000000-0005-0000-0000-0000156A0000}"/>
    <cellStyle name="Normal 3 3 2 3 7 2 3 2 2" xfId="28154" xr:uid="{00000000-0005-0000-0000-0000166A0000}"/>
    <cellStyle name="Normal 3 3 2 3 7 2 3 3" xfId="28155" xr:uid="{00000000-0005-0000-0000-0000176A0000}"/>
    <cellStyle name="Normal 3 3 2 3 7 2 4" xfId="28156" xr:uid="{00000000-0005-0000-0000-0000186A0000}"/>
    <cellStyle name="Normal 3 3 2 3 7 2 4 2" xfId="28157" xr:uid="{00000000-0005-0000-0000-0000196A0000}"/>
    <cellStyle name="Normal 3 3 2 3 7 2 5" xfId="28158" xr:uid="{00000000-0005-0000-0000-00001A6A0000}"/>
    <cellStyle name="Normal 3 3 2 3 7 3" xfId="28159" xr:uid="{00000000-0005-0000-0000-00001B6A0000}"/>
    <cellStyle name="Normal 3 3 2 3 7 3 2" xfId="28160" xr:uid="{00000000-0005-0000-0000-00001C6A0000}"/>
    <cellStyle name="Normal 3 3 2 3 7 3 2 2" xfId="28161" xr:uid="{00000000-0005-0000-0000-00001D6A0000}"/>
    <cellStyle name="Normal 3 3 2 3 7 3 2 2 2" xfId="28162" xr:uid="{00000000-0005-0000-0000-00001E6A0000}"/>
    <cellStyle name="Normal 3 3 2 3 7 3 2 3" xfId="28163" xr:uid="{00000000-0005-0000-0000-00001F6A0000}"/>
    <cellStyle name="Normal 3 3 2 3 7 3 3" xfId="28164" xr:uid="{00000000-0005-0000-0000-0000206A0000}"/>
    <cellStyle name="Normal 3 3 2 3 7 3 3 2" xfId="28165" xr:uid="{00000000-0005-0000-0000-0000216A0000}"/>
    <cellStyle name="Normal 3 3 2 3 7 3 4" xfId="28166" xr:uid="{00000000-0005-0000-0000-0000226A0000}"/>
    <cellStyle name="Normal 3 3 2 3 7 4" xfId="28167" xr:uid="{00000000-0005-0000-0000-0000236A0000}"/>
    <cellStyle name="Normal 3 3 2 3 7 4 2" xfId="28168" xr:uid="{00000000-0005-0000-0000-0000246A0000}"/>
    <cellStyle name="Normal 3 3 2 3 7 4 2 2" xfId="28169" xr:uid="{00000000-0005-0000-0000-0000256A0000}"/>
    <cellStyle name="Normal 3 3 2 3 7 4 3" xfId="28170" xr:uid="{00000000-0005-0000-0000-0000266A0000}"/>
    <cellStyle name="Normal 3 3 2 3 7 5" xfId="28171" xr:uid="{00000000-0005-0000-0000-0000276A0000}"/>
    <cellStyle name="Normal 3 3 2 3 7 5 2" xfId="28172" xr:uid="{00000000-0005-0000-0000-0000286A0000}"/>
    <cellStyle name="Normal 3 3 2 3 7 6" xfId="28173" xr:uid="{00000000-0005-0000-0000-0000296A0000}"/>
    <cellStyle name="Normal 3 3 2 3 8" xfId="28174" xr:uid="{00000000-0005-0000-0000-00002A6A0000}"/>
    <cellStyle name="Normal 3 3 2 3 8 2" xfId="28175" xr:uid="{00000000-0005-0000-0000-00002B6A0000}"/>
    <cellStyle name="Normal 3 3 2 3 8 2 2" xfId="28176" xr:uid="{00000000-0005-0000-0000-00002C6A0000}"/>
    <cellStyle name="Normal 3 3 2 3 8 2 2 2" xfId="28177" xr:uid="{00000000-0005-0000-0000-00002D6A0000}"/>
    <cellStyle name="Normal 3 3 2 3 8 2 2 2 2" xfId="28178" xr:uid="{00000000-0005-0000-0000-00002E6A0000}"/>
    <cellStyle name="Normal 3 3 2 3 8 2 2 2 2 2" xfId="28179" xr:uid="{00000000-0005-0000-0000-00002F6A0000}"/>
    <cellStyle name="Normal 3 3 2 3 8 2 2 2 3" xfId="28180" xr:uid="{00000000-0005-0000-0000-0000306A0000}"/>
    <cellStyle name="Normal 3 3 2 3 8 2 2 3" xfId="28181" xr:uid="{00000000-0005-0000-0000-0000316A0000}"/>
    <cellStyle name="Normal 3 3 2 3 8 2 2 3 2" xfId="28182" xr:uid="{00000000-0005-0000-0000-0000326A0000}"/>
    <cellStyle name="Normal 3 3 2 3 8 2 2 4" xfId="28183" xr:uid="{00000000-0005-0000-0000-0000336A0000}"/>
    <cellStyle name="Normal 3 3 2 3 8 2 3" xfId="28184" xr:uid="{00000000-0005-0000-0000-0000346A0000}"/>
    <cellStyle name="Normal 3 3 2 3 8 2 3 2" xfId="28185" xr:uid="{00000000-0005-0000-0000-0000356A0000}"/>
    <cellStyle name="Normal 3 3 2 3 8 2 3 2 2" xfId="28186" xr:uid="{00000000-0005-0000-0000-0000366A0000}"/>
    <cellStyle name="Normal 3 3 2 3 8 2 3 3" xfId="28187" xr:uid="{00000000-0005-0000-0000-0000376A0000}"/>
    <cellStyle name="Normal 3 3 2 3 8 2 4" xfId="28188" xr:uid="{00000000-0005-0000-0000-0000386A0000}"/>
    <cellStyle name="Normal 3 3 2 3 8 2 4 2" xfId="28189" xr:uid="{00000000-0005-0000-0000-0000396A0000}"/>
    <cellStyle name="Normal 3 3 2 3 8 2 5" xfId="28190" xr:uid="{00000000-0005-0000-0000-00003A6A0000}"/>
    <cellStyle name="Normal 3 3 2 3 8 3" xfId="28191" xr:uid="{00000000-0005-0000-0000-00003B6A0000}"/>
    <cellStyle name="Normal 3 3 2 3 8 3 2" xfId="28192" xr:uid="{00000000-0005-0000-0000-00003C6A0000}"/>
    <cellStyle name="Normal 3 3 2 3 8 3 2 2" xfId="28193" xr:uid="{00000000-0005-0000-0000-00003D6A0000}"/>
    <cellStyle name="Normal 3 3 2 3 8 3 2 2 2" xfId="28194" xr:uid="{00000000-0005-0000-0000-00003E6A0000}"/>
    <cellStyle name="Normal 3 3 2 3 8 3 2 3" xfId="28195" xr:uid="{00000000-0005-0000-0000-00003F6A0000}"/>
    <cellStyle name="Normal 3 3 2 3 8 3 3" xfId="28196" xr:uid="{00000000-0005-0000-0000-0000406A0000}"/>
    <cellStyle name="Normal 3 3 2 3 8 3 3 2" xfId="28197" xr:uid="{00000000-0005-0000-0000-0000416A0000}"/>
    <cellStyle name="Normal 3 3 2 3 8 3 4" xfId="28198" xr:uid="{00000000-0005-0000-0000-0000426A0000}"/>
    <cellStyle name="Normal 3 3 2 3 8 4" xfId="28199" xr:uid="{00000000-0005-0000-0000-0000436A0000}"/>
    <cellStyle name="Normal 3 3 2 3 8 4 2" xfId="28200" xr:uid="{00000000-0005-0000-0000-0000446A0000}"/>
    <cellStyle name="Normal 3 3 2 3 8 4 2 2" xfId="28201" xr:uid="{00000000-0005-0000-0000-0000456A0000}"/>
    <cellStyle name="Normal 3 3 2 3 8 4 3" xfId="28202" xr:uid="{00000000-0005-0000-0000-0000466A0000}"/>
    <cellStyle name="Normal 3 3 2 3 8 5" xfId="28203" xr:uid="{00000000-0005-0000-0000-0000476A0000}"/>
    <cellStyle name="Normal 3 3 2 3 8 5 2" xfId="28204" xr:uid="{00000000-0005-0000-0000-0000486A0000}"/>
    <cellStyle name="Normal 3 3 2 3 8 6" xfId="28205" xr:uid="{00000000-0005-0000-0000-0000496A0000}"/>
    <cellStyle name="Normal 3 3 2 3 9" xfId="28206" xr:uid="{00000000-0005-0000-0000-00004A6A0000}"/>
    <cellStyle name="Normal 3 3 2 3 9 2" xfId="28207" xr:uid="{00000000-0005-0000-0000-00004B6A0000}"/>
    <cellStyle name="Normal 3 3 2 3 9 2 2" xfId="28208" xr:uid="{00000000-0005-0000-0000-00004C6A0000}"/>
    <cellStyle name="Normal 3 3 2 3 9 2 2 2" xfId="28209" xr:uid="{00000000-0005-0000-0000-00004D6A0000}"/>
    <cellStyle name="Normal 3 3 2 3 9 2 2 2 2" xfId="28210" xr:uid="{00000000-0005-0000-0000-00004E6A0000}"/>
    <cellStyle name="Normal 3 3 2 3 9 2 2 3" xfId="28211" xr:uid="{00000000-0005-0000-0000-00004F6A0000}"/>
    <cellStyle name="Normal 3 3 2 3 9 2 3" xfId="28212" xr:uid="{00000000-0005-0000-0000-0000506A0000}"/>
    <cellStyle name="Normal 3 3 2 3 9 2 3 2" xfId="28213" xr:uid="{00000000-0005-0000-0000-0000516A0000}"/>
    <cellStyle name="Normal 3 3 2 3 9 2 4" xfId="28214" xr:uid="{00000000-0005-0000-0000-0000526A0000}"/>
    <cellStyle name="Normal 3 3 2 3 9 3" xfId="28215" xr:uid="{00000000-0005-0000-0000-0000536A0000}"/>
    <cellStyle name="Normal 3 3 2 3 9 3 2" xfId="28216" xr:uid="{00000000-0005-0000-0000-0000546A0000}"/>
    <cellStyle name="Normal 3 3 2 3 9 3 2 2" xfId="28217" xr:uid="{00000000-0005-0000-0000-0000556A0000}"/>
    <cellStyle name="Normal 3 3 2 3 9 3 3" xfId="28218" xr:uid="{00000000-0005-0000-0000-0000566A0000}"/>
    <cellStyle name="Normal 3 3 2 3 9 4" xfId="28219" xr:uid="{00000000-0005-0000-0000-0000576A0000}"/>
    <cellStyle name="Normal 3 3 2 3 9 4 2" xfId="28220" xr:uid="{00000000-0005-0000-0000-0000586A0000}"/>
    <cellStyle name="Normal 3 3 2 3 9 5" xfId="28221" xr:uid="{00000000-0005-0000-0000-0000596A0000}"/>
    <cellStyle name="Normal 3 3 2 3_T-straight with PEDs adjustor" xfId="28222" xr:uid="{00000000-0005-0000-0000-00005A6A0000}"/>
    <cellStyle name="Normal 3 3 2 4" xfId="1280" xr:uid="{00000000-0005-0000-0000-00005B6A0000}"/>
    <cellStyle name="Normal 3 3 2 4 10" xfId="28223" xr:uid="{00000000-0005-0000-0000-00005C6A0000}"/>
    <cellStyle name="Normal 3 3 2 4 11" xfId="28224" xr:uid="{00000000-0005-0000-0000-00005D6A0000}"/>
    <cellStyle name="Normal 3 3 2 4 2" xfId="28225" xr:uid="{00000000-0005-0000-0000-00005E6A0000}"/>
    <cellStyle name="Normal 3 3 2 4 2 10" xfId="28226" xr:uid="{00000000-0005-0000-0000-00005F6A0000}"/>
    <cellStyle name="Normal 3 3 2 4 2 2" xfId="28227" xr:uid="{00000000-0005-0000-0000-0000606A0000}"/>
    <cellStyle name="Normal 3 3 2 4 2 2 2" xfId="28228" xr:uid="{00000000-0005-0000-0000-0000616A0000}"/>
    <cellStyle name="Normal 3 3 2 4 2 2 2 2" xfId="28229" xr:uid="{00000000-0005-0000-0000-0000626A0000}"/>
    <cellStyle name="Normal 3 3 2 4 2 2 2 2 2" xfId="28230" xr:uid="{00000000-0005-0000-0000-0000636A0000}"/>
    <cellStyle name="Normal 3 3 2 4 2 2 2 2 2 2" xfId="28231" xr:uid="{00000000-0005-0000-0000-0000646A0000}"/>
    <cellStyle name="Normal 3 3 2 4 2 2 2 2 2 2 2" xfId="28232" xr:uid="{00000000-0005-0000-0000-0000656A0000}"/>
    <cellStyle name="Normal 3 3 2 4 2 2 2 2 2 3" xfId="28233" xr:uid="{00000000-0005-0000-0000-0000666A0000}"/>
    <cellStyle name="Normal 3 3 2 4 2 2 2 2 3" xfId="28234" xr:uid="{00000000-0005-0000-0000-0000676A0000}"/>
    <cellStyle name="Normal 3 3 2 4 2 2 2 2 3 2" xfId="28235" xr:uid="{00000000-0005-0000-0000-0000686A0000}"/>
    <cellStyle name="Normal 3 3 2 4 2 2 2 2 4" xfId="28236" xr:uid="{00000000-0005-0000-0000-0000696A0000}"/>
    <cellStyle name="Normal 3 3 2 4 2 2 2 3" xfId="28237" xr:uid="{00000000-0005-0000-0000-00006A6A0000}"/>
    <cellStyle name="Normal 3 3 2 4 2 2 2 3 2" xfId="28238" xr:uid="{00000000-0005-0000-0000-00006B6A0000}"/>
    <cellStyle name="Normal 3 3 2 4 2 2 2 3 2 2" xfId="28239" xr:uid="{00000000-0005-0000-0000-00006C6A0000}"/>
    <cellStyle name="Normal 3 3 2 4 2 2 2 3 3" xfId="28240" xr:uid="{00000000-0005-0000-0000-00006D6A0000}"/>
    <cellStyle name="Normal 3 3 2 4 2 2 2 4" xfId="28241" xr:uid="{00000000-0005-0000-0000-00006E6A0000}"/>
    <cellStyle name="Normal 3 3 2 4 2 2 2 4 2" xfId="28242" xr:uid="{00000000-0005-0000-0000-00006F6A0000}"/>
    <cellStyle name="Normal 3 3 2 4 2 2 2 5" xfId="28243" xr:uid="{00000000-0005-0000-0000-0000706A0000}"/>
    <cellStyle name="Normal 3 3 2 4 2 2 3" xfId="28244" xr:uid="{00000000-0005-0000-0000-0000716A0000}"/>
    <cellStyle name="Normal 3 3 2 4 2 2 3 2" xfId="28245" xr:uid="{00000000-0005-0000-0000-0000726A0000}"/>
    <cellStyle name="Normal 3 3 2 4 2 2 3 2 2" xfId="28246" xr:uid="{00000000-0005-0000-0000-0000736A0000}"/>
    <cellStyle name="Normal 3 3 2 4 2 2 3 2 2 2" xfId="28247" xr:uid="{00000000-0005-0000-0000-0000746A0000}"/>
    <cellStyle name="Normal 3 3 2 4 2 2 3 2 3" xfId="28248" xr:uid="{00000000-0005-0000-0000-0000756A0000}"/>
    <cellStyle name="Normal 3 3 2 4 2 2 3 3" xfId="28249" xr:uid="{00000000-0005-0000-0000-0000766A0000}"/>
    <cellStyle name="Normal 3 3 2 4 2 2 3 3 2" xfId="28250" xr:uid="{00000000-0005-0000-0000-0000776A0000}"/>
    <cellStyle name="Normal 3 3 2 4 2 2 3 4" xfId="28251" xr:uid="{00000000-0005-0000-0000-0000786A0000}"/>
    <cellStyle name="Normal 3 3 2 4 2 2 4" xfId="28252" xr:uid="{00000000-0005-0000-0000-0000796A0000}"/>
    <cellStyle name="Normal 3 3 2 4 2 2 4 2" xfId="28253" xr:uid="{00000000-0005-0000-0000-00007A6A0000}"/>
    <cellStyle name="Normal 3 3 2 4 2 2 4 2 2" xfId="28254" xr:uid="{00000000-0005-0000-0000-00007B6A0000}"/>
    <cellStyle name="Normal 3 3 2 4 2 2 4 2 2 2" xfId="28255" xr:uid="{00000000-0005-0000-0000-00007C6A0000}"/>
    <cellStyle name="Normal 3 3 2 4 2 2 4 2 3" xfId="28256" xr:uid="{00000000-0005-0000-0000-00007D6A0000}"/>
    <cellStyle name="Normal 3 3 2 4 2 2 4 3" xfId="28257" xr:uid="{00000000-0005-0000-0000-00007E6A0000}"/>
    <cellStyle name="Normal 3 3 2 4 2 2 4 3 2" xfId="28258" xr:uid="{00000000-0005-0000-0000-00007F6A0000}"/>
    <cellStyle name="Normal 3 3 2 4 2 2 4 4" xfId="28259" xr:uid="{00000000-0005-0000-0000-0000806A0000}"/>
    <cellStyle name="Normal 3 3 2 4 2 2 5" xfId="28260" xr:uid="{00000000-0005-0000-0000-0000816A0000}"/>
    <cellStyle name="Normal 3 3 2 4 2 2 5 2" xfId="28261" xr:uid="{00000000-0005-0000-0000-0000826A0000}"/>
    <cellStyle name="Normal 3 3 2 4 2 2 5 2 2" xfId="28262" xr:uid="{00000000-0005-0000-0000-0000836A0000}"/>
    <cellStyle name="Normal 3 3 2 4 2 2 5 3" xfId="28263" xr:uid="{00000000-0005-0000-0000-0000846A0000}"/>
    <cellStyle name="Normal 3 3 2 4 2 2 6" xfId="28264" xr:uid="{00000000-0005-0000-0000-0000856A0000}"/>
    <cellStyle name="Normal 3 3 2 4 2 2 6 2" xfId="28265" xr:uid="{00000000-0005-0000-0000-0000866A0000}"/>
    <cellStyle name="Normal 3 3 2 4 2 2 7" xfId="28266" xr:uid="{00000000-0005-0000-0000-0000876A0000}"/>
    <cellStyle name="Normal 3 3 2 4 2 2 7 2" xfId="28267" xr:uid="{00000000-0005-0000-0000-0000886A0000}"/>
    <cellStyle name="Normal 3 3 2 4 2 2 8" xfId="28268" xr:uid="{00000000-0005-0000-0000-0000896A0000}"/>
    <cellStyle name="Normal 3 3 2 4 2 3" xfId="28269" xr:uid="{00000000-0005-0000-0000-00008A6A0000}"/>
    <cellStyle name="Normal 3 3 2 4 2 3 2" xfId="28270" xr:uid="{00000000-0005-0000-0000-00008B6A0000}"/>
    <cellStyle name="Normal 3 3 2 4 2 3 2 2" xfId="28271" xr:uid="{00000000-0005-0000-0000-00008C6A0000}"/>
    <cellStyle name="Normal 3 3 2 4 2 3 2 2 2" xfId="28272" xr:uid="{00000000-0005-0000-0000-00008D6A0000}"/>
    <cellStyle name="Normal 3 3 2 4 2 3 2 2 2 2" xfId="28273" xr:uid="{00000000-0005-0000-0000-00008E6A0000}"/>
    <cellStyle name="Normal 3 3 2 4 2 3 2 2 3" xfId="28274" xr:uid="{00000000-0005-0000-0000-00008F6A0000}"/>
    <cellStyle name="Normal 3 3 2 4 2 3 2 3" xfId="28275" xr:uid="{00000000-0005-0000-0000-0000906A0000}"/>
    <cellStyle name="Normal 3 3 2 4 2 3 2 3 2" xfId="28276" xr:uid="{00000000-0005-0000-0000-0000916A0000}"/>
    <cellStyle name="Normal 3 3 2 4 2 3 2 4" xfId="28277" xr:uid="{00000000-0005-0000-0000-0000926A0000}"/>
    <cellStyle name="Normal 3 3 2 4 2 3 3" xfId="28278" xr:uid="{00000000-0005-0000-0000-0000936A0000}"/>
    <cellStyle name="Normal 3 3 2 4 2 3 3 2" xfId="28279" xr:uid="{00000000-0005-0000-0000-0000946A0000}"/>
    <cellStyle name="Normal 3 3 2 4 2 3 3 2 2" xfId="28280" xr:uid="{00000000-0005-0000-0000-0000956A0000}"/>
    <cellStyle name="Normal 3 3 2 4 2 3 3 3" xfId="28281" xr:uid="{00000000-0005-0000-0000-0000966A0000}"/>
    <cellStyle name="Normal 3 3 2 4 2 3 4" xfId="28282" xr:uid="{00000000-0005-0000-0000-0000976A0000}"/>
    <cellStyle name="Normal 3 3 2 4 2 3 4 2" xfId="28283" xr:uid="{00000000-0005-0000-0000-0000986A0000}"/>
    <cellStyle name="Normal 3 3 2 4 2 3 5" xfId="28284" xr:uid="{00000000-0005-0000-0000-0000996A0000}"/>
    <cellStyle name="Normal 3 3 2 4 2 4" xfId="28285" xr:uid="{00000000-0005-0000-0000-00009A6A0000}"/>
    <cellStyle name="Normal 3 3 2 4 2 4 2" xfId="28286" xr:uid="{00000000-0005-0000-0000-00009B6A0000}"/>
    <cellStyle name="Normal 3 3 2 4 2 4 2 2" xfId="28287" xr:uid="{00000000-0005-0000-0000-00009C6A0000}"/>
    <cellStyle name="Normal 3 3 2 4 2 4 2 2 2" xfId="28288" xr:uid="{00000000-0005-0000-0000-00009D6A0000}"/>
    <cellStyle name="Normal 3 3 2 4 2 4 2 3" xfId="28289" xr:uid="{00000000-0005-0000-0000-00009E6A0000}"/>
    <cellStyle name="Normal 3 3 2 4 2 4 3" xfId="28290" xr:uid="{00000000-0005-0000-0000-00009F6A0000}"/>
    <cellStyle name="Normal 3 3 2 4 2 4 3 2" xfId="28291" xr:uid="{00000000-0005-0000-0000-0000A06A0000}"/>
    <cellStyle name="Normal 3 3 2 4 2 4 4" xfId="28292" xr:uid="{00000000-0005-0000-0000-0000A16A0000}"/>
    <cellStyle name="Normal 3 3 2 4 2 5" xfId="28293" xr:uid="{00000000-0005-0000-0000-0000A26A0000}"/>
    <cellStyle name="Normal 3 3 2 4 2 5 2" xfId="28294" xr:uid="{00000000-0005-0000-0000-0000A36A0000}"/>
    <cellStyle name="Normal 3 3 2 4 2 5 2 2" xfId="28295" xr:uid="{00000000-0005-0000-0000-0000A46A0000}"/>
    <cellStyle name="Normal 3 3 2 4 2 5 2 2 2" xfId="28296" xr:uid="{00000000-0005-0000-0000-0000A56A0000}"/>
    <cellStyle name="Normal 3 3 2 4 2 5 2 3" xfId="28297" xr:uid="{00000000-0005-0000-0000-0000A66A0000}"/>
    <cellStyle name="Normal 3 3 2 4 2 5 3" xfId="28298" xr:uid="{00000000-0005-0000-0000-0000A76A0000}"/>
    <cellStyle name="Normal 3 3 2 4 2 5 3 2" xfId="28299" xr:uid="{00000000-0005-0000-0000-0000A86A0000}"/>
    <cellStyle name="Normal 3 3 2 4 2 5 4" xfId="28300" xr:uid="{00000000-0005-0000-0000-0000A96A0000}"/>
    <cellStyle name="Normal 3 3 2 4 2 6" xfId="28301" xr:uid="{00000000-0005-0000-0000-0000AA6A0000}"/>
    <cellStyle name="Normal 3 3 2 4 2 6 2" xfId="28302" xr:uid="{00000000-0005-0000-0000-0000AB6A0000}"/>
    <cellStyle name="Normal 3 3 2 4 2 6 2 2" xfId="28303" xr:uid="{00000000-0005-0000-0000-0000AC6A0000}"/>
    <cellStyle name="Normal 3 3 2 4 2 6 3" xfId="28304" xr:uid="{00000000-0005-0000-0000-0000AD6A0000}"/>
    <cellStyle name="Normal 3 3 2 4 2 7" xfId="28305" xr:uid="{00000000-0005-0000-0000-0000AE6A0000}"/>
    <cellStyle name="Normal 3 3 2 4 2 7 2" xfId="28306" xr:uid="{00000000-0005-0000-0000-0000AF6A0000}"/>
    <cellStyle name="Normal 3 3 2 4 2 8" xfId="28307" xr:uid="{00000000-0005-0000-0000-0000B06A0000}"/>
    <cellStyle name="Normal 3 3 2 4 2 8 2" xfId="28308" xr:uid="{00000000-0005-0000-0000-0000B16A0000}"/>
    <cellStyle name="Normal 3 3 2 4 2 9" xfId="28309" xr:uid="{00000000-0005-0000-0000-0000B26A0000}"/>
    <cellStyle name="Normal 3 3 2 4 3" xfId="28310" xr:uid="{00000000-0005-0000-0000-0000B36A0000}"/>
    <cellStyle name="Normal 3 3 2 4 3 2" xfId="28311" xr:uid="{00000000-0005-0000-0000-0000B46A0000}"/>
    <cellStyle name="Normal 3 3 2 4 3 2 2" xfId="28312" xr:uid="{00000000-0005-0000-0000-0000B56A0000}"/>
    <cellStyle name="Normal 3 3 2 4 3 2 2 2" xfId="28313" xr:uid="{00000000-0005-0000-0000-0000B66A0000}"/>
    <cellStyle name="Normal 3 3 2 4 3 2 2 2 2" xfId="28314" xr:uid="{00000000-0005-0000-0000-0000B76A0000}"/>
    <cellStyle name="Normal 3 3 2 4 3 2 2 2 2 2" xfId="28315" xr:uid="{00000000-0005-0000-0000-0000B86A0000}"/>
    <cellStyle name="Normal 3 3 2 4 3 2 2 2 3" xfId="28316" xr:uid="{00000000-0005-0000-0000-0000B96A0000}"/>
    <cellStyle name="Normal 3 3 2 4 3 2 2 3" xfId="28317" xr:uid="{00000000-0005-0000-0000-0000BA6A0000}"/>
    <cellStyle name="Normal 3 3 2 4 3 2 2 3 2" xfId="28318" xr:uid="{00000000-0005-0000-0000-0000BB6A0000}"/>
    <cellStyle name="Normal 3 3 2 4 3 2 2 4" xfId="28319" xr:uid="{00000000-0005-0000-0000-0000BC6A0000}"/>
    <cellStyle name="Normal 3 3 2 4 3 2 3" xfId="28320" xr:uid="{00000000-0005-0000-0000-0000BD6A0000}"/>
    <cellStyle name="Normal 3 3 2 4 3 2 3 2" xfId="28321" xr:uid="{00000000-0005-0000-0000-0000BE6A0000}"/>
    <cellStyle name="Normal 3 3 2 4 3 2 3 2 2" xfId="28322" xr:uid="{00000000-0005-0000-0000-0000BF6A0000}"/>
    <cellStyle name="Normal 3 3 2 4 3 2 3 3" xfId="28323" xr:uid="{00000000-0005-0000-0000-0000C06A0000}"/>
    <cellStyle name="Normal 3 3 2 4 3 2 4" xfId="28324" xr:uid="{00000000-0005-0000-0000-0000C16A0000}"/>
    <cellStyle name="Normal 3 3 2 4 3 2 4 2" xfId="28325" xr:uid="{00000000-0005-0000-0000-0000C26A0000}"/>
    <cellStyle name="Normal 3 3 2 4 3 2 5" xfId="28326" xr:uid="{00000000-0005-0000-0000-0000C36A0000}"/>
    <cellStyle name="Normal 3 3 2 4 3 3" xfId="28327" xr:uid="{00000000-0005-0000-0000-0000C46A0000}"/>
    <cellStyle name="Normal 3 3 2 4 3 3 2" xfId="28328" xr:uid="{00000000-0005-0000-0000-0000C56A0000}"/>
    <cellStyle name="Normal 3 3 2 4 3 3 2 2" xfId="28329" xr:uid="{00000000-0005-0000-0000-0000C66A0000}"/>
    <cellStyle name="Normal 3 3 2 4 3 3 2 2 2" xfId="28330" xr:uid="{00000000-0005-0000-0000-0000C76A0000}"/>
    <cellStyle name="Normal 3 3 2 4 3 3 2 3" xfId="28331" xr:uid="{00000000-0005-0000-0000-0000C86A0000}"/>
    <cellStyle name="Normal 3 3 2 4 3 3 3" xfId="28332" xr:uid="{00000000-0005-0000-0000-0000C96A0000}"/>
    <cellStyle name="Normal 3 3 2 4 3 3 3 2" xfId="28333" xr:uid="{00000000-0005-0000-0000-0000CA6A0000}"/>
    <cellStyle name="Normal 3 3 2 4 3 3 4" xfId="28334" xr:uid="{00000000-0005-0000-0000-0000CB6A0000}"/>
    <cellStyle name="Normal 3 3 2 4 3 4" xfId="28335" xr:uid="{00000000-0005-0000-0000-0000CC6A0000}"/>
    <cellStyle name="Normal 3 3 2 4 3 4 2" xfId="28336" xr:uid="{00000000-0005-0000-0000-0000CD6A0000}"/>
    <cellStyle name="Normal 3 3 2 4 3 4 2 2" xfId="28337" xr:uid="{00000000-0005-0000-0000-0000CE6A0000}"/>
    <cellStyle name="Normal 3 3 2 4 3 4 2 2 2" xfId="28338" xr:uid="{00000000-0005-0000-0000-0000CF6A0000}"/>
    <cellStyle name="Normal 3 3 2 4 3 4 2 3" xfId="28339" xr:uid="{00000000-0005-0000-0000-0000D06A0000}"/>
    <cellStyle name="Normal 3 3 2 4 3 4 3" xfId="28340" xr:uid="{00000000-0005-0000-0000-0000D16A0000}"/>
    <cellStyle name="Normal 3 3 2 4 3 4 3 2" xfId="28341" xr:uid="{00000000-0005-0000-0000-0000D26A0000}"/>
    <cellStyle name="Normal 3 3 2 4 3 4 4" xfId="28342" xr:uid="{00000000-0005-0000-0000-0000D36A0000}"/>
    <cellStyle name="Normal 3 3 2 4 3 5" xfId="28343" xr:uid="{00000000-0005-0000-0000-0000D46A0000}"/>
    <cellStyle name="Normal 3 3 2 4 3 5 2" xfId="28344" xr:uid="{00000000-0005-0000-0000-0000D56A0000}"/>
    <cellStyle name="Normal 3 3 2 4 3 5 2 2" xfId="28345" xr:uid="{00000000-0005-0000-0000-0000D66A0000}"/>
    <cellStyle name="Normal 3 3 2 4 3 5 3" xfId="28346" xr:uid="{00000000-0005-0000-0000-0000D76A0000}"/>
    <cellStyle name="Normal 3 3 2 4 3 6" xfId="28347" xr:uid="{00000000-0005-0000-0000-0000D86A0000}"/>
    <cellStyle name="Normal 3 3 2 4 3 6 2" xfId="28348" xr:uid="{00000000-0005-0000-0000-0000D96A0000}"/>
    <cellStyle name="Normal 3 3 2 4 3 7" xfId="28349" xr:uid="{00000000-0005-0000-0000-0000DA6A0000}"/>
    <cellStyle name="Normal 3 3 2 4 3 7 2" xfId="28350" xr:uid="{00000000-0005-0000-0000-0000DB6A0000}"/>
    <cellStyle name="Normal 3 3 2 4 3 8" xfId="28351" xr:uid="{00000000-0005-0000-0000-0000DC6A0000}"/>
    <cellStyle name="Normal 3 3 2 4 4" xfId="28352" xr:uid="{00000000-0005-0000-0000-0000DD6A0000}"/>
    <cellStyle name="Normal 3 3 2 4 4 2" xfId="28353" xr:uid="{00000000-0005-0000-0000-0000DE6A0000}"/>
    <cellStyle name="Normal 3 3 2 4 4 2 2" xfId="28354" xr:uid="{00000000-0005-0000-0000-0000DF6A0000}"/>
    <cellStyle name="Normal 3 3 2 4 4 2 2 2" xfId="28355" xr:uid="{00000000-0005-0000-0000-0000E06A0000}"/>
    <cellStyle name="Normal 3 3 2 4 4 2 2 2 2" xfId="28356" xr:uid="{00000000-0005-0000-0000-0000E16A0000}"/>
    <cellStyle name="Normal 3 3 2 4 4 2 2 3" xfId="28357" xr:uid="{00000000-0005-0000-0000-0000E26A0000}"/>
    <cellStyle name="Normal 3 3 2 4 4 2 3" xfId="28358" xr:uid="{00000000-0005-0000-0000-0000E36A0000}"/>
    <cellStyle name="Normal 3 3 2 4 4 2 3 2" xfId="28359" xr:uid="{00000000-0005-0000-0000-0000E46A0000}"/>
    <cellStyle name="Normal 3 3 2 4 4 2 4" xfId="28360" xr:uid="{00000000-0005-0000-0000-0000E56A0000}"/>
    <cellStyle name="Normal 3 3 2 4 4 3" xfId="28361" xr:uid="{00000000-0005-0000-0000-0000E66A0000}"/>
    <cellStyle name="Normal 3 3 2 4 4 3 2" xfId="28362" xr:uid="{00000000-0005-0000-0000-0000E76A0000}"/>
    <cellStyle name="Normal 3 3 2 4 4 3 2 2" xfId="28363" xr:uid="{00000000-0005-0000-0000-0000E86A0000}"/>
    <cellStyle name="Normal 3 3 2 4 4 3 3" xfId="28364" xr:uid="{00000000-0005-0000-0000-0000E96A0000}"/>
    <cellStyle name="Normal 3 3 2 4 4 4" xfId="28365" xr:uid="{00000000-0005-0000-0000-0000EA6A0000}"/>
    <cellStyle name="Normal 3 3 2 4 4 4 2" xfId="28366" xr:uid="{00000000-0005-0000-0000-0000EB6A0000}"/>
    <cellStyle name="Normal 3 3 2 4 4 5" xfId="28367" xr:uid="{00000000-0005-0000-0000-0000EC6A0000}"/>
    <cellStyle name="Normal 3 3 2 4 5" xfId="28368" xr:uid="{00000000-0005-0000-0000-0000ED6A0000}"/>
    <cellStyle name="Normal 3 3 2 4 5 2" xfId="28369" xr:uid="{00000000-0005-0000-0000-0000EE6A0000}"/>
    <cellStyle name="Normal 3 3 2 4 5 2 2" xfId="28370" xr:uid="{00000000-0005-0000-0000-0000EF6A0000}"/>
    <cellStyle name="Normal 3 3 2 4 5 2 2 2" xfId="28371" xr:uid="{00000000-0005-0000-0000-0000F06A0000}"/>
    <cellStyle name="Normal 3 3 2 4 5 2 3" xfId="28372" xr:uid="{00000000-0005-0000-0000-0000F16A0000}"/>
    <cellStyle name="Normal 3 3 2 4 5 3" xfId="28373" xr:uid="{00000000-0005-0000-0000-0000F26A0000}"/>
    <cellStyle name="Normal 3 3 2 4 5 3 2" xfId="28374" xr:uid="{00000000-0005-0000-0000-0000F36A0000}"/>
    <cellStyle name="Normal 3 3 2 4 5 4" xfId="28375" xr:uid="{00000000-0005-0000-0000-0000F46A0000}"/>
    <cellStyle name="Normal 3 3 2 4 6" xfId="28376" xr:uid="{00000000-0005-0000-0000-0000F56A0000}"/>
    <cellStyle name="Normal 3 3 2 4 6 2" xfId="28377" xr:uid="{00000000-0005-0000-0000-0000F66A0000}"/>
    <cellStyle name="Normal 3 3 2 4 6 2 2" xfId="28378" xr:uid="{00000000-0005-0000-0000-0000F76A0000}"/>
    <cellStyle name="Normal 3 3 2 4 6 2 2 2" xfId="28379" xr:uid="{00000000-0005-0000-0000-0000F86A0000}"/>
    <cellStyle name="Normal 3 3 2 4 6 2 3" xfId="28380" xr:uid="{00000000-0005-0000-0000-0000F96A0000}"/>
    <cellStyle name="Normal 3 3 2 4 6 3" xfId="28381" xr:uid="{00000000-0005-0000-0000-0000FA6A0000}"/>
    <cellStyle name="Normal 3 3 2 4 6 3 2" xfId="28382" xr:uid="{00000000-0005-0000-0000-0000FB6A0000}"/>
    <cellStyle name="Normal 3 3 2 4 6 4" xfId="28383" xr:uid="{00000000-0005-0000-0000-0000FC6A0000}"/>
    <cellStyle name="Normal 3 3 2 4 7" xfId="28384" xr:uid="{00000000-0005-0000-0000-0000FD6A0000}"/>
    <cellStyle name="Normal 3 3 2 4 7 2" xfId="28385" xr:uid="{00000000-0005-0000-0000-0000FE6A0000}"/>
    <cellStyle name="Normal 3 3 2 4 7 2 2" xfId="28386" xr:uid="{00000000-0005-0000-0000-0000FF6A0000}"/>
    <cellStyle name="Normal 3 3 2 4 7 3" xfId="28387" xr:uid="{00000000-0005-0000-0000-0000006B0000}"/>
    <cellStyle name="Normal 3 3 2 4 8" xfId="28388" xr:uid="{00000000-0005-0000-0000-0000016B0000}"/>
    <cellStyle name="Normal 3 3 2 4 8 2" xfId="28389" xr:uid="{00000000-0005-0000-0000-0000026B0000}"/>
    <cellStyle name="Normal 3 3 2 4 9" xfId="28390" xr:uid="{00000000-0005-0000-0000-0000036B0000}"/>
    <cellStyle name="Normal 3 3 2 4 9 2" xfId="28391" xr:uid="{00000000-0005-0000-0000-0000046B0000}"/>
    <cellStyle name="Normal 3 3 2 5" xfId="28392" xr:uid="{00000000-0005-0000-0000-0000056B0000}"/>
    <cellStyle name="Normal 3 3 2 5 10" xfId="28393" xr:uid="{00000000-0005-0000-0000-0000066B0000}"/>
    <cellStyle name="Normal 3 3 2 5 11" xfId="28394" xr:uid="{00000000-0005-0000-0000-0000076B0000}"/>
    <cellStyle name="Normal 3 3 2 5 2" xfId="28395" xr:uid="{00000000-0005-0000-0000-0000086B0000}"/>
    <cellStyle name="Normal 3 3 2 5 2 10" xfId="28396" xr:uid="{00000000-0005-0000-0000-0000096B0000}"/>
    <cellStyle name="Normal 3 3 2 5 2 2" xfId="28397" xr:uid="{00000000-0005-0000-0000-00000A6B0000}"/>
    <cellStyle name="Normal 3 3 2 5 2 2 2" xfId="28398" xr:uid="{00000000-0005-0000-0000-00000B6B0000}"/>
    <cellStyle name="Normal 3 3 2 5 2 2 2 2" xfId="28399" xr:uid="{00000000-0005-0000-0000-00000C6B0000}"/>
    <cellStyle name="Normal 3 3 2 5 2 2 2 2 2" xfId="28400" xr:uid="{00000000-0005-0000-0000-00000D6B0000}"/>
    <cellStyle name="Normal 3 3 2 5 2 2 2 2 2 2" xfId="28401" xr:uid="{00000000-0005-0000-0000-00000E6B0000}"/>
    <cellStyle name="Normal 3 3 2 5 2 2 2 2 2 2 2" xfId="28402" xr:uid="{00000000-0005-0000-0000-00000F6B0000}"/>
    <cellStyle name="Normal 3 3 2 5 2 2 2 2 2 3" xfId="28403" xr:uid="{00000000-0005-0000-0000-0000106B0000}"/>
    <cellStyle name="Normal 3 3 2 5 2 2 2 2 3" xfId="28404" xr:uid="{00000000-0005-0000-0000-0000116B0000}"/>
    <cellStyle name="Normal 3 3 2 5 2 2 2 2 3 2" xfId="28405" xr:uid="{00000000-0005-0000-0000-0000126B0000}"/>
    <cellStyle name="Normal 3 3 2 5 2 2 2 2 4" xfId="28406" xr:uid="{00000000-0005-0000-0000-0000136B0000}"/>
    <cellStyle name="Normal 3 3 2 5 2 2 2 3" xfId="28407" xr:uid="{00000000-0005-0000-0000-0000146B0000}"/>
    <cellStyle name="Normal 3 3 2 5 2 2 2 3 2" xfId="28408" xr:uid="{00000000-0005-0000-0000-0000156B0000}"/>
    <cellStyle name="Normal 3 3 2 5 2 2 2 3 2 2" xfId="28409" xr:uid="{00000000-0005-0000-0000-0000166B0000}"/>
    <cellStyle name="Normal 3 3 2 5 2 2 2 3 3" xfId="28410" xr:uid="{00000000-0005-0000-0000-0000176B0000}"/>
    <cellStyle name="Normal 3 3 2 5 2 2 2 4" xfId="28411" xr:uid="{00000000-0005-0000-0000-0000186B0000}"/>
    <cellStyle name="Normal 3 3 2 5 2 2 2 4 2" xfId="28412" xr:uid="{00000000-0005-0000-0000-0000196B0000}"/>
    <cellStyle name="Normal 3 3 2 5 2 2 2 5" xfId="28413" xr:uid="{00000000-0005-0000-0000-00001A6B0000}"/>
    <cellStyle name="Normal 3 3 2 5 2 2 3" xfId="28414" xr:uid="{00000000-0005-0000-0000-00001B6B0000}"/>
    <cellStyle name="Normal 3 3 2 5 2 2 3 2" xfId="28415" xr:uid="{00000000-0005-0000-0000-00001C6B0000}"/>
    <cellStyle name="Normal 3 3 2 5 2 2 3 2 2" xfId="28416" xr:uid="{00000000-0005-0000-0000-00001D6B0000}"/>
    <cellStyle name="Normal 3 3 2 5 2 2 3 2 2 2" xfId="28417" xr:uid="{00000000-0005-0000-0000-00001E6B0000}"/>
    <cellStyle name="Normal 3 3 2 5 2 2 3 2 3" xfId="28418" xr:uid="{00000000-0005-0000-0000-00001F6B0000}"/>
    <cellStyle name="Normal 3 3 2 5 2 2 3 3" xfId="28419" xr:uid="{00000000-0005-0000-0000-0000206B0000}"/>
    <cellStyle name="Normal 3 3 2 5 2 2 3 3 2" xfId="28420" xr:uid="{00000000-0005-0000-0000-0000216B0000}"/>
    <cellStyle name="Normal 3 3 2 5 2 2 3 4" xfId="28421" xr:uid="{00000000-0005-0000-0000-0000226B0000}"/>
    <cellStyle name="Normal 3 3 2 5 2 2 4" xfId="28422" xr:uid="{00000000-0005-0000-0000-0000236B0000}"/>
    <cellStyle name="Normal 3 3 2 5 2 2 4 2" xfId="28423" xr:uid="{00000000-0005-0000-0000-0000246B0000}"/>
    <cellStyle name="Normal 3 3 2 5 2 2 4 2 2" xfId="28424" xr:uid="{00000000-0005-0000-0000-0000256B0000}"/>
    <cellStyle name="Normal 3 3 2 5 2 2 4 2 2 2" xfId="28425" xr:uid="{00000000-0005-0000-0000-0000266B0000}"/>
    <cellStyle name="Normal 3 3 2 5 2 2 4 2 3" xfId="28426" xr:uid="{00000000-0005-0000-0000-0000276B0000}"/>
    <cellStyle name="Normal 3 3 2 5 2 2 4 3" xfId="28427" xr:uid="{00000000-0005-0000-0000-0000286B0000}"/>
    <cellStyle name="Normal 3 3 2 5 2 2 4 3 2" xfId="28428" xr:uid="{00000000-0005-0000-0000-0000296B0000}"/>
    <cellStyle name="Normal 3 3 2 5 2 2 4 4" xfId="28429" xr:uid="{00000000-0005-0000-0000-00002A6B0000}"/>
    <cellStyle name="Normal 3 3 2 5 2 2 5" xfId="28430" xr:uid="{00000000-0005-0000-0000-00002B6B0000}"/>
    <cellStyle name="Normal 3 3 2 5 2 2 5 2" xfId="28431" xr:uid="{00000000-0005-0000-0000-00002C6B0000}"/>
    <cellStyle name="Normal 3 3 2 5 2 2 5 2 2" xfId="28432" xr:uid="{00000000-0005-0000-0000-00002D6B0000}"/>
    <cellStyle name="Normal 3 3 2 5 2 2 5 3" xfId="28433" xr:uid="{00000000-0005-0000-0000-00002E6B0000}"/>
    <cellStyle name="Normal 3 3 2 5 2 2 6" xfId="28434" xr:uid="{00000000-0005-0000-0000-00002F6B0000}"/>
    <cellStyle name="Normal 3 3 2 5 2 2 6 2" xfId="28435" xr:uid="{00000000-0005-0000-0000-0000306B0000}"/>
    <cellStyle name="Normal 3 3 2 5 2 2 7" xfId="28436" xr:uid="{00000000-0005-0000-0000-0000316B0000}"/>
    <cellStyle name="Normal 3 3 2 5 2 2 7 2" xfId="28437" xr:uid="{00000000-0005-0000-0000-0000326B0000}"/>
    <cellStyle name="Normal 3 3 2 5 2 2 8" xfId="28438" xr:uid="{00000000-0005-0000-0000-0000336B0000}"/>
    <cellStyle name="Normal 3 3 2 5 2 3" xfId="28439" xr:uid="{00000000-0005-0000-0000-0000346B0000}"/>
    <cellStyle name="Normal 3 3 2 5 2 3 2" xfId="28440" xr:uid="{00000000-0005-0000-0000-0000356B0000}"/>
    <cellStyle name="Normal 3 3 2 5 2 3 2 2" xfId="28441" xr:uid="{00000000-0005-0000-0000-0000366B0000}"/>
    <cellStyle name="Normal 3 3 2 5 2 3 2 2 2" xfId="28442" xr:uid="{00000000-0005-0000-0000-0000376B0000}"/>
    <cellStyle name="Normal 3 3 2 5 2 3 2 2 2 2" xfId="28443" xr:uid="{00000000-0005-0000-0000-0000386B0000}"/>
    <cellStyle name="Normal 3 3 2 5 2 3 2 2 3" xfId="28444" xr:uid="{00000000-0005-0000-0000-0000396B0000}"/>
    <cellStyle name="Normal 3 3 2 5 2 3 2 3" xfId="28445" xr:uid="{00000000-0005-0000-0000-00003A6B0000}"/>
    <cellStyle name="Normal 3 3 2 5 2 3 2 3 2" xfId="28446" xr:uid="{00000000-0005-0000-0000-00003B6B0000}"/>
    <cellStyle name="Normal 3 3 2 5 2 3 2 4" xfId="28447" xr:uid="{00000000-0005-0000-0000-00003C6B0000}"/>
    <cellStyle name="Normal 3 3 2 5 2 3 3" xfId="28448" xr:uid="{00000000-0005-0000-0000-00003D6B0000}"/>
    <cellStyle name="Normal 3 3 2 5 2 3 3 2" xfId="28449" xr:uid="{00000000-0005-0000-0000-00003E6B0000}"/>
    <cellStyle name="Normal 3 3 2 5 2 3 3 2 2" xfId="28450" xr:uid="{00000000-0005-0000-0000-00003F6B0000}"/>
    <cellStyle name="Normal 3 3 2 5 2 3 3 3" xfId="28451" xr:uid="{00000000-0005-0000-0000-0000406B0000}"/>
    <cellStyle name="Normal 3 3 2 5 2 3 4" xfId="28452" xr:uid="{00000000-0005-0000-0000-0000416B0000}"/>
    <cellStyle name="Normal 3 3 2 5 2 3 4 2" xfId="28453" xr:uid="{00000000-0005-0000-0000-0000426B0000}"/>
    <cellStyle name="Normal 3 3 2 5 2 3 5" xfId="28454" xr:uid="{00000000-0005-0000-0000-0000436B0000}"/>
    <cellStyle name="Normal 3 3 2 5 2 4" xfId="28455" xr:uid="{00000000-0005-0000-0000-0000446B0000}"/>
    <cellStyle name="Normal 3 3 2 5 2 4 2" xfId="28456" xr:uid="{00000000-0005-0000-0000-0000456B0000}"/>
    <cellStyle name="Normal 3 3 2 5 2 4 2 2" xfId="28457" xr:uid="{00000000-0005-0000-0000-0000466B0000}"/>
    <cellStyle name="Normal 3 3 2 5 2 4 2 2 2" xfId="28458" xr:uid="{00000000-0005-0000-0000-0000476B0000}"/>
    <cellStyle name="Normal 3 3 2 5 2 4 2 3" xfId="28459" xr:uid="{00000000-0005-0000-0000-0000486B0000}"/>
    <cellStyle name="Normal 3 3 2 5 2 4 3" xfId="28460" xr:uid="{00000000-0005-0000-0000-0000496B0000}"/>
    <cellStyle name="Normal 3 3 2 5 2 4 3 2" xfId="28461" xr:uid="{00000000-0005-0000-0000-00004A6B0000}"/>
    <cellStyle name="Normal 3 3 2 5 2 4 4" xfId="28462" xr:uid="{00000000-0005-0000-0000-00004B6B0000}"/>
    <cellStyle name="Normal 3 3 2 5 2 5" xfId="28463" xr:uid="{00000000-0005-0000-0000-00004C6B0000}"/>
    <cellStyle name="Normal 3 3 2 5 2 5 2" xfId="28464" xr:uid="{00000000-0005-0000-0000-00004D6B0000}"/>
    <cellStyle name="Normal 3 3 2 5 2 5 2 2" xfId="28465" xr:uid="{00000000-0005-0000-0000-00004E6B0000}"/>
    <cellStyle name="Normal 3 3 2 5 2 5 2 2 2" xfId="28466" xr:uid="{00000000-0005-0000-0000-00004F6B0000}"/>
    <cellStyle name="Normal 3 3 2 5 2 5 2 3" xfId="28467" xr:uid="{00000000-0005-0000-0000-0000506B0000}"/>
    <cellStyle name="Normal 3 3 2 5 2 5 3" xfId="28468" xr:uid="{00000000-0005-0000-0000-0000516B0000}"/>
    <cellStyle name="Normal 3 3 2 5 2 5 3 2" xfId="28469" xr:uid="{00000000-0005-0000-0000-0000526B0000}"/>
    <cellStyle name="Normal 3 3 2 5 2 5 4" xfId="28470" xr:uid="{00000000-0005-0000-0000-0000536B0000}"/>
    <cellStyle name="Normal 3 3 2 5 2 6" xfId="28471" xr:uid="{00000000-0005-0000-0000-0000546B0000}"/>
    <cellStyle name="Normal 3 3 2 5 2 6 2" xfId="28472" xr:uid="{00000000-0005-0000-0000-0000556B0000}"/>
    <cellStyle name="Normal 3 3 2 5 2 6 2 2" xfId="28473" xr:uid="{00000000-0005-0000-0000-0000566B0000}"/>
    <cellStyle name="Normal 3 3 2 5 2 6 3" xfId="28474" xr:uid="{00000000-0005-0000-0000-0000576B0000}"/>
    <cellStyle name="Normal 3 3 2 5 2 7" xfId="28475" xr:uid="{00000000-0005-0000-0000-0000586B0000}"/>
    <cellStyle name="Normal 3 3 2 5 2 7 2" xfId="28476" xr:uid="{00000000-0005-0000-0000-0000596B0000}"/>
    <cellStyle name="Normal 3 3 2 5 2 8" xfId="28477" xr:uid="{00000000-0005-0000-0000-00005A6B0000}"/>
    <cellStyle name="Normal 3 3 2 5 2 8 2" xfId="28478" xr:uid="{00000000-0005-0000-0000-00005B6B0000}"/>
    <cellStyle name="Normal 3 3 2 5 2 9" xfId="28479" xr:uid="{00000000-0005-0000-0000-00005C6B0000}"/>
    <cellStyle name="Normal 3 3 2 5 3" xfId="28480" xr:uid="{00000000-0005-0000-0000-00005D6B0000}"/>
    <cellStyle name="Normal 3 3 2 5 3 2" xfId="28481" xr:uid="{00000000-0005-0000-0000-00005E6B0000}"/>
    <cellStyle name="Normal 3 3 2 5 3 2 2" xfId="28482" xr:uid="{00000000-0005-0000-0000-00005F6B0000}"/>
    <cellStyle name="Normal 3 3 2 5 3 2 2 2" xfId="28483" xr:uid="{00000000-0005-0000-0000-0000606B0000}"/>
    <cellStyle name="Normal 3 3 2 5 3 2 2 2 2" xfId="28484" xr:uid="{00000000-0005-0000-0000-0000616B0000}"/>
    <cellStyle name="Normal 3 3 2 5 3 2 2 2 2 2" xfId="28485" xr:uid="{00000000-0005-0000-0000-0000626B0000}"/>
    <cellStyle name="Normal 3 3 2 5 3 2 2 2 3" xfId="28486" xr:uid="{00000000-0005-0000-0000-0000636B0000}"/>
    <cellStyle name="Normal 3 3 2 5 3 2 2 3" xfId="28487" xr:uid="{00000000-0005-0000-0000-0000646B0000}"/>
    <cellStyle name="Normal 3 3 2 5 3 2 2 3 2" xfId="28488" xr:uid="{00000000-0005-0000-0000-0000656B0000}"/>
    <cellStyle name="Normal 3 3 2 5 3 2 2 4" xfId="28489" xr:uid="{00000000-0005-0000-0000-0000666B0000}"/>
    <cellStyle name="Normal 3 3 2 5 3 2 3" xfId="28490" xr:uid="{00000000-0005-0000-0000-0000676B0000}"/>
    <cellStyle name="Normal 3 3 2 5 3 2 3 2" xfId="28491" xr:uid="{00000000-0005-0000-0000-0000686B0000}"/>
    <cellStyle name="Normal 3 3 2 5 3 2 3 2 2" xfId="28492" xr:uid="{00000000-0005-0000-0000-0000696B0000}"/>
    <cellStyle name="Normal 3 3 2 5 3 2 3 3" xfId="28493" xr:uid="{00000000-0005-0000-0000-00006A6B0000}"/>
    <cellStyle name="Normal 3 3 2 5 3 2 4" xfId="28494" xr:uid="{00000000-0005-0000-0000-00006B6B0000}"/>
    <cellStyle name="Normal 3 3 2 5 3 2 4 2" xfId="28495" xr:uid="{00000000-0005-0000-0000-00006C6B0000}"/>
    <cellStyle name="Normal 3 3 2 5 3 2 5" xfId="28496" xr:uid="{00000000-0005-0000-0000-00006D6B0000}"/>
    <cellStyle name="Normal 3 3 2 5 3 3" xfId="28497" xr:uid="{00000000-0005-0000-0000-00006E6B0000}"/>
    <cellStyle name="Normal 3 3 2 5 3 3 2" xfId="28498" xr:uid="{00000000-0005-0000-0000-00006F6B0000}"/>
    <cellStyle name="Normal 3 3 2 5 3 3 2 2" xfId="28499" xr:uid="{00000000-0005-0000-0000-0000706B0000}"/>
    <cellStyle name="Normal 3 3 2 5 3 3 2 2 2" xfId="28500" xr:uid="{00000000-0005-0000-0000-0000716B0000}"/>
    <cellStyle name="Normal 3 3 2 5 3 3 2 3" xfId="28501" xr:uid="{00000000-0005-0000-0000-0000726B0000}"/>
    <cellStyle name="Normal 3 3 2 5 3 3 3" xfId="28502" xr:uid="{00000000-0005-0000-0000-0000736B0000}"/>
    <cellStyle name="Normal 3 3 2 5 3 3 3 2" xfId="28503" xr:uid="{00000000-0005-0000-0000-0000746B0000}"/>
    <cellStyle name="Normal 3 3 2 5 3 3 4" xfId="28504" xr:uid="{00000000-0005-0000-0000-0000756B0000}"/>
    <cellStyle name="Normal 3 3 2 5 3 4" xfId="28505" xr:uid="{00000000-0005-0000-0000-0000766B0000}"/>
    <cellStyle name="Normal 3 3 2 5 3 4 2" xfId="28506" xr:uid="{00000000-0005-0000-0000-0000776B0000}"/>
    <cellStyle name="Normal 3 3 2 5 3 4 2 2" xfId="28507" xr:uid="{00000000-0005-0000-0000-0000786B0000}"/>
    <cellStyle name="Normal 3 3 2 5 3 4 2 2 2" xfId="28508" xr:uid="{00000000-0005-0000-0000-0000796B0000}"/>
    <cellStyle name="Normal 3 3 2 5 3 4 2 3" xfId="28509" xr:uid="{00000000-0005-0000-0000-00007A6B0000}"/>
    <cellStyle name="Normal 3 3 2 5 3 4 3" xfId="28510" xr:uid="{00000000-0005-0000-0000-00007B6B0000}"/>
    <cellStyle name="Normal 3 3 2 5 3 4 3 2" xfId="28511" xr:uid="{00000000-0005-0000-0000-00007C6B0000}"/>
    <cellStyle name="Normal 3 3 2 5 3 4 4" xfId="28512" xr:uid="{00000000-0005-0000-0000-00007D6B0000}"/>
    <cellStyle name="Normal 3 3 2 5 3 5" xfId="28513" xr:uid="{00000000-0005-0000-0000-00007E6B0000}"/>
    <cellStyle name="Normal 3 3 2 5 3 5 2" xfId="28514" xr:uid="{00000000-0005-0000-0000-00007F6B0000}"/>
    <cellStyle name="Normal 3 3 2 5 3 5 2 2" xfId="28515" xr:uid="{00000000-0005-0000-0000-0000806B0000}"/>
    <cellStyle name="Normal 3 3 2 5 3 5 3" xfId="28516" xr:uid="{00000000-0005-0000-0000-0000816B0000}"/>
    <cellStyle name="Normal 3 3 2 5 3 6" xfId="28517" xr:uid="{00000000-0005-0000-0000-0000826B0000}"/>
    <cellStyle name="Normal 3 3 2 5 3 6 2" xfId="28518" xr:uid="{00000000-0005-0000-0000-0000836B0000}"/>
    <cellStyle name="Normal 3 3 2 5 3 7" xfId="28519" xr:uid="{00000000-0005-0000-0000-0000846B0000}"/>
    <cellStyle name="Normal 3 3 2 5 3 7 2" xfId="28520" xr:uid="{00000000-0005-0000-0000-0000856B0000}"/>
    <cellStyle name="Normal 3 3 2 5 3 8" xfId="28521" xr:uid="{00000000-0005-0000-0000-0000866B0000}"/>
    <cellStyle name="Normal 3 3 2 5 4" xfId="28522" xr:uid="{00000000-0005-0000-0000-0000876B0000}"/>
    <cellStyle name="Normal 3 3 2 5 4 2" xfId="28523" xr:uid="{00000000-0005-0000-0000-0000886B0000}"/>
    <cellStyle name="Normal 3 3 2 5 4 2 2" xfId="28524" xr:uid="{00000000-0005-0000-0000-0000896B0000}"/>
    <cellStyle name="Normal 3 3 2 5 4 2 2 2" xfId="28525" xr:uid="{00000000-0005-0000-0000-00008A6B0000}"/>
    <cellStyle name="Normal 3 3 2 5 4 2 2 2 2" xfId="28526" xr:uid="{00000000-0005-0000-0000-00008B6B0000}"/>
    <cellStyle name="Normal 3 3 2 5 4 2 2 3" xfId="28527" xr:uid="{00000000-0005-0000-0000-00008C6B0000}"/>
    <cellStyle name="Normal 3 3 2 5 4 2 3" xfId="28528" xr:uid="{00000000-0005-0000-0000-00008D6B0000}"/>
    <cellStyle name="Normal 3 3 2 5 4 2 3 2" xfId="28529" xr:uid="{00000000-0005-0000-0000-00008E6B0000}"/>
    <cellStyle name="Normal 3 3 2 5 4 2 4" xfId="28530" xr:uid="{00000000-0005-0000-0000-00008F6B0000}"/>
    <cellStyle name="Normal 3 3 2 5 4 3" xfId="28531" xr:uid="{00000000-0005-0000-0000-0000906B0000}"/>
    <cellStyle name="Normal 3 3 2 5 4 3 2" xfId="28532" xr:uid="{00000000-0005-0000-0000-0000916B0000}"/>
    <cellStyle name="Normal 3 3 2 5 4 3 2 2" xfId="28533" xr:uid="{00000000-0005-0000-0000-0000926B0000}"/>
    <cellStyle name="Normal 3 3 2 5 4 3 3" xfId="28534" xr:uid="{00000000-0005-0000-0000-0000936B0000}"/>
    <cellStyle name="Normal 3 3 2 5 4 4" xfId="28535" xr:uid="{00000000-0005-0000-0000-0000946B0000}"/>
    <cellStyle name="Normal 3 3 2 5 4 4 2" xfId="28536" xr:uid="{00000000-0005-0000-0000-0000956B0000}"/>
    <cellStyle name="Normal 3 3 2 5 4 5" xfId="28537" xr:uid="{00000000-0005-0000-0000-0000966B0000}"/>
    <cellStyle name="Normal 3 3 2 5 5" xfId="28538" xr:uid="{00000000-0005-0000-0000-0000976B0000}"/>
    <cellStyle name="Normal 3 3 2 5 5 2" xfId="28539" xr:uid="{00000000-0005-0000-0000-0000986B0000}"/>
    <cellStyle name="Normal 3 3 2 5 5 2 2" xfId="28540" xr:uid="{00000000-0005-0000-0000-0000996B0000}"/>
    <cellStyle name="Normal 3 3 2 5 5 2 2 2" xfId="28541" xr:uid="{00000000-0005-0000-0000-00009A6B0000}"/>
    <cellStyle name="Normal 3 3 2 5 5 2 3" xfId="28542" xr:uid="{00000000-0005-0000-0000-00009B6B0000}"/>
    <cellStyle name="Normal 3 3 2 5 5 3" xfId="28543" xr:uid="{00000000-0005-0000-0000-00009C6B0000}"/>
    <cellStyle name="Normal 3 3 2 5 5 3 2" xfId="28544" xr:uid="{00000000-0005-0000-0000-00009D6B0000}"/>
    <cellStyle name="Normal 3 3 2 5 5 4" xfId="28545" xr:uid="{00000000-0005-0000-0000-00009E6B0000}"/>
    <cellStyle name="Normal 3 3 2 5 6" xfId="28546" xr:uid="{00000000-0005-0000-0000-00009F6B0000}"/>
    <cellStyle name="Normal 3 3 2 5 6 2" xfId="28547" xr:uid="{00000000-0005-0000-0000-0000A06B0000}"/>
    <cellStyle name="Normal 3 3 2 5 6 2 2" xfId="28548" xr:uid="{00000000-0005-0000-0000-0000A16B0000}"/>
    <cellStyle name="Normal 3 3 2 5 6 2 2 2" xfId="28549" xr:uid="{00000000-0005-0000-0000-0000A26B0000}"/>
    <cellStyle name="Normal 3 3 2 5 6 2 3" xfId="28550" xr:uid="{00000000-0005-0000-0000-0000A36B0000}"/>
    <cellStyle name="Normal 3 3 2 5 6 3" xfId="28551" xr:uid="{00000000-0005-0000-0000-0000A46B0000}"/>
    <cellStyle name="Normal 3 3 2 5 6 3 2" xfId="28552" xr:uid="{00000000-0005-0000-0000-0000A56B0000}"/>
    <cellStyle name="Normal 3 3 2 5 6 4" xfId="28553" xr:uid="{00000000-0005-0000-0000-0000A66B0000}"/>
    <cellStyle name="Normal 3 3 2 5 7" xfId="28554" xr:uid="{00000000-0005-0000-0000-0000A76B0000}"/>
    <cellStyle name="Normal 3 3 2 5 7 2" xfId="28555" xr:uid="{00000000-0005-0000-0000-0000A86B0000}"/>
    <cellStyle name="Normal 3 3 2 5 7 2 2" xfId="28556" xr:uid="{00000000-0005-0000-0000-0000A96B0000}"/>
    <cellStyle name="Normal 3 3 2 5 7 3" xfId="28557" xr:uid="{00000000-0005-0000-0000-0000AA6B0000}"/>
    <cellStyle name="Normal 3 3 2 5 8" xfId="28558" xr:uid="{00000000-0005-0000-0000-0000AB6B0000}"/>
    <cellStyle name="Normal 3 3 2 5 8 2" xfId="28559" xr:uid="{00000000-0005-0000-0000-0000AC6B0000}"/>
    <cellStyle name="Normal 3 3 2 5 9" xfId="28560" xr:uid="{00000000-0005-0000-0000-0000AD6B0000}"/>
    <cellStyle name="Normal 3 3 2 5 9 2" xfId="28561" xr:uid="{00000000-0005-0000-0000-0000AE6B0000}"/>
    <cellStyle name="Normal 3 3 2 6" xfId="28562" xr:uid="{00000000-0005-0000-0000-0000AF6B0000}"/>
    <cellStyle name="Normal 3 3 2 6 10" xfId="28563" xr:uid="{00000000-0005-0000-0000-0000B06B0000}"/>
    <cellStyle name="Normal 3 3 2 6 11" xfId="28564" xr:uid="{00000000-0005-0000-0000-0000B16B0000}"/>
    <cellStyle name="Normal 3 3 2 6 2" xfId="28565" xr:uid="{00000000-0005-0000-0000-0000B26B0000}"/>
    <cellStyle name="Normal 3 3 2 6 2 2" xfId="28566" xr:uid="{00000000-0005-0000-0000-0000B36B0000}"/>
    <cellStyle name="Normal 3 3 2 6 2 2 2" xfId="28567" xr:uid="{00000000-0005-0000-0000-0000B46B0000}"/>
    <cellStyle name="Normal 3 3 2 6 2 2 2 2" xfId="28568" xr:uid="{00000000-0005-0000-0000-0000B56B0000}"/>
    <cellStyle name="Normal 3 3 2 6 2 2 2 2 2" xfId="28569" xr:uid="{00000000-0005-0000-0000-0000B66B0000}"/>
    <cellStyle name="Normal 3 3 2 6 2 2 2 2 2 2" xfId="28570" xr:uid="{00000000-0005-0000-0000-0000B76B0000}"/>
    <cellStyle name="Normal 3 3 2 6 2 2 2 2 2 2 2" xfId="28571" xr:uid="{00000000-0005-0000-0000-0000B86B0000}"/>
    <cellStyle name="Normal 3 3 2 6 2 2 2 2 2 3" xfId="28572" xr:uid="{00000000-0005-0000-0000-0000B96B0000}"/>
    <cellStyle name="Normal 3 3 2 6 2 2 2 2 3" xfId="28573" xr:uid="{00000000-0005-0000-0000-0000BA6B0000}"/>
    <cellStyle name="Normal 3 3 2 6 2 2 2 2 3 2" xfId="28574" xr:uid="{00000000-0005-0000-0000-0000BB6B0000}"/>
    <cellStyle name="Normal 3 3 2 6 2 2 2 2 4" xfId="28575" xr:uid="{00000000-0005-0000-0000-0000BC6B0000}"/>
    <cellStyle name="Normal 3 3 2 6 2 2 2 3" xfId="28576" xr:uid="{00000000-0005-0000-0000-0000BD6B0000}"/>
    <cellStyle name="Normal 3 3 2 6 2 2 2 3 2" xfId="28577" xr:uid="{00000000-0005-0000-0000-0000BE6B0000}"/>
    <cellStyle name="Normal 3 3 2 6 2 2 2 3 2 2" xfId="28578" xr:uid="{00000000-0005-0000-0000-0000BF6B0000}"/>
    <cellStyle name="Normal 3 3 2 6 2 2 2 3 3" xfId="28579" xr:uid="{00000000-0005-0000-0000-0000C06B0000}"/>
    <cellStyle name="Normal 3 3 2 6 2 2 2 4" xfId="28580" xr:uid="{00000000-0005-0000-0000-0000C16B0000}"/>
    <cellStyle name="Normal 3 3 2 6 2 2 2 4 2" xfId="28581" xr:uid="{00000000-0005-0000-0000-0000C26B0000}"/>
    <cellStyle name="Normal 3 3 2 6 2 2 2 5" xfId="28582" xr:uid="{00000000-0005-0000-0000-0000C36B0000}"/>
    <cellStyle name="Normal 3 3 2 6 2 2 3" xfId="28583" xr:uid="{00000000-0005-0000-0000-0000C46B0000}"/>
    <cellStyle name="Normal 3 3 2 6 2 2 3 2" xfId="28584" xr:uid="{00000000-0005-0000-0000-0000C56B0000}"/>
    <cellStyle name="Normal 3 3 2 6 2 2 3 2 2" xfId="28585" xr:uid="{00000000-0005-0000-0000-0000C66B0000}"/>
    <cellStyle name="Normal 3 3 2 6 2 2 3 2 2 2" xfId="28586" xr:uid="{00000000-0005-0000-0000-0000C76B0000}"/>
    <cellStyle name="Normal 3 3 2 6 2 2 3 2 3" xfId="28587" xr:uid="{00000000-0005-0000-0000-0000C86B0000}"/>
    <cellStyle name="Normal 3 3 2 6 2 2 3 3" xfId="28588" xr:uid="{00000000-0005-0000-0000-0000C96B0000}"/>
    <cellStyle name="Normal 3 3 2 6 2 2 3 3 2" xfId="28589" xr:uid="{00000000-0005-0000-0000-0000CA6B0000}"/>
    <cellStyle name="Normal 3 3 2 6 2 2 3 4" xfId="28590" xr:uid="{00000000-0005-0000-0000-0000CB6B0000}"/>
    <cellStyle name="Normal 3 3 2 6 2 2 4" xfId="28591" xr:uid="{00000000-0005-0000-0000-0000CC6B0000}"/>
    <cellStyle name="Normal 3 3 2 6 2 2 4 2" xfId="28592" xr:uid="{00000000-0005-0000-0000-0000CD6B0000}"/>
    <cellStyle name="Normal 3 3 2 6 2 2 4 2 2" xfId="28593" xr:uid="{00000000-0005-0000-0000-0000CE6B0000}"/>
    <cellStyle name="Normal 3 3 2 6 2 2 4 2 2 2" xfId="28594" xr:uid="{00000000-0005-0000-0000-0000CF6B0000}"/>
    <cellStyle name="Normal 3 3 2 6 2 2 4 2 3" xfId="28595" xr:uid="{00000000-0005-0000-0000-0000D06B0000}"/>
    <cellStyle name="Normal 3 3 2 6 2 2 4 3" xfId="28596" xr:uid="{00000000-0005-0000-0000-0000D16B0000}"/>
    <cellStyle name="Normal 3 3 2 6 2 2 4 3 2" xfId="28597" xr:uid="{00000000-0005-0000-0000-0000D26B0000}"/>
    <cellStyle name="Normal 3 3 2 6 2 2 4 4" xfId="28598" xr:uid="{00000000-0005-0000-0000-0000D36B0000}"/>
    <cellStyle name="Normal 3 3 2 6 2 2 5" xfId="28599" xr:uid="{00000000-0005-0000-0000-0000D46B0000}"/>
    <cellStyle name="Normal 3 3 2 6 2 2 5 2" xfId="28600" xr:uid="{00000000-0005-0000-0000-0000D56B0000}"/>
    <cellStyle name="Normal 3 3 2 6 2 2 5 2 2" xfId="28601" xr:uid="{00000000-0005-0000-0000-0000D66B0000}"/>
    <cellStyle name="Normal 3 3 2 6 2 2 5 3" xfId="28602" xr:uid="{00000000-0005-0000-0000-0000D76B0000}"/>
    <cellStyle name="Normal 3 3 2 6 2 2 6" xfId="28603" xr:uid="{00000000-0005-0000-0000-0000D86B0000}"/>
    <cellStyle name="Normal 3 3 2 6 2 2 6 2" xfId="28604" xr:uid="{00000000-0005-0000-0000-0000D96B0000}"/>
    <cellStyle name="Normal 3 3 2 6 2 2 7" xfId="28605" xr:uid="{00000000-0005-0000-0000-0000DA6B0000}"/>
    <cellStyle name="Normal 3 3 2 6 2 2 7 2" xfId="28606" xr:uid="{00000000-0005-0000-0000-0000DB6B0000}"/>
    <cellStyle name="Normal 3 3 2 6 2 2 8" xfId="28607" xr:uid="{00000000-0005-0000-0000-0000DC6B0000}"/>
    <cellStyle name="Normal 3 3 2 6 2 3" xfId="28608" xr:uid="{00000000-0005-0000-0000-0000DD6B0000}"/>
    <cellStyle name="Normal 3 3 2 6 2 3 2" xfId="28609" xr:uid="{00000000-0005-0000-0000-0000DE6B0000}"/>
    <cellStyle name="Normal 3 3 2 6 2 3 2 2" xfId="28610" xr:uid="{00000000-0005-0000-0000-0000DF6B0000}"/>
    <cellStyle name="Normal 3 3 2 6 2 3 2 2 2" xfId="28611" xr:uid="{00000000-0005-0000-0000-0000E06B0000}"/>
    <cellStyle name="Normal 3 3 2 6 2 3 2 2 2 2" xfId="28612" xr:uid="{00000000-0005-0000-0000-0000E16B0000}"/>
    <cellStyle name="Normal 3 3 2 6 2 3 2 2 3" xfId="28613" xr:uid="{00000000-0005-0000-0000-0000E26B0000}"/>
    <cellStyle name="Normal 3 3 2 6 2 3 2 3" xfId="28614" xr:uid="{00000000-0005-0000-0000-0000E36B0000}"/>
    <cellStyle name="Normal 3 3 2 6 2 3 2 3 2" xfId="28615" xr:uid="{00000000-0005-0000-0000-0000E46B0000}"/>
    <cellStyle name="Normal 3 3 2 6 2 3 2 4" xfId="28616" xr:uid="{00000000-0005-0000-0000-0000E56B0000}"/>
    <cellStyle name="Normal 3 3 2 6 2 3 3" xfId="28617" xr:uid="{00000000-0005-0000-0000-0000E66B0000}"/>
    <cellStyle name="Normal 3 3 2 6 2 3 3 2" xfId="28618" xr:uid="{00000000-0005-0000-0000-0000E76B0000}"/>
    <cellStyle name="Normal 3 3 2 6 2 3 3 2 2" xfId="28619" xr:uid="{00000000-0005-0000-0000-0000E86B0000}"/>
    <cellStyle name="Normal 3 3 2 6 2 3 3 3" xfId="28620" xr:uid="{00000000-0005-0000-0000-0000E96B0000}"/>
    <cellStyle name="Normal 3 3 2 6 2 3 4" xfId="28621" xr:uid="{00000000-0005-0000-0000-0000EA6B0000}"/>
    <cellStyle name="Normal 3 3 2 6 2 3 4 2" xfId="28622" xr:uid="{00000000-0005-0000-0000-0000EB6B0000}"/>
    <cellStyle name="Normal 3 3 2 6 2 3 5" xfId="28623" xr:uid="{00000000-0005-0000-0000-0000EC6B0000}"/>
    <cellStyle name="Normal 3 3 2 6 2 4" xfId="28624" xr:uid="{00000000-0005-0000-0000-0000ED6B0000}"/>
    <cellStyle name="Normal 3 3 2 6 2 4 2" xfId="28625" xr:uid="{00000000-0005-0000-0000-0000EE6B0000}"/>
    <cellStyle name="Normal 3 3 2 6 2 4 2 2" xfId="28626" xr:uid="{00000000-0005-0000-0000-0000EF6B0000}"/>
    <cellStyle name="Normal 3 3 2 6 2 4 2 2 2" xfId="28627" xr:uid="{00000000-0005-0000-0000-0000F06B0000}"/>
    <cellStyle name="Normal 3 3 2 6 2 4 2 3" xfId="28628" xr:uid="{00000000-0005-0000-0000-0000F16B0000}"/>
    <cellStyle name="Normal 3 3 2 6 2 4 3" xfId="28629" xr:uid="{00000000-0005-0000-0000-0000F26B0000}"/>
    <cellStyle name="Normal 3 3 2 6 2 4 3 2" xfId="28630" xr:uid="{00000000-0005-0000-0000-0000F36B0000}"/>
    <cellStyle name="Normal 3 3 2 6 2 4 4" xfId="28631" xr:uid="{00000000-0005-0000-0000-0000F46B0000}"/>
    <cellStyle name="Normal 3 3 2 6 2 5" xfId="28632" xr:uid="{00000000-0005-0000-0000-0000F56B0000}"/>
    <cellStyle name="Normal 3 3 2 6 2 5 2" xfId="28633" xr:uid="{00000000-0005-0000-0000-0000F66B0000}"/>
    <cellStyle name="Normal 3 3 2 6 2 5 2 2" xfId="28634" xr:uid="{00000000-0005-0000-0000-0000F76B0000}"/>
    <cellStyle name="Normal 3 3 2 6 2 5 2 2 2" xfId="28635" xr:uid="{00000000-0005-0000-0000-0000F86B0000}"/>
    <cellStyle name="Normal 3 3 2 6 2 5 2 3" xfId="28636" xr:uid="{00000000-0005-0000-0000-0000F96B0000}"/>
    <cellStyle name="Normal 3 3 2 6 2 5 3" xfId="28637" xr:uid="{00000000-0005-0000-0000-0000FA6B0000}"/>
    <cellStyle name="Normal 3 3 2 6 2 5 3 2" xfId="28638" xr:uid="{00000000-0005-0000-0000-0000FB6B0000}"/>
    <cellStyle name="Normal 3 3 2 6 2 5 4" xfId="28639" xr:uid="{00000000-0005-0000-0000-0000FC6B0000}"/>
    <cellStyle name="Normal 3 3 2 6 2 6" xfId="28640" xr:uid="{00000000-0005-0000-0000-0000FD6B0000}"/>
    <cellStyle name="Normal 3 3 2 6 2 6 2" xfId="28641" xr:uid="{00000000-0005-0000-0000-0000FE6B0000}"/>
    <cellStyle name="Normal 3 3 2 6 2 6 2 2" xfId="28642" xr:uid="{00000000-0005-0000-0000-0000FF6B0000}"/>
    <cellStyle name="Normal 3 3 2 6 2 6 3" xfId="28643" xr:uid="{00000000-0005-0000-0000-0000006C0000}"/>
    <cellStyle name="Normal 3 3 2 6 2 7" xfId="28644" xr:uid="{00000000-0005-0000-0000-0000016C0000}"/>
    <cellStyle name="Normal 3 3 2 6 2 7 2" xfId="28645" xr:uid="{00000000-0005-0000-0000-0000026C0000}"/>
    <cellStyle name="Normal 3 3 2 6 2 8" xfId="28646" xr:uid="{00000000-0005-0000-0000-0000036C0000}"/>
    <cellStyle name="Normal 3 3 2 6 2 8 2" xfId="28647" xr:uid="{00000000-0005-0000-0000-0000046C0000}"/>
    <cellStyle name="Normal 3 3 2 6 2 9" xfId="28648" xr:uid="{00000000-0005-0000-0000-0000056C0000}"/>
    <cellStyle name="Normal 3 3 2 6 3" xfId="28649" xr:uid="{00000000-0005-0000-0000-0000066C0000}"/>
    <cellStyle name="Normal 3 3 2 6 3 2" xfId="28650" xr:uid="{00000000-0005-0000-0000-0000076C0000}"/>
    <cellStyle name="Normal 3 3 2 6 3 2 2" xfId="28651" xr:uid="{00000000-0005-0000-0000-0000086C0000}"/>
    <cellStyle name="Normal 3 3 2 6 3 2 2 2" xfId="28652" xr:uid="{00000000-0005-0000-0000-0000096C0000}"/>
    <cellStyle name="Normal 3 3 2 6 3 2 2 2 2" xfId="28653" xr:uid="{00000000-0005-0000-0000-00000A6C0000}"/>
    <cellStyle name="Normal 3 3 2 6 3 2 2 2 2 2" xfId="28654" xr:uid="{00000000-0005-0000-0000-00000B6C0000}"/>
    <cellStyle name="Normal 3 3 2 6 3 2 2 2 3" xfId="28655" xr:uid="{00000000-0005-0000-0000-00000C6C0000}"/>
    <cellStyle name="Normal 3 3 2 6 3 2 2 3" xfId="28656" xr:uid="{00000000-0005-0000-0000-00000D6C0000}"/>
    <cellStyle name="Normal 3 3 2 6 3 2 2 3 2" xfId="28657" xr:uid="{00000000-0005-0000-0000-00000E6C0000}"/>
    <cellStyle name="Normal 3 3 2 6 3 2 2 4" xfId="28658" xr:uid="{00000000-0005-0000-0000-00000F6C0000}"/>
    <cellStyle name="Normal 3 3 2 6 3 2 3" xfId="28659" xr:uid="{00000000-0005-0000-0000-0000106C0000}"/>
    <cellStyle name="Normal 3 3 2 6 3 2 3 2" xfId="28660" xr:uid="{00000000-0005-0000-0000-0000116C0000}"/>
    <cellStyle name="Normal 3 3 2 6 3 2 3 2 2" xfId="28661" xr:uid="{00000000-0005-0000-0000-0000126C0000}"/>
    <cellStyle name="Normal 3 3 2 6 3 2 3 3" xfId="28662" xr:uid="{00000000-0005-0000-0000-0000136C0000}"/>
    <cellStyle name="Normal 3 3 2 6 3 2 4" xfId="28663" xr:uid="{00000000-0005-0000-0000-0000146C0000}"/>
    <cellStyle name="Normal 3 3 2 6 3 2 4 2" xfId="28664" xr:uid="{00000000-0005-0000-0000-0000156C0000}"/>
    <cellStyle name="Normal 3 3 2 6 3 2 5" xfId="28665" xr:uid="{00000000-0005-0000-0000-0000166C0000}"/>
    <cellStyle name="Normal 3 3 2 6 3 3" xfId="28666" xr:uid="{00000000-0005-0000-0000-0000176C0000}"/>
    <cellStyle name="Normal 3 3 2 6 3 3 2" xfId="28667" xr:uid="{00000000-0005-0000-0000-0000186C0000}"/>
    <cellStyle name="Normal 3 3 2 6 3 3 2 2" xfId="28668" xr:uid="{00000000-0005-0000-0000-0000196C0000}"/>
    <cellStyle name="Normal 3 3 2 6 3 3 2 2 2" xfId="28669" xr:uid="{00000000-0005-0000-0000-00001A6C0000}"/>
    <cellStyle name="Normal 3 3 2 6 3 3 2 3" xfId="28670" xr:uid="{00000000-0005-0000-0000-00001B6C0000}"/>
    <cellStyle name="Normal 3 3 2 6 3 3 3" xfId="28671" xr:uid="{00000000-0005-0000-0000-00001C6C0000}"/>
    <cellStyle name="Normal 3 3 2 6 3 3 3 2" xfId="28672" xr:uid="{00000000-0005-0000-0000-00001D6C0000}"/>
    <cellStyle name="Normal 3 3 2 6 3 3 4" xfId="28673" xr:uid="{00000000-0005-0000-0000-00001E6C0000}"/>
    <cellStyle name="Normal 3 3 2 6 3 4" xfId="28674" xr:uid="{00000000-0005-0000-0000-00001F6C0000}"/>
    <cellStyle name="Normal 3 3 2 6 3 4 2" xfId="28675" xr:uid="{00000000-0005-0000-0000-0000206C0000}"/>
    <cellStyle name="Normal 3 3 2 6 3 4 2 2" xfId="28676" xr:uid="{00000000-0005-0000-0000-0000216C0000}"/>
    <cellStyle name="Normal 3 3 2 6 3 4 2 2 2" xfId="28677" xr:uid="{00000000-0005-0000-0000-0000226C0000}"/>
    <cellStyle name="Normal 3 3 2 6 3 4 2 3" xfId="28678" xr:uid="{00000000-0005-0000-0000-0000236C0000}"/>
    <cellStyle name="Normal 3 3 2 6 3 4 3" xfId="28679" xr:uid="{00000000-0005-0000-0000-0000246C0000}"/>
    <cellStyle name="Normal 3 3 2 6 3 4 3 2" xfId="28680" xr:uid="{00000000-0005-0000-0000-0000256C0000}"/>
    <cellStyle name="Normal 3 3 2 6 3 4 4" xfId="28681" xr:uid="{00000000-0005-0000-0000-0000266C0000}"/>
    <cellStyle name="Normal 3 3 2 6 3 5" xfId="28682" xr:uid="{00000000-0005-0000-0000-0000276C0000}"/>
    <cellStyle name="Normal 3 3 2 6 3 5 2" xfId="28683" xr:uid="{00000000-0005-0000-0000-0000286C0000}"/>
    <cellStyle name="Normal 3 3 2 6 3 5 2 2" xfId="28684" xr:uid="{00000000-0005-0000-0000-0000296C0000}"/>
    <cellStyle name="Normal 3 3 2 6 3 5 3" xfId="28685" xr:uid="{00000000-0005-0000-0000-00002A6C0000}"/>
    <cellStyle name="Normal 3 3 2 6 3 6" xfId="28686" xr:uid="{00000000-0005-0000-0000-00002B6C0000}"/>
    <cellStyle name="Normal 3 3 2 6 3 6 2" xfId="28687" xr:uid="{00000000-0005-0000-0000-00002C6C0000}"/>
    <cellStyle name="Normal 3 3 2 6 3 7" xfId="28688" xr:uid="{00000000-0005-0000-0000-00002D6C0000}"/>
    <cellStyle name="Normal 3 3 2 6 3 7 2" xfId="28689" xr:uid="{00000000-0005-0000-0000-00002E6C0000}"/>
    <cellStyle name="Normal 3 3 2 6 3 8" xfId="28690" xr:uid="{00000000-0005-0000-0000-00002F6C0000}"/>
    <cellStyle name="Normal 3 3 2 6 4" xfId="28691" xr:uid="{00000000-0005-0000-0000-0000306C0000}"/>
    <cellStyle name="Normal 3 3 2 6 4 2" xfId="28692" xr:uid="{00000000-0005-0000-0000-0000316C0000}"/>
    <cellStyle name="Normal 3 3 2 6 4 2 2" xfId="28693" xr:uid="{00000000-0005-0000-0000-0000326C0000}"/>
    <cellStyle name="Normal 3 3 2 6 4 2 2 2" xfId="28694" xr:uid="{00000000-0005-0000-0000-0000336C0000}"/>
    <cellStyle name="Normal 3 3 2 6 4 2 2 2 2" xfId="28695" xr:uid="{00000000-0005-0000-0000-0000346C0000}"/>
    <cellStyle name="Normal 3 3 2 6 4 2 2 3" xfId="28696" xr:uid="{00000000-0005-0000-0000-0000356C0000}"/>
    <cellStyle name="Normal 3 3 2 6 4 2 3" xfId="28697" xr:uid="{00000000-0005-0000-0000-0000366C0000}"/>
    <cellStyle name="Normal 3 3 2 6 4 2 3 2" xfId="28698" xr:uid="{00000000-0005-0000-0000-0000376C0000}"/>
    <cellStyle name="Normal 3 3 2 6 4 2 4" xfId="28699" xr:uid="{00000000-0005-0000-0000-0000386C0000}"/>
    <cellStyle name="Normal 3 3 2 6 4 3" xfId="28700" xr:uid="{00000000-0005-0000-0000-0000396C0000}"/>
    <cellStyle name="Normal 3 3 2 6 4 3 2" xfId="28701" xr:uid="{00000000-0005-0000-0000-00003A6C0000}"/>
    <cellStyle name="Normal 3 3 2 6 4 3 2 2" xfId="28702" xr:uid="{00000000-0005-0000-0000-00003B6C0000}"/>
    <cellStyle name="Normal 3 3 2 6 4 3 3" xfId="28703" xr:uid="{00000000-0005-0000-0000-00003C6C0000}"/>
    <cellStyle name="Normal 3 3 2 6 4 4" xfId="28704" xr:uid="{00000000-0005-0000-0000-00003D6C0000}"/>
    <cellStyle name="Normal 3 3 2 6 4 4 2" xfId="28705" xr:uid="{00000000-0005-0000-0000-00003E6C0000}"/>
    <cellStyle name="Normal 3 3 2 6 4 5" xfId="28706" xr:uid="{00000000-0005-0000-0000-00003F6C0000}"/>
    <cellStyle name="Normal 3 3 2 6 5" xfId="28707" xr:uid="{00000000-0005-0000-0000-0000406C0000}"/>
    <cellStyle name="Normal 3 3 2 6 5 2" xfId="28708" xr:uid="{00000000-0005-0000-0000-0000416C0000}"/>
    <cellStyle name="Normal 3 3 2 6 5 2 2" xfId="28709" xr:uid="{00000000-0005-0000-0000-0000426C0000}"/>
    <cellStyle name="Normal 3 3 2 6 5 2 2 2" xfId="28710" xr:uid="{00000000-0005-0000-0000-0000436C0000}"/>
    <cellStyle name="Normal 3 3 2 6 5 2 3" xfId="28711" xr:uid="{00000000-0005-0000-0000-0000446C0000}"/>
    <cellStyle name="Normal 3 3 2 6 5 3" xfId="28712" xr:uid="{00000000-0005-0000-0000-0000456C0000}"/>
    <cellStyle name="Normal 3 3 2 6 5 3 2" xfId="28713" xr:uid="{00000000-0005-0000-0000-0000466C0000}"/>
    <cellStyle name="Normal 3 3 2 6 5 4" xfId="28714" xr:uid="{00000000-0005-0000-0000-0000476C0000}"/>
    <cellStyle name="Normal 3 3 2 6 6" xfId="28715" xr:uid="{00000000-0005-0000-0000-0000486C0000}"/>
    <cellStyle name="Normal 3 3 2 6 6 2" xfId="28716" xr:uid="{00000000-0005-0000-0000-0000496C0000}"/>
    <cellStyle name="Normal 3 3 2 6 6 2 2" xfId="28717" xr:uid="{00000000-0005-0000-0000-00004A6C0000}"/>
    <cellStyle name="Normal 3 3 2 6 6 2 2 2" xfId="28718" xr:uid="{00000000-0005-0000-0000-00004B6C0000}"/>
    <cellStyle name="Normal 3 3 2 6 6 2 3" xfId="28719" xr:uid="{00000000-0005-0000-0000-00004C6C0000}"/>
    <cellStyle name="Normal 3 3 2 6 6 3" xfId="28720" xr:uid="{00000000-0005-0000-0000-00004D6C0000}"/>
    <cellStyle name="Normal 3 3 2 6 6 3 2" xfId="28721" xr:uid="{00000000-0005-0000-0000-00004E6C0000}"/>
    <cellStyle name="Normal 3 3 2 6 6 4" xfId="28722" xr:uid="{00000000-0005-0000-0000-00004F6C0000}"/>
    <cellStyle name="Normal 3 3 2 6 7" xfId="28723" xr:uid="{00000000-0005-0000-0000-0000506C0000}"/>
    <cellStyle name="Normal 3 3 2 6 7 2" xfId="28724" xr:uid="{00000000-0005-0000-0000-0000516C0000}"/>
    <cellStyle name="Normal 3 3 2 6 7 2 2" xfId="28725" xr:uid="{00000000-0005-0000-0000-0000526C0000}"/>
    <cellStyle name="Normal 3 3 2 6 7 3" xfId="28726" xr:uid="{00000000-0005-0000-0000-0000536C0000}"/>
    <cellStyle name="Normal 3 3 2 6 8" xfId="28727" xr:uid="{00000000-0005-0000-0000-0000546C0000}"/>
    <cellStyle name="Normal 3 3 2 6 8 2" xfId="28728" xr:uid="{00000000-0005-0000-0000-0000556C0000}"/>
    <cellStyle name="Normal 3 3 2 6 9" xfId="28729" xr:uid="{00000000-0005-0000-0000-0000566C0000}"/>
    <cellStyle name="Normal 3 3 2 6 9 2" xfId="28730" xr:uid="{00000000-0005-0000-0000-0000576C0000}"/>
    <cellStyle name="Normal 3 3 2 7" xfId="28731" xr:uid="{00000000-0005-0000-0000-0000586C0000}"/>
    <cellStyle name="Normal 3 3 2 7 2" xfId="28732" xr:uid="{00000000-0005-0000-0000-0000596C0000}"/>
    <cellStyle name="Normal 3 3 2 7 2 2" xfId="28733" xr:uid="{00000000-0005-0000-0000-00005A6C0000}"/>
    <cellStyle name="Normal 3 3 2 7 2 2 2" xfId="28734" xr:uid="{00000000-0005-0000-0000-00005B6C0000}"/>
    <cellStyle name="Normal 3 3 2 7 2 2 2 2" xfId="28735" xr:uid="{00000000-0005-0000-0000-00005C6C0000}"/>
    <cellStyle name="Normal 3 3 2 7 2 2 2 2 2" xfId="28736" xr:uid="{00000000-0005-0000-0000-00005D6C0000}"/>
    <cellStyle name="Normal 3 3 2 7 2 2 2 2 2 2" xfId="28737" xr:uid="{00000000-0005-0000-0000-00005E6C0000}"/>
    <cellStyle name="Normal 3 3 2 7 2 2 2 2 3" xfId="28738" xr:uid="{00000000-0005-0000-0000-00005F6C0000}"/>
    <cellStyle name="Normal 3 3 2 7 2 2 2 3" xfId="28739" xr:uid="{00000000-0005-0000-0000-0000606C0000}"/>
    <cellStyle name="Normal 3 3 2 7 2 2 2 3 2" xfId="28740" xr:uid="{00000000-0005-0000-0000-0000616C0000}"/>
    <cellStyle name="Normal 3 3 2 7 2 2 2 4" xfId="28741" xr:uid="{00000000-0005-0000-0000-0000626C0000}"/>
    <cellStyle name="Normal 3 3 2 7 2 2 3" xfId="28742" xr:uid="{00000000-0005-0000-0000-0000636C0000}"/>
    <cellStyle name="Normal 3 3 2 7 2 2 3 2" xfId="28743" xr:uid="{00000000-0005-0000-0000-0000646C0000}"/>
    <cellStyle name="Normal 3 3 2 7 2 2 3 2 2" xfId="28744" xr:uid="{00000000-0005-0000-0000-0000656C0000}"/>
    <cellStyle name="Normal 3 3 2 7 2 2 3 3" xfId="28745" xr:uid="{00000000-0005-0000-0000-0000666C0000}"/>
    <cellStyle name="Normal 3 3 2 7 2 2 4" xfId="28746" xr:uid="{00000000-0005-0000-0000-0000676C0000}"/>
    <cellStyle name="Normal 3 3 2 7 2 2 4 2" xfId="28747" xr:uid="{00000000-0005-0000-0000-0000686C0000}"/>
    <cellStyle name="Normal 3 3 2 7 2 2 5" xfId="28748" xr:uid="{00000000-0005-0000-0000-0000696C0000}"/>
    <cellStyle name="Normal 3 3 2 7 2 3" xfId="28749" xr:uid="{00000000-0005-0000-0000-00006A6C0000}"/>
    <cellStyle name="Normal 3 3 2 7 2 3 2" xfId="28750" xr:uid="{00000000-0005-0000-0000-00006B6C0000}"/>
    <cellStyle name="Normal 3 3 2 7 2 3 2 2" xfId="28751" xr:uid="{00000000-0005-0000-0000-00006C6C0000}"/>
    <cellStyle name="Normal 3 3 2 7 2 3 2 2 2" xfId="28752" xr:uid="{00000000-0005-0000-0000-00006D6C0000}"/>
    <cellStyle name="Normal 3 3 2 7 2 3 2 3" xfId="28753" xr:uid="{00000000-0005-0000-0000-00006E6C0000}"/>
    <cellStyle name="Normal 3 3 2 7 2 3 3" xfId="28754" xr:uid="{00000000-0005-0000-0000-00006F6C0000}"/>
    <cellStyle name="Normal 3 3 2 7 2 3 3 2" xfId="28755" xr:uid="{00000000-0005-0000-0000-0000706C0000}"/>
    <cellStyle name="Normal 3 3 2 7 2 3 4" xfId="28756" xr:uid="{00000000-0005-0000-0000-0000716C0000}"/>
    <cellStyle name="Normal 3 3 2 7 2 4" xfId="28757" xr:uid="{00000000-0005-0000-0000-0000726C0000}"/>
    <cellStyle name="Normal 3 3 2 7 2 4 2" xfId="28758" xr:uid="{00000000-0005-0000-0000-0000736C0000}"/>
    <cellStyle name="Normal 3 3 2 7 2 4 2 2" xfId="28759" xr:uid="{00000000-0005-0000-0000-0000746C0000}"/>
    <cellStyle name="Normal 3 3 2 7 2 4 2 2 2" xfId="28760" xr:uid="{00000000-0005-0000-0000-0000756C0000}"/>
    <cellStyle name="Normal 3 3 2 7 2 4 2 3" xfId="28761" xr:uid="{00000000-0005-0000-0000-0000766C0000}"/>
    <cellStyle name="Normal 3 3 2 7 2 4 3" xfId="28762" xr:uid="{00000000-0005-0000-0000-0000776C0000}"/>
    <cellStyle name="Normal 3 3 2 7 2 4 3 2" xfId="28763" xr:uid="{00000000-0005-0000-0000-0000786C0000}"/>
    <cellStyle name="Normal 3 3 2 7 2 4 4" xfId="28764" xr:uid="{00000000-0005-0000-0000-0000796C0000}"/>
    <cellStyle name="Normal 3 3 2 7 2 5" xfId="28765" xr:uid="{00000000-0005-0000-0000-00007A6C0000}"/>
    <cellStyle name="Normal 3 3 2 7 2 5 2" xfId="28766" xr:uid="{00000000-0005-0000-0000-00007B6C0000}"/>
    <cellStyle name="Normal 3 3 2 7 2 5 2 2" xfId="28767" xr:uid="{00000000-0005-0000-0000-00007C6C0000}"/>
    <cellStyle name="Normal 3 3 2 7 2 5 3" xfId="28768" xr:uid="{00000000-0005-0000-0000-00007D6C0000}"/>
    <cellStyle name="Normal 3 3 2 7 2 6" xfId="28769" xr:uid="{00000000-0005-0000-0000-00007E6C0000}"/>
    <cellStyle name="Normal 3 3 2 7 2 6 2" xfId="28770" xr:uid="{00000000-0005-0000-0000-00007F6C0000}"/>
    <cellStyle name="Normal 3 3 2 7 2 7" xfId="28771" xr:uid="{00000000-0005-0000-0000-0000806C0000}"/>
    <cellStyle name="Normal 3 3 2 7 2 7 2" xfId="28772" xr:uid="{00000000-0005-0000-0000-0000816C0000}"/>
    <cellStyle name="Normal 3 3 2 7 2 8" xfId="28773" xr:uid="{00000000-0005-0000-0000-0000826C0000}"/>
    <cellStyle name="Normal 3 3 2 7 3" xfId="28774" xr:uid="{00000000-0005-0000-0000-0000836C0000}"/>
    <cellStyle name="Normal 3 3 2 7 3 2" xfId="28775" xr:uid="{00000000-0005-0000-0000-0000846C0000}"/>
    <cellStyle name="Normal 3 3 2 7 3 2 2" xfId="28776" xr:uid="{00000000-0005-0000-0000-0000856C0000}"/>
    <cellStyle name="Normal 3 3 2 7 3 2 2 2" xfId="28777" xr:uid="{00000000-0005-0000-0000-0000866C0000}"/>
    <cellStyle name="Normal 3 3 2 7 3 2 2 2 2" xfId="28778" xr:uid="{00000000-0005-0000-0000-0000876C0000}"/>
    <cellStyle name="Normal 3 3 2 7 3 2 2 3" xfId="28779" xr:uid="{00000000-0005-0000-0000-0000886C0000}"/>
    <cellStyle name="Normal 3 3 2 7 3 2 3" xfId="28780" xr:uid="{00000000-0005-0000-0000-0000896C0000}"/>
    <cellStyle name="Normal 3 3 2 7 3 2 3 2" xfId="28781" xr:uid="{00000000-0005-0000-0000-00008A6C0000}"/>
    <cellStyle name="Normal 3 3 2 7 3 2 4" xfId="28782" xr:uid="{00000000-0005-0000-0000-00008B6C0000}"/>
    <cellStyle name="Normal 3 3 2 7 3 3" xfId="28783" xr:uid="{00000000-0005-0000-0000-00008C6C0000}"/>
    <cellStyle name="Normal 3 3 2 7 3 3 2" xfId="28784" xr:uid="{00000000-0005-0000-0000-00008D6C0000}"/>
    <cellStyle name="Normal 3 3 2 7 3 3 2 2" xfId="28785" xr:uid="{00000000-0005-0000-0000-00008E6C0000}"/>
    <cellStyle name="Normal 3 3 2 7 3 3 3" xfId="28786" xr:uid="{00000000-0005-0000-0000-00008F6C0000}"/>
    <cellStyle name="Normal 3 3 2 7 3 4" xfId="28787" xr:uid="{00000000-0005-0000-0000-0000906C0000}"/>
    <cellStyle name="Normal 3 3 2 7 3 4 2" xfId="28788" xr:uid="{00000000-0005-0000-0000-0000916C0000}"/>
    <cellStyle name="Normal 3 3 2 7 3 5" xfId="28789" xr:uid="{00000000-0005-0000-0000-0000926C0000}"/>
    <cellStyle name="Normal 3 3 2 7 4" xfId="28790" xr:uid="{00000000-0005-0000-0000-0000936C0000}"/>
    <cellStyle name="Normal 3 3 2 7 4 2" xfId="28791" xr:uid="{00000000-0005-0000-0000-0000946C0000}"/>
    <cellStyle name="Normal 3 3 2 7 4 2 2" xfId="28792" xr:uid="{00000000-0005-0000-0000-0000956C0000}"/>
    <cellStyle name="Normal 3 3 2 7 4 2 2 2" xfId="28793" xr:uid="{00000000-0005-0000-0000-0000966C0000}"/>
    <cellStyle name="Normal 3 3 2 7 4 2 3" xfId="28794" xr:uid="{00000000-0005-0000-0000-0000976C0000}"/>
    <cellStyle name="Normal 3 3 2 7 4 3" xfId="28795" xr:uid="{00000000-0005-0000-0000-0000986C0000}"/>
    <cellStyle name="Normal 3 3 2 7 4 3 2" xfId="28796" xr:uid="{00000000-0005-0000-0000-0000996C0000}"/>
    <cellStyle name="Normal 3 3 2 7 4 4" xfId="28797" xr:uid="{00000000-0005-0000-0000-00009A6C0000}"/>
    <cellStyle name="Normal 3 3 2 7 5" xfId="28798" xr:uid="{00000000-0005-0000-0000-00009B6C0000}"/>
    <cellStyle name="Normal 3 3 2 7 5 2" xfId="28799" xr:uid="{00000000-0005-0000-0000-00009C6C0000}"/>
    <cellStyle name="Normal 3 3 2 7 5 2 2" xfId="28800" xr:uid="{00000000-0005-0000-0000-00009D6C0000}"/>
    <cellStyle name="Normal 3 3 2 7 5 2 2 2" xfId="28801" xr:uid="{00000000-0005-0000-0000-00009E6C0000}"/>
    <cellStyle name="Normal 3 3 2 7 5 2 3" xfId="28802" xr:uid="{00000000-0005-0000-0000-00009F6C0000}"/>
    <cellStyle name="Normal 3 3 2 7 5 3" xfId="28803" xr:uid="{00000000-0005-0000-0000-0000A06C0000}"/>
    <cellStyle name="Normal 3 3 2 7 5 3 2" xfId="28804" xr:uid="{00000000-0005-0000-0000-0000A16C0000}"/>
    <cellStyle name="Normal 3 3 2 7 5 4" xfId="28805" xr:uid="{00000000-0005-0000-0000-0000A26C0000}"/>
    <cellStyle name="Normal 3 3 2 7 6" xfId="28806" xr:uid="{00000000-0005-0000-0000-0000A36C0000}"/>
    <cellStyle name="Normal 3 3 2 7 6 2" xfId="28807" xr:uid="{00000000-0005-0000-0000-0000A46C0000}"/>
    <cellStyle name="Normal 3 3 2 7 6 2 2" xfId="28808" xr:uid="{00000000-0005-0000-0000-0000A56C0000}"/>
    <cellStyle name="Normal 3 3 2 7 6 3" xfId="28809" xr:uid="{00000000-0005-0000-0000-0000A66C0000}"/>
    <cellStyle name="Normal 3 3 2 7 7" xfId="28810" xr:uid="{00000000-0005-0000-0000-0000A76C0000}"/>
    <cellStyle name="Normal 3 3 2 7 7 2" xfId="28811" xr:uid="{00000000-0005-0000-0000-0000A86C0000}"/>
    <cellStyle name="Normal 3 3 2 7 8" xfId="28812" xr:uid="{00000000-0005-0000-0000-0000A96C0000}"/>
    <cellStyle name="Normal 3 3 2 7 8 2" xfId="28813" xr:uid="{00000000-0005-0000-0000-0000AA6C0000}"/>
    <cellStyle name="Normal 3 3 2 7 9" xfId="28814" xr:uid="{00000000-0005-0000-0000-0000AB6C0000}"/>
    <cellStyle name="Normal 3 3 2 8" xfId="28815" xr:uid="{00000000-0005-0000-0000-0000AC6C0000}"/>
    <cellStyle name="Normal 3 3 2 8 2" xfId="28816" xr:uid="{00000000-0005-0000-0000-0000AD6C0000}"/>
    <cellStyle name="Normal 3 3 2 8 2 2" xfId="28817" xr:uid="{00000000-0005-0000-0000-0000AE6C0000}"/>
    <cellStyle name="Normal 3 3 2 8 2 2 2" xfId="28818" xr:uid="{00000000-0005-0000-0000-0000AF6C0000}"/>
    <cellStyle name="Normal 3 3 2 8 2 2 2 2" xfId="28819" xr:uid="{00000000-0005-0000-0000-0000B06C0000}"/>
    <cellStyle name="Normal 3 3 2 8 2 2 2 2 2" xfId="28820" xr:uid="{00000000-0005-0000-0000-0000B16C0000}"/>
    <cellStyle name="Normal 3 3 2 8 2 2 2 3" xfId="28821" xr:uid="{00000000-0005-0000-0000-0000B26C0000}"/>
    <cellStyle name="Normal 3 3 2 8 2 2 3" xfId="28822" xr:uid="{00000000-0005-0000-0000-0000B36C0000}"/>
    <cellStyle name="Normal 3 3 2 8 2 2 3 2" xfId="28823" xr:uid="{00000000-0005-0000-0000-0000B46C0000}"/>
    <cellStyle name="Normal 3 3 2 8 2 2 4" xfId="28824" xr:uid="{00000000-0005-0000-0000-0000B56C0000}"/>
    <cellStyle name="Normal 3 3 2 8 2 3" xfId="28825" xr:uid="{00000000-0005-0000-0000-0000B66C0000}"/>
    <cellStyle name="Normal 3 3 2 8 2 3 2" xfId="28826" xr:uid="{00000000-0005-0000-0000-0000B76C0000}"/>
    <cellStyle name="Normal 3 3 2 8 2 3 2 2" xfId="28827" xr:uid="{00000000-0005-0000-0000-0000B86C0000}"/>
    <cellStyle name="Normal 3 3 2 8 2 3 3" xfId="28828" xr:uid="{00000000-0005-0000-0000-0000B96C0000}"/>
    <cellStyle name="Normal 3 3 2 8 2 4" xfId="28829" xr:uid="{00000000-0005-0000-0000-0000BA6C0000}"/>
    <cellStyle name="Normal 3 3 2 8 2 4 2" xfId="28830" xr:uid="{00000000-0005-0000-0000-0000BB6C0000}"/>
    <cellStyle name="Normal 3 3 2 8 2 5" xfId="28831" xr:uid="{00000000-0005-0000-0000-0000BC6C0000}"/>
    <cellStyle name="Normal 3 3 2 8 3" xfId="28832" xr:uid="{00000000-0005-0000-0000-0000BD6C0000}"/>
    <cellStyle name="Normal 3 3 2 8 3 2" xfId="28833" xr:uid="{00000000-0005-0000-0000-0000BE6C0000}"/>
    <cellStyle name="Normal 3 3 2 8 3 2 2" xfId="28834" xr:uid="{00000000-0005-0000-0000-0000BF6C0000}"/>
    <cellStyle name="Normal 3 3 2 8 3 2 2 2" xfId="28835" xr:uid="{00000000-0005-0000-0000-0000C06C0000}"/>
    <cellStyle name="Normal 3 3 2 8 3 2 3" xfId="28836" xr:uid="{00000000-0005-0000-0000-0000C16C0000}"/>
    <cellStyle name="Normal 3 3 2 8 3 3" xfId="28837" xr:uid="{00000000-0005-0000-0000-0000C26C0000}"/>
    <cellStyle name="Normal 3 3 2 8 3 3 2" xfId="28838" xr:uid="{00000000-0005-0000-0000-0000C36C0000}"/>
    <cellStyle name="Normal 3 3 2 8 3 4" xfId="28839" xr:uid="{00000000-0005-0000-0000-0000C46C0000}"/>
    <cellStyle name="Normal 3 3 2 8 4" xfId="28840" xr:uid="{00000000-0005-0000-0000-0000C56C0000}"/>
    <cellStyle name="Normal 3 3 2 8 4 2" xfId="28841" xr:uid="{00000000-0005-0000-0000-0000C66C0000}"/>
    <cellStyle name="Normal 3 3 2 8 4 2 2" xfId="28842" xr:uid="{00000000-0005-0000-0000-0000C76C0000}"/>
    <cellStyle name="Normal 3 3 2 8 4 2 2 2" xfId="28843" xr:uid="{00000000-0005-0000-0000-0000C86C0000}"/>
    <cellStyle name="Normal 3 3 2 8 4 2 3" xfId="28844" xr:uid="{00000000-0005-0000-0000-0000C96C0000}"/>
    <cellStyle name="Normal 3 3 2 8 4 3" xfId="28845" xr:uid="{00000000-0005-0000-0000-0000CA6C0000}"/>
    <cellStyle name="Normal 3 3 2 8 4 3 2" xfId="28846" xr:uid="{00000000-0005-0000-0000-0000CB6C0000}"/>
    <cellStyle name="Normal 3 3 2 8 4 4" xfId="28847" xr:uid="{00000000-0005-0000-0000-0000CC6C0000}"/>
    <cellStyle name="Normal 3 3 2 8 5" xfId="28848" xr:uid="{00000000-0005-0000-0000-0000CD6C0000}"/>
    <cellStyle name="Normal 3 3 2 8 5 2" xfId="28849" xr:uid="{00000000-0005-0000-0000-0000CE6C0000}"/>
    <cellStyle name="Normal 3 3 2 8 5 2 2" xfId="28850" xr:uid="{00000000-0005-0000-0000-0000CF6C0000}"/>
    <cellStyle name="Normal 3 3 2 8 5 3" xfId="28851" xr:uid="{00000000-0005-0000-0000-0000D06C0000}"/>
    <cellStyle name="Normal 3 3 2 8 6" xfId="28852" xr:uid="{00000000-0005-0000-0000-0000D16C0000}"/>
    <cellStyle name="Normal 3 3 2 8 6 2" xfId="28853" xr:uid="{00000000-0005-0000-0000-0000D26C0000}"/>
    <cellStyle name="Normal 3 3 2 8 7" xfId="28854" xr:uid="{00000000-0005-0000-0000-0000D36C0000}"/>
    <cellStyle name="Normal 3 3 2 8 7 2" xfId="28855" xr:uid="{00000000-0005-0000-0000-0000D46C0000}"/>
    <cellStyle name="Normal 3 3 2 8 8" xfId="28856" xr:uid="{00000000-0005-0000-0000-0000D56C0000}"/>
    <cellStyle name="Normal 3 3 2 9" xfId="28857" xr:uid="{00000000-0005-0000-0000-0000D66C0000}"/>
    <cellStyle name="Normal 3 3 2 9 2" xfId="28858" xr:uid="{00000000-0005-0000-0000-0000D76C0000}"/>
    <cellStyle name="Normal 3 3 2 9 2 2" xfId="28859" xr:uid="{00000000-0005-0000-0000-0000D86C0000}"/>
    <cellStyle name="Normal 3 3 2 9 2 2 2" xfId="28860" xr:uid="{00000000-0005-0000-0000-0000D96C0000}"/>
    <cellStyle name="Normal 3 3 2 9 2 2 2 2" xfId="28861" xr:uid="{00000000-0005-0000-0000-0000DA6C0000}"/>
    <cellStyle name="Normal 3 3 2 9 2 2 2 2 2" xfId="28862" xr:uid="{00000000-0005-0000-0000-0000DB6C0000}"/>
    <cellStyle name="Normal 3 3 2 9 2 2 2 3" xfId="28863" xr:uid="{00000000-0005-0000-0000-0000DC6C0000}"/>
    <cellStyle name="Normal 3 3 2 9 2 2 3" xfId="28864" xr:uid="{00000000-0005-0000-0000-0000DD6C0000}"/>
    <cellStyle name="Normal 3 3 2 9 2 2 3 2" xfId="28865" xr:uid="{00000000-0005-0000-0000-0000DE6C0000}"/>
    <cellStyle name="Normal 3 3 2 9 2 2 4" xfId="28866" xr:uid="{00000000-0005-0000-0000-0000DF6C0000}"/>
    <cellStyle name="Normal 3 3 2 9 2 3" xfId="28867" xr:uid="{00000000-0005-0000-0000-0000E06C0000}"/>
    <cellStyle name="Normal 3 3 2 9 2 3 2" xfId="28868" xr:uid="{00000000-0005-0000-0000-0000E16C0000}"/>
    <cellStyle name="Normal 3 3 2 9 2 3 2 2" xfId="28869" xr:uid="{00000000-0005-0000-0000-0000E26C0000}"/>
    <cellStyle name="Normal 3 3 2 9 2 3 3" xfId="28870" xr:uid="{00000000-0005-0000-0000-0000E36C0000}"/>
    <cellStyle name="Normal 3 3 2 9 2 4" xfId="28871" xr:uid="{00000000-0005-0000-0000-0000E46C0000}"/>
    <cellStyle name="Normal 3 3 2 9 2 4 2" xfId="28872" xr:uid="{00000000-0005-0000-0000-0000E56C0000}"/>
    <cellStyle name="Normal 3 3 2 9 2 5" xfId="28873" xr:uid="{00000000-0005-0000-0000-0000E66C0000}"/>
    <cellStyle name="Normal 3 3 2 9 3" xfId="28874" xr:uid="{00000000-0005-0000-0000-0000E76C0000}"/>
    <cellStyle name="Normal 3 3 2 9 3 2" xfId="28875" xr:uid="{00000000-0005-0000-0000-0000E86C0000}"/>
    <cellStyle name="Normal 3 3 2 9 3 2 2" xfId="28876" xr:uid="{00000000-0005-0000-0000-0000E96C0000}"/>
    <cellStyle name="Normal 3 3 2 9 3 2 2 2" xfId="28877" xr:uid="{00000000-0005-0000-0000-0000EA6C0000}"/>
    <cellStyle name="Normal 3 3 2 9 3 2 3" xfId="28878" xr:uid="{00000000-0005-0000-0000-0000EB6C0000}"/>
    <cellStyle name="Normal 3 3 2 9 3 3" xfId="28879" xr:uid="{00000000-0005-0000-0000-0000EC6C0000}"/>
    <cellStyle name="Normal 3 3 2 9 3 3 2" xfId="28880" xr:uid="{00000000-0005-0000-0000-0000ED6C0000}"/>
    <cellStyle name="Normal 3 3 2 9 3 4" xfId="28881" xr:uid="{00000000-0005-0000-0000-0000EE6C0000}"/>
    <cellStyle name="Normal 3 3 2 9 4" xfId="28882" xr:uid="{00000000-0005-0000-0000-0000EF6C0000}"/>
    <cellStyle name="Normal 3 3 2 9 4 2" xfId="28883" xr:uid="{00000000-0005-0000-0000-0000F06C0000}"/>
    <cellStyle name="Normal 3 3 2 9 4 2 2" xfId="28884" xr:uid="{00000000-0005-0000-0000-0000F16C0000}"/>
    <cellStyle name="Normal 3 3 2 9 4 2 2 2" xfId="28885" xr:uid="{00000000-0005-0000-0000-0000F26C0000}"/>
    <cellStyle name="Normal 3 3 2 9 4 2 3" xfId="28886" xr:uid="{00000000-0005-0000-0000-0000F36C0000}"/>
    <cellStyle name="Normal 3 3 2 9 4 3" xfId="28887" xr:uid="{00000000-0005-0000-0000-0000F46C0000}"/>
    <cellStyle name="Normal 3 3 2 9 4 3 2" xfId="28888" xr:uid="{00000000-0005-0000-0000-0000F56C0000}"/>
    <cellStyle name="Normal 3 3 2 9 4 4" xfId="28889" xr:uid="{00000000-0005-0000-0000-0000F66C0000}"/>
    <cellStyle name="Normal 3 3 2 9 5" xfId="28890" xr:uid="{00000000-0005-0000-0000-0000F76C0000}"/>
    <cellStyle name="Normal 3 3 2 9 5 2" xfId="28891" xr:uid="{00000000-0005-0000-0000-0000F86C0000}"/>
    <cellStyle name="Normal 3 3 2 9 5 2 2" xfId="28892" xr:uid="{00000000-0005-0000-0000-0000F96C0000}"/>
    <cellStyle name="Normal 3 3 2 9 5 3" xfId="28893" xr:uid="{00000000-0005-0000-0000-0000FA6C0000}"/>
    <cellStyle name="Normal 3 3 2 9 6" xfId="28894" xr:uid="{00000000-0005-0000-0000-0000FB6C0000}"/>
    <cellStyle name="Normal 3 3 2 9 6 2" xfId="28895" xr:uid="{00000000-0005-0000-0000-0000FC6C0000}"/>
    <cellStyle name="Normal 3 3 2 9 7" xfId="28896" xr:uid="{00000000-0005-0000-0000-0000FD6C0000}"/>
    <cellStyle name="Normal 3 3 2 9 7 2" xfId="28897" xr:uid="{00000000-0005-0000-0000-0000FE6C0000}"/>
    <cellStyle name="Normal 3 3 2 9 8" xfId="28898" xr:uid="{00000000-0005-0000-0000-0000FF6C0000}"/>
    <cellStyle name="Normal 3 3 2_Sheet1" xfId="28899" xr:uid="{00000000-0005-0000-0000-0000006D0000}"/>
    <cellStyle name="Normal 3 3 20" xfId="28900" xr:uid="{00000000-0005-0000-0000-0000016D0000}"/>
    <cellStyle name="Normal 3 3 20 2" xfId="28901" xr:uid="{00000000-0005-0000-0000-0000026D0000}"/>
    <cellStyle name="Normal 3 3 20 3" xfId="28902" xr:uid="{00000000-0005-0000-0000-0000036D0000}"/>
    <cellStyle name="Normal 3 3 21" xfId="28903" xr:uid="{00000000-0005-0000-0000-0000046D0000}"/>
    <cellStyle name="Normal 3 3 3" xfId="1281" xr:uid="{00000000-0005-0000-0000-0000056D0000}"/>
    <cellStyle name="Normal 3 3 3 10" xfId="28904" xr:uid="{00000000-0005-0000-0000-0000066D0000}"/>
    <cellStyle name="Normal 3 3 3 10 2" xfId="28905" xr:uid="{00000000-0005-0000-0000-0000076D0000}"/>
    <cellStyle name="Normal 3 3 3 10 2 2" xfId="28906" xr:uid="{00000000-0005-0000-0000-0000086D0000}"/>
    <cellStyle name="Normal 3 3 3 10 2 2 2" xfId="28907" xr:uid="{00000000-0005-0000-0000-0000096D0000}"/>
    <cellStyle name="Normal 3 3 3 10 2 2 2 2" xfId="28908" xr:uid="{00000000-0005-0000-0000-00000A6D0000}"/>
    <cellStyle name="Normal 3 3 3 10 2 2 2 2 2" xfId="28909" xr:uid="{00000000-0005-0000-0000-00000B6D0000}"/>
    <cellStyle name="Normal 3 3 3 10 2 2 2 3" xfId="28910" xr:uid="{00000000-0005-0000-0000-00000C6D0000}"/>
    <cellStyle name="Normal 3 3 3 10 2 2 3" xfId="28911" xr:uid="{00000000-0005-0000-0000-00000D6D0000}"/>
    <cellStyle name="Normal 3 3 3 10 2 2 3 2" xfId="28912" xr:uid="{00000000-0005-0000-0000-00000E6D0000}"/>
    <cellStyle name="Normal 3 3 3 10 2 2 4" xfId="28913" xr:uid="{00000000-0005-0000-0000-00000F6D0000}"/>
    <cellStyle name="Normal 3 3 3 10 2 3" xfId="28914" xr:uid="{00000000-0005-0000-0000-0000106D0000}"/>
    <cellStyle name="Normal 3 3 3 10 2 3 2" xfId="28915" xr:uid="{00000000-0005-0000-0000-0000116D0000}"/>
    <cellStyle name="Normal 3 3 3 10 2 3 2 2" xfId="28916" xr:uid="{00000000-0005-0000-0000-0000126D0000}"/>
    <cellStyle name="Normal 3 3 3 10 2 3 3" xfId="28917" xr:uid="{00000000-0005-0000-0000-0000136D0000}"/>
    <cellStyle name="Normal 3 3 3 10 2 4" xfId="28918" xr:uid="{00000000-0005-0000-0000-0000146D0000}"/>
    <cellStyle name="Normal 3 3 3 10 2 4 2" xfId="28919" xr:uid="{00000000-0005-0000-0000-0000156D0000}"/>
    <cellStyle name="Normal 3 3 3 10 2 5" xfId="28920" xr:uid="{00000000-0005-0000-0000-0000166D0000}"/>
    <cellStyle name="Normal 3 3 3 10 3" xfId="28921" xr:uid="{00000000-0005-0000-0000-0000176D0000}"/>
    <cellStyle name="Normal 3 3 3 10 3 2" xfId="28922" xr:uid="{00000000-0005-0000-0000-0000186D0000}"/>
    <cellStyle name="Normal 3 3 3 10 3 2 2" xfId="28923" xr:uid="{00000000-0005-0000-0000-0000196D0000}"/>
    <cellStyle name="Normal 3 3 3 10 3 2 2 2" xfId="28924" xr:uid="{00000000-0005-0000-0000-00001A6D0000}"/>
    <cellStyle name="Normal 3 3 3 10 3 2 3" xfId="28925" xr:uid="{00000000-0005-0000-0000-00001B6D0000}"/>
    <cellStyle name="Normal 3 3 3 10 3 3" xfId="28926" xr:uid="{00000000-0005-0000-0000-00001C6D0000}"/>
    <cellStyle name="Normal 3 3 3 10 3 3 2" xfId="28927" xr:uid="{00000000-0005-0000-0000-00001D6D0000}"/>
    <cellStyle name="Normal 3 3 3 10 3 4" xfId="28928" xr:uid="{00000000-0005-0000-0000-00001E6D0000}"/>
    <cellStyle name="Normal 3 3 3 10 4" xfId="28929" xr:uid="{00000000-0005-0000-0000-00001F6D0000}"/>
    <cellStyle name="Normal 3 3 3 10 4 2" xfId="28930" xr:uid="{00000000-0005-0000-0000-0000206D0000}"/>
    <cellStyle name="Normal 3 3 3 10 4 2 2" xfId="28931" xr:uid="{00000000-0005-0000-0000-0000216D0000}"/>
    <cellStyle name="Normal 3 3 3 10 4 3" xfId="28932" xr:uid="{00000000-0005-0000-0000-0000226D0000}"/>
    <cellStyle name="Normal 3 3 3 10 5" xfId="28933" xr:uid="{00000000-0005-0000-0000-0000236D0000}"/>
    <cellStyle name="Normal 3 3 3 10 5 2" xfId="28934" xr:uid="{00000000-0005-0000-0000-0000246D0000}"/>
    <cellStyle name="Normal 3 3 3 10 6" xfId="28935" xr:uid="{00000000-0005-0000-0000-0000256D0000}"/>
    <cellStyle name="Normal 3 3 3 11" xfId="28936" xr:uid="{00000000-0005-0000-0000-0000266D0000}"/>
    <cellStyle name="Normal 3 3 3 11 2" xfId="28937" xr:uid="{00000000-0005-0000-0000-0000276D0000}"/>
    <cellStyle name="Normal 3 3 3 11 2 2" xfId="28938" xr:uid="{00000000-0005-0000-0000-0000286D0000}"/>
    <cellStyle name="Normal 3 3 3 11 2 2 2" xfId="28939" xr:uid="{00000000-0005-0000-0000-0000296D0000}"/>
    <cellStyle name="Normal 3 3 3 11 2 2 2 2" xfId="28940" xr:uid="{00000000-0005-0000-0000-00002A6D0000}"/>
    <cellStyle name="Normal 3 3 3 11 2 2 3" xfId="28941" xr:uid="{00000000-0005-0000-0000-00002B6D0000}"/>
    <cellStyle name="Normal 3 3 3 11 2 3" xfId="28942" xr:uid="{00000000-0005-0000-0000-00002C6D0000}"/>
    <cellStyle name="Normal 3 3 3 11 2 3 2" xfId="28943" xr:uid="{00000000-0005-0000-0000-00002D6D0000}"/>
    <cellStyle name="Normal 3 3 3 11 2 4" xfId="28944" xr:uid="{00000000-0005-0000-0000-00002E6D0000}"/>
    <cellStyle name="Normal 3 3 3 11 3" xfId="28945" xr:uid="{00000000-0005-0000-0000-00002F6D0000}"/>
    <cellStyle name="Normal 3 3 3 11 3 2" xfId="28946" xr:uid="{00000000-0005-0000-0000-0000306D0000}"/>
    <cellStyle name="Normal 3 3 3 11 3 2 2" xfId="28947" xr:uid="{00000000-0005-0000-0000-0000316D0000}"/>
    <cellStyle name="Normal 3 3 3 11 3 3" xfId="28948" xr:uid="{00000000-0005-0000-0000-0000326D0000}"/>
    <cellStyle name="Normal 3 3 3 11 4" xfId="28949" xr:uid="{00000000-0005-0000-0000-0000336D0000}"/>
    <cellStyle name="Normal 3 3 3 11 4 2" xfId="28950" xr:uid="{00000000-0005-0000-0000-0000346D0000}"/>
    <cellStyle name="Normal 3 3 3 11 5" xfId="28951" xr:uid="{00000000-0005-0000-0000-0000356D0000}"/>
    <cellStyle name="Normal 3 3 3 12" xfId="28952" xr:uid="{00000000-0005-0000-0000-0000366D0000}"/>
    <cellStyle name="Normal 3 3 3 12 2" xfId="28953" xr:uid="{00000000-0005-0000-0000-0000376D0000}"/>
    <cellStyle name="Normal 3 3 3 12 2 2" xfId="28954" xr:uid="{00000000-0005-0000-0000-0000386D0000}"/>
    <cellStyle name="Normal 3 3 3 12 2 2 2" xfId="28955" xr:uid="{00000000-0005-0000-0000-0000396D0000}"/>
    <cellStyle name="Normal 3 3 3 12 2 3" xfId="28956" xr:uid="{00000000-0005-0000-0000-00003A6D0000}"/>
    <cellStyle name="Normal 3 3 3 12 3" xfId="28957" xr:uid="{00000000-0005-0000-0000-00003B6D0000}"/>
    <cellStyle name="Normal 3 3 3 12 3 2" xfId="28958" xr:uid="{00000000-0005-0000-0000-00003C6D0000}"/>
    <cellStyle name="Normal 3 3 3 12 4" xfId="28959" xr:uid="{00000000-0005-0000-0000-00003D6D0000}"/>
    <cellStyle name="Normal 3 3 3 13" xfId="28960" xr:uid="{00000000-0005-0000-0000-00003E6D0000}"/>
    <cellStyle name="Normal 3 3 3 13 2" xfId="28961" xr:uid="{00000000-0005-0000-0000-00003F6D0000}"/>
    <cellStyle name="Normal 3 3 3 13 2 2" xfId="28962" xr:uid="{00000000-0005-0000-0000-0000406D0000}"/>
    <cellStyle name="Normal 3 3 3 13 2 2 2" xfId="28963" xr:uid="{00000000-0005-0000-0000-0000416D0000}"/>
    <cellStyle name="Normal 3 3 3 13 2 3" xfId="28964" xr:uid="{00000000-0005-0000-0000-0000426D0000}"/>
    <cellStyle name="Normal 3 3 3 13 3" xfId="28965" xr:uid="{00000000-0005-0000-0000-0000436D0000}"/>
    <cellStyle name="Normal 3 3 3 13 3 2" xfId="28966" xr:uid="{00000000-0005-0000-0000-0000446D0000}"/>
    <cellStyle name="Normal 3 3 3 13 4" xfId="28967" xr:uid="{00000000-0005-0000-0000-0000456D0000}"/>
    <cellStyle name="Normal 3 3 3 14" xfId="28968" xr:uid="{00000000-0005-0000-0000-0000466D0000}"/>
    <cellStyle name="Normal 3 3 3 14 2" xfId="28969" xr:uid="{00000000-0005-0000-0000-0000476D0000}"/>
    <cellStyle name="Normal 3 3 3 14 2 2" xfId="28970" xr:uid="{00000000-0005-0000-0000-0000486D0000}"/>
    <cellStyle name="Normal 3 3 3 14 2 2 2" xfId="28971" xr:uid="{00000000-0005-0000-0000-0000496D0000}"/>
    <cellStyle name="Normal 3 3 3 14 2 3" xfId="28972" xr:uid="{00000000-0005-0000-0000-00004A6D0000}"/>
    <cellStyle name="Normal 3 3 3 14 3" xfId="28973" xr:uid="{00000000-0005-0000-0000-00004B6D0000}"/>
    <cellStyle name="Normal 3 3 3 14 3 2" xfId="28974" xr:uid="{00000000-0005-0000-0000-00004C6D0000}"/>
    <cellStyle name="Normal 3 3 3 14 4" xfId="28975" xr:uid="{00000000-0005-0000-0000-00004D6D0000}"/>
    <cellStyle name="Normal 3 3 3 15" xfId="28976" xr:uid="{00000000-0005-0000-0000-00004E6D0000}"/>
    <cellStyle name="Normal 3 3 3 15 2" xfId="28977" xr:uid="{00000000-0005-0000-0000-00004F6D0000}"/>
    <cellStyle name="Normal 3 3 3 15 2 2" xfId="28978" xr:uid="{00000000-0005-0000-0000-0000506D0000}"/>
    <cellStyle name="Normal 3 3 3 15 3" xfId="28979" xr:uid="{00000000-0005-0000-0000-0000516D0000}"/>
    <cellStyle name="Normal 3 3 3 16" xfId="28980" xr:uid="{00000000-0005-0000-0000-0000526D0000}"/>
    <cellStyle name="Normal 3 3 3 16 2" xfId="28981" xr:uid="{00000000-0005-0000-0000-0000536D0000}"/>
    <cellStyle name="Normal 3 3 3 17" xfId="28982" xr:uid="{00000000-0005-0000-0000-0000546D0000}"/>
    <cellStyle name="Normal 3 3 3 17 2" xfId="28983" xr:uid="{00000000-0005-0000-0000-0000556D0000}"/>
    <cellStyle name="Normal 3 3 3 18" xfId="28984" xr:uid="{00000000-0005-0000-0000-0000566D0000}"/>
    <cellStyle name="Normal 3 3 3 19" xfId="28985" xr:uid="{00000000-0005-0000-0000-0000576D0000}"/>
    <cellStyle name="Normal 3 3 3 2" xfId="1282" xr:uid="{00000000-0005-0000-0000-0000586D0000}"/>
    <cellStyle name="Normal 3 3 3 2 10" xfId="28986" xr:uid="{00000000-0005-0000-0000-0000596D0000}"/>
    <cellStyle name="Normal 3 3 3 2 10 2" xfId="28987" xr:uid="{00000000-0005-0000-0000-00005A6D0000}"/>
    <cellStyle name="Normal 3 3 3 2 10 2 2" xfId="28988" xr:uid="{00000000-0005-0000-0000-00005B6D0000}"/>
    <cellStyle name="Normal 3 3 3 2 10 2 2 2" xfId="28989" xr:uid="{00000000-0005-0000-0000-00005C6D0000}"/>
    <cellStyle name="Normal 3 3 3 2 10 2 3" xfId="28990" xr:uid="{00000000-0005-0000-0000-00005D6D0000}"/>
    <cellStyle name="Normal 3 3 3 2 10 3" xfId="28991" xr:uid="{00000000-0005-0000-0000-00005E6D0000}"/>
    <cellStyle name="Normal 3 3 3 2 10 3 2" xfId="28992" xr:uid="{00000000-0005-0000-0000-00005F6D0000}"/>
    <cellStyle name="Normal 3 3 3 2 10 4" xfId="28993" xr:uid="{00000000-0005-0000-0000-0000606D0000}"/>
    <cellStyle name="Normal 3 3 3 2 11" xfId="28994" xr:uid="{00000000-0005-0000-0000-0000616D0000}"/>
    <cellStyle name="Normal 3 3 3 2 11 2" xfId="28995" xr:uid="{00000000-0005-0000-0000-0000626D0000}"/>
    <cellStyle name="Normal 3 3 3 2 11 2 2" xfId="28996" xr:uid="{00000000-0005-0000-0000-0000636D0000}"/>
    <cellStyle name="Normal 3 3 3 2 11 2 2 2" xfId="28997" xr:uid="{00000000-0005-0000-0000-0000646D0000}"/>
    <cellStyle name="Normal 3 3 3 2 11 2 3" xfId="28998" xr:uid="{00000000-0005-0000-0000-0000656D0000}"/>
    <cellStyle name="Normal 3 3 3 2 11 3" xfId="28999" xr:uid="{00000000-0005-0000-0000-0000666D0000}"/>
    <cellStyle name="Normal 3 3 3 2 11 3 2" xfId="29000" xr:uid="{00000000-0005-0000-0000-0000676D0000}"/>
    <cellStyle name="Normal 3 3 3 2 11 4" xfId="29001" xr:uid="{00000000-0005-0000-0000-0000686D0000}"/>
    <cellStyle name="Normal 3 3 3 2 12" xfId="29002" xr:uid="{00000000-0005-0000-0000-0000696D0000}"/>
    <cellStyle name="Normal 3 3 3 2 12 2" xfId="29003" xr:uid="{00000000-0005-0000-0000-00006A6D0000}"/>
    <cellStyle name="Normal 3 3 3 2 12 2 2" xfId="29004" xr:uid="{00000000-0005-0000-0000-00006B6D0000}"/>
    <cellStyle name="Normal 3 3 3 2 12 2 2 2" xfId="29005" xr:uid="{00000000-0005-0000-0000-00006C6D0000}"/>
    <cellStyle name="Normal 3 3 3 2 12 2 3" xfId="29006" xr:uid="{00000000-0005-0000-0000-00006D6D0000}"/>
    <cellStyle name="Normal 3 3 3 2 12 3" xfId="29007" xr:uid="{00000000-0005-0000-0000-00006E6D0000}"/>
    <cellStyle name="Normal 3 3 3 2 12 3 2" xfId="29008" xr:uid="{00000000-0005-0000-0000-00006F6D0000}"/>
    <cellStyle name="Normal 3 3 3 2 12 4" xfId="29009" xr:uid="{00000000-0005-0000-0000-0000706D0000}"/>
    <cellStyle name="Normal 3 3 3 2 13" xfId="29010" xr:uid="{00000000-0005-0000-0000-0000716D0000}"/>
    <cellStyle name="Normal 3 3 3 2 13 2" xfId="29011" xr:uid="{00000000-0005-0000-0000-0000726D0000}"/>
    <cellStyle name="Normal 3 3 3 2 13 2 2" xfId="29012" xr:uid="{00000000-0005-0000-0000-0000736D0000}"/>
    <cellStyle name="Normal 3 3 3 2 13 3" xfId="29013" xr:uid="{00000000-0005-0000-0000-0000746D0000}"/>
    <cellStyle name="Normal 3 3 3 2 14" xfId="29014" xr:uid="{00000000-0005-0000-0000-0000756D0000}"/>
    <cellStyle name="Normal 3 3 3 2 14 2" xfId="29015" xr:uid="{00000000-0005-0000-0000-0000766D0000}"/>
    <cellStyle name="Normal 3 3 3 2 15" xfId="29016" xr:uid="{00000000-0005-0000-0000-0000776D0000}"/>
    <cellStyle name="Normal 3 3 3 2 15 2" xfId="29017" xr:uid="{00000000-0005-0000-0000-0000786D0000}"/>
    <cellStyle name="Normal 3 3 3 2 16" xfId="29018" xr:uid="{00000000-0005-0000-0000-0000796D0000}"/>
    <cellStyle name="Normal 3 3 3 2 17" xfId="29019" xr:uid="{00000000-0005-0000-0000-00007A6D0000}"/>
    <cellStyle name="Normal 3 3 3 2 2" xfId="1283" xr:uid="{00000000-0005-0000-0000-00007B6D0000}"/>
    <cellStyle name="Normal 3 3 3 2 2 10" xfId="29020" xr:uid="{00000000-0005-0000-0000-00007C6D0000}"/>
    <cellStyle name="Normal 3 3 3 2 2 11" xfId="29021" xr:uid="{00000000-0005-0000-0000-00007D6D0000}"/>
    <cellStyle name="Normal 3 3 3 2 2 2" xfId="29022" xr:uid="{00000000-0005-0000-0000-00007E6D0000}"/>
    <cellStyle name="Normal 3 3 3 2 2 2 10" xfId="29023" xr:uid="{00000000-0005-0000-0000-00007F6D0000}"/>
    <cellStyle name="Normal 3 3 3 2 2 2 2" xfId="29024" xr:uid="{00000000-0005-0000-0000-0000806D0000}"/>
    <cellStyle name="Normal 3 3 3 2 2 2 2 2" xfId="29025" xr:uid="{00000000-0005-0000-0000-0000816D0000}"/>
    <cellStyle name="Normal 3 3 3 2 2 2 2 2 2" xfId="29026" xr:uid="{00000000-0005-0000-0000-0000826D0000}"/>
    <cellStyle name="Normal 3 3 3 2 2 2 2 2 2 2" xfId="29027" xr:uid="{00000000-0005-0000-0000-0000836D0000}"/>
    <cellStyle name="Normal 3 3 3 2 2 2 2 2 2 2 2" xfId="29028" xr:uid="{00000000-0005-0000-0000-0000846D0000}"/>
    <cellStyle name="Normal 3 3 3 2 2 2 2 2 2 2 2 2" xfId="29029" xr:uid="{00000000-0005-0000-0000-0000856D0000}"/>
    <cellStyle name="Normal 3 3 3 2 2 2 2 2 2 2 3" xfId="29030" xr:uid="{00000000-0005-0000-0000-0000866D0000}"/>
    <cellStyle name="Normal 3 3 3 2 2 2 2 2 2 3" xfId="29031" xr:uid="{00000000-0005-0000-0000-0000876D0000}"/>
    <cellStyle name="Normal 3 3 3 2 2 2 2 2 2 3 2" xfId="29032" xr:uid="{00000000-0005-0000-0000-0000886D0000}"/>
    <cellStyle name="Normal 3 3 3 2 2 2 2 2 2 4" xfId="29033" xr:uid="{00000000-0005-0000-0000-0000896D0000}"/>
    <cellStyle name="Normal 3 3 3 2 2 2 2 2 3" xfId="29034" xr:uid="{00000000-0005-0000-0000-00008A6D0000}"/>
    <cellStyle name="Normal 3 3 3 2 2 2 2 2 3 2" xfId="29035" xr:uid="{00000000-0005-0000-0000-00008B6D0000}"/>
    <cellStyle name="Normal 3 3 3 2 2 2 2 2 3 2 2" xfId="29036" xr:uid="{00000000-0005-0000-0000-00008C6D0000}"/>
    <cellStyle name="Normal 3 3 3 2 2 2 2 2 3 3" xfId="29037" xr:uid="{00000000-0005-0000-0000-00008D6D0000}"/>
    <cellStyle name="Normal 3 3 3 2 2 2 2 2 4" xfId="29038" xr:uid="{00000000-0005-0000-0000-00008E6D0000}"/>
    <cellStyle name="Normal 3 3 3 2 2 2 2 2 4 2" xfId="29039" xr:uid="{00000000-0005-0000-0000-00008F6D0000}"/>
    <cellStyle name="Normal 3 3 3 2 2 2 2 2 5" xfId="29040" xr:uid="{00000000-0005-0000-0000-0000906D0000}"/>
    <cellStyle name="Normal 3 3 3 2 2 2 2 3" xfId="29041" xr:uid="{00000000-0005-0000-0000-0000916D0000}"/>
    <cellStyle name="Normal 3 3 3 2 2 2 2 3 2" xfId="29042" xr:uid="{00000000-0005-0000-0000-0000926D0000}"/>
    <cellStyle name="Normal 3 3 3 2 2 2 2 3 2 2" xfId="29043" xr:uid="{00000000-0005-0000-0000-0000936D0000}"/>
    <cellStyle name="Normal 3 3 3 2 2 2 2 3 2 2 2" xfId="29044" xr:uid="{00000000-0005-0000-0000-0000946D0000}"/>
    <cellStyle name="Normal 3 3 3 2 2 2 2 3 2 3" xfId="29045" xr:uid="{00000000-0005-0000-0000-0000956D0000}"/>
    <cellStyle name="Normal 3 3 3 2 2 2 2 3 3" xfId="29046" xr:uid="{00000000-0005-0000-0000-0000966D0000}"/>
    <cellStyle name="Normal 3 3 3 2 2 2 2 3 3 2" xfId="29047" xr:uid="{00000000-0005-0000-0000-0000976D0000}"/>
    <cellStyle name="Normal 3 3 3 2 2 2 2 3 4" xfId="29048" xr:uid="{00000000-0005-0000-0000-0000986D0000}"/>
    <cellStyle name="Normal 3 3 3 2 2 2 2 4" xfId="29049" xr:uid="{00000000-0005-0000-0000-0000996D0000}"/>
    <cellStyle name="Normal 3 3 3 2 2 2 2 4 2" xfId="29050" xr:uid="{00000000-0005-0000-0000-00009A6D0000}"/>
    <cellStyle name="Normal 3 3 3 2 2 2 2 4 2 2" xfId="29051" xr:uid="{00000000-0005-0000-0000-00009B6D0000}"/>
    <cellStyle name="Normal 3 3 3 2 2 2 2 4 2 2 2" xfId="29052" xr:uid="{00000000-0005-0000-0000-00009C6D0000}"/>
    <cellStyle name="Normal 3 3 3 2 2 2 2 4 2 3" xfId="29053" xr:uid="{00000000-0005-0000-0000-00009D6D0000}"/>
    <cellStyle name="Normal 3 3 3 2 2 2 2 4 3" xfId="29054" xr:uid="{00000000-0005-0000-0000-00009E6D0000}"/>
    <cellStyle name="Normal 3 3 3 2 2 2 2 4 3 2" xfId="29055" xr:uid="{00000000-0005-0000-0000-00009F6D0000}"/>
    <cellStyle name="Normal 3 3 3 2 2 2 2 4 4" xfId="29056" xr:uid="{00000000-0005-0000-0000-0000A06D0000}"/>
    <cellStyle name="Normal 3 3 3 2 2 2 2 5" xfId="29057" xr:uid="{00000000-0005-0000-0000-0000A16D0000}"/>
    <cellStyle name="Normal 3 3 3 2 2 2 2 5 2" xfId="29058" xr:uid="{00000000-0005-0000-0000-0000A26D0000}"/>
    <cellStyle name="Normal 3 3 3 2 2 2 2 5 2 2" xfId="29059" xr:uid="{00000000-0005-0000-0000-0000A36D0000}"/>
    <cellStyle name="Normal 3 3 3 2 2 2 2 5 3" xfId="29060" xr:uid="{00000000-0005-0000-0000-0000A46D0000}"/>
    <cellStyle name="Normal 3 3 3 2 2 2 2 6" xfId="29061" xr:uid="{00000000-0005-0000-0000-0000A56D0000}"/>
    <cellStyle name="Normal 3 3 3 2 2 2 2 6 2" xfId="29062" xr:uid="{00000000-0005-0000-0000-0000A66D0000}"/>
    <cellStyle name="Normal 3 3 3 2 2 2 2 7" xfId="29063" xr:uid="{00000000-0005-0000-0000-0000A76D0000}"/>
    <cellStyle name="Normal 3 3 3 2 2 2 2 7 2" xfId="29064" xr:uid="{00000000-0005-0000-0000-0000A86D0000}"/>
    <cellStyle name="Normal 3 3 3 2 2 2 2 8" xfId="29065" xr:uid="{00000000-0005-0000-0000-0000A96D0000}"/>
    <cellStyle name="Normal 3 3 3 2 2 2 3" xfId="29066" xr:uid="{00000000-0005-0000-0000-0000AA6D0000}"/>
    <cellStyle name="Normal 3 3 3 2 2 2 3 2" xfId="29067" xr:uid="{00000000-0005-0000-0000-0000AB6D0000}"/>
    <cellStyle name="Normal 3 3 3 2 2 2 3 2 2" xfId="29068" xr:uid="{00000000-0005-0000-0000-0000AC6D0000}"/>
    <cellStyle name="Normal 3 3 3 2 2 2 3 2 2 2" xfId="29069" xr:uid="{00000000-0005-0000-0000-0000AD6D0000}"/>
    <cellStyle name="Normal 3 3 3 2 2 2 3 2 2 2 2" xfId="29070" xr:uid="{00000000-0005-0000-0000-0000AE6D0000}"/>
    <cellStyle name="Normal 3 3 3 2 2 2 3 2 2 3" xfId="29071" xr:uid="{00000000-0005-0000-0000-0000AF6D0000}"/>
    <cellStyle name="Normal 3 3 3 2 2 2 3 2 3" xfId="29072" xr:uid="{00000000-0005-0000-0000-0000B06D0000}"/>
    <cellStyle name="Normal 3 3 3 2 2 2 3 2 3 2" xfId="29073" xr:uid="{00000000-0005-0000-0000-0000B16D0000}"/>
    <cellStyle name="Normal 3 3 3 2 2 2 3 2 4" xfId="29074" xr:uid="{00000000-0005-0000-0000-0000B26D0000}"/>
    <cellStyle name="Normal 3 3 3 2 2 2 3 3" xfId="29075" xr:uid="{00000000-0005-0000-0000-0000B36D0000}"/>
    <cellStyle name="Normal 3 3 3 2 2 2 3 3 2" xfId="29076" xr:uid="{00000000-0005-0000-0000-0000B46D0000}"/>
    <cellStyle name="Normal 3 3 3 2 2 2 3 3 2 2" xfId="29077" xr:uid="{00000000-0005-0000-0000-0000B56D0000}"/>
    <cellStyle name="Normal 3 3 3 2 2 2 3 3 3" xfId="29078" xr:uid="{00000000-0005-0000-0000-0000B66D0000}"/>
    <cellStyle name="Normal 3 3 3 2 2 2 3 4" xfId="29079" xr:uid="{00000000-0005-0000-0000-0000B76D0000}"/>
    <cellStyle name="Normal 3 3 3 2 2 2 3 4 2" xfId="29080" xr:uid="{00000000-0005-0000-0000-0000B86D0000}"/>
    <cellStyle name="Normal 3 3 3 2 2 2 3 5" xfId="29081" xr:uid="{00000000-0005-0000-0000-0000B96D0000}"/>
    <cellStyle name="Normal 3 3 3 2 2 2 4" xfId="29082" xr:uid="{00000000-0005-0000-0000-0000BA6D0000}"/>
    <cellStyle name="Normal 3 3 3 2 2 2 4 2" xfId="29083" xr:uid="{00000000-0005-0000-0000-0000BB6D0000}"/>
    <cellStyle name="Normal 3 3 3 2 2 2 4 2 2" xfId="29084" xr:uid="{00000000-0005-0000-0000-0000BC6D0000}"/>
    <cellStyle name="Normal 3 3 3 2 2 2 4 2 2 2" xfId="29085" xr:uid="{00000000-0005-0000-0000-0000BD6D0000}"/>
    <cellStyle name="Normal 3 3 3 2 2 2 4 2 3" xfId="29086" xr:uid="{00000000-0005-0000-0000-0000BE6D0000}"/>
    <cellStyle name="Normal 3 3 3 2 2 2 4 3" xfId="29087" xr:uid="{00000000-0005-0000-0000-0000BF6D0000}"/>
    <cellStyle name="Normal 3 3 3 2 2 2 4 3 2" xfId="29088" xr:uid="{00000000-0005-0000-0000-0000C06D0000}"/>
    <cellStyle name="Normal 3 3 3 2 2 2 4 4" xfId="29089" xr:uid="{00000000-0005-0000-0000-0000C16D0000}"/>
    <cellStyle name="Normal 3 3 3 2 2 2 5" xfId="29090" xr:uid="{00000000-0005-0000-0000-0000C26D0000}"/>
    <cellStyle name="Normal 3 3 3 2 2 2 5 2" xfId="29091" xr:uid="{00000000-0005-0000-0000-0000C36D0000}"/>
    <cellStyle name="Normal 3 3 3 2 2 2 5 2 2" xfId="29092" xr:uid="{00000000-0005-0000-0000-0000C46D0000}"/>
    <cellStyle name="Normal 3 3 3 2 2 2 5 2 2 2" xfId="29093" xr:uid="{00000000-0005-0000-0000-0000C56D0000}"/>
    <cellStyle name="Normal 3 3 3 2 2 2 5 2 3" xfId="29094" xr:uid="{00000000-0005-0000-0000-0000C66D0000}"/>
    <cellStyle name="Normal 3 3 3 2 2 2 5 3" xfId="29095" xr:uid="{00000000-0005-0000-0000-0000C76D0000}"/>
    <cellStyle name="Normal 3 3 3 2 2 2 5 3 2" xfId="29096" xr:uid="{00000000-0005-0000-0000-0000C86D0000}"/>
    <cellStyle name="Normal 3 3 3 2 2 2 5 4" xfId="29097" xr:uid="{00000000-0005-0000-0000-0000C96D0000}"/>
    <cellStyle name="Normal 3 3 3 2 2 2 6" xfId="29098" xr:uid="{00000000-0005-0000-0000-0000CA6D0000}"/>
    <cellStyle name="Normal 3 3 3 2 2 2 6 2" xfId="29099" xr:uid="{00000000-0005-0000-0000-0000CB6D0000}"/>
    <cellStyle name="Normal 3 3 3 2 2 2 6 2 2" xfId="29100" xr:uid="{00000000-0005-0000-0000-0000CC6D0000}"/>
    <cellStyle name="Normal 3 3 3 2 2 2 6 3" xfId="29101" xr:uid="{00000000-0005-0000-0000-0000CD6D0000}"/>
    <cellStyle name="Normal 3 3 3 2 2 2 7" xfId="29102" xr:uid="{00000000-0005-0000-0000-0000CE6D0000}"/>
    <cellStyle name="Normal 3 3 3 2 2 2 7 2" xfId="29103" xr:uid="{00000000-0005-0000-0000-0000CF6D0000}"/>
    <cellStyle name="Normal 3 3 3 2 2 2 8" xfId="29104" xr:uid="{00000000-0005-0000-0000-0000D06D0000}"/>
    <cellStyle name="Normal 3 3 3 2 2 2 8 2" xfId="29105" xr:uid="{00000000-0005-0000-0000-0000D16D0000}"/>
    <cellStyle name="Normal 3 3 3 2 2 2 9" xfId="29106" xr:uid="{00000000-0005-0000-0000-0000D26D0000}"/>
    <cellStyle name="Normal 3 3 3 2 2 3" xfId="29107" xr:uid="{00000000-0005-0000-0000-0000D36D0000}"/>
    <cellStyle name="Normal 3 3 3 2 2 3 2" xfId="29108" xr:uid="{00000000-0005-0000-0000-0000D46D0000}"/>
    <cellStyle name="Normal 3 3 3 2 2 3 2 2" xfId="29109" xr:uid="{00000000-0005-0000-0000-0000D56D0000}"/>
    <cellStyle name="Normal 3 3 3 2 2 3 2 2 2" xfId="29110" xr:uid="{00000000-0005-0000-0000-0000D66D0000}"/>
    <cellStyle name="Normal 3 3 3 2 2 3 2 2 2 2" xfId="29111" xr:uid="{00000000-0005-0000-0000-0000D76D0000}"/>
    <cellStyle name="Normal 3 3 3 2 2 3 2 2 2 2 2" xfId="29112" xr:uid="{00000000-0005-0000-0000-0000D86D0000}"/>
    <cellStyle name="Normal 3 3 3 2 2 3 2 2 2 3" xfId="29113" xr:uid="{00000000-0005-0000-0000-0000D96D0000}"/>
    <cellStyle name="Normal 3 3 3 2 2 3 2 2 3" xfId="29114" xr:uid="{00000000-0005-0000-0000-0000DA6D0000}"/>
    <cellStyle name="Normal 3 3 3 2 2 3 2 2 3 2" xfId="29115" xr:uid="{00000000-0005-0000-0000-0000DB6D0000}"/>
    <cellStyle name="Normal 3 3 3 2 2 3 2 2 4" xfId="29116" xr:uid="{00000000-0005-0000-0000-0000DC6D0000}"/>
    <cellStyle name="Normal 3 3 3 2 2 3 2 3" xfId="29117" xr:uid="{00000000-0005-0000-0000-0000DD6D0000}"/>
    <cellStyle name="Normal 3 3 3 2 2 3 2 3 2" xfId="29118" xr:uid="{00000000-0005-0000-0000-0000DE6D0000}"/>
    <cellStyle name="Normal 3 3 3 2 2 3 2 3 2 2" xfId="29119" xr:uid="{00000000-0005-0000-0000-0000DF6D0000}"/>
    <cellStyle name="Normal 3 3 3 2 2 3 2 3 3" xfId="29120" xr:uid="{00000000-0005-0000-0000-0000E06D0000}"/>
    <cellStyle name="Normal 3 3 3 2 2 3 2 4" xfId="29121" xr:uid="{00000000-0005-0000-0000-0000E16D0000}"/>
    <cellStyle name="Normal 3 3 3 2 2 3 2 4 2" xfId="29122" xr:uid="{00000000-0005-0000-0000-0000E26D0000}"/>
    <cellStyle name="Normal 3 3 3 2 2 3 2 5" xfId="29123" xr:uid="{00000000-0005-0000-0000-0000E36D0000}"/>
    <cellStyle name="Normal 3 3 3 2 2 3 3" xfId="29124" xr:uid="{00000000-0005-0000-0000-0000E46D0000}"/>
    <cellStyle name="Normal 3 3 3 2 2 3 3 2" xfId="29125" xr:uid="{00000000-0005-0000-0000-0000E56D0000}"/>
    <cellStyle name="Normal 3 3 3 2 2 3 3 2 2" xfId="29126" xr:uid="{00000000-0005-0000-0000-0000E66D0000}"/>
    <cellStyle name="Normal 3 3 3 2 2 3 3 2 2 2" xfId="29127" xr:uid="{00000000-0005-0000-0000-0000E76D0000}"/>
    <cellStyle name="Normal 3 3 3 2 2 3 3 2 3" xfId="29128" xr:uid="{00000000-0005-0000-0000-0000E86D0000}"/>
    <cellStyle name="Normal 3 3 3 2 2 3 3 3" xfId="29129" xr:uid="{00000000-0005-0000-0000-0000E96D0000}"/>
    <cellStyle name="Normal 3 3 3 2 2 3 3 3 2" xfId="29130" xr:uid="{00000000-0005-0000-0000-0000EA6D0000}"/>
    <cellStyle name="Normal 3 3 3 2 2 3 3 4" xfId="29131" xr:uid="{00000000-0005-0000-0000-0000EB6D0000}"/>
    <cellStyle name="Normal 3 3 3 2 2 3 4" xfId="29132" xr:uid="{00000000-0005-0000-0000-0000EC6D0000}"/>
    <cellStyle name="Normal 3 3 3 2 2 3 4 2" xfId="29133" xr:uid="{00000000-0005-0000-0000-0000ED6D0000}"/>
    <cellStyle name="Normal 3 3 3 2 2 3 4 2 2" xfId="29134" xr:uid="{00000000-0005-0000-0000-0000EE6D0000}"/>
    <cellStyle name="Normal 3 3 3 2 2 3 4 2 2 2" xfId="29135" xr:uid="{00000000-0005-0000-0000-0000EF6D0000}"/>
    <cellStyle name="Normal 3 3 3 2 2 3 4 2 3" xfId="29136" xr:uid="{00000000-0005-0000-0000-0000F06D0000}"/>
    <cellStyle name="Normal 3 3 3 2 2 3 4 3" xfId="29137" xr:uid="{00000000-0005-0000-0000-0000F16D0000}"/>
    <cellStyle name="Normal 3 3 3 2 2 3 4 3 2" xfId="29138" xr:uid="{00000000-0005-0000-0000-0000F26D0000}"/>
    <cellStyle name="Normal 3 3 3 2 2 3 4 4" xfId="29139" xr:uid="{00000000-0005-0000-0000-0000F36D0000}"/>
    <cellStyle name="Normal 3 3 3 2 2 3 5" xfId="29140" xr:uid="{00000000-0005-0000-0000-0000F46D0000}"/>
    <cellStyle name="Normal 3 3 3 2 2 3 5 2" xfId="29141" xr:uid="{00000000-0005-0000-0000-0000F56D0000}"/>
    <cellStyle name="Normal 3 3 3 2 2 3 5 2 2" xfId="29142" xr:uid="{00000000-0005-0000-0000-0000F66D0000}"/>
    <cellStyle name="Normal 3 3 3 2 2 3 5 3" xfId="29143" xr:uid="{00000000-0005-0000-0000-0000F76D0000}"/>
    <cellStyle name="Normal 3 3 3 2 2 3 6" xfId="29144" xr:uid="{00000000-0005-0000-0000-0000F86D0000}"/>
    <cellStyle name="Normal 3 3 3 2 2 3 6 2" xfId="29145" xr:uid="{00000000-0005-0000-0000-0000F96D0000}"/>
    <cellStyle name="Normal 3 3 3 2 2 3 7" xfId="29146" xr:uid="{00000000-0005-0000-0000-0000FA6D0000}"/>
    <cellStyle name="Normal 3 3 3 2 2 3 7 2" xfId="29147" xr:uid="{00000000-0005-0000-0000-0000FB6D0000}"/>
    <cellStyle name="Normal 3 3 3 2 2 3 8" xfId="29148" xr:uid="{00000000-0005-0000-0000-0000FC6D0000}"/>
    <cellStyle name="Normal 3 3 3 2 2 4" xfId="29149" xr:uid="{00000000-0005-0000-0000-0000FD6D0000}"/>
    <cellStyle name="Normal 3 3 3 2 2 4 2" xfId="29150" xr:uid="{00000000-0005-0000-0000-0000FE6D0000}"/>
    <cellStyle name="Normal 3 3 3 2 2 4 2 2" xfId="29151" xr:uid="{00000000-0005-0000-0000-0000FF6D0000}"/>
    <cellStyle name="Normal 3 3 3 2 2 4 2 2 2" xfId="29152" xr:uid="{00000000-0005-0000-0000-0000006E0000}"/>
    <cellStyle name="Normal 3 3 3 2 2 4 2 2 2 2" xfId="29153" xr:uid="{00000000-0005-0000-0000-0000016E0000}"/>
    <cellStyle name="Normal 3 3 3 2 2 4 2 2 3" xfId="29154" xr:uid="{00000000-0005-0000-0000-0000026E0000}"/>
    <cellStyle name="Normal 3 3 3 2 2 4 2 3" xfId="29155" xr:uid="{00000000-0005-0000-0000-0000036E0000}"/>
    <cellStyle name="Normal 3 3 3 2 2 4 2 3 2" xfId="29156" xr:uid="{00000000-0005-0000-0000-0000046E0000}"/>
    <cellStyle name="Normal 3 3 3 2 2 4 2 4" xfId="29157" xr:uid="{00000000-0005-0000-0000-0000056E0000}"/>
    <cellStyle name="Normal 3 3 3 2 2 4 3" xfId="29158" xr:uid="{00000000-0005-0000-0000-0000066E0000}"/>
    <cellStyle name="Normal 3 3 3 2 2 4 3 2" xfId="29159" xr:uid="{00000000-0005-0000-0000-0000076E0000}"/>
    <cellStyle name="Normal 3 3 3 2 2 4 3 2 2" xfId="29160" xr:uid="{00000000-0005-0000-0000-0000086E0000}"/>
    <cellStyle name="Normal 3 3 3 2 2 4 3 3" xfId="29161" xr:uid="{00000000-0005-0000-0000-0000096E0000}"/>
    <cellStyle name="Normal 3 3 3 2 2 4 4" xfId="29162" xr:uid="{00000000-0005-0000-0000-00000A6E0000}"/>
    <cellStyle name="Normal 3 3 3 2 2 4 4 2" xfId="29163" xr:uid="{00000000-0005-0000-0000-00000B6E0000}"/>
    <cellStyle name="Normal 3 3 3 2 2 4 5" xfId="29164" xr:uid="{00000000-0005-0000-0000-00000C6E0000}"/>
    <cellStyle name="Normal 3 3 3 2 2 5" xfId="29165" xr:uid="{00000000-0005-0000-0000-00000D6E0000}"/>
    <cellStyle name="Normal 3 3 3 2 2 5 2" xfId="29166" xr:uid="{00000000-0005-0000-0000-00000E6E0000}"/>
    <cellStyle name="Normal 3 3 3 2 2 5 2 2" xfId="29167" xr:uid="{00000000-0005-0000-0000-00000F6E0000}"/>
    <cellStyle name="Normal 3 3 3 2 2 5 2 2 2" xfId="29168" xr:uid="{00000000-0005-0000-0000-0000106E0000}"/>
    <cellStyle name="Normal 3 3 3 2 2 5 2 3" xfId="29169" xr:uid="{00000000-0005-0000-0000-0000116E0000}"/>
    <cellStyle name="Normal 3 3 3 2 2 5 3" xfId="29170" xr:uid="{00000000-0005-0000-0000-0000126E0000}"/>
    <cellStyle name="Normal 3 3 3 2 2 5 3 2" xfId="29171" xr:uid="{00000000-0005-0000-0000-0000136E0000}"/>
    <cellStyle name="Normal 3 3 3 2 2 5 4" xfId="29172" xr:uid="{00000000-0005-0000-0000-0000146E0000}"/>
    <cellStyle name="Normal 3 3 3 2 2 6" xfId="29173" xr:uid="{00000000-0005-0000-0000-0000156E0000}"/>
    <cellStyle name="Normal 3 3 3 2 2 6 2" xfId="29174" xr:uid="{00000000-0005-0000-0000-0000166E0000}"/>
    <cellStyle name="Normal 3 3 3 2 2 6 2 2" xfId="29175" xr:uid="{00000000-0005-0000-0000-0000176E0000}"/>
    <cellStyle name="Normal 3 3 3 2 2 6 2 2 2" xfId="29176" xr:uid="{00000000-0005-0000-0000-0000186E0000}"/>
    <cellStyle name="Normal 3 3 3 2 2 6 2 3" xfId="29177" xr:uid="{00000000-0005-0000-0000-0000196E0000}"/>
    <cellStyle name="Normal 3 3 3 2 2 6 3" xfId="29178" xr:uid="{00000000-0005-0000-0000-00001A6E0000}"/>
    <cellStyle name="Normal 3 3 3 2 2 6 3 2" xfId="29179" xr:uid="{00000000-0005-0000-0000-00001B6E0000}"/>
    <cellStyle name="Normal 3 3 3 2 2 6 4" xfId="29180" xr:uid="{00000000-0005-0000-0000-00001C6E0000}"/>
    <cellStyle name="Normal 3 3 3 2 2 7" xfId="29181" xr:uid="{00000000-0005-0000-0000-00001D6E0000}"/>
    <cellStyle name="Normal 3 3 3 2 2 7 2" xfId="29182" xr:uid="{00000000-0005-0000-0000-00001E6E0000}"/>
    <cellStyle name="Normal 3 3 3 2 2 7 2 2" xfId="29183" xr:uid="{00000000-0005-0000-0000-00001F6E0000}"/>
    <cellStyle name="Normal 3 3 3 2 2 7 3" xfId="29184" xr:uid="{00000000-0005-0000-0000-0000206E0000}"/>
    <cellStyle name="Normal 3 3 3 2 2 8" xfId="29185" xr:uid="{00000000-0005-0000-0000-0000216E0000}"/>
    <cellStyle name="Normal 3 3 3 2 2 8 2" xfId="29186" xr:uid="{00000000-0005-0000-0000-0000226E0000}"/>
    <cellStyle name="Normal 3 3 3 2 2 9" xfId="29187" xr:uid="{00000000-0005-0000-0000-0000236E0000}"/>
    <cellStyle name="Normal 3 3 3 2 2 9 2" xfId="29188" xr:uid="{00000000-0005-0000-0000-0000246E0000}"/>
    <cellStyle name="Normal 3 3 3 2 3" xfId="29189" xr:uid="{00000000-0005-0000-0000-0000256E0000}"/>
    <cellStyle name="Normal 3 3 3 2 3 10" xfId="29190" xr:uid="{00000000-0005-0000-0000-0000266E0000}"/>
    <cellStyle name="Normal 3 3 3 2 3 11" xfId="29191" xr:uid="{00000000-0005-0000-0000-0000276E0000}"/>
    <cellStyle name="Normal 3 3 3 2 3 2" xfId="29192" xr:uid="{00000000-0005-0000-0000-0000286E0000}"/>
    <cellStyle name="Normal 3 3 3 2 3 2 10" xfId="29193" xr:uid="{00000000-0005-0000-0000-0000296E0000}"/>
    <cellStyle name="Normal 3 3 3 2 3 2 2" xfId="29194" xr:uid="{00000000-0005-0000-0000-00002A6E0000}"/>
    <cellStyle name="Normal 3 3 3 2 3 2 2 2" xfId="29195" xr:uid="{00000000-0005-0000-0000-00002B6E0000}"/>
    <cellStyle name="Normal 3 3 3 2 3 2 2 2 2" xfId="29196" xr:uid="{00000000-0005-0000-0000-00002C6E0000}"/>
    <cellStyle name="Normal 3 3 3 2 3 2 2 2 2 2" xfId="29197" xr:uid="{00000000-0005-0000-0000-00002D6E0000}"/>
    <cellStyle name="Normal 3 3 3 2 3 2 2 2 2 2 2" xfId="29198" xr:uid="{00000000-0005-0000-0000-00002E6E0000}"/>
    <cellStyle name="Normal 3 3 3 2 3 2 2 2 2 2 2 2" xfId="29199" xr:uid="{00000000-0005-0000-0000-00002F6E0000}"/>
    <cellStyle name="Normal 3 3 3 2 3 2 2 2 2 2 3" xfId="29200" xr:uid="{00000000-0005-0000-0000-0000306E0000}"/>
    <cellStyle name="Normal 3 3 3 2 3 2 2 2 2 3" xfId="29201" xr:uid="{00000000-0005-0000-0000-0000316E0000}"/>
    <cellStyle name="Normal 3 3 3 2 3 2 2 2 2 3 2" xfId="29202" xr:uid="{00000000-0005-0000-0000-0000326E0000}"/>
    <cellStyle name="Normal 3 3 3 2 3 2 2 2 2 4" xfId="29203" xr:uid="{00000000-0005-0000-0000-0000336E0000}"/>
    <cellStyle name="Normal 3 3 3 2 3 2 2 2 3" xfId="29204" xr:uid="{00000000-0005-0000-0000-0000346E0000}"/>
    <cellStyle name="Normal 3 3 3 2 3 2 2 2 3 2" xfId="29205" xr:uid="{00000000-0005-0000-0000-0000356E0000}"/>
    <cellStyle name="Normal 3 3 3 2 3 2 2 2 3 2 2" xfId="29206" xr:uid="{00000000-0005-0000-0000-0000366E0000}"/>
    <cellStyle name="Normal 3 3 3 2 3 2 2 2 3 3" xfId="29207" xr:uid="{00000000-0005-0000-0000-0000376E0000}"/>
    <cellStyle name="Normal 3 3 3 2 3 2 2 2 4" xfId="29208" xr:uid="{00000000-0005-0000-0000-0000386E0000}"/>
    <cellStyle name="Normal 3 3 3 2 3 2 2 2 4 2" xfId="29209" xr:uid="{00000000-0005-0000-0000-0000396E0000}"/>
    <cellStyle name="Normal 3 3 3 2 3 2 2 2 5" xfId="29210" xr:uid="{00000000-0005-0000-0000-00003A6E0000}"/>
    <cellStyle name="Normal 3 3 3 2 3 2 2 3" xfId="29211" xr:uid="{00000000-0005-0000-0000-00003B6E0000}"/>
    <cellStyle name="Normal 3 3 3 2 3 2 2 3 2" xfId="29212" xr:uid="{00000000-0005-0000-0000-00003C6E0000}"/>
    <cellStyle name="Normal 3 3 3 2 3 2 2 3 2 2" xfId="29213" xr:uid="{00000000-0005-0000-0000-00003D6E0000}"/>
    <cellStyle name="Normal 3 3 3 2 3 2 2 3 2 2 2" xfId="29214" xr:uid="{00000000-0005-0000-0000-00003E6E0000}"/>
    <cellStyle name="Normal 3 3 3 2 3 2 2 3 2 3" xfId="29215" xr:uid="{00000000-0005-0000-0000-00003F6E0000}"/>
    <cellStyle name="Normal 3 3 3 2 3 2 2 3 3" xfId="29216" xr:uid="{00000000-0005-0000-0000-0000406E0000}"/>
    <cellStyle name="Normal 3 3 3 2 3 2 2 3 3 2" xfId="29217" xr:uid="{00000000-0005-0000-0000-0000416E0000}"/>
    <cellStyle name="Normal 3 3 3 2 3 2 2 3 4" xfId="29218" xr:uid="{00000000-0005-0000-0000-0000426E0000}"/>
    <cellStyle name="Normal 3 3 3 2 3 2 2 4" xfId="29219" xr:uid="{00000000-0005-0000-0000-0000436E0000}"/>
    <cellStyle name="Normal 3 3 3 2 3 2 2 4 2" xfId="29220" xr:uid="{00000000-0005-0000-0000-0000446E0000}"/>
    <cellStyle name="Normal 3 3 3 2 3 2 2 4 2 2" xfId="29221" xr:uid="{00000000-0005-0000-0000-0000456E0000}"/>
    <cellStyle name="Normal 3 3 3 2 3 2 2 4 2 2 2" xfId="29222" xr:uid="{00000000-0005-0000-0000-0000466E0000}"/>
    <cellStyle name="Normal 3 3 3 2 3 2 2 4 2 3" xfId="29223" xr:uid="{00000000-0005-0000-0000-0000476E0000}"/>
    <cellStyle name="Normal 3 3 3 2 3 2 2 4 3" xfId="29224" xr:uid="{00000000-0005-0000-0000-0000486E0000}"/>
    <cellStyle name="Normal 3 3 3 2 3 2 2 4 3 2" xfId="29225" xr:uid="{00000000-0005-0000-0000-0000496E0000}"/>
    <cellStyle name="Normal 3 3 3 2 3 2 2 4 4" xfId="29226" xr:uid="{00000000-0005-0000-0000-00004A6E0000}"/>
    <cellStyle name="Normal 3 3 3 2 3 2 2 5" xfId="29227" xr:uid="{00000000-0005-0000-0000-00004B6E0000}"/>
    <cellStyle name="Normal 3 3 3 2 3 2 2 5 2" xfId="29228" xr:uid="{00000000-0005-0000-0000-00004C6E0000}"/>
    <cellStyle name="Normal 3 3 3 2 3 2 2 5 2 2" xfId="29229" xr:uid="{00000000-0005-0000-0000-00004D6E0000}"/>
    <cellStyle name="Normal 3 3 3 2 3 2 2 5 3" xfId="29230" xr:uid="{00000000-0005-0000-0000-00004E6E0000}"/>
    <cellStyle name="Normal 3 3 3 2 3 2 2 6" xfId="29231" xr:uid="{00000000-0005-0000-0000-00004F6E0000}"/>
    <cellStyle name="Normal 3 3 3 2 3 2 2 6 2" xfId="29232" xr:uid="{00000000-0005-0000-0000-0000506E0000}"/>
    <cellStyle name="Normal 3 3 3 2 3 2 2 7" xfId="29233" xr:uid="{00000000-0005-0000-0000-0000516E0000}"/>
    <cellStyle name="Normal 3 3 3 2 3 2 2 7 2" xfId="29234" xr:uid="{00000000-0005-0000-0000-0000526E0000}"/>
    <cellStyle name="Normal 3 3 3 2 3 2 2 8" xfId="29235" xr:uid="{00000000-0005-0000-0000-0000536E0000}"/>
    <cellStyle name="Normal 3 3 3 2 3 2 3" xfId="29236" xr:uid="{00000000-0005-0000-0000-0000546E0000}"/>
    <cellStyle name="Normal 3 3 3 2 3 2 3 2" xfId="29237" xr:uid="{00000000-0005-0000-0000-0000556E0000}"/>
    <cellStyle name="Normal 3 3 3 2 3 2 3 2 2" xfId="29238" xr:uid="{00000000-0005-0000-0000-0000566E0000}"/>
    <cellStyle name="Normal 3 3 3 2 3 2 3 2 2 2" xfId="29239" xr:uid="{00000000-0005-0000-0000-0000576E0000}"/>
    <cellStyle name="Normal 3 3 3 2 3 2 3 2 2 2 2" xfId="29240" xr:uid="{00000000-0005-0000-0000-0000586E0000}"/>
    <cellStyle name="Normal 3 3 3 2 3 2 3 2 2 3" xfId="29241" xr:uid="{00000000-0005-0000-0000-0000596E0000}"/>
    <cellStyle name="Normal 3 3 3 2 3 2 3 2 3" xfId="29242" xr:uid="{00000000-0005-0000-0000-00005A6E0000}"/>
    <cellStyle name="Normal 3 3 3 2 3 2 3 2 3 2" xfId="29243" xr:uid="{00000000-0005-0000-0000-00005B6E0000}"/>
    <cellStyle name="Normal 3 3 3 2 3 2 3 2 4" xfId="29244" xr:uid="{00000000-0005-0000-0000-00005C6E0000}"/>
    <cellStyle name="Normal 3 3 3 2 3 2 3 3" xfId="29245" xr:uid="{00000000-0005-0000-0000-00005D6E0000}"/>
    <cellStyle name="Normal 3 3 3 2 3 2 3 3 2" xfId="29246" xr:uid="{00000000-0005-0000-0000-00005E6E0000}"/>
    <cellStyle name="Normal 3 3 3 2 3 2 3 3 2 2" xfId="29247" xr:uid="{00000000-0005-0000-0000-00005F6E0000}"/>
    <cellStyle name="Normal 3 3 3 2 3 2 3 3 3" xfId="29248" xr:uid="{00000000-0005-0000-0000-0000606E0000}"/>
    <cellStyle name="Normal 3 3 3 2 3 2 3 4" xfId="29249" xr:uid="{00000000-0005-0000-0000-0000616E0000}"/>
    <cellStyle name="Normal 3 3 3 2 3 2 3 4 2" xfId="29250" xr:uid="{00000000-0005-0000-0000-0000626E0000}"/>
    <cellStyle name="Normal 3 3 3 2 3 2 3 5" xfId="29251" xr:uid="{00000000-0005-0000-0000-0000636E0000}"/>
    <cellStyle name="Normal 3 3 3 2 3 2 4" xfId="29252" xr:uid="{00000000-0005-0000-0000-0000646E0000}"/>
    <cellStyle name="Normal 3 3 3 2 3 2 4 2" xfId="29253" xr:uid="{00000000-0005-0000-0000-0000656E0000}"/>
    <cellStyle name="Normal 3 3 3 2 3 2 4 2 2" xfId="29254" xr:uid="{00000000-0005-0000-0000-0000666E0000}"/>
    <cellStyle name="Normal 3 3 3 2 3 2 4 2 2 2" xfId="29255" xr:uid="{00000000-0005-0000-0000-0000676E0000}"/>
    <cellStyle name="Normal 3 3 3 2 3 2 4 2 3" xfId="29256" xr:uid="{00000000-0005-0000-0000-0000686E0000}"/>
    <cellStyle name="Normal 3 3 3 2 3 2 4 3" xfId="29257" xr:uid="{00000000-0005-0000-0000-0000696E0000}"/>
    <cellStyle name="Normal 3 3 3 2 3 2 4 3 2" xfId="29258" xr:uid="{00000000-0005-0000-0000-00006A6E0000}"/>
    <cellStyle name="Normal 3 3 3 2 3 2 4 4" xfId="29259" xr:uid="{00000000-0005-0000-0000-00006B6E0000}"/>
    <cellStyle name="Normal 3 3 3 2 3 2 5" xfId="29260" xr:uid="{00000000-0005-0000-0000-00006C6E0000}"/>
    <cellStyle name="Normal 3 3 3 2 3 2 5 2" xfId="29261" xr:uid="{00000000-0005-0000-0000-00006D6E0000}"/>
    <cellStyle name="Normal 3 3 3 2 3 2 5 2 2" xfId="29262" xr:uid="{00000000-0005-0000-0000-00006E6E0000}"/>
    <cellStyle name="Normal 3 3 3 2 3 2 5 2 2 2" xfId="29263" xr:uid="{00000000-0005-0000-0000-00006F6E0000}"/>
    <cellStyle name="Normal 3 3 3 2 3 2 5 2 3" xfId="29264" xr:uid="{00000000-0005-0000-0000-0000706E0000}"/>
    <cellStyle name="Normal 3 3 3 2 3 2 5 3" xfId="29265" xr:uid="{00000000-0005-0000-0000-0000716E0000}"/>
    <cellStyle name="Normal 3 3 3 2 3 2 5 3 2" xfId="29266" xr:uid="{00000000-0005-0000-0000-0000726E0000}"/>
    <cellStyle name="Normal 3 3 3 2 3 2 5 4" xfId="29267" xr:uid="{00000000-0005-0000-0000-0000736E0000}"/>
    <cellStyle name="Normal 3 3 3 2 3 2 6" xfId="29268" xr:uid="{00000000-0005-0000-0000-0000746E0000}"/>
    <cellStyle name="Normal 3 3 3 2 3 2 6 2" xfId="29269" xr:uid="{00000000-0005-0000-0000-0000756E0000}"/>
    <cellStyle name="Normal 3 3 3 2 3 2 6 2 2" xfId="29270" xr:uid="{00000000-0005-0000-0000-0000766E0000}"/>
    <cellStyle name="Normal 3 3 3 2 3 2 6 3" xfId="29271" xr:uid="{00000000-0005-0000-0000-0000776E0000}"/>
    <cellStyle name="Normal 3 3 3 2 3 2 7" xfId="29272" xr:uid="{00000000-0005-0000-0000-0000786E0000}"/>
    <cellStyle name="Normal 3 3 3 2 3 2 7 2" xfId="29273" xr:uid="{00000000-0005-0000-0000-0000796E0000}"/>
    <cellStyle name="Normal 3 3 3 2 3 2 8" xfId="29274" xr:uid="{00000000-0005-0000-0000-00007A6E0000}"/>
    <cellStyle name="Normal 3 3 3 2 3 2 8 2" xfId="29275" xr:uid="{00000000-0005-0000-0000-00007B6E0000}"/>
    <cellStyle name="Normal 3 3 3 2 3 2 9" xfId="29276" xr:uid="{00000000-0005-0000-0000-00007C6E0000}"/>
    <cellStyle name="Normal 3 3 3 2 3 3" xfId="29277" xr:uid="{00000000-0005-0000-0000-00007D6E0000}"/>
    <cellStyle name="Normal 3 3 3 2 3 3 2" xfId="29278" xr:uid="{00000000-0005-0000-0000-00007E6E0000}"/>
    <cellStyle name="Normal 3 3 3 2 3 3 2 2" xfId="29279" xr:uid="{00000000-0005-0000-0000-00007F6E0000}"/>
    <cellStyle name="Normal 3 3 3 2 3 3 2 2 2" xfId="29280" xr:uid="{00000000-0005-0000-0000-0000806E0000}"/>
    <cellStyle name="Normal 3 3 3 2 3 3 2 2 2 2" xfId="29281" xr:uid="{00000000-0005-0000-0000-0000816E0000}"/>
    <cellStyle name="Normal 3 3 3 2 3 3 2 2 2 2 2" xfId="29282" xr:uid="{00000000-0005-0000-0000-0000826E0000}"/>
    <cellStyle name="Normal 3 3 3 2 3 3 2 2 2 3" xfId="29283" xr:uid="{00000000-0005-0000-0000-0000836E0000}"/>
    <cellStyle name="Normal 3 3 3 2 3 3 2 2 3" xfId="29284" xr:uid="{00000000-0005-0000-0000-0000846E0000}"/>
    <cellStyle name="Normal 3 3 3 2 3 3 2 2 3 2" xfId="29285" xr:uid="{00000000-0005-0000-0000-0000856E0000}"/>
    <cellStyle name="Normal 3 3 3 2 3 3 2 2 4" xfId="29286" xr:uid="{00000000-0005-0000-0000-0000866E0000}"/>
    <cellStyle name="Normal 3 3 3 2 3 3 2 3" xfId="29287" xr:uid="{00000000-0005-0000-0000-0000876E0000}"/>
    <cellStyle name="Normal 3 3 3 2 3 3 2 3 2" xfId="29288" xr:uid="{00000000-0005-0000-0000-0000886E0000}"/>
    <cellStyle name="Normal 3 3 3 2 3 3 2 3 2 2" xfId="29289" xr:uid="{00000000-0005-0000-0000-0000896E0000}"/>
    <cellStyle name="Normal 3 3 3 2 3 3 2 3 3" xfId="29290" xr:uid="{00000000-0005-0000-0000-00008A6E0000}"/>
    <cellStyle name="Normal 3 3 3 2 3 3 2 4" xfId="29291" xr:uid="{00000000-0005-0000-0000-00008B6E0000}"/>
    <cellStyle name="Normal 3 3 3 2 3 3 2 4 2" xfId="29292" xr:uid="{00000000-0005-0000-0000-00008C6E0000}"/>
    <cellStyle name="Normal 3 3 3 2 3 3 2 5" xfId="29293" xr:uid="{00000000-0005-0000-0000-00008D6E0000}"/>
    <cellStyle name="Normal 3 3 3 2 3 3 3" xfId="29294" xr:uid="{00000000-0005-0000-0000-00008E6E0000}"/>
    <cellStyle name="Normal 3 3 3 2 3 3 3 2" xfId="29295" xr:uid="{00000000-0005-0000-0000-00008F6E0000}"/>
    <cellStyle name="Normal 3 3 3 2 3 3 3 2 2" xfId="29296" xr:uid="{00000000-0005-0000-0000-0000906E0000}"/>
    <cellStyle name="Normal 3 3 3 2 3 3 3 2 2 2" xfId="29297" xr:uid="{00000000-0005-0000-0000-0000916E0000}"/>
    <cellStyle name="Normal 3 3 3 2 3 3 3 2 3" xfId="29298" xr:uid="{00000000-0005-0000-0000-0000926E0000}"/>
    <cellStyle name="Normal 3 3 3 2 3 3 3 3" xfId="29299" xr:uid="{00000000-0005-0000-0000-0000936E0000}"/>
    <cellStyle name="Normal 3 3 3 2 3 3 3 3 2" xfId="29300" xr:uid="{00000000-0005-0000-0000-0000946E0000}"/>
    <cellStyle name="Normal 3 3 3 2 3 3 3 4" xfId="29301" xr:uid="{00000000-0005-0000-0000-0000956E0000}"/>
    <cellStyle name="Normal 3 3 3 2 3 3 4" xfId="29302" xr:uid="{00000000-0005-0000-0000-0000966E0000}"/>
    <cellStyle name="Normal 3 3 3 2 3 3 4 2" xfId="29303" xr:uid="{00000000-0005-0000-0000-0000976E0000}"/>
    <cellStyle name="Normal 3 3 3 2 3 3 4 2 2" xfId="29304" xr:uid="{00000000-0005-0000-0000-0000986E0000}"/>
    <cellStyle name="Normal 3 3 3 2 3 3 4 2 2 2" xfId="29305" xr:uid="{00000000-0005-0000-0000-0000996E0000}"/>
    <cellStyle name="Normal 3 3 3 2 3 3 4 2 3" xfId="29306" xr:uid="{00000000-0005-0000-0000-00009A6E0000}"/>
    <cellStyle name="Normal 3 3 3 2 3 3 4 3" xfId="29307" xr:uid="{00000000-0005-0000-0000-00009B6E0000}"/>
    <cellStyle name="Normal 3 3 3 2 3 3 4 3 2" xfId="29308" xr:uid="{00000000-0005-0000-0000-00009C6E0000}"/>
    <cellStyle name="Normal 3 3 3 2 3 3 4 4" xfId="29309" xr:uid="{00000000-0005-0000-0000-00009D6E0000}"/>
    <cellStyle name="Normal 3 3 3 2 3 3 5" xfId="29310" xr:uid="{00000000-0005-0000-0000-00009E6E0000}"/>
    <cellStyle name="Normal 3 3 3 2 3 3 5 2" xfId="29311" xr:uid="{00000000-0005-0000-0000-00009F6E0000}"/>
    <cellStyle name="Normal 3 3 3 2 3 3 5 2 2" xfId="29312" xr:uid="{00000000-0005-0000-0000-0000A06E0000}"/>
    <cellStyle name="Normal 3 3 3 2 3 3 5 3" xfId="29313" xr:uid="{00000000-0005-0000-0000-0000A16E0000}"/>
    <cellStyle name="Normal 3 3 3 2 3 3 6" xfId="29314" xr:uid="{00000000-0005-0000-0000-0000A26E0000}"/>
    <cellStyle name="Normal 3 3 3 2 3 3 6 2" xfId="29315" xr:uid="{00000000-0005-0000-0000-0000A36E0000}"/>
    <cellStyle name="Normal 3 3 3 2 3 3 7" xfId="29316" xr:uid="{00000000-0005-0000-0000-0000A46E0000}"/>
    <cellStyle name="Normal 3 3 3 2 3 3 7 2" xfId="29317" xr:uid="{00000000-0005-0000-0000-0000A56E0000}"/>
    <cellStyle name="Normal 3 3 3 2 3 3 8" xfId="29318" xr:uid="{00000000-0005-0000-0000-0000A66E0000}"/>
    <cellStyle name="Normal 3 3 3 2 3 4" xfId="29319" xr:uid="{00000000-0005-0000-0000-0000A76E0000}"/>
    <cellStyle name="Normal 3 3 3 2 3 4 2" xfId="29320" xr:uid="{00000000-0005-0000-0000-0000A86E0000}"/>
    <cellStyle name="Normal 3 3 3 2 3 4 2 2" xfId="29321" xr:uid="{00000000-0005-0000-0000-0000A96E0000}"/>
    <cellStyle name="Normal 3 3 3 2 3 4 2 2 2" xfId="29322" xr:uid="{00000000-0005-0000-0000-0000AA6E0000}"/>
    <cellStyle name="Normal 3 3 3 2 3 4 2 2 2 2" xfId="29323" xr:uid="{00000000-0005-0000-0000-0000AB6E0000}"/>
    <cellStyle name="Normal 3 3 3 2 3 4 2 2 3" xfId="29324" xr:uid="{00000000-0005-0000-0000-0000AC6E0000}"/>
    <cellStyle name="Normal 3 3 3 2 3 4 2 3" xfId="29325" xr:uid="{00000000-0005-0000-0000-0000AD6E0000}"/>
    <cellStyle name="Normal 3 3 3 2 3 4 2 3 2" xfId="29326" xr:uid="{00000000-0005-0000-0000-0000AE6E0000}"/>
    <cellStyle name="Normal 3 3 3 2 3 4 2 4" xfId="29327" xr:uid="{00000000-0005-0000-0000-0000AF6E0000}"/>
    <cellStyle name="Normal 3 3 3 2 3 4 3" xfId="29328" xr:uid="{00000000-0005-0000-0000-0000B06E0000}"/>
    <cellStyle name="Normal 3 3 3 2 3 4 3 2" xfId="29329" xr:uid="{00000000-0005-0000-0000-0000B16E0000}"/>
    <cellStyle name="Normal 3 3 3 2 3 4 3 2 2" xfId="29330" xr:uid="{00000000-0005-0000-0000-0000B26E0000}"/>
    <cellStyle name="Normal 3 3 3 2 3 4 3 3" xfId="29331" xr:uid="{00000000-0005-0000-0000-0000B36E0000}"/>
    <cellStyle name="Normal 3 3 3 2 3 4 4" xfId="29332" xr:uid="{00000000-0005-0000-0000-0000B46E0000}"/>
    <cellStyle name="Normal 3 3 3 2 3 4 4 2" xfId="29333" xr:uid="{00000000-0005-0000-0000-0000B56E0000}"/>
    <cellStyle name="Normal 3 3 3 2 3 4 5" xfId="29334" xr:uid="{00000000-0005-0000-0000-0000B66E0000}"/>
    <cellStyle name="Normal 3 3 3 2 3 5" xfId="29335" xr:uid="{00000000-0005-0000-0000-0000B76E0000}"/>
    <cellStyle name="Normal 3 3 3 2 3 5 2" xfId="29336" xr:uid="{00000000-0005-0000-0000-0000B86E0000}"/>
    <cellStyle name="Normal 3 3 3 2 3 5 2 2" xfId="29337" xr:uid="{00000000-0005-0000-0000-0000B96E0000}"/>
    <cellStyle name="Normal 3 3 3 2 3 5 2 2 2" xfId="29338" xr:uid="{00000000-0005-0000-0000-0000BA6E0000}"/>
    <cellStyle name="Normal 3 3 3 2 3 5 2 3" xfId="29339" xr:uid="{00000000-0005-0000-0000-0000BB6E0000}"/>
    <cellStyle name="Normal 3 3 3 2 3 5 3" xfId="29340" xr:uid="{00000000-0005-0000-0000-0000BC6E0000}"/>
    <cellStyle name="Normal 3 3 3 2 3 5 3 2" xfId="29341" xr:uid="{00000000-0005-0000-0000-0000BD6E0000}"/>
    <cellStyle name="Normal 3 3 3 2 3 5 4" xfId="29342" xr:uid="{00000000-0005-0000-0000-0000BE6E0000}"/>
    <cellStyle name="Normal 3 3 3 2 3 6" xfId="29343" xr:uid="{00000000-0005-0000-0000-0000BF6E0000}"/>
    <cellStyle name="Normal 3 3 3 2 3 6 2" xfId="29344" xr:uid="{00000000-0005-0000-0000-0000C06E0000}"/>
    <cellStyle name="Normal 3 3 3 2 3 6 2 2" xfId="29345" xr:uid="{00000000-0005-0000-0000-0000C16E0000}"/>
    <cellStyle name="Normal 3 3 3 2 3 6 2 2 2" xfId="29346" xr:uid="{00000000-0005-0000-0000-0000C26E0000}"/>
    <cellStyle name="Normal 3 3 3 2 3 6 2 3" xfId="29347" xr:uid="{00000000-0005-0000-0000-0000C36E0000}"/>
    <cellStyle name="Normal 3 3 3 2 3 6 3" xfId="29348" xr:uid="{00000000-0005-0000-0000-0000C46E0000}"/>
    <cellStyle name="Normal 3 3 3 2 3 6 3 2" xfId="29349" xr:uid="{00000000-0005-0000-0000-0000C56E0000}"/>
    <cellStyle name="Normal 3 3 3 2 3 6 4" xfId="29350" xr:uid="{00000000-0005-0000-0000-0000C66E0000}"/>
    <cellStyle name="Normal 3 3 3 2 3 7" xfId="29351" xr:uid="{00000000-0005-0000-0000-0000C76E0000}"/>
    <cellStyle name="Normal 3 3 3 2 3 7 2" xfId="29352" xr:uid="{00000000-0005-0000-0000-0000C86E0000}"/>
    <cellStyle name="Normal 3 3 3 2 3 7 2 2" xfId="29353" xr:uid="{00000000-0005-0000-0000-0000C96E0000}"/>
    <cellStyle name="Normal 3 3 3 2 3 7 3" xfId="29354" xr:uid="{00000000-0005-0000-0000-0000CA6E0000}"/>
    <cellStyle name="Normal 3 3 3 2 3 8" xfId="29355" xr:uid="{00000000-0005-0000-0000-0000CB6E0000}"/>
    <cellStyle name="Normal 3 3 3 2 3 8 2" xfId="29356" xr:uid="{00000000-0005-0000-0000-0000CC6E0000}"/>
    <cellStyle name="Normal 3 3 3 2 3 9" xfId="29357" xr:uid="{00000000-0005-0000-0000-0000CD6E0000}"/>
    <cellStyle name="Normal 3 3 3 2 3 9 2" xfId="29358" xr:uid="{00000000-0005-0000-0000-0000CE6E0000}"/>
    <cellStyle name="Normal 3 3 3 2 4" xfId="29359" xr:uid="{00000000-0005-0000-0000-0000CF6E0000}"/>
    <cellStyle name="Normal 3 3 3 2 4 10" xfId="29360" xr:uid="{00000000-0005-0000-0000-0000D06E0000}"/>
    <cellStyle name="Normal 3 3 3 2 4 11" xfId="29361" xr:uid="{00000000-0005-0000-0000-0000D16E0000}"/>
    <cellStyle name="Normal 3 3 3 2 4 2" xfId="29362" xr:uid="{00000000-0005-0000-0000-0000D26E0000}"/>
    <cellStyle name="Normal 3 3 3 2 4 2 2" xfId="29363" xr:uid="{00000000-0005-0000-0000-0000D36E0000}"/>
    <cellStyle name="Normal 3 3 3 2 4 2 2 2" xfId="29364" xr:uid="{00000000-0005-0000-0000-0000D46E0000}"/>
    <cellStyle name="Normal 3 3 3 2 4 2 2 2 2" xfId="29365" xr:uid="{00000000-0005-0000-0000-0000D56E0000}"/>
    <cellStyle name="Normal 3 3 3 2 4 2 2 2 2 2" xfId="29366" xr:uid="{00000000-0005-0000-0000-0000D66E0000}"/>
    <cellStyle name="Normal 3 3 3 2 4 2 2 2 2 2 2" xfId="29367" xr:uid="{00000000-0005-0000-0000-0000D76E0000}"/>
    <cellStyle name="Normal 3 3 3 2 4 2 2 2 2 2 2 2" xfId="29368" xr:uid="{00000000-0005-0000-0000-0000D86E0000}"/>
    <cellStyle name="Normal 3 3 3 2 4 2 2 2 2 2 3" xfId="29369" xr:uid="{00000000-0005-0000-0000-0000D96E0000}"/>
    <cellStyle name="Normal 3 3 3 2 4 2 2 2 2 3" xfId="29370" xr:uid="{00000000-0005-0000-0000-0000DA6E0000}"/>
    <cellStyle name="Normal 3 3 3 2 4 2 2 2 2 3 2" xfId="29371" xr:uid="{00000000-0005-0000-0000-0000DB6E0000}"/>
    <cellStyle name="Normal 3 3 3 2 4 2 2 2 2 4" xfId="29372" xr:uid="{00000000-0005-0000-0000-0000DC6E0000}"/>
    <cellStyle name="Normal 3 3 3 2 4 2 2 2 3" xfId="29373" xr:uid="{00000000-0005-0000-0000-0000DD6E0000}"/>
    <cellStyle name="Normal 3 3 3 2 4 2 2 2 3 2" xfId="29374" xr:uid="{00000000-0005-0000-0000-0000DE6E0000}"/>
    <cellStyle name="Normal 3 3 3 2 4 2 2 2 3 2 2" xfId="29375" xr:uid="{00000000-0005-0000-0000-0000DF6E0000}"/>
    <cellStyle name="Normal 3 3 3 2 4 2 2 2 3 3" xfId="29376" xr:uid="{00000000-0005-0000-0000-0000E06E0000}"/>
    <cellStyle name="Normal 3 3 3 2 4 2 2 2 4" xfId="29377" xr:uid="{00000000-0005-0000-0000-0000E16E0000}"/>
    <cellStyle name="Normal 3 3 3 2 4 2 2 2 4 2" xfId="29378" xr:uid="{00000000-0005-0000-0000-0000E26E0000}"/>
    <cellStyle name="Normal 3 3 3 2 4 2 2 2 5" xfId="29379" xr:uid="{00000000-0005-0000-0000-0000E36E0000}"/>
    <cellStyle name="Normal 3 3 3 2 4 2 2 3" xfId="29380" xr:uid="{00000000-0005-0000-0000-0000E46E0000}"/>
    <cellStyle name="Normal 3 3 3 2 4 2 2 3 2" xfId="29381" xr:uid="{00000000-0005-0000-0000-0000E56E0000}"/>
    <cellStyle name="Normal 3 3 3 2 4 2 2 3 2 2" xfId="29382" xr:uid="{00000000-0005-0000-0000-0000E66E0000}"/>
    <cellStyle name="Normal 3 3 3 2 4 2 2 3 2 2 2" xfId="29383" xr:uid="{00000000-0005-0000-0000-0000E76E0000}"/>
    <cellStyle name="Normal 3 3 3 2 4 2 2 3 2 3" xfId="29384" xr:uid="{00000000-0005-0000-0000-0000E86E0000}"/>
    <cellStyle name="Normal 3 3 3 2 4 2 2 3 3" xfId="29385" xr:uid="{00000000-0005-0000-0000-0000E96E0000}"/>
    <cellStyle name="Normal 3 3 3 2 4 2 2 3 3 2" xfId="29386" xr:uid="{00000000-0005-0000-0000-0000EA6E0000}"/>
    <cellStyle name="Normal 3 3 3 2 4 2 2 3 4" xfId="29387" xr:uid="{00000000-0005-0000-0000-0000EB6E0000}"/>
    <cellStyle name="Normal 3 3 3 2 4 2 2 4" xfId="29388" xr:uid="{00000000-0005-0000-0000-0000EC6E0000}"/>
    <cellStyle name="Normal 3 3 3 2 4 2 2 4 2" xfId="29389" xr:uid="{00000000-0005-0000-0000-0000ED6E0000}"/>
    <cellStyle name="Normal 3 3 3 2 4 2 2 4 2 2" xfId="29390" xr:uid="{00000000-0005-0000-0000-0000EE6E0000}"/>
    <cellStyle name="Normal 3 3 3 2 4 2 2 4 2 2 2" xfId="29391" xr:uid="{00000000-0005-0000-0000-0000EF6E0000}"/>
    <cellStyle name="Normal 3 3 3 2 4 2 2 4 2 3" xfId="29392" xr:uid="{00000000-0005-0000-0000-0000F06E0000}"/>
    <cellStyle name="Normal 3 3 3 2 4 2 2 4 3" xfId="29393" xr:uid="{00000000-0005-0000-0000-0000F16E0000}"/>
    <cellStyle name="Normal 3 3 3 2 4 2 2 4 3 2" xfId="29394" xr:uid="{00000000-0005-0000-0000-0000F26E0000}"/>
    <cellStyle name="Normal 3 3 3 2 4 2 2 4 4" xfId="29395" xr:uid="{00000000-0005-0000-0000-0000F36E0000}"/>
    <cellStyle name="Normal 3 3 3 2 4 2 2 5" xfId="29396" xr:uid="{00000000-0005-0000-0000-0000F46E0000}"/>
    <cellStyle name="Normal 3 3 3 2 4 2 2 5 2" xfId="29397" xr:uid="{00000000-0005-0000-0000-0000F56E0000}"/>
    <cellStyle name="Normal 3 3 3 2 4 2 2 5 2 2" xfId="29398" xr:uid="{00000000-0005-0000-0000-0000F66E0000}"/>
    <cellStyle name="Normal 3 3 3 2 4 2 2 5 3" xfId="29399" xr:uid="{00000000-0005-0000-0000-0000F76E0000}"/>
    <cellStyle name="Normal 3 3 3 2 4 2 2 6" xfId="29400" xr:uid="{00000000-0005-0000-0000-0000F86E0000}"/>
    <cellStyle name="Normal 3 3 3 2 4 2 2 6 2" xfId="29401" xr:uid="{00000000-0005-0000-0000-0000F96E0000}"/>
    <cellStyle name="Normal 3 3 3 2 4 2 2 7" xfId="29402" xr:uid="{00000000-0005-0000-0000-0000FA6E0000}"/>
    <cellStyle name="Normal 3 3 3 2 4 2 2 7 2" xfId="29403" xr:uid="{00000000-0005-0000-0000-0000FB6E0000}"/>
    <cellStyle name="Normal 3 3 3 2 4 2 2 8" xfId="29404" xr:uid="{00000000-0005-0000-0000-0000FC6E0000}"/>
    <cellStyle name="Normal 3 3 3 2 4 2 3" xfId="29405" xr:uid="{00000000-0005-0000-0000-0000FD6E0000}"/>
    <cellStyle name="Normal 3 3 3 2 4 2 3 2" xfId="29406" xr:uid="{00000000-0005-0000-0000-0000FE6E0000}"/>
    <cellStyle name="Normal 3 3 3 2 4 2 3 2 2" xfId="29407" xr:uid="{00000000-0005-0000-0000-0000FF6E0000}"/>
    <cellStyle name="Normal 3 3 3 2 4 2 3 2 2 2" xfId="29408" xr:uid="{00000000-0005-0000-0000-0000006F0000}"/>
    <cellStyle name="Normal 3 3 3 2 4 2 3 2 2 2 2" xfId="29409" xr:uid="{00000000-0005-0000-0000-0000016F0000}"/>
    <cellStyle name="Normal 3 3 3 2 4 2 3 2 2 3" xfId="29410" xr:uid="{00000000-0005-0000-0000-0000026F0000}"/>
    <cellStyle name="Normal 3 3 3 2 4 2 3 2 3" xfId="29411" xr:uid="{00000000-0005-0000-0000-0000036F0000}"/>
    <cellStyle name="Normal 3 3 3 2 4 2 3 2 3 2" xfId="29412" xr:uid="{00000000-0005-0000-0000-0000046F0000}"/>
    <cellStyle name="Normal 3 3 3 2 4 2 3 2 4" xfId="29413" xr:uid="{00000000-0005-0000-0000-0000056F0000}"/>
    <cellStyle name="Normal 3 3 3 2 4 2 3 3" xfId="29414" xr:uid="{00000000-0005-0000-0000-0000066F0000}"/>
    <cellStyle name="Normal 3 3 3 2 4 2 3 3 2" xfId="29415" xr:uid="{00000000-0005-0000-0000-0000076F0000}"/>
    <cellStyle name="Normal 3 3 3 2 4 2 3 3 2 2" xfId="29416" xr:uid="{00000000-0005-0000-0000-0000086F0000}"/>
    <cellStyle name="Normal 3 3 3 2 4 2 3 3 3" xfId="29417" xr:uid="{00000000-0005-0000-0000-0000096F0000}"/>
    <cellStyle name="Normal 3 3 3 2 4 2 3 4" xfId="29418" xr:uid="{00000000-0005-0000-0000-00000A6F0000}"/>
    <cellStyle name="Normal 3 3 3 2 4 2 3 4 2" xfId="29419" xr:uid="{00000000-0005-0000-0000-00000B6F0000}"/>
    <cellStyle name="Normal 3 3 3 2 4 2 3 5" xfId="29420" xr:uid="{00000000-0005-0000-0000-00000C6F0000}"/>
    <cellStyle name="Normal 3 3 3 2 4 2 4" xfId="29421" xr:uid="{00000000-0005-0000-0000-00000D6F0000}"/>
    <cellStyle name="Normal 3 3 3 2 4 2 4 2" xfId="29422" xr:uid="{00000000-0005-0000-0000-00000E6F0000}"/>
    <cellStyle name="Normal 3 3 3 2 4 2 4 2 2" xfId="29423" xr:uid="{00000000-0005-0000-0000-00000F6F0000}"/>
    <cellStyle name="Normal 3 3 3 2 4 2 4 2 2 2" xfId="29424" xr:uid="{00000000-0005-0000-0000-0000106F0000}"/>
    <cellStyle name="Normal 3 3 3 2 4 2 4 2 3" xfId="29425" xr:uid="{00000000-0005-0000-0000-0000116F0000}"/>
    <cellStyle name="Normal 3 3 3 2 4 2 4 3" xfId="29426" xr:uid="{00000000-0005-0000-0000-0000126F0000}"/>
    <cellStyle name="Normal 3 3 3 2 4 2 4 3 2" xfId="29427" xr:uid="{00000000-0005-0000-0000-0000136F0000}"/>
    <cellStyle name="Normal 3 3 3 2 4 2 4 4" xfId="29428" xr:uid="{00000000-0005-0000-0000-0000146F0000}"/>
    <cellStyle name="Normal 3 3 3 2 4 2 5" xfId="29429" xr:uid="{00000000-0005-0000-0000-0000156F0000}"/>
    <cellStyle name="Normal 3 3 3 2 4 2 5 2" xfId="29430" xr:uid="{00000000-0005-0000-0000-0000166F0000}"/>
    <cellStyle name="Normal 3 3 3 2 4 2 5 2 2" xfId="29431" xr:uid="{00000000-0005-0000-0000-0000176F0000}"/>
    <cellStyle name="Normal 3 3 3 2 4 2 5 2 2 2" xfId="29432" xr:uid="{00000000-0005-0000-0000-0000186F0000}"/>
    <cellStyle name="Normal 3 3 3 2 4 2 5 2 3" xfId="29433" xr:uid="{00000000-0005-0000-0000-0000196F0000}"/>
    <cellStyle name="Normal 3 3 3 2 4 2 5 3" xfId="29434" xr:uid="{00000000-0005-0000-0000-00001A6F0000}"/>
    <cellStyle name="Normal 3 3 3 2 4 2 5 3 2" xfId="29435" xr:uid="{00000000-0005-0000-0000-00001B6F0000}"/>
    <cellStyle name="Normal 3 3 3 2 4 2 5 4" xfId="29436" xr:uid="{00000000-0005-0000-0000-00001C6F0000}"/>
    <cellStyle name="Normal 3 3 3 2 4 2 6" xfId="29437" xr:uid="{00000000-0005-0000-0000-00001D6F0000}"/>
    <cellStyle name="Normal 3 3 3 2 4 2 6 2" xfId="29438" xr:uid="{00000000-0005-0000-0000-00001E6F0000}"/>
    <cellStyle name="Normal 3 3 3 2 4 2 6 2 2" xfId="29439" xr:uid="{00000000-0005-0000-0000-00001F6F0000}"/>
    <cellStyle name="Normal 3 3 3 2 4 2 6 3" xfId="29440" xr:uid="{00000000-0005-0000-0000-0000206F0000}"/>
    <cellStyle name="Normal 3 3 3 2 4 2 7" xfId="29441" xr:uid="{00000000-0005-0000-0000-0000216F0000}"/>
    <cellStyle name="Normal 3 3 3 2 4 2 7 2" xfId="29442" xr:uid="{00000000-0005-0000-0000-0000226F0000}"/>
    <cellStyle name="Normal 3 3 3 2 4 2 8" xfId="29443" xr:uid="{00000000-0005-0000-0000-0000236F0000}"/>
    <cellStyle name="Normal 3 3 3 2 4 2 8 2" xfId="29444" xr:uid="{00000000-0005-0000-0000-0000246F0000}"/>
    <cellStyle name="Normal 3 3 3 2 4 2 9" xfId="29445" xr:uid="{00000000-0005-0000-0000-0000256F0000}"/>
    <cellStyle name="Normal 3 3 3 2 4 3" xfId="29446" xr:uid="{00000000-0005-0000-0000-0000266F0000}"/>
    <cellStyle name="Normal 3 3 3 2 4 3 2" xfId="29447" xr:uid="{00000000-0005-0000-0000-0000276F0000}"/>
    <cellStyle name="Normal 3 3 3 2 4 3 2 2" xfId="29448" xr:uid="{00000000-0005-0000-0000-0000286F0000}"/>
    <cellStyle name="Normal 3 3 3 2 4 3 2 2 2" xfId="29449" xr:uid="{00000000-0005-0000-0000-0000296F0000}"/>
    <cellStyle name="Normal 3 3 3 2 4 3 2 2 2 2" xfId="29450" xr:uid="{00000000-0005-0000-0000-00002A6F0000}"/>
    <cellStyle name="Normal 3 3 3 2 4 3 2 2 2 2 2" xfId="29451" xr:uid="{00000000-0005-0000-0000-00002B6F0000}"/>
    <cellStyle name="Normal 3 3 3 2 4 3 2 2 2 3" xfId="29452" xr:uid="{00000000-0005-0000-0000-00002C6F0000}"/>
    <cellStyle name="Normal 3 3 3 2 4 3 2 2 3" xfId="29453" xr:uid="{00000000-0005-0000-0000-00002D6F0000}"/>
    <cellStyle name="Normal 3 3 3 2 4 3 2 2 3 2" xfId="29454" xr:uid="{00000000-0005-0000-0000-00002E6F0000}"/>
    <cellStyle name="Normal 3 3 3 2 4 3 2 2 4" xfId="29455" xr:uid="{00000000-0005-0000-0000-00002F6F0000}"/>
    <cellStyle name="Normal 3 3 3 2 4 3 2 3" xfId="29456" xr:uid="{00000000-0005-0000-0000-0000306F0000}"/>
    <cellStyle name="Normal 3 3 3 2 4 3 2 3 2" xfId="29457" xr:uid="{00000000-0005-0000-0000-0000316F0000}"/>
    <cellStyle name="Normal 3 3 3 2 4 3 2 3 2 2" xfId="29458" xr:uid="{00000000-0005-0000-0000-0000326F0000}"/>
    <cellStyle name="Normal 3 3 3 2 4 3 2 3 3" xfId="29459" xr:uid="{00000000-0005-0000-0000-0000336F0000}"/>
    <cellStyle name="Normal 3 3 3 2 4 3 2 4" xfId="29460" xr:uid="{00000000-0005-0000-0000-0000346F0000}"/>
    <cellStyle name="Normal 3 3 3 2 4 3 2 4 2" xfId="29461" xr:uid="{00000000-0005-0000-0000-0000356F0000}"/>
    <cellStyle name="Normal 3 3 3 2 4 3 2 5" xfId="29462" xr:uid="{00000000-0005-0000-0000-0000366F0000}"/>
    <cellStyle name="Normal 3 3 3 2 4 3 3" xfId="29463" xr:uid="{00000000-0005-0000-0000-0000376F0000}"/>
    <cellStyle name="Normal 3 3 3 2 4 3 3 2" xfId="29464" xr:uid="{00000000-0005-0000-0000-0000386F0000}"/>
    <cellStyle name="Normal 3 3 3 2 4 3 3 2 2" xfId="29465" xr:uid="{00000000-0005-0000-0000-0000396F0000}"/>
    <cellStyle name="Normal 3 3 3 2 4 3 3 2 2 2" xfId="29466" xr:uid="{00000000-0005-0000-0000-00003A6F0000}"/>
    <cellStyle name="Normal 3 3 3 2 4 3 3 2 3" xfId="29467" xr:uid="{00000000-0005-0000-0000-00003B6F0000}"/>
    <cellStyle name="Normal 3 3 3 2 4 3 3 3" xfId="29468" xr:uid="{00000000-0005-0000-0000-00003C6F0000}"/>
    <cellStyle name="Normal 3 3 3 2 4 3 3 3 2" xfId="29469" xr:uid="{00000000-0005-0000-0000-00003D6F0000}"/>
    <cellStyle name="Normal 3 3 3 2 4 3 3 4" xfId="29470" xr:uid="{00000000-0005-0000-0000-00003E6F0000}"/>
    <cellStyle name="Normal 3 3 3 2 4 3 4" xfId="29471" xr:uid="{00000000-0005-0000-0000-00003F6F0000}"/>
    <cellStyle name="Normal 3 3 3 2 4 3 4 2" xfId="29472" xr:uid="{00000000-0005-0000-0000-0000406F0000}"/>
    <cellStyle name="Normal 3 3 3 2 4 3 4 2 2" xfId="29473" xr:uid="{00000000-0005-0000-0000-0000416F0000}"/>
    <cellStyle name="Normal 3 3 3 2 4 3 4 2 2 2" xfId="29474" xr:uid="{00000000-0005-0000-0000-0000426F0000}"/>
    <cellStyle name="Normal 3 3 3 2 4 3 4 2 3" xfId="29475" xr:uid="{00000000-0005-0000-0000-0000436F0000}"/>
    <cellStyle name="Normal 3 3 3 2 4 3 4 3" xfId="29476" xr:uid="{00000000-0005-0000-0000-0000446F0000}"/>
    <cellStyle name="Normal 3 3 3 2 4 3 4 3 2" xfId="29477" xr:uid="{00000000-0005-0000-0000-0000456F0000}"/>
    <cellStyle name="Normal 3 3 3 2 4 3 4 4" xfId="29478" xr:uid="{00000000-0005-0000-0000-0000466F0000}"/>
    <cellStyle name="Normal 3 3 3 2 4 3 5" xfId="29479" xr:uid="{00000000-0005-0000-0000-0000476F0000}"/>
    <cellStyle name="Normal 3 3 3 2 4 3 5 2" xfId="29480" xr:uid="{00000000-0005-0000-0000-0000486F0000}"/>
    <cellStyle name="Normal 3 3 3 2 4 3 5 2 2" xfId="29481" xr:uid="{00000000-0005-0000-0000-0000496F0000}"/>
    <cellStyle name="Normal 3 3 3 2 4 3 5 3" xfId="29482" xr:uid="{00000000-0005-0000-0000-00004A6F0000}"/>
    <cellStyle name="Normal 3 3 3 2 4 3 6" xfId="29483" xr:uid="{00000000-0005-0000-0000-00004B6F0000}"/>
    <cellStyle name="Normal 3 3 3 2 4 3 6 2" xfId="29484" xr:uid="{00000000-0005-0000-0000-00004C6F0000}"/>
    <cellStyle name="Normal 3 3 3 2 4 3 7" xfId="29485" xr:uid="{00000000-0005-0000-0000-00004D6F0000}"/>
    <cellStyle name="Normal 3 3 3 2 4 3 7 2" xfId="29486" xr:uid="{00000000-0005-0000-0000-00004E6F0000}"/>
    <cellStyle name="Normal 3 3 3 2 4 3 8" xfId="29487" xr:uid="{00000000-0005-0000-0000-00004F6F0000}"/>
    <cellStyle name="Normal 3 3 3 2 4 4" xfId="29488" xr:uid="{00000000-0005-0000-0000-0000506F0000}"/>
    <cellStyle name="Normal 3 3 3 2 4 4 2" xfId="29489" xr:uid="{00000000-0005-0000-0000-0000516F0000}"/>
    <cellStyle name="Normal 3 3 3 2 4 4 2 2" xfId="29490" xr:uid="{00000000-0005-0000-0000-0000526F0000}"/>
    <cellStyle name="Normal 3 3 3 2 4 4 2 2 2" xfId="29491" xr:uid="{00000000-0005-0000-0000-0000536F0000}"/>
    <cellStyle name="Normal 3 3 3 2 4 4 2 2 2 2" xfId="29492" xr:uid="{00000000-0005-0000-0000-0000546F0000}"/>
    <cellStyle name="Normal 3 3 3 2 4 4 2 2 3" xfId="29493" xr:uid="{00000000-0005-0000-0000-0000556F0000}"/>
    <cellStyle name="Normal 3 3 3 2 4 4 2 3" xfId="29494" xr:uid="{00000000-0005-0000-0000-0000566F0000}"/>
    <cellStyle name="Normal 3 3 3 2 4 4 2 3 2" xfId="29495" xr:uid="{00000000-0005-0000-0000-0000576F0000}"/>
    <cellStyle name="Normal 3 3 3 2 4 4 2 4" xfId="29496" xr:uid="{00000000-0005-0000-0000-0000586F0000}"/>
    <cellStyle name="Normal 3 3 3 2 4 4 3" xfId="29497" xr:uid="{00000000-0005-0000-0000-0000596F0000}"/>
    <cellStyle name="Normal 3 3 3 2 4 4 3 2" xfId="29498" xr:uid="{00000000-0005-0000-0000-00005A6F0000}"/>
    <cellStyle name="Normal 3 3 3 2 4 4 3 2 2" xfId="29499" xr:uid="{00000000-0005-0000-0000-00005B6F0000}"/>
    <cellStyle name="Normal 3 3 3 2 4 4 3 3" xfId="29500" xr:uid="{00000000-0005-0000-0000-00005C6F0000}"/>
    <cellStyle name="Normal 3 3 3 2 4 4 4" xfId="29501" xr:uid="{00000000-0005-0000-0000-00005D6F0000}"/>
    <cellStyle name="Normal 3 3 3 2 4 4 4 2" xfId="29502" xr:uid="{00000000-0005-0000-0000-00005E6F0000}"/>
    <cellStyle name="Normal 3 3 3 2 4 4 5" xfId="29503" xr:uid="{00000000-0005-0000-0000-00005F6F0000}"/>
    <cellStyle name="Normal 3 3 3 2 4 5" xfId="29504" xr:uid="{00000000-0005-0000-0000-0000606F0000}"/>
    <cellStyle name="Normal 3 3 3 2 4 5 2" xfId="29505" xr:uid="{00000000-0005-0000-0000-0000616F0000}"/>
    <cellStyle name="Normal 3 3 3 2 4 5 2 2" xfId="29506" xr:uid="{00000000-0005-0000-0000-0000626F0000}"/>
    <cellStyle name="Normal 3 3 3 2 4 5 2 2 2" xfId="29507" xr:uid="{00000000-0005-0000-0000-0000636F0000}"/>
    <cellStyle name="Normal 3 3 3 2 4 5 2 3" xfId="29508" xr:uid="{00000000-0005-0000-0000-0000646F0000}"/>
    <cellStyle name="Normal 3 3 3 2 4 5 3" xfId="29509" xr:uid="{00000000-0005-0000-0000-0000656F0000}"/>
    <cellStyle name="Normal 3 3 3 2 4 5 3 2" xfId="29510" xr:uid="{00000000-0005-0000-0000-0000666F0000}"/>
    <cellStyle name="Normal 3 3 3 2 4 5 4" xfId="29511" xr:uid="{00000000-0005-0000-0000-0000676F0000}"/>
    <cellStyle name="Normal 3 3 3 2 4 6" xfId="29512" xr:uid="{00000000-0005-0000-0000-0000686F0000}"/>
    <cellStyle name="Normal 3 3 3 2 4 6 2" xfId="29513" xr:uid="{00000000-0005-0000-0000-0000696F0000}"/>
    <cellStyle name="Normal 3 3 3 2 4 6 2 2" xfId="29514" xr:uid="{00000000-0005-0000-0000-00006A6F0000}"/>
    <cellStyle name="Normal 3 3 3 2 4 6 2 2 2" xfId="29515" xr:uid="{00000000-0005-0000-0000-00006B6F0000}"/>
    <cellStyle name="Normal 3 3 3 2 4 6 2 3" xfId="29516" xr:uid="{00000000-0005-0000-0000-00006C6F0000}"/>
    <cellStyle name="Normal 3 3 3 2 4 6 3" xfId="29517" xr:uid="{00000000-0005-0000-0000-00006D6F0000}"/>
    <cellStyle name="Normal 3 3 3 2 4 6 3 2" xfId="29518" xr:uid="{00000000-0005-0000-0000-00006E6F0000}"/>
    <cellStyle name="Normal 3 3 3 2 4 6 4" xfId="29519" xr:uid="{00000000-0005-0000-0000-00006F6F0000}"/>
    <cellStyle name="Normal 3 3 3 2 4 7" xfId="29520" xr:uid="{00000000-0005-0000-0000-0000706F0000}"/>
    <cellStyle name="Normal 3 3 3 2 4 7 2" xfId="29521" xr:uid="{00000000-0005-0000-0000-0000716F0000}"/>
    <cellStyle name="Normal 3 3 3 2 4 7 2 2" xfId="29522" xr:uid="{00000000-0005-0000-0000-0000726F0000}"/>
    <cellStyle name="Normal 3 3 3 2 4 7 3" xfId="29523" xr:uid="{00000000-0005-0000-0000-0000736F0000}"/>
    <cellStyle name="Normal 3 3 3 2 4 8" xfId="29524" xr:uid="{00000000-0005-0000-0000-0000746F0000}"/>
    <cellStyle name="Normal 3 3 3 2 4 8 2" xfId="29525" xr:uid="{00000000-0005-0000-0000-0000756F0000}"/>
    <cellStyle name="Normal 3 3 3 2 4 9" xfId="29526" xr:uid="{00000000-0005-0000-0000-0000766F0000}"/>
    <cellStyle name="Normal 3 3 3 2 4 9 2" xfId="29527" xr:uid="{00000000-0005-0000-0000-0000776F0000}"/>
    <cellStyle name="Normal 3 3 3 2 5" xfId="29528" xr:uid="{00000000-0005-0000-0000-0000786F0000}"/>
    <cellStyle name="Normal 3 3 3 2 5 2" xfId="29529" xr:uid="{00000000-0005-0000-0000-0000796F0000}"/>
    <cellStyle name="Normal 3 3 3 2 5 2 2" xfId="29530" xr:uid="{00000000-0005-0000-0000-00007A6F0000}"/>
    <cellStyle name="Normal 3 3 3 2 5 2 2 2" xfId="29531" xr:uid="{00000000-0005-0000-0000-00007B6F0000}"/>
    <cellStyle name="Normal 3 3 3 2 5 2 2 2 2" xfId="29532" xr:uid="{00000000-0005-0000-0000-00007C6F0000}"/>
    <cellStyle name="Normal 3 3 3 2 5 2 2 2 2 2" xfId="29533" xr:uid="{00000000-0005-0000-0000-00007D6F0000}"/>
    <cellStyle name="Normal 3 3 3 2 5 2 2 2 2 2 2" xfId="29534" xr:uid="{00000000-0005-0000-0000-00007E6F0000}"/>
    <cellStyle name="Normal 3 3 3 2 5 2 2 2 2 3" xfId="29535" xr:uid="{00000000-0005-0000-0000-00007F6F0000}"/>
    <cellStyle name="Normal 3 3 3 2 5 2 2 2 3" xfId="29536" xr:uid="{00000000-0005-0000-0000-0000806F0000}"/>
    <cellStyle name="Normal 3 3 3 2 5 2 2 2 3 2" xfId="29537" xr:uid="{00000000-0005-0000-0000-0000816F0000}"/>
    <cellStyle name="Normal 3 3 3 2 5 2 2 2 4" xfId="29538" xr:uid="{00000000-0005-0000-0000-0000826F0000}"/>
    <cellStyle name="Normal 3 3 3 2 5 2 2 3" xfId="29539" xr:uid="{00000000-0005-0000-0000-0000836F0000}"/>
    <cellStyle name="Normal 3 3 3 2 5 2 2 3 2" xfId="29540" xr:uid="{00000000-0005-0000-0000-0000846F0000}"/>
    <cellStyle name="Normal 3 3 3 2 5 2 2 3 2 2" xfId="29541" xr:uid="{00000000-0005-0000-0000-0000856F0000}"/>
    <cellStyle name="Normal 3 3 3 2 5 2 2 3 3" xfId="29542" xr:uid="{00000000-0005-0000-0000-0000866F0000}"/>
    <cellStyle name="Normal 3 3 3 2 5 2 2 4" xfId="29543" xr:uid="{00000000-0005-0000-0000-0000876F0000}"/>
    <cellStyle name="Normal 3 3 3 2 5 2 2 4 2" xfId="29544" xr:uid="{00000000-0005-0000-0000-0000886F0000}"/>
    <cellStyle name="Normal 3 3 3 2 5 2 2 5" xfId="29545" xr:uid="{00000000-0005-0000-0000-0000896F0000}"/>
    <cellStyle name="Normal 3 3 3 2 5 2 3" xfId="29546" xr:uid="{00000000-0005-0000-0000-00008A6F0000}"/>
    <cellStyle name="Normal 3 3 3 2 5 2 3 2" xfId="29547" xr:uid="{00000000-0005-0000-0000-00008B6F0000}"/>
    <cellStyle name="Normal 3 3 3 2 5 2 3 2 2" xfId="29548" xr:uid="{00000000-0005-0000-0000-00008C6F0000}"/>
    <cellStyle name="Normal 3 3 3 2 5 2 3 2 2 2" xfId="29549" xr:uid="{00000000-0005-0000-0000-00008D6F0000}"/>
    <cellStyle name="Normal 3 3 3 2 5 2 3 2 3" xfId="29550" xr:uid="{00000000-0005-0000-0000-00008E6F0000}"/>
    <cellStyle name="Normal 3 3 3 2 5 2 3 3" xfId="29551" xr:uid="{00000000-0005-0000-0000-00008F6F0000}"/>
    <cellStyle name="Normal 3 3 3 2 5 2 3 3 2" xfId="29552" xr:uid="{00000000-0005-0000-0000-0000906F0000}"/>
    <cellStyle name="Normal 3 3 3 2 5 2 3 4" xfId="29553" xr:uid="{00000000-0005-0000-0000-0000916F0000}"/>
    <cellStyle name="Normal 3 3 3 2 5 2 4" xfId="29554" xr:uid="{00000000-0005-0000-0000-0000926F0000}"/>
    <cellStyle name="Normal 3 3 3 2 5 2 4 2" xfId="29555" xr:uid="{00000000-0005-0000-0000-0000936F0000}"/>
    <cellStyle name="Normal 3 3 3 2 5 2 4 2 2" xfId="29556" xr:uid="{00000000-0005-0000-0000-0000946F0000}"/>
    <cellStyle name="Normal 3 3 3 2 5 2 4 2 2 2" xfId="29557" xr:uid="{00000000-0005-0000-0000-0000956F0000}"/>
    <cellStyle name="Normal 3 3 3 2 5 2 4 2 3" xfId="29558" xr:uid="{00000000-0005-0000-0000-0000966F0000}"/>
    <cellStyle name="Normal 3 3 3 2 5 2 4 3" xfId="29559" xr:uid="{00000000-0005-0000-0000-0000976F0000}"/>
    <cellStyle name="Normal 3 3 3 2 5 2 4 3 2" xfId="29560" xr:uid="{00000000-0005-0000-0000-0000986F0000}"/>
    <cellStyle name="Normal 3 3 3 2 5 2 4 4" xfId="29561" xr:uid="{00000000-0005-0000-0000-0000996F0000}"/>
    <cellStyle name="Normal 3 3 3 2 5 2 5" xfId="29562" xr:uid="{00000000-0005-0000-0000-00009A6F0000}"/>
    <cellStyle name="Normal 3 3 3 2 5 2 5 2" xfId="29563" xr:uid="{00000000-0005-0000-0000-00009B6F0000}"/>
    <cellStyle name="Normal 3 3 3 2 5 2 5 2 2" xfId="29564" xr:uid="{00000000-0005-0000-0000-00009C6F0000}"/>
    <cellStyle name="Normal 3 3 3 2 5 2 5 3" xfId="29565" xr:uid="{00000000-0005-0000-0000-00009D6F0000}"/>
    <cellStyle name="Normal 3 3 3 2 5 2 6" xfId="29566" xr:uid="{00000000-0005-0000-0000-00009E6F0000}"/>
    <cellStyle name="Normal 3 3 3 2 5 2 6 2" xfId="29567" xr:uid="{00000000-0005-0000-0000-00009F6F0000}"/>
    <cellStyle name="Normal 3 3 3 2 5 2 7" xfId="29568" xr:uid="{00000000-0005-0000-0000-0000A06F0000}"/>
    <cellStyle name="Normal 3 3 3 2 5 2 7 2" xfId="29569" xr:uid="{00000000-0005-0000-0000-0000A16F0000}"/>
    <cellStyle name="Normal 3 3 3 2 5 2 8" xfId="29570" xr:uid="{00000000-0005-0000-0000-0000A26F0000}"/>
    <cellStyle name="Normal 3 3 3 2 5 3" xfId="29571" xr:uid="{00000000-0005-0000-0000-0000A36F0000}"/>
    <cellStyle name="Normal 3 3 3 2 5 3 2" xfId="29572" xr:uid="{00000000-0005-0000-0000-0000A46F0000}"/>
    <cellStyle name="Normal 3 3 3 2 5 3 2 2" xfId="29573" xr:uid="{00000000-0005-0000-0000-0000A56F0000}"/>
    <cellStyle name="Normal 3 3 3 2 5 3 2 2 2" xfId="29574" xr:uid="{00000000-0005-0000-0000-0000A66F0000}"/>
    <cellStyle name="Normal 3 3 3 2 5 3 2 2 2 2" xfId="29575" xr:uid="{00000000-0005-0000-0000-0000A76F0000}"/>
    <cellStyle name="Normal 3 3 3 2 5 3 2 2 3" xfId="29576" xr:uid="{00000000-0005-0000-0000-0000A86F0000}"/>
    <cellStyle name="Normal 3 3 3 2 5 3 2 3" xfId="29577" xr:uid="{00000000-0005-0000-0000-0000A96F0000}"/>
    <cellStyle name="Normal 3 3 3 2 5 3 2 3 2" xfId="29578" xr:uid="{00000000-0005-0000-0000-0000AA6F0000}"/>
    <cellStyle name="Normal 3 3 3 2 5 3 2 4" xfId="29579" xr:uid="{00000000-0005-0000-0000-0000AB6F0000}"/>
    <cellStyle name="Normal 3 3 3 2 5 3 3" xfId="29580" xr:uid="{00000000-0005-0000-0000-0000AC6F0000}"/>
    <cellStyle name="Normal 3 3 3 2 5 3 3 2" xfId="29581" xr:uid="{00000000-0005-0000-0000-0000AD6F0000}"/>
    <cellStyle name="Normal 3 3 3 2 5 3 3 2 2" xfId="29582" xr:uid="{00000000-0005-0000-0000-0000AE6F0000}"/>
    <cellStyle name="Normal 3 3 3 2 5 3 3 3" xfId="29583" xr:uid="{00000000-0005-0000-0000-0000AF6F0000}"/>
    <cellStyle name="Normal 3 3 3 2 5 3 4" xfId="29584" xr:uid="{00000000-0005-0000-0000-0000B06F0000}"/>
    <cellStyle name="Normal 3 3 3 2 5 3 4 2" xfId="29585" xr:uid="{00000000-0005-0000-0000-0000B16F0000}"/>
    <cellStyle name="Normal 3 3 3 2 5 3 5" xfId="29586" xr:uid="{00000000-0005-0000-0000-0000B26F0000}"/>
    <cellStyle name="Normal 3 3 3 2 5 4" xfId="29587" xr:uid="{00000000-0005-0000-0000-0000B36F0000}"/>
    <cellStyle name="Normal 3 3 3 2 5 4 2" xfId="29588" xr:uid="{00000000-0005-0000-0000-0000B46F0000}"/>
    <cellStyle name="Normal 3 3 3 2 5 4 2 2" xfId="29589" xr:uid="{00000000-0005-0000-0000-0000B56F0000}"/>
    <cellStyle name="Normal 3 3 3 2 5 4 2 2 2" xfId="29590" xr:uid="{00000000-0005-0000-0000-0000B66F0000}"/>
    <cellStyle name="Normal 3 3 3 2 5 4 2 3" xfId="29591" xr:uid="{00000000-0005-0000-0000-0000B76F0000}"/>
    <cellStyle name="Normal 3 3 3 2 5 4 3" xfId="29592" xr:uid="{00000000-0005-0000-0000-0000B86F0000}"/>
    <cellStyle name="Normal 3 3 3 2 5 4 3 2" xfId="29593" xr:uid="{00000000-0005-0000-0000-0000B96F0000}"/>
    <cellStyle name="Normal 3 3 3 2 5 4 4" xfId="29594" xr:uid="{00000000-0005-0000-0000-0000BA6F0000}"/>
    <cellStyle name="Normal 3 3 3 2 5 5" xfId="29595" xr:uid="{00000000-0005-0000-0000-0000BB6F0000}"/>
    <cellStyle name="Normal 3 3 3 2 5 5 2" xfId="29596" xr:uid="{00000000-0005-0000-0000-0000BC6F0000}"/>
    <cellStyle name="Normal 3 3 3 2 5 5 2 2" xfId="29597" xr:uid="{00000000-0005-0000-0000-0000BD6F0000}"/>
    <cellStyle name="Normal 3 3 3 2 5 5 2 2 2" xfId="29598" xr:uid="{00000000-0005-0000-0000-0000BE6F0000}"/>
    <cellStyle name="Normal 3 3 3 2 5 5 2 3" xfId="29599" xr:uid="{00000000-0005-0000-0000-0000BF6F0000}"/>
    <cellStyle name="Normal 3 3 3 2 5 5 3" xfId="29600" xr:uid="{00000000-0005-0000-0000-0000C06F0000}"/>
    <cellStyle name="Normal 3 3 3 2 5 5 3 2" xfId="29601" xr:uid="{00000000-0005-0000-0000-0000C16F0000}"/>
    <cellStyle name="Normal 3 3 3 2 5 5 4" xfId="29602" xr:uid="{00000000-0005-0000-0000-0000C26F0000}"/>
    <cellStyle name="Normal 3 3 3 2 5 6" xfId="29603" xr:uid="{00000000-0005-0000-0000-0000C36F0000}"/>
    <cellStyle name="Normal 3 3 3 2 5 6 2" xfId="29604" xr:uid="{00000000-0005-0000-0000-0000C46F0000}"/>
    <cellStyle name="Normal 3 3 3 2 5 6 2 2" xfId="29605" xr:uid="{00000000-0005-0000-0000-0000C56F0000}"/>
    <cellStyle name="Normal 3 3 3 2 5 6 3" xfId="29606" xr:uid="{00000000-0005-0000-0000-0000C66F0000}"/>
    <cellStyle name="Normal 3 3 3 2 5 7" xfId="29607" xr:uid="{00000000-0005-0000-0000-0000C76F0000}"/>
    <cellStyle name="Normal 3 3 3 2 5 7 2" xfId="29608" xr:uid="{00000000-0005-0000-0000-0000C86F0000}"/>
    <cellStyle name="Normal 3 3 3 2 5 8" xfId="29609" xr:uid="{00000000-0005-0000-0000-0000C96F0000}"/>
    <cellStyle name="Normal 3 3 3 2 5 8 2" xfId="29610" xr:uid="{00000000-0005-0000-0000-0000CA6F0000}"/>
    <cellStyle name="Normal 3 3 3 2 5 9" xfId="29611" xr:uid="{00000000-0005-0000-0000-0000CB6F0000}"/>
    <cellStyle name="Normal 3 3 3 2 6" xfId="29612" xr:uid="{00000000-0005-0000-0000-0000CC6F0000}"/>
    <cellStyle name="Normal 3 3 3 2 6 2" xfId="29613" xr:uid="{00000000-0005-0000-0000-0000CD6F0000}"/>
    <cellStyle name="Normal 3 3 3 2 6 2 2" xfId="29614" xr:uid="{00000000-0005-0000-0000-0000CE6F0000}"/>
    <cellStyle name="Normal 3 3 3 2 6 2 2 2" xfId="29615" xr:uid="{00000000-0005-0000-0000-0000CF6F0000}"/>
    <cellStyle name="Normal 3 3 3 2 6 2 2 2 2" xfId="29616" xr:uid="{00000000-0005-0000-0000-0000D06F0000}"/>
    <cellStyle name="Normal 3 3 3 2 6 2 2 2 2 2" xfId="29617" xr:uid="{00000000-0005-0000-0000-0000D16F0000}"/>
    <cellStyle name="Normal 3 3 3 2 6 2 2 2 3" xfId="29618" xr:uid="{00000000-0005-0000-0000-0000D26F0000}"/>
    <cellStyle name="Normal 3 3 3 2 6 2 2 3" xfId="29619" xr:uid="{00000000-0005-0000-0000-0000D36F0000}"/>
    <cellStyle name="Normal 3 3 3 2 6 2 2 3 2" xfId="29620" xr:uid="{00000000-0005-0000-0000-0000D46F0000}"/>
    <cellStyle name="Normal 3 3 3 2 6 2 2 4" xfId="29621" xr:uid="{00000000-0005-0000-0000-0000D56F0000}"/>
    <cellStyle name="Normal 3 3 3 2 6 2 3" xfId="29622" xr:uid="{00000000-0005-0000-0000-0000D66F0000}"/>
    <cellStyle name="Normal 3 3 3 2 6 2 3 2" xfId="29623" xr:uid="{00000000-0005-0000-0000-0000D76F0000}"/>
    <cellStyle name="Normal 3 3 3 2 6 2 3 2 2" xfId="29624" xr:uid="{00000000-0005-0000-0000-0000D86F0000}"/>
    <cellStyle name="Normal 3 3 3 2 6 2 3 3" xfId="29625" xr:uid="{00000000-0005-0000-0000-0000D96F0000}"/>
    <cellStyle name="Normal 3 3 3 2 6 2 4" xfId="29626" xr:uid="{00000000-0005-0000-0000-0000DA6F0000}"/>
    <cellStyle name="Normal 3 3 3 2 6 2 4 2" xfId="29627" xr:uid="{00000000-0005-0000-0000-0000DB6F0000}"/>
    <cellStyle name="Normal 3 3 3 2 6 2 5" xfId="29628" xr:uid="{00000000-0005-0000-0000-0000DC6F0000}"/>
    <cellStyle name="Normal 3 3 3 2 6 3" xfId="29629" xr:uid="{00000000-0005-0000-0000-0000DD6F0000}"/>
    <cellStyle name="Normal 3 3 3 2 6 3 2" xfId="29630" xr:uid="{00000000-0005-0000-0000-0000DE6F0000}"/>
    <cellStyle name="Normal 3 3 3 2 6 3 2 2" xfId="29631" xr:uid="{00000000-0005-0000-0000-0000DF6F0000}"/>
    <cellStyle name="Normal 3 3 3 2 6 3 2 2 2" xfId="29632" xr:uid="{00000000-0005-0000-0000-0000E06F0000}"/>
    <cellStyle name="Normal 3 3 3 2 6 3 2 3" xfId="29633" xr:uid="{00000000-0005-0000-0000-0000E16F0000}"/>
    <cellStyle name="Normal 3 3 3 2 6 3 3" xfId="29634" xr:uid="{00000000-0005-0000-0000-0000E26F0000}"/>
    <cellStyle name="Normal 3 3 3 2 6 3 3 2" xfId="29635" xr:uid="{00000000-0005-0000-0000-0000E36F0000}"/>
    <cellStyle name="Normal 3 3 3 2 6 3 4" xfId="29636" xr:uid="{00000000-0005-0000-0000-0000E46F0000}"/>
    <cellStyle name="Normal 3 3 3 2 6 4" xfId="29637" xr:uid="{00000000-0005-0000-0000-0000E56F0000}"/>
    <cellStyle name="Normal 3 3 3 2 6 4 2" xfId="29638" xr:uid="{00000000-0005-0000-0000-0000E66F0000}"/>
    <cellStyle name="Normal 3 3 3 2 6 4 2 2" xfId="29639" xr:uid="{00000000-0005-0000-0000-0000E76F0000}"/>
    <cellStyle name="Normal 3 3 3 2 6 4 2 2 2" xfId="29640" xr:uid="{00000000-0005-0000-0000-0000E86F0000}"/>
    <cellStyle name="Normal 3 3 3 2 6 4 2 3" xfId="29641" xr:uid="{00000000-0005-0000-0000-0000E96F0000}"/>
    <cellStyle name="Normal 3 3 3 2 6 4 3" xfId="29642" xr:uid="{00000000-0005-0000-0000-0000EA6F0000}"/>
    <cellStyle name="Normal 3 3 3 2 6 4 3 2" xfId="29643" xr:uid="{00000000-0005-0000-0000-0000EB6F0000}"/>
    <cellStyle name="Normal 3 3 3 2 6 4 4" xfId="29644" xr:uid="{00000000-0005-0000-0000-0000EC6F0000}"/>
    <cellStyle name="Normal 3 3 3 2 6 5" xfId="29645" xr:uid="{00000000-0005-0000-0000-0000ED6F0000}"/>
    <cellStyle name="Normal 3 3 3 2 6 5 2" xfId="29646" xr:uid="{00000000-0005-0000-0000-0000EE6F0000}"/>
    <cellStyle name="Normal 3 3 3 2 6 5 2 2" xfId="29647" xr:uid="{00000000-0005-0000-0000-0000EF6F0000}"/>
    <cellStyle name="Normal 3 3 3 2 6 5 3" xfId="29648" xr:uid="{00000000-0005-0000-0000-0000F06F0000}"/>
    <cellStyle name="Normal 3 3 3 2 6 6" xfId="29649" xr:uid="{00000000-0005-0000-0000-0000F16F0000}"/>
    <cellStyle name="Normal 3 3 3 2 6 6 2" xfId="29650" xr:uid="{00000000-0005-0000-0000-0000F26F0000}"/>
    <cellStyle name="Normal 3 3 3 2 6 7" xfId="29651" xr:uid="{00000000-0005-0000-0000-0000F36F0000}"/>
    <cellStyle name="Normal 3 3 3 2 6 7 2" xfId="29652" xr:uid="{00000000-0005-0000-0000-0000F46F0000}"/>
    <cellStyle name="Normal 3 3 3 2 6 8" xfId="29653" xr:uid="{00000000-0005-0000-0000-0000F56F0000}"/>
    <cellStyle name="Normal 3 3 3 2 7" xfId="29654" xr:uid="{00000000-0005-0000-0000-0000F66F0000}"/>
    <cellStyle name="Normal 3 3 3 2 7 2" xfId="29655" xr:uid="{00000000-0005-0000-0000-0000F76F0000}"/>
    <cellStyle name="Normal 3 3 3 2 7 2 2" xfId="29656" xr:uid="{00000000-0005-0000-0000-0000F86F0000}"/>
    <cellStyle name="Normal 3 3 3 2 7 2 2 2" xfId="29657" xr:uid="{00000000-0005-0000-0000-0000F96F0000}"/>
    <cellStyle name="Normal 3 3 3 2 7 2 2 2 2" xfId="29658" xr:uid="{00000000-0005-0000-0000-0000FA6F0000}"/>
    <cellStyle name="Normal 3 3 3 2 7 2 2 2 2 2" xfId="29659" xr:uid="{00000000-0005-0000-0000-0000FB6F0000}"/>
    <cellStyle name="Normal 3 3 3 2 7 2 2 2 3" xfId="29660" xr:uid="{00000000-0005-0000-0000-0000FC6F0000}"/>
    <cellStyle name="Normal 3 3 3 2 7 2 2 3" xfId="29661" xr:uid="{00000000-0005-0000-0000-0000FD6F0000}"/>
    <cellStyle name="Normal 3 3 3 2 7 2 2 3 2" xfId="29662" xr:uid="{00000000-0005-0000-0000-0000FE6F0000}"/>
    <cellStyle name="Normal 3 3 3 2 7 2 2 4" xfId="29663" xr:uid="{00000000-0005-0000-0000-0000FF6F0000}"/>
    <cellStyle name="Normal 3 3 3 2 7 2 3" xfId="29664" xr:uid="{00000000-0005-0000-0000-000000700000}"/>
    <cellStyle name="Normal 3 3 3 2 7 2 3 2" xfId="29665" xr:uid="{00000000-0005-0000-0000-000001700000}"/>
    <cellStyle name="Normal 3 3 3 2 7 2 3 2 2" xfId="29666" xr:uid="{00000000-0005-0000-0000-000002700000}"/>
    <cellStyle name="Normal 3 3 3 2 7 2 3 3" xfId="29667" xr:uid="{00000000-0005-0000-0000-000003700000}"/>
    <cellStyle name="Normal 3 3 3 2 7 2 4" xfId="29668" xr:uid="{00000000-0005-0000-0000-000004700000}"/>
    <cellStyle name="Normal 3 3 3 2 7 2 4 2" xfId="29669" xr:uid="{00000000-0005-0000-0000-000005700000}"/>
    <cellStyle name="Normal 3 3 3 2 7 2 5" xfId="29670" xr:uid="{00000000-0005-0000-0000-000006700000}"/>
    <cellStyle name="Normal 3 3 3 2 7 3" xfId="29671" xr:uid="{00000000-0005-0000-0000-000007700000}"/>
    <cellStyle name="Normal 3 3 3 2 7 3 2" xfId="29672" xr:uid="{00000000-0005-0000-0000-000008700000}"/>
    <cellStyle name="Normal 3 3 3 2 7 3 2 2" xfId="29673" xr:uid="{00000000-0005-0000-0000-000009700000}"/>
    <cellStyle name="Normal 3 3 3 2 7 3 2 2 2" xfId="29674" xr:uid="{00000000-0005-0000-0000-00000A700000}"/>
    <cellStyle name="Normal 3 3 3 2 7 3 2 3" xfId="29675" xr:uid="{00000000-0005-0000-0000-00000B700000}"/>
    <cellStyle name="Normal 3 3 3 2 7 3 3" xfId="29676" xr:uid="{00000000-0005-0000-0000-00000C700000}"/>
    <cellStyle name="Normal 3 3 3 2 7 3 3 2" xfId="29677" xr:uid="{00000000-0005-0000-0000-00000D700000}"/>
    <cellStyle name="Normal 3 3 3 2 7 3 4" xfId="29678" xr:uid="{00000000-0005-0000-0000-00000E700000}"/>
    <cellStyle name="Normal 3 3 3 2 7 4" xfId="29679" xr:uid="{00000000-0005-0000-0000-00000F700000}"/>
    <cellStyle name="Normal 3 3 3 2 7 4 2" xfId="29680" xr:uid="{00000000-0005-0000-0000-000010700000}"/>
    <cellStyle name="Normal 3 3 3 2 7 4 2 2" xfId="29681" xr:uid="{00000000-0005-0000-0000-000011700000}"/>
    <cellStyle name="Normal 3 3 3 2 7 4 3" xfId="29682" xr:uid="{00000000-0005-0000-0000-000012700000}"/>
    <cellStyle name="Normal 3 3 3 2 7 5" xfId="29683" xr:uid="{00000000-0005-0000-0000-000013700000}"/>
    <cellStyle name="Normal 3 3 3 2 7 5 2" xfId="29684" xr:uid="{00000000-0005-0000-0000-000014700000}"/>
    <cellStyle name="Normal 3 3 3 2 7 6" xfId="29685" xr:uid="{00000000-0005-0000-0000-000015700000}"/>
    <cellStyle name="Normal 3 3 3 2 8" xfId="29686" xr:uid="{00000000-0005-0000-0000-000016700000}"/>
    <cellStyle name="Normal 3 3 3 2 8 2" xfId="29687" xr:uid="{00000000-0005-0000-0000-000017700000}"/>
    <cellStyle name="Normal 3 3 3 2 8 2 2" xfId="29688" xr:uid="{00000000-0005-0000-0000-000018700000}"/>
    <cellStyle name="Normal 3 3 3 2 8 2 2 2" xfId="29689" xr:uid="{00000000-0005-0000-0000-000019700000}"/>
    <cellStyle name="Normal 3 3 3 2 8 2 2 2 2" xfId="29690" xr:uid="{00000000-0005-0000-0000-00001A700000}"/>
    <cellStyle name="Normal 3 3 3 2 8 2 2 2 2 2" xfId="29691" xr:uid="{00000000-0005-0000-0000-00001B700000}"/>
    <cellStyle name="Normal 3 3 3 2 8 2 2 2 3" xfId="29692" xr:uid="{00000000-0005-0000-0000-00001C700000}"/>
    <cellStyle name="Normal 3 3 3 2 8 2 2 3" xfId="29693" xr:uid="{00000000-0005-0000-0000-00001D700000}"/>
    <cellStyle name="Normal 3 3 3 2 8 2 2 3 2" xfId="29694" xr:uid="{00000000-0005-0000-0000-00001E700000}"/>
    <cellStyle name="Normal 3 3 3 2 8 2 2 4" xfId="29695" xr:uid="{00000000-0005-0000-0000-00001F700000}"/>
    <cellStyle name="Normal 3 3 3 2 8 2 3" xfId="29696" xr:uid="{00000000-0005-0000-0000-000020700000}"/>
    <cellStyle name="Normal 3 3 3 2 8 2 3 2" xfId="29697" xr:uid="{00000000-0005-0000-0000-000021700000}"/>
    <cellStyle name="Normal 3 3 3 2 8 2 3 2 2" xfId="29698" xr:uid="{00000000-0005-0000-0000-000022700000}"/>
    <cellStyle name="Normal 3 3 3 2 8 2 3 3" xfId="29699" xr:uid="{00000000-0005-0000-0000-000023700000}"/>
    <cellStyle name="Normal 3 3 3 2 8 2 4" xfId="29700" xr:uid="{00000000-0005-0000-0000-000024700000}"/>
    <cellStyle name="Normal 3 3 3 2 8 2 4 2" xfId="29701" xr:uid="{00000000-0005-0000-0000-000025700000}"/>
    <cellStyle name="Normal 3 3 3 2 8 2 5" xfId="29702" xr:uid="{00000000-0005-0000-0000-000026700000}"/>
    <cellStyle name="Normal 3 3 3 2 8 3" xfId="29703" xr:uid="{00000000-0005-0000-0000-000027700000}"/>
    <cellStyle name="Normal 3 3 3 2 8 3 2" xfId="29704" xr:uid="{00000000-0005-0000-0000-000028700000}"/>
    <cellStyle name="Normal 3 3 3 2 8 3 2 2" xfId="29705" xr:uid="{00000000-0005-0000-0000-000029700000}"/>
    <cellStyle name="Normal 3 3 3 2 8 3 2 2 2" xfId="29706" xr:uid="{00000000-0005-0000-0000-00002A700000}"/>
    <cellStyle name="Normal 3 3 3 2 8 3 2 3" xfId="29707" xr:uid="{00000000-0005-0000-0000-00002B700000}"/>
    <cellStyle name="Normal 3 3 3 2 8 3 3" xfId="29708" xr:uid="{00000000-0005-0000-0000-00002C700000}"/>
    <cellStyle name="Normal 3 3 3 2 8 3 3 2" xfId="29709" xr:uid="{00000000-0005-0000-0000-00002D700000}"/>
    <cellStyle name="Normal 3 3 3 2 8 3 4" xfId="29710" xr:uid="{00000000-0005-0000-0000-00002E700000}"/>
    <cellStyle name="Normal 3 3 3 2 8 4" xfId="29711" xr:uid="{00000000-0005-0000-0000-00002F700000}"/>
    <cellStyle name="Normal 3 3 3 2 8 4 2" xfId="29712" xr:uid="{00000000-0005-0000-0000-000030700000}"/>
    <cellStyle name="Normal 3 3 3 2 8 4 2 2" xfId="29713" xr:uid="{00000000-0005-0000-0000-000031700000}"/>
    <cellStyle name="Normal 3 3 3 2 8 4 3" xfId="29714" xr:uid="{00000000-0005-0000-0000-000032700000}"/>
    <cellStyle name="Normal 3 3 3 2 8 5" xfId="29715" xr:uid="{00000000-0005-0000-0000-000033700000}"/>
    <cellStyle name="Normal 3 3 3 2 8 5 2" xfId="29716" xr:uid="{00000000-0005-0000-0000-000034700000}"/>
    <cellStyle name="Normal 3 3 3 2 8 6" xfId="29717" xr:uid="{00000000-0005-0000-0000-000035700000}"/>
    <cellStyle name="Normal 3 3 3 2 9" xfId="29718" xr:uid="{00000000-0005-0000-0000-000036700000}"/>
    <cellStyle name="Normal 3 3 3 2 9 2" xfId="29719" xr:uid="{00000000-0005-0000-0000-000037700000}"/>
    <cellStyle name="Normal 3 3 3 2 9 2 2" xfId="29720" xr:uid="{00000000-0005-0000-0000-000038700000}"/>
    <cellStyle name="Normal 3 3 3 2 9 2 2 2" xfId="29721" xr:uid="{00000000-0005-0000-0000-000039700000}"/>
    <cellStyle name="Normal 3 3 3 2 9 2 2 2 2" xfId="29722" xr:uid="{00000000-0005-0000-0000-00003A700000}"/>
    <cellStyle name="Normal 3 3 3 2 9 2 2 3" xfId="29723" xr:uid="{00000000-0005-0000-0000-00003B700000}"/>
    <cellStyle name="Normal 3 3 3 2 9 2 3" xfId="29724" xr:uid="{00000000-0005-0000-0000-00003C700000}"/>
    <cellStyle name="Normal 3 3 3 2 9 2 3 2" xfId="29725" xr:uid="{00000000-0005-0000-0000-00003D700000}"/>
    <cellStyle name="Normal 3 3 3 2 9 2 4" xfId="29726" xr:uid="{00000000-0005-0000-0000-00003E700000}"/>
    <cellStyle name="Normal 3 3 3 2 9 3" xfId="29727" xr:uid="{00000000-0005-0000-0000-00003F700000}"/>
    <cellStyle name="Normal 3 3 3 2 9 3 2" xfId="29728" xr:uid="{00000000-0005-0000-0000-000040700000}"/>
    <cellStyle name="Normal 3 3 3 2 9 3 2 2" xfId="29729" xr:uid="{00000000-0005-0000-0000-000041700000}"/>
    <cellStyle name="Normal 3 3 3 2 9 3 3" xfId="29730" xr:uid="{00000000-0005-0000-0000-000042700000}"/>
    <cellStyle name="Normal 3 3 3 2 9 4" xfId="29731" xr:uid="{00000000-0005-0000-0000-000043700000}"/>
    <cellStyle name="Normal 3 3 3 2 9 4 2" xfId="29732" xr:uid="{00000000-0005-0000-0000-000044700000}"/>
    <cellStyle name="Normal 3 3 3 2 9 5" xfId="29733" xr:uid="{00000000-0005-0000-0000-000045700000}"/>
    <cellStyle name="Normal 3 3 3 2_T-straight with PEDs adjustor" xfId="29734" xr:uid="{00000000-0005-0000-0000-000046700000}"/>
    <cellStyle name="Normal 3 3 3 3" xfId="1284" xr:uid="{00000000-0005-0000-0000-000047700000}"/>
    <cellStyle name="Normal 3 3 3 3 10" xfId="29735" xr:uid="{00000000-0005-0000-0000-000048700000}"/>
    <cellStyle name="Normal 3 3 3 3 11" xfId="29736" xr:uid="{00000000-0005-0000-0000-000049700000}"/>
    <cellStyle name="Normal 3 3 3 3 2" xfId="29737" xr:uid="{00000000-0005-0000-0000-00004A700000}"/>
    <cellStyle name="Normal 3 3 3 3 2 10" xfId="29738" xr:uid="{00000000-0005-0000-0000-00004B700000}"/>
    <cellStyle name="Normal 3 3 3 3 2 2" xfId="29739" xr:uid="{00000000-0005-0000-0000-00004C700000}"/>
    <cellStyle name="Normal 3 3 3 3 2 2 2" xfId="29740" xr:uid="{00000000-0005-0000-0000-00004D700000}"/>
    <cellStyle name="Normal 3 3 3 3 2 2 2 2" xfId="29741" xr:uid="{00000000-0005-0000-0000-00004E700000}"/>
    <cellStyle name="Normal 3 3 3 3 2 2 2 2 2" xfId="29742" xr:uid="{00000000-0005-0000-0000-00004F700000}"/>
    <cellStyle name="Normal 3 3 3 3 2 2 2 2 2 2" xfId="29743" xr:uid="{00000000-0005-0000-0000-000050700000}"/>
    <cellStyle name="Normal 3 3 3 3 2 2 2 2 2 2 2" xfId="29744" xr:uid="{00000000-0005-0000-0000-000051700000}"/>
    <cellStyle name="Normal 3 3 3 3 2 2 2 2 2 3" xfId="29745" xr:uid="{00000000-0005-0000-0000-000052700000}"/>
    <cellStyle name="Normal 3 3 3 3 2 2 2 2 3" xfId="29746" xr:uid="{00000000-0005-0000-0000-000053700000}"/>
    <cellStyle name="Normal 3 3 3 3 2 2 2 2 3 2" xfId="29747" xr:uid="{00000000-0005-0000-0000-000054700000}"/>
    <cellStyle name="Normal 3 3 3 3 2 2 2 2 4" xfId="29748" xr:uid="{00000000-0005-0000-0000-000055700000}"/>
    <cellStyle name="Normal 3 3 3 3 2 2 2 3" xfId="29749" xr:uid="{00000000-0005-0000-0000-000056700000}"/>
    <cellStyle name="Normal 3 3 3 3 2 2 2 3 2" xfId="29750" xr:uid="{00000000-0005-0000-0000-000057700000}"/>
    <cellStyle name="Normal 3 3 3 3 2 2 2 3 2 2" xfId="29751" xr:uid="{00000000-0005-0000-0000-000058700000}"/>
    <cellStyle name="Normal 3 3 3 3 2 2 2 3 3" xfId="29752" xr:uid="{00000000-0005-0000-0000-000059700000}"/>
    <cellStyle name="Normal 3 3 3 3 2 2 2 4" xfId="29753" xr:uid="{00000000-0005-0000-0000-00005A700000}"/>
    <cellStyle name="Normal 3 3 3 3 2 2 2 4 2" xfId="29754" xr:uid="{00000000-0005-0000-0000-00005B700000}"/>
    <cellStyle name="Normal 3 3 3 3 2 2 2 5" xfId="29755" xr:uid="{00000000-0005-0000-0000-00005C700000}"/>
    <cellStyle name="Normal 3 3 3 3 2 2 3" xfId="29756" xr:uid="{00000000-0005-0000-0000-00005D700000}"/>
    <cellStyle name="Normal 3 3 3 3 2 2 3 2" xfId="29757" xr:uid="{00000000-0005-0000-0000-00005E700000}"/>
    <cellStyle name="Normal 3 3 3 3 2 2 3 2 2" xfId="29758" xr:uid="{00000000-0005-0000-0000-00005F700000}"/>
    <cellStyle name="Normal 3 3 3 3 2 2 3 2 2 2" xfId="29759" xr:uid="{00000000-0005-0000-0000-000060700000}"/>
    <cellStyle name="Normal 3 3 3 3 2 2 3 2 3" xfId="29760" xr:uid="{00000000-0005-0000-0000-000061700000}"/>
    <cellStyle name="Normal 3 3 3 3 2 2 3 3" xfId="29761" xr:uid="{00000000-0005-0000-0000-000062700000}"/>
    <cellStyle name="Normal 3 3 3 3 2 2 3 3 2" xfId="29762" xr:uid="{00000000-0005-0000-0000-000063700000}"/>
    <cellStyle name="Normal 3 3 3 3 2 2 3 4" xfId="29763" xr:uid="{00000000-0005-0000-0000-000064700000}"/>
    <cellStyle name="Normal 3 3 3 3 2 2 4" xfId="29764" xr:uid="{00000000-0005-0000-0000-000065700000}"/>
    <cellStyle name="Normal 3 3 3 3 2 2 4 2" xfId="29765" xr:uid="{00000000-0005-0000-0000-000066700000}"/>
    <cellStyle name="Normal 3 3 3 3 2 2 4 2 2" xfId="29766" xr:uid="{00000000-0005-0000-0000-000067700000}"/>
    <cellStyle name="Normal 3 3 3 3 2 2 4 2 2 2" xfId="29767" xr:uid="{00000000-0005-0000-0000-000068700000}"/>
    <cellStyle name="Normal 3 3 3 3 2 2 4 2 3" xfId="29768" xr:uid="{00000000-0005-0000-0000-000069700000}"/>
    <cellStyle name="Normal 3 3 3 3 2 2 4 3" xfId="29769" xr:uid="{00000000-0005-0000-0000-00006A700000}"/>
    <cellStyle name="Normal 3 3 3 3 2 2 4 3 2" xfId="29770" xr:uid="{00000000-0005-0000-0000-00006B700000}"/>
    <cellStyle name="Normal 3 3 3 3 2 2 4 4" xfId="29771" xr:uid="{00000000-0005-0000-0000-00006C700000}"/>
    <cellStyle name="Normal 3 3 3 3 2 2 5" xfId="29772" xr:uid="{00000000-0005-0000-0000-00006D700000}"/>
    <cellStyle name="Normal 3 3 3 3 2 2 5 2" xfId="29773" xr:uid="{00000000-0005-0000-0000-00006E700000}"/>
    <cellStyle name="Normal 3 3 3 3 2 2 5 2 2" xfId="29774" xr:uid="{00000000-0005-0000-0000-00006F700000}"/>
    <cellStyle name="Normal 3 3 3 3 2 2 5 3" xfId="29775" xr:uid="{00000000-0005-0000-0000-000070700000}"/>
    <cellStyle name="Normal 3 3 3 3 2 2 6" xfId="29776" xr:uid="{00000000-0005-0000-0000-000071700000}"/>
    <cellStyle name="Normal 3 3 3 3 2 2 6 2" xfId="29777" xr:uid="{00000000-0005-0000-0000-000072700000}"/>
    <cellStyle name="Normal 3 3 3 3 2 2 7" xfId="29778" xr:uid="{00000000-0005-0000-0000-000073700000}"/>
    <cellStyle name="Normal 3 3 3 3 2 2 7 2" xfId="29779" xr:uid="{00000000-0005-0000-0000-000074700000}"/>
    <cellStyle name="Normal 3 3 3 3 2 2 8" xfId="29780" xr:uid="{00000000-0005-0000-0000-000075700000}"/>
    <cellStyle name="Normal 3 3 3 3 2 3" xfId="29781" xr:uid="{00000000-0005-0000-0000-000076700000}"/>
    <cellStyle name="Normal 3 3 3 3 2 3 2" xfId="29782" xr:uid="{00000000-0005-0000-0000-000077700000}"/>
    <cellStyle name="Normal 3 3 3 3 2 3 2 2" xfId="29783" xr:uid="{00000000-0005-0000-0000-000078700000}"/>
    <cellStyle name="Normal 3 3 3 3 2 3 2 2 2" xfId="29784" xr:uid="{00000000-0005-0000-0000-000079700000}"/>
    <cellStyle name="Normal 3 3 3 3 2 3 2 2 2 2" xfId="29785" xr:uid="{00000000-0005-0000-0000-00007A700000}"/>
    <cellStyle name="Normal 3 3 3 3 2 3 2 2 3" xfId="29786" xr:uid="{00000000-0005-0000-0000-00007B700000}"/>
    <cellStyle name="Normal 3 3 3 3 2 3 2 3" xfId="29787" xr:uid="{00000000-0005-0000-0000-00007C700000}"/>
    <cellStyle name="Normal 3 3 3 3 2 3 2 3 2" xfId="29788" xr:uid="{00000000-0005-0000-0000-00007D700000}"/>
    <cellStyle name="Normal 3 3 3 3 2 3 2 4" xfId="29789" xr:uid="{00000000-0005-0000-0000-00007E700000}"/>
    <cellStyle name="Normal 3 3 3 3 2 3 3" xfId="29790" xr:uid="{00000000-0005-0000-0000-00007F700000}"/>
    <cellStyle name="Normal 3 3 3 3 2 3 3 2" xfId="29791" xr:uid="{00000000-0005-0000-0000-000080700000}"/>
    <cellStyle name="Normal 3 3 3 3 2 3 3 2 2" xfId="29792" xr:uid="{00000000-0005-0000-0000-000081700000}"/>
    <cellStyle name="Normal 3 3 3 3 2 3 3 3" xfId="29793" xr:uid="{00000000-0005-0000-0000-000082700000}"/>
    <cellStyle name="Normal 3 3 3 3 2 3 4" xfId="29794" xr:uid="{00000000-0005-0000-0000-000083700000}"/>
    <cellStyle name="Normal 3 3 3 3 2 3 4 2" xfId="29795" xr:uid="{00000000-0005-0000-0000-000084700000}"/>
    <cellStyle name="Normal 3 3 3 3 2 3 5" xfId="29796" xr:uid="{00000000-0005-0000-0000-000085700000}"/>
    <cellStyle name="Normal 3 3 3 3 2 4" xfId="29797" xr:uid="{00000000-0005-0000-0000-000086700000}"/>
    <cellStyle name="Normal 3 3 3 3 2 4 2" xfId="29798" xr:uid="{00000000-0005-0000-0000-000087700000}"/>
    <cellStyle name="Normal 3 3 3 3 2 4 2 2" xfId="29799" xr:uid="{00000000-0005-0000-0000-000088700000}"/>
    <cellStyle name="Normal 3 3 3 3 2 4 2 2 2" xfId="29800" xr:uid="{00000000-0005-0000-0000-000089700000}"/>
    <cellStyle name="Normal 3 3 3 3 2 4 2 3" xfId="29801" xr:uid="{00000000-0005-0000-0000-00008A700000}"/>
    <cellStyle name="Normal 3 3 3 3 2 4 3" xfId="29802" xr:uid="{00000000-0005-0000-0000-00008B700000}"/>
    <cellStyle name="Normal 3 3 3 3 2 4 3 2" xfId="29803" xr:uid="{00000000-0005-0000-0000-00008C700000}"/>
    <cellStyle name="Normal 3 3 3 3 2 4 4" xfId="29804" xr:uid="{00000000-0005-0000-0000-00008D700000}"/>
    <cellStyle name="Normal 3 3 3 3 2 5" xfId="29805" xr:uid="{00000000-0005-0000-0000-00008E700000}"/>
    <cellStyle name="Normal 3 3 3 3 2 5 2" xfId="29806" xr:uid="{00000000-0005-0000-0000-00008F700000}"/>
    <cellStyle name="Normal 3 3 3 3 2 5 2 2" xfId="29807" xr:uid="{00000000-0005-0000-0000-000090700000}"/>
    <cellStyle name="Normal 3 3 3 3 2 5 2 2 2" xfId="29808" xr:uid="{00000000-0005-0000-0000-000091700000}"/>
    <cellStyle name="Normal 3 3 3 3 2 5 2 3" xfId="29809" xr:uid="{00000000-0005-0000-0000-000092700000}"/>
    <cellStyle name="Normal 3 3 3 3 2 5 3" xfId="29810" xr:uid="{00000000-0005-0000-0000-000093700000}"/>
    <cellStyle name="Normal 3 3 3 3 2 5 3 2" xfId="29811" xr:uid="{00000000-0005-0000-0000-000094700000}"/>
    <cellStyle name="Normal 3 3 3 3 2 5 4" xfId="29812" xr:uid="{00000000-0005-0000-0000-000095700000}"/>
    <cellStyle name="Normal 3 3 3 3 2 6" xfId="29813" xr:uid="{00000000-0005-0000-0000-000096700000}"/>
    <cellStyle name="Normal 3 3 3 3 2 6 2" xfId="29814" xr:uid="{00000000-0005-0000-0000-000097700000}"/>
    <cellStyle name="Normal 3 3 3 3 2 6 2 2" xfId="29815" xr:uid="{00000000-0005-0000-0000-000098700000}"/>
    <cellStyle name="Normal 3 3 3 3 2 6 3" xfId="29816" xr:uid="{00000000-0005-0000-0000-000099700000}"/>
    <cellStyle name="Normal 3 3 3 3 2 7" xfId="29817" xr:uid="{00000000-0005-0000-0000-00009A700000}"/>
    <cellStyle name="Normal 3 3 3 3 2 7 2" xfId="29818" xr:uid="{00000000-0005-0000-0000-00009B700000}"/>
    <cellStyle name="Normal 3 3 3 3 2 8" xfId="29819" xr:uid="{00000000-0005-0000-0000-00009C700000}"/>
    <cellStyle name="Normal 3 3 3 3 2 8 2" xfId="29820" xr:uid="{00000000-0005-0000-0000-00009D700000}"/>
    <cellStyle name="Normal 3 3 3 3 2 9" xfId="29821" xr:uid="{00000000-0005-0000-0000-00009E700000}"/>
    <cellStyle name="Normal 3 3 3 3 3" xfId="29822" xr:uid="{00000000-0005-0000-0000-00009F700000}"/>
    <cellStyle name="Normal 3 3 3 3 3 2" xfId="29823" xr:uid="{00000000-0005-0000-0000-0000A0700000}"/>
    <cellStyle name="Normal 3 3 3 3 3 2 2" xfId="29824" xr:uid="{00000000-0005-0000-0000-0000A1700000}"/>
    <cellStyle name="Normal 3 3 3 3 3 2 2 2" xfId="29825" xr:uid="{00000000-0005-0000-0000-0000A2700000}"/>
    <cellStyle name="Normal 3 3 3 3 3 2 2 2 2" xfId="29826" xr:uid="{00000000-0005-0000-0000-0000A3700000}"/>
    <cellStyle name="Normal 3 3 3 3 3 2 2 2 2 2" xfId="29827" xr:uid="{00000000-0005-0000-0000-0000A4700000}"/>
    <cellStyle name="Normal 3 3 3 3 3 2 2 2 3" xfId="29828" xr:uid="{00000000-0005-0000-0000-0000A5700000}"/>
    <cellStyle name="Normal 3 3 3 3 3 2 2 3" xfId="29829" xr:uid="{00000000-0005-0000-0000-0000A6700000}"/>
    <cellStyle name="Normal 3 3 3 3 3 2 2 3 2" xfId="29830" xr:uid="{00000000-0005-0000-0000-0000A7700000}"/>
    <cellStyle name="Normal 3 3 3 3 3 2 2 4" xfId="29831" xr:uid="{00000000-0005-0000-0000-0000A8700000}"/>
    <cellStyle name="Normal 3 3 3 3 3 2 3" xfId="29832" xr:uid="{00000000-0005-0000-0000-0000A9700000}"/>
    <cellStyle name="Normal 3 3 3 3 3 2 3 2" xfId="29833" xr:uid="{00000000-0005-0000-0000-0000AA700000}"/>
    <cellStyle name="Normal 3 3 3 3 3 2 3 2 2" xfId="29834" xr:uid="{00000000-0005-0000-0000-0000AB700000}"/>
    <cellStyle name="Normal 3 3 3 3 3 2 3 3" xfId="29835" xr:uid="{00000000-0005-0000-0000-0000AC700000}"/>
    <cellStyle name="Normal 3 3 3 3 3 2 4" xfId="29836" xr:uid="{00000000-0005-0000-0000-0000AD700000}"/>
    <cellStyle name="Normal 3 3 3 3 3 2 4 2" xfId="29837" xr:uid="{00000000-0005-0000-0000-0000AE700000}"/>
    <cellStyle name="Normal 3 3 3 3 3 2 5" xfId="29838" xr:uid="{00000000-0005-0000-0000-0000AF700000}"/>
    <cellStyle name="Normal 3 3 3 3 3 3" xfId="29839" xr:uid="{00000000-0005-0000-0000-0000B0700000}"/>
    <cellStyle name="Normal 3 3 3 3 3 3 2" xfId="29840" xr:uid="{00000000-0005-0000-0000-0000B1700000}"/>
    <cellStyle name="Normal 3 3 3 3 3 3 2 2" xfId="29841" xr:uid="{00000000-0005-0000-0000-0000B2700000}"/>
    <cellStyle name="Normal 3 3 3 3 3 3 2 2 2" xfId="29842" xr:uid="{00000000-0005-0000-0000-0000B3700000}"/>
    <cellStyle name="Normal 3 3 3 3 3 3 2 3" xfId="29843" xr:uid="{00000000-0005-0000-0000-0000B4700000}"/>
    <cellStyle name="Normal 3 3 3 3 3 3 3" xfId="29844" xr:uid="{00000000-0005-0000-0000-0000B5700000}"/>
    <cellStyle name="Normal 3 3 3 3 3 3 3 2" xfId="29845" xr:uid="{00000000-0005-0000-0000-0000B6700000}"/>
    <cellStyle name="Normal 3 3 3 3 3 3 4" xfId="29846" xr:uid="{00000000-0005-0000-0000-0000B7700000}"/>
    <cellStyle name="Normal 3 3 3 3 3 4" xfId="29847" xr:uid="{00000000-0005-0000-0000-0000B8700000}"/>
    <cellStyle name="Normal 3 3 3 3 3 4 2" xfId="29848" xr:uid="{00000000-0005-0000-0000-0000B9700000}"/>
    <cellStyle name="Normal 3 3 3 3 3 4 2 2" xfId="29849" xr:uid="{00000000-0005-0000-0000-0000BA700000}"/>
    <cellStyle name="Normal 3 3 3 3 3 4 2 2 2" xfId="29850" xr:uid="{00000000-0005-0000-0000-0000BB700000}"/>
    <cellStyle name="Normal 3 3 3 3 3 4 2 3" xfId="29851" xr:uid="{00000000-0005-0000-0000-0000BC700000}"/>
    <cellStyle name="Normal 3 3 3 3 3 4 3" xfId="29852" xr:uid="{00000000-0005-0000-0000-0000BD700000}"/>
    <cellStyle name="Normal 3 3 3 3 3 4 3 2" xfId="29853" xr:uid="{00000000-0005-0000-0000-0000BE700000}"/>
    <cellStyle name="Normal 3 3 3 3 3 4 4" xfId="29854" xr:uid="{00000000-0005-0000-0000-0000BF700000}"/>
    <cellStyle name="Normal 3 3 3 3 3 5" xfId="29855" xr:uid="{00000000-0005-0000-0000-0000C0700000}"/>
    <cellStyle name="Normal 3 3 3 3 3 5 2" xfId="29856" xr:uid="{00000000-0005-0000-0000-0000C1700000}"/>
    <cellStyle name="Normal 3 3 3 3 3 5 2 2" xfId="29857" xr:uid="{00000000-0005-0000-0000-0000C2700000}"/>
    <cellStyle name="Normal 3 3 3 3 3 5 3" xfId="29858" xr:uid="{00000000-0005-0000-0000-0000C3700000}"/>
    <cellStyle name="Normal 3 3 3 3 3 6" xfId="29859" xr:uid="{00000000-0005-0000-0000-0000C4700000}"/>
    <cellStyle name="Normal 3 3 3 3 3 6 2" xfId="29860" xr:uid="{00000000-0005-0000-0000-0000C5700000}"/>
    <cellStyle name="Normal 3 3 3 3 3 7" xfId="29861" xr:uid="{00000000-0005-0000-0000-0000C6700000}"/>
    <cellStyle name="Normal 3 3 3 3 3 7 2" xfId="29862" xr:uid="{00000000-0005-0000-0000-0000C7700000}"/>
    <cellStyle name="Normal 3 3 3 3 3 8" xfId="29863" xr:uid="{00000000-0005-0000-0000-0000C8700000}"/>
    <cellStyle name="Normal 3 3 3 3 4" xfId="29864" xr:uid="{00000000-0005-0000-0000-0000C9700000}"/>
    <cellStyle name="Normal 3 3 3 3 4 2" xfId="29865" xr:uid="{00000000-0005-0000-0000-0000CA700000}"/>
    <cellStyle name="Normal 3 3 3 3 4 2 2" xfId="29866" xr:uid="{00000000-0005-0000-0000-0000CB700000}"/>
    <cellStyle name="Normal 3 3 3 3 4 2 2 2" xfId="29867" xr:uid="{00000000-0005-0000-0000-0000CC700000}"/>
    <cellStyle name="Normal 3 3 3 3 4 2 2 2 2" xfId="29868" xr:uid="{00000000-0005-0000-0000-0000CD700000}"/>
    <cellStyle name="Normal 3 3 3 3 4 2 2 3" xfId="29869" xr:uid="{00000000-0005-0000-0000-0000CE700000}"/>
    <cellStyle name="Normal 3 3 3 3 4 2 3" xfId="29870" xr:uid="{00000000-0005-0000-0000-0000CF700000}"/>
    <cellStyle name="Normal 3 3 3 3 4 2 3 2" xfId="29871" xr:uid="{00000000-0005-0000-0000-0000D0700000}"/>
    <cellStyle name="Normal 3 3 3 3 4 2 4" xfId="29872" xr:uid="{00000000-0005-0000-0000-0000D1700000}"/>
    <cellStyle name="Normal 3 3 3 3 4 3" xfId="29873" xr:uid="{00000000-0005-0000-0000-0000D2700000}"/>
    <cellStyle name="Normal 3 3 3 3 4 3 2" xfId="29874" xr:uid="{00000000-0005-0000-0000-0000D3700000}"/>
    <cellStyle name="Normal 3 3 3 3 4 3 2 2" xfId="29875" xr:uid="{00000000-0005-0000-0000-0000D4700000}"/>
    <cellStyle name="Normal 3 3 3 3 4 3 3" xfId="29876" xr:uid="{00000000-0005-0000-0000-0000D5700000}"/>
    <cellStyle name="Normal 3 3 3 3 4 4" xfId="29877" xr:uid="{00000000-0005-0000-0000-0000D6700000}"/>
    <cellStyle name="Normal 3 3 3 3 4 4 2" xfId="29878" xr:uid="{00000000-0005-0000-0000-0000D7700000}"/>
    <cellStyle name="Normal 3 3 3 3 4 5" xfId="29879" xr:uid="{00000000-0005-0000-0000-0000D8700000}"/>
    <cellStyle name="Normal 3 3 3 3 5" xfId="29880" xr:uid="{00000000-0005-0000-0000-0000D9700000}"/>
    <cellStyle name="Normal 3 3 3 3 5 2" xfId="29881" xr:uid="{00000000-0005-0000-0000-0000DA700000}"/>
    <cellStyle name="Normal 3 3 3 3 5 2 2" xfId="29882" xr:uid="{00000000-0005-0000-0000-0000DB700000}"/>
    <cellStyle name="Normal 3 3 3 3 5 2 2 2" xfId="29883" xr:uid="{00000000-0005-0000-0000-0000DC700000}"/>
    <cellStyle name="Normal 3 3 3 3 5 2 3" xfId="29884" xr:uid="{00000000-0005-0000-0000-0000DD700000}"/>
    <cellStyle name="Normal 3 3 3 3 5 3" xfId="29885" xr:uid="{00000000-0005-0000-0000-0000DE700000}"/>
    <cellStyle name="Normal 3 3 3 3 5 3 2" xfId="29886" xr:uid="{00000000-0005-0000-0000-0000DF700000}"/>
    <cellStyle name="Normal 3 3 3 3 5 4" xfId="29887" xr:uid="{00000000-0005-0000-0000-0000E0700000}"/>
    <cellStyle name="Normal 3 3 3 3 6" xfId="29888" xr:uid="{00000000-0005-0000-0000-0000E1700000}"/>
    <cellStyle name="Normal 3 3 3 3 6 2" xfId="29889" xr:uid="{00000000-0005-0000-0000-0000E2700000}"/>
    <cellStyle name="Normal 3 3 3 3 6 2 2" xfId="29890" xr:uid="{00000000-0005-0000-0000-0000E3700000}"/>
    <cellStyle name="Normal 3 3 3 3 6 2 2 2" xfId="29891" xr:uid="{00000000-0005-0000-0000-0000E4700000}"/>
    <cellStyle name="Normal 3 3 3 3 6 2 3" xfId="29892" xr:uid="{00000000-0005-0000-0000-0000E5700000}"/>
    <cellStyle name="Normal 3 3 3 3 6 3" xfId="29893" xr:uid="{00000000-0005-0000-0000-0000E6700000}"/>
    <cellStyle name="Normal 3 3 3 3 6 3 2" xfId="29894" xr:uid="{00000000-0005-0000-0000-0000E7700000}"/>
    <cellStyle name="Normal 3 3 3 3 6 4" xfId="29895" xr:uid="{00000000-0005-0000-0000-0000E8700000}"/>
    <cellStyle name="Normal 3 3 3 3 7" xfId="29896" xr:uid="{00000000-0005-0000-0000-0000E9700000}"/>
    <cellStyle name="Normal 3 3 3 3 7 2" xfId="29897" xr:uid="{00000000-0005-0000-0000-0000EA700000}"/>
    <cellStyle name="Normal 3 3 3 3 7 2 2" xfId="29898" xr:uid="{00000000-0005-0000-0000-0000EB700000}"/>
    <cellStyle name="Normal 3 3 3 3 7 3" xfId="29899" xr:uid="{00000000-0005-0000-0000-0000EC700000}"/>
    <cellStyle name="Normal 3 3 3 3 8" xfId="29900" xr:uid="{00000000-0005-0000-0000-0000ED700000}"/>
    <cellStyle name="Normal 3 3 3 3 8 2" xfId="29901" xr:uid="{00000000-0005-0000-0000-0000EE700000}"/>
    <cellStyle name="Normal 3 3 3 3 9" xfId="29902" xr:uid="{00000000-0005-0000-0000-0000EF700000}"/>
    <cellStyle name="Normal 3 3 3 3 9 2" xfId="29903" xr:uid="{00000000-0005-0000-0000-0000F0700000}"/>
    <cellStyle name="Normal 3 3 3 4" xfId="29904" xr:uid="{00000000-0005-0000-0000-0000F1700000}"/>
    <cellStyle name="Normal 3 3 3 4 10" xfId="29905" xr:uid="{00000000-0005-0000-0000-0000F2700000}"/>
    <cellStyle name="Normal 3 3 3 4 11" xfId="29906" xr:uid="{00000000-0005-0000-0000-0000F3700000}"/>
    <cellStyle name="Normal 3 3 3 4 2" xfId="29907" xr:uid="{00000000-0005-0000-0000-0000F4700000}"/>
    <cellStyle name="Normal 3 3 3 4 2 10" xfId="29908" xr:uid="{00000000-0005-0000-0000-0000F5700000}"/>
    <cellStyle name="Normal 3 3 3 4 2 2" xfId="29909" xr:uid="{00000000-0005-0000-0000-0000F6700000}"/>
    <cellStyle name="Normal 3 3 3 4 2 2 2" xfId="29910" xr:uid="{00000000-0005-0000-0000-0000F7700000}"/>
    <cellStyle name="Normal 3 3 3 4 2 2 2 2" xfId="29911" xr:uid="{00000000-0005-0000-0000-0000F8700000}"/>
    <cellStyle name="Normal 3 3 3 4 2 2 2 2 2" xfId="29912" xr:uid="{00000000-0005-0000-0000-0000F9700000}"/>
    <cellStyle name="Normal 3 3 3 4 2 2 2 2 2 2" xfId="29913" xr:uid="{00000000-0005-0000-0000-0000FA700000}"/>
    <cellStyle name="Normal 3 3 3 4 2 2 2 2 2 2 2" xfId="29914" xr:uid="{00000000-0005-0000-0000-0000FB700000}"/>
    <cellStyle name="Normal 3 3 3 4 2 2 2 2 2 3" xfId="29915" xr:uid="{00000000-0005-0000-0000-0000FC700000}"/>
    <cellStyle name="Normal 3 3 3 4 2 2 2 2 3" xfId="29916" xr:uid="{00000000-0005-0000-0000-0000FD700000}"/>
    <cellStyle name="Normal 3 3 3 4 2 2 2 2 3 2" xfId="29917" xr:uid="{00000000-0005-0000-0000-0000FE700000}"/>
    <cellStyle name="Normal 3 3 3 4 2 2 2 2 4" xfId="29918" xr:uid="{00000000-0005-0000-0000-0000FF700000}"/>
    <cellStyle name="Normal 3 3 3 4 2 2 2 3" xfId="29919" xr:uid="{00000000-0005-0000-0000-000000710000}"/>
    <cellStyle name="Normal 3 3 3 4 2 2 2 3 2" xfId="29920" xr:uid="{00000000-0005-0000-0000-000001710000}"/>
    <cellStyle name="Normal 3 3 3 4 2 2 2 3 2 2" xfId="29921" xr:uid="{00000000-0005-0000-0000-000002710000}"/>
    <cellStyle name="Normal 3 3 3 4 2 2 2 3 3" xfId="29922" xr:uid="{00000000-0005-0000-0000-000003710000}"/>
    <cellStyle name="Normal 3 3 3 4 2 2 2 4" xfId="29923" xr:uid="{00000000-0005-0000-0000-000004710000}"/>
    <cellStyle name="Normal 3 3 3 4 2 2 2 4 2" xfId="29924" xr:uid="{00000000-0005-0000-0000-000005710000}"/>
    <cellStyle name="Normal 3 3 3 4 2 2 2 5" xfId="29925" xr:uid="{00000000-0005-0000-0000-000006710000}"/>
    <cellStyle name="Normal 3 3 3 4 2 2 3" xfId="29926" xr:uid="{00000000-0005-0000-0000-000007710000}"/>
    <cellStyle name="Normal 3 3 3 4 2 2 3 2" xfId="29927" xr:uid="{00000000-0005-0000-0000-000008710000}"/>
    <cellStyle name="Normal 3 3 3 4 2 2 3 2 2" xfId="29928" xr:uid="{00000000-0005-0000-0000-000009710000}"/>
    <cellStyle name="Normal 3 3 3 4 2 2 3 2 2 2" xfId="29929" xr:uid="{00000000-0005-0000-0000-00000A710000}"/>
    <cellStyle name="Normal 3 3 3 4 2 2 3 2 3" xfId="29930" xr:uid="{00000000-0005-0000-0000-00000B710000}"/>
    <cellStyle name="Normal 3 3 3 4 2 2 3 3" xfId="29931" xr:uid="{00000000-0005-0000-0000-00000C710000}"/>
    <cellStyle name="Normal 3 3 3 4 2 2 3 3 2" xfId="29932" xr:uid="{00000000-0005-0000-0000-00000D710000}"/>
    <cellStyle name="Normal 3 3 3 4 2 2 3 4" xfId="29933" xr:uid="{00000000-0005-0000-0000-00000E710000}"/>
    <cellStyle name="Normal 3 3 3 4 2 2 4" xfId="29934" xr:uid="{00000000-0005-0000-0000-00000F710000}"/>
    <cellStyle name="Normal 3 3 3 4 2 2 4 2" xfId="29935" xr:uid="{00000000-0005-0000-0000-000010710000}"/>
    <cellStyle name="Normal 3 3 3 4 2 2 4 2 2" xfId="29936" xr:uid="{00000000-0005-0000-0000-000011710000}"/>
    <cellStyle name="Normal 3 3 3 4 2 2 4 2 2 2" xfId="29937" xr:uid="{00000000-0005-0000-0000-000012710000}"/>
    <cellStyle name="Normal 3 3 3 4 2 2 4 2 3" xfId="29938" xr:uid="{00000000-0005-0000-0000-000013710000}"/>
    <cellStyle name="Normal 3 3 3 4 2 2 4 3" xfId="29939" xr:uid="{00000000-0005-0000-0000-000014710000}"/>
    <cellStyle name="Normal 3 3 3 4 2 2 4 3 2" xfId="29940" xr:uid="{00000000-0005-0000-0000-000015710000}"/>
    <cellStyle name="Normal 3 3 3 4 2 2 4 4" xfId="29941" xr:uid="{00000000-0005-0000-0000-000016710000}"/>
    <cellStyle name="Normal 3 3 3 4 2 2 5" xfId="29942" xr:uid="{00000000-0005-0000-0000-000017710000}"/>
    <cellStyle name="Normal 3 3 3 4 2 2 5 2" xfId="29943" xr:uid="{00000000-0005-0000-0000-000018710000}"/>
    <cellStyle name="Normal 3 3 3 4 2 2 5 2 2" xfId="29944" xr:uid="{00000000-0005-0000-0000-000019710000}"/>
    <cellStyle name="Normal 3 3 3 4 2 2 5 3" xfId="29945" xr:uid="{00000000-0005-0000-0000-00001A710000}"/>
    <cellStyle name="Normal 3 3 3 4 2 2 6" xfId="29946" xr:uid="{00000000-0005-0000-0000-00001B710000}"/>
    <cellStyle name="Normal 3 3 3 4 2 2 6 2" xfId="29947" xr:uid="{00000000-0005-0000-0000-00001C710000}"/>
    <cellStyle name="Normal 3 3 3 4 2 2 7" xfId="29948" xr:uid="{00000000-0005-0000-0000-00001D710000}"/>
    <cellStyle name="Normal 3 3 3 4 2 2 7 2" xfId="29949" xr:uid="{00000000-0005-0000-0000-00001E710000}"/>
    <cellStyle name="Normal 3 3 3 4 2 2 8" xfId="29950" xr:uid="{00000000-0005-0000-0000-00001F710000}"/>
    <cellStyle name="Normal 3 3 3 4 2 3" xfId="29951" xr:uid="{00000000-0005-0000-0000-000020710000}"/>
    <cellStyle name="Normal 3 3 3 4 2 3 2" xfId="29952" xr:uid="{00000000-0005-0000-0000-000021710000}"/>
    <cellStyle name="Normal 3 3 3 4 2 3 2 2" xfId="29953" xr:uid="{00000000-0005-0000-0000-000022710000}"/>
    <cellStyle name="Normal 3 3 3 4 2 3 2 2 2" xfId="29954" xr:uid="{00000000-0005-0000-0000-000023710000}"/>
    <cellStyle name="Normal 3 3 3 4 2 3 2 2 2 2" xfId="29955" xr:uid="{00000000-0005-0000-0000-000024710000}"/>
    <cellStyle name="Normal 3 3 3 4 2 3 2 2 3" xfId="29956" xr:uid="{00000000-0005-0000-0000-000025710000}"/>
    <cellStyle name="Normal 3 3 3 4 2 3 2 3" xfId="29957" xr:uid="{00000000-0005-0000-0000-000026710000}"/>
    <cellStyle name="Normal 3 3 3 4 2 3 2 3 2" xfId="29958" xr:uid="{00000000-0005-0000-0000-000027710000}"/>
    <cellStyle name="Normal 3 3 3 4 2 3 2 4" xfId="29959" xr:uid="{00000000-0005-0000-0000-000028710000}"/>
    <cellStyle name="Normal 3 3 3 4 2 3 3" xfId="29960" xr:uid="{00000000-0005-0000-0000-000029710000}"/>
    <cellStyle name="Normal 3 3 3 4 2 3 3 2" xfId="29961" xr:uid="{00000000-0005-0000-0000-00002A710000}"/>
    <cellStyle name="Normal 3 3 3 4 2 3 3 2 2" xfId="29962" xr:uid="{00000000-0005-0000-0000-00002B710000}"/>
    <cellStyle name="Normal 3 3 3 4 2 3 3 3" xfId="29963" xr:uid="{00000000-0005-0000-0000-00002C710000}"/>
    <cellStyle name="Normal 3 3 3 4 2 3 4" xfId="29964" xr:uid="{00000000-0005-0000-0000-00002D710000}"/>
    <cellStyle name="Normal 3 3 3 4 2 3 4 2" xfId="29965" xr:uid="{00000000-0005-0000-0000-00002E710000}"/>
    <cellStyle name="Normal 3 3 3 4 2 3 5" xfId="29966" xr:uid="{00000000-0005-0000-0000-00002F710000}"/>
    <cellStyle name="Normal 3 3 3 4 2 4" xfId="29967" xr:uid="{00000000-0005-0000-0000-000030710000}"/>
    <cellStyle name="Normal 3 3 3 4 2 4 2" xfId="29968" xr:uid="{00000000-0005-0000-0000-000031710000}"/>
    <cellStyle name="Normal 3 3 3 4 2 4 2 2" xfId="29969" xr:uid="{00000000-0005-0000-0000-000032710000}"/>
    <cellStyle name="Normal 3 3 3 4 2 4 2 2 2" xfId="29970" xr:uid="{00000000-0005-0000-0000-000033710000}"/>
    <cellStyle name="Normal 3 3 3 4 2 4 2 3" xfId="29971" xr:uid="{00000000-0005-0000-0000-000034710000}"/>
    <cellStyle name="Normal 3 3 3 4 2 4 3" xfId="29972" xr:uid="{00000000-0005-0000-0000-000035710000}"/>
    <cellStyle name="Normal 3 3 3 4 2 4 3 2" xfId="29973" xr:uid="{00000000-0005-0000-0000-000036710000}"/>
    <cellStyle name="Normal 3 3 3 4 2 4 4" xfId="29974" xr:uid="{00000000-0005-0000-0000-000037710000}"/>
    <cellStyle name="Normal 3 3 3 4 2 5" xfId="29975" xr:uid="{00000000-0005-0000-0000-000038710000}"/>
    <cellStyle name="Normal 3 3 3 4 2 5 2" xfId="29976" xr:uid="{00000000-0005-0000-0000-000039710000}"/>
    <cellStyle name="Normal 3 3 3 4 2 5 2 2" xfId="29977" xr:uid="{00000000-0005-0000-0000-00003A710000}"/>
    <cellStyle name="Normal 3 3 3 4 2 5 2 2 2" xfId="29978" xr:uid="{00000000-0005-0000-0000-00003B710000}"/>
    <cellStyle name="Normal 3 3 3 4 2 5 2 3" xfId="29979" xr:uid="{00000000-0005-0000-0000-00003C710000}"/>
    <cellStyle name="Normal 3 3 3 4 2 5 3" xfId="29980" xr:uid="{00000000-0005-0000-0000-00003D710000}"/>
    <cellStyle name="Normal 3 3 3 4 2 5 3 2" xfId="29981" xr:uid="{00000000-0005-0000-0000-00003E710000}"/>
    <cellStyle name="Normal 3 3 3 4 2 5 4" xfId="29982" xr:uid="{00000000-0005-0000-0000-00003F710000}"/>
    <cellStyle name="Normal 3 3 3 4 2 6" xfId="29983" xr:uid="{00000000-0005-0000-0000-000040710000}"/>
    <cellStyle name="Normal 3 3 3 4 2 6 2" xfId="29984" xr:uid="{00000000-0005-0000-0000-000041710000}"/>
    <cellStyle name="Normal 3 3 3 4 2 6 2 2" xfId="29985" xr:uid="{00000000-0005-0000-0000-000042710000}"/>
    <cellStyle name="Normal 3 3 3 4 2 6 3" xfId="29986" xr:uid="{00000000-0005-0000-0000-000043710000}"/>
    <cellStyle name="Normal 3 3 3 4 2 7" xfId="29987" xr:uid="{00000000-0005-0000-0000-000044710000}"/>
    <cellStyle name="Normal 3 3 3 4 2 7 2" xfId="29988" xr:uid="{00000000-0005-0000-0000-000045710000}"/>
    <cellStyle name="Normal 3 3 3 4 2 8" xfId="29989" xr:uid="{00000000-0005-0000-0000-000046710000}"/>
    <cellStyle name="Normal 3 3 3 4 2 8 2" xfId="29990" xr:uid="{00000000-0005-0000-0000-000047710000}"/>
    <cellStyle name="Normal 3 3 3 4 2 9" xfId="29991" xr:uid="{00000000-0005-0000-0000-000048710000}"/>
    <cellStyle name="Normal 3 3 3 4 3" xfId="29992" xr:uid="{00000000-0005-0000-0000-000049710000}"/>
    <cellStyle name="Normal 3 3 3 4 3 2" xfId="29993" xr:uid="{00000000-0005-0000-0000-00004A710000}"/>
    <cellStyle name="Normal 3 3 3 4 3 2 2" xfId="29994" xr:uid="{00000000-0005-0000-0000-00004B710000}"/>
    <cellStyle name="Normal 3 3 3 4 3 2 2 2" xfId="29995" xr:uid="{00000000-0005-0000-0000-00004C710000}"/>
    <cellStyle name="Normal 3 3 3 4 3 2 2 2 2" xfId="29996" xr:uid="{00000000-0005-0000-0000-00004D710000}"/>
    <cellStyle name="Normal 3 3 3 4 3 2 2 2 2 2" xfId="29997" xr:uid="{00000000-0005-0000-0000-00004E710000}"/>
    <cellStyle name="Normal 3 3 3 4 3 2 2 2 3" xfId="29998" xr:uid="{00000000-0005-0000-0000-00004F710000}"/>
    <cellStyle name="Normal 3 3 3 4 3 2 2 3" xfId="29999" xr:uid="{00000000-0005-0000-0000-000050710000}"/>
    <cellStyle name="Normal 3 3 3 4 3 2 2 3 2" xfId="30000" xr:uid="{00000000-0005-0000-0000-000051710000}"/>
    <cellStyle name="Normal 3 3 3 4 3 2 2 4" xfId="30001" xr:uid="{00000000-0005-0000-0000-000052710000}"/>
    <cellStyle name="Normal 3 3 3 4 3 2 3" xfId="30002" xr:uid="{00000000-0005-0000-0000-000053710000}"/>
    <cellStyle name="Normal 3 3 3 4 3 2 3 2" xfId="30003" xr:uid="{00000000-0005-0000-0000-000054710000}"/>
    <cellStyle name="Normal 3 3 3 4 3 2 3 2 2" xfId="30004" xr:uid="{00000000-0005-0000-0000-000055710000}"/>
    <cellStyle name="Normal 3 3 3 4 3 2 3 3" xfId="30005" xr:uid="{00000000-0005-0000-0000-000056710000}"/>
    <cellStyle name="Normal 3 3 3 4 3 2 4" xfId="30006" xr:uid="{00000000-0005-0000-0000-000057710000}"/>
    <cellStyle name="Normal 3 3 3 4 3 2 4 2" xfId="30007" xr:uid="{00000000-0005-0000-0000-000058710000}"/>
    <cellStyle name="Normal 3 3 3 4 3 2 5" xfId="30008" xr:uid="{00000000-0005-0000-0000-000059710000}"/>
    <cellStyle name="Normal 3 3 3 4 3 3" xfId="30009" xr:uid="{00000000-0005-0000-0000-00005A710000}"/>
    <cellStyle name="Normal 3 3 3 4 3 3 2" xfId="30010" xr:uid="{00000000-0005-0000-0000-00005B710000}"/>
    <cellStyle name="Normal 3 3 3 4 3 3 2 2" xfId="30011" xr:uid="{00000000-0005-0000-0000-00005C710000}"/>
    <cellStyle name="Normal 3 3 3 4 3 3 2 2 2" xfId="30012" xr:uid="{00000000-0005-0000-0000-00005D710000}"/>
    <cellStyle name="Normal 3 3 3 4 3 3 2 3" xfId="30013" xr:uid="{00000000-0005-0000-0000-00005E710000}"/>
    <cellStyle name="Normal 3 3 3 4 3 3 3" xfId="30014" xr:uid="{00000000-0005-0000-0000-00005F710000}"/>
    <cellStyle name="Normal 3 3 3 4 3 3 3 2" xfId="30015" xr:uid="{00000000-0005-0000-0000-000060710000}"/>
    <cellStyle name="Normal 3 3 3 4 3 3 4" xfId="30016" xr:uid="{00000000-0005-0000-0000-000061710000}"/>
    <cellStyle name="Normal 3 3 3 4 3 4" xfId="30017" xr:uid="{00000000-0005-0000-0000-000062710000}"/>
    <cellStyle name="Normal 3 3 3 4 3 4 2" xfId="30018" xr:uid="{00000000-0005-0000-0000-000063710000}"/>
    <cellStyle name="Normal 3 3 3 4 3 4 2 2" xfId="30019" xr:uid="{00000000-0005-0000-0000-000064710000}"/>
    <cellStyle name="Normal 3 3 3 4 3 4 2 2 2" xfId="30020" xr:uid="{00000000-0005-0000-0000-000065710000}"/>
    <cellStyle name="Normal 3 3 3 4 3 4 2 3" xfId="30021" xr:uid="{00000000-0005-0000-0000-000066710000}"/>
    <cellStyle name="Normal 3 3 3 4 3 4 3" xfId="30022" xr:uid="{00000000-0005-0000-0000-000067710000}"/>
    <cellStyle name="Normal 3 3 3 4 3 4 3 2" xfId="30023" xr:uid="{00000000-0005-0000-0000-000068710000}"/>
    <cellStyle name="Normal 3 3 3 4 3 4 4" xfId="30024" xr:uid="{00000000-0005-0000-0000-000069710000}"/>
    <cellStyle name="Normal 3 3 3 4 3 5" xfId="30025" xr:uid="{00000000-0005-0000-0000-00006A710000}"/>
    <cellStyle name="Normal 3 3 3 4 3 5 2" xfId="30026" xr:uid="{00000000-0005-0000-0000-00006B710000}"/>
    <cellStyle name="Normal 3 3 3 4 3 5 2 2" xfId="30027" xr:uid="{00000000-0005-0000-0000-00006C710000}"/>
    <cellStyle name="Normal 3 3 3 4 3 5 3" xfId="30028" xr:uid="{00000000-0005-0000-0000-00006D710000}"/>
    <cellStyle name="Normal 3 3 3 4 3 6" xfId="30029" xr:uid="{00000000-0005-0000-0000-00006E710000}"/>
    <cellStyle name="Normal 3 3 3 4 3 6 2" xfId="30030" xr:uid="{00000000-0005-0000-0000-00006F710000}"/>
    <cellStyle name="Normal 3 3 3 4 3 7" xfId="30031" xr:uid="{00000000-0005-0000-0000-000070710000}"/>
    <cellStyle name="Normal 3 3 3 4 3 7 2" xfId="30032" xr:uid="{00000000-0005-0000-0000-000071710000}"/>
    <cellStyle name="Normal 3 3 3 4 3 8" xfId="30033" xr:uid="{00000000-0005-0000-0000-000072710000}"/>
    <cellStyle name="Normal 3 3 3 4 4" xfId="30034" xr:uid="{00000000-0005-0000-0000-000073710000}"/>
    <cellStyle name="Normal 3 3 3 4 4 2" xfId="30035" xr:uid="{00000000-0005-0000-0000-000074710000}"/>
    <cellStyle name="Normal 3 3 3 4 4 2 2" xfId="30036" xr:uid="{00000000-0005-0000-0000-000075710000}"/>
    <cellStyle name="Normal 3 3 3 4 4 2 2 2" xfId="30037" xr:uid="{00000000-0005-0000-0000-000076710000}"/>
    <cellStyle name="Normal 3 3 3 4 4 2 2 2 2" xfId="30038" xr:uid="{00000000-0005-0000-0000-000077710000}"/>
    <cellStyle name="Normal 3 3 3 4 4 2 2 3" xfId="30039" xr:uid="{00000000-0005-0000-0000-000078710000}"/>
    <cellStyle name="Normal 3 3 3 4 4 2 3" xfId="30040" xr:uid="{00000000-0005-0000-0000-000079710000}"/>
    <cellStyle name="Normal 3 3 3 4 4 2 3 2" xfId="30041" xr:uid="{00000000-0005-0000-0000-00007A710000}"/>
    <cellStyle name="Normal 3 3 3 4 4 2 4" xfId="30042" xr:uid="{00000000-0005-0000-0000-00007B710000}"/>
    <cellStyle name="Normal 3 3 3 4 4 3" xfId="30043" xr:uid="{00000000-0005-0000-0000-00007C710000}"/>
    <cellStyle name="Normal 3 3 3 4 4 3 2" xfId="30044" xr:uid="{00000000-0005-0000-0000-00007D710000}"/>
    <cellStyle name="Normal 3 3 3 4 4 3 2 2" xfId="30045" xr:uid="{00000000-0005-0000-0000-00007E710000}"/>
    <cellStyle name="Normal 3 3 3 4 4 3 3" xfId="30046" xr:uid="{00000000-0005-0000-0000-00007F710000}"/>
    <cellStyle name="Normal 3 3 3 4 4 4" xfId="30047" xr:uid="{00000000-0005-0000-0000-000080710000}"/>
    <cellStyle name="Normal 3 3 3 4 4 4 2" xfId="30048" xr:uid="{00000000-0005-0000-0000-000081710000}"/>
    <cellStyle name="Normal 3 3 3 4 4 5" xfId="30049" xr:uid="{00000000-0005-0000-0000-000082710000}"/>
    <cellStyle name="Normal 3 3 3 4 5" xfId="30050" xr:uid="{00000000-0005-0000-0000-000083710000}"/>
    <cellStyle name="Normal 3 3 3 4 5 2" xfId="30051" xr:uid="{00000000-0005-0000-0000-000084710000}"/>
    <cellStyle name="Normal 3 3 3 4 5 2 2" xfId="30052" xr:uid="{00000000-0005-0000-0000-000085710000}"/>
    <cellStyle name="Normal 3 3 3 4 5 2 2 2" xfId="30053" xr:uid="{00000000-0005-0000-0000-000086710000}"/>
    <cellStyle name="Normal 3 3 3 4 5 2 3" xfId="30054" xr:uid="{00000000-0005-0000-0000-000087710000}"/>
    <cellStyle name="Normal 3 3 3 4 5 3" xfId="30055" xr:uid="{00000000-0005-0000-0000-000088710000}"/>
    <cellStyle name="Normal 3 3 3 4 5 3 2" xfId="30056" xr:uid="{00000000-0005-0000-0000-000089710000}"/>
    <cellStyle name="Normal 3 3 3 4 5 4" xfId="30057" xr:uid="{00000000-0005-0000-0000-00008A710000}"/>
    <cellStyle name="Normal 3 3 3 4 6" xfId="30058" xr:uid="{00000000-0005-0000-0000-00008B710000}"/>
    <cellStyle name="Normal 3 3 3 4 6 2" xfId="30059" xr:uid="{00000000-0005-0000-0000-00008C710000}"/>
    <cellStyle name="Normal 3 3 3 4 6 2 2" xfId="30060" xr:uid="{00000000-0005-0000-0000-00008D710000}"/>
    <cellStyle name="Normal 3 3 3 4 6 2 2 2" xfId="30061" xr:uid="{00000000-0005-0000-0000-00008E710000}"/>
    <cellStyle name="Normal 3 3 3 4 6 2 3" xfId="30062" xr:uid="{00000000-0005-0000-0000-00008F710000}"/>
    <cellStyle name="Normal 3 3 3 4 6 3" xfId="30063" xr:uid="{00000000-0005-0000-0000-000090710000}"/>
    <cellStyle name="Normal 3 3 3 4 6 3 2" xfId="30064" xr:uid="{00000000-0005-0000-0000-000091710000}"/>
    <cellStyle name="Normal 3 3 3 4 6 4" xfId="30065" xr:uid="{00000000-0005-0000-0000-000092710000}"/>
    <cellStyle name="Normal 3 3 3 4 7" xfId="30066" xr:uid="{00000000-0005-0000-0000-000093710000}"/>
    <cellStyle name="Normal 3 3 3 4 7 2" xfId="30067" xr:uid="{00000000-0005-0000-0000-000094710000}"/>
    <cellStyle name="Normal 3 3 3 4 7 2 2" xfId="30068" xr:uid="{00000000-0005-0000-0000-000095710000}"/>
    <cellStyle name="Normal 3 3 3 4 7 3" xfId="30069" xr:uid="{00000000-0005-0000-0000-000096710000}"/>
    <cellStyle name="Normal 3 3 3 4 8" xfId="30070" xr:uid="{00000000-0005-0000-0000-000097710000}"/>
    <cellStyle name="Normal 3 3 3 4 8 2" xfId="30071" xr:uid="{00000000-0005-0000-0000-000098710000}"/>
    <cellStyle name="Normal 3 3 3 4 9" xfId="30072" xr:uid="{00000000-0005-0000-0000-000099710000}"/>
    <cellStyle name="Normal 3 3 3 4 9 2" xfId="30073" xr:uid="{00000000-0005-0000-0000-00009A710000}"/>
    <cellStyle name="Normal 3 3 3 5" xfId="30074" xr:uid="{00000000-0005-0000-0000-00009B710000}"/>
    <cellStyle name="Normal 3 3 3 5 10" xfId="30075" xr:uid="{00000000-0005-0000-0000-00009C710000}"/>
    <cellStyle name="Normal 3 3 3 5 11" xfId="30076" xr:uid="{00000000-0005-0000-0000-00009D710000}"/>
    <cellStyle name="Normal 3 3 3 5 2" xfId="30077" xr:uid="{00000000-0005-0000-0000-00009E710000}"/>
    <cellStyle name="Normal 3 3 3 5 2 2" xfId="30078" xr:uid="{00000000-0005-0000-0000-00009F710000}"/>
    <cellStyle name="Normal 3 3 3 5 2 2 2" xfId="30079" xr:uid="{00000000-0005-0000-0000-0000A0710000}"/>
    <cellStyle name="Normal 3 3 3 5 2 2 2 2" xfId="30080" xr:uid="{00000000-0005-0000-0000-0000A1710000}"/>
    <cellStyle name="Normal 3 3 3 5 2 2 2 2 2" xfId="30081" xr:uid="{00000000-0005-0000-0000-0000A2710000}"/>
    <cellStyle name="Normal 3 3 3 5 2 2 2 2 2 2" xfId="30082" xr:uid="{00000000-0005-0000-0000-0000A3710000}"/>
    <cellStyle name="Normal 3 3 3 5 2 2 2 2 2 2 2" xfId="30083" xr:uid="{00000000-0005-0000-0000-0000A4710000}"/>
    <cellStyle name="Normal 3 3 3 5 2 2 2 2 2 3" xfId="30084" xr:uid="{00000000-0005-0000-0000-0000A5710000}"/>
    <cellStyle name="Normal 3 3 3 5 2 2 2 2 3" xfId="30085" xr:uid="{00000000-0005-0000-0000-0000A6710000}"/>
    <cellStyle name="Normal 3 3 3 5 2 2 2 2 3 2" xfId="30086" xr:uid="{00000000-0005-0000-0000-0000A7710000}"/>
    <cellStyle name="Normal 3 3 3 5 2 2 2 2 4" xfId="30087" xr:uid="{00000000-0005-0000-0000-0000A8710000}"/>
    <cellStyle name="Normal 3 3 3 5 2 2 2 3" xfId="30088" xr:uid="{00000000-0005-0000-0000-0000A9710000}"/>
    <cellStyle name="Normal 3 3 3 5 2 2 2 3 2" xfId="30089" xr:uid="{00000000-0005-0000-0000-0000AA710000}"/>
    <cellStyle name="Normal 3 3 3 5 2 2 2 3 2 2" xfId="30090" xr:uid="{00000000-0005-0000-0000-0000AB710000}"/>
    <cellStyle name="Normal 3 3 3 5 2 2 2 3 3" xfId="30091" xr:uid="{00000000-0005-0000-0000-0000AC710000}"/>
    <cellStyle name="Normal 3 3 3 5 2 2 2 4" xfId="30092" xr:uid="{00000000-0005-0000-0000-0000AD710000}"/>
    <cellStyle name="Normal 3 3 3 5 2 2 2 4 2" xfId="30093" xr:uid="{00000000-0005-0000-0000-0000AE710000}"/>
    <cellStyle name="Normal 3 3 3 5 2 2 2 5" xfId="30094" xr:uid="{00000000-0005-0000-0000-0000AF710000}"/>
    <cellStyle name="Normal 3 3 3 5 2 2 3" xfId="30095" xr:uid="{00000000-0005-0000-0000-0000B0710000}"/>
    <cellStyle name="Normal 3 3 3 5 2 2 3 2" xfId="30096" xr:uid="{00000000-0005-0000-0000-0000B1710000}"/>
    <cellStyle name="Normal 3 3 3 5 2 2 3 2 2" xfId="30097" xr:uid="{00000000-0005-0000-0000-0000B2710000}"/>
    <cellStyle name="Normal 3 3 3 5 2 2 3 2 2 2" xfId="30098" xr:uid="{00000000-0005-0000-0000-0000B3710000}"/>
    <cellStyle name="Normal 3 3 3 5 2 2 3 2 3" xfId="30099" xr:uid="{00000000-0005-0000-0000-0000B4710000}"/>
    <cellStyle name="Normal 3 3 3 5 2 2 3 3" xfId="30100" xr:uid="{00000000-0005-0000-0000-0000B5710000}"/>
    <cellStyle name="Normal 3 3 3 5 2 2 3 3 2" xfId="30101" xr:uid="{00000000-0005-0000-0000-0000B6710000}"/>
    <cellStyle name="Normal 3 3 3 5 2 2 3 4" xfId="30102" xr:uid="{00000000-0005-0000-0000-0000B7710000}"/>
    <cellStyle name="Normal 3 3 3 5 2 2 4" xfId="30103" xr:uid="{00000000-0005-0000-0000-0000B8710000}"/>
    <cellStyle name="Normal 3 3 3 5 2 2 4 2" xfId="30104" xr:uid="{00000000-0005-0000-0000-0000B9710000}"/>
    <cellStyle name="Normal 3 3 3 5 2 2 4 2 2" xfId="30105" xr:uid="{00000000-0005-0000-0000-0000BA710000}"/>
    <cellStyle name="Normal 3 3 3 5 2 2 4 2 2 2" xfId="30106" xr:uid="{00000000-0005-0000-0000-0000BB710000}"/>
    <cellStyle name="Normal 3 3 3 5 2 2 4 2 3" xfId="30107" xr:uid="{00000000-0005-0000-0000-0000BC710000}"/>
    <cellStyle name="Normal 3 3 3 5 2 2 4 3" xfId="30108" xr:uid="{00000000-0005-0000-0000-0000BD710000}"/>
    <cellStyle name="Normal 3 3 3 5 2 2 4 3 2" xfId="30109" xr:uid="{00000000-0005-0000-0000-0000BE710000}"/>
    <cellStyle name="Normal 3 3 3 5 2 2 4 4" xfId="30110" xr:uid="{00000000-0005-0000-0000-0000BF710000}"/>
    <cellStyle name="Normal 3 3 3 5 2 2 5" xfId="30111" xr:uid="{00000000-0005-0000-0000-0000C0710000}"/>
    <cellStyle name="Normal 3 3 3 5 2 2 5 2" xfId="30112" xr:uid="{00000000-0005-0000-0000-0000C1710000}"/>
    <cellStyle name="Normal 3 3 3 5 2 2 5 2 2" xfId="30113" xr:uid="{00000000-0005-0000-0000-0000C2710000}"/>
    <cellStyle name="Normal 3 3 3 5 2 2 5 3" xfId="30114" xr:uid="{00000000-0005-0000-0000-0000C3710000}"/>
    <cellStyle name="Normal 3 3 3 5 2 2 6" xfId="30115" xr:uid="{00000000-0005-0000-0000-0000C4710000}"/>
    <cellStyle name="Normal 3 3 3 5 2 2 6 2" xfId="30116" xr:uid="{00000000-0005-0000-0000-0000C5710000}"/>
    <cellStyle name="Normal 3 3 3 5 2 2 7" xfId="30117" xr:uid="{00000000-0005-0000-0000-0000C6710000}"/>
    <cellStyle name="Normal 3 3 3 5 2 2 7 2" xfId="30118" xr:uid="{00000000-0005-0000-0000-0000C7710000}"/>
    <cellStyle name="Normal 3 3 3 5 2 2 8" xfId="30119" xr:uid="{00000000-0005-0000-0000-0000C8710000}"/>
    <cellStyle name="Normal 3 3 3 5 2 3" xfId="30120" xr:uid="{00000000-0005-0000-0000-0000C9710000}"/>
    <cellStyle name="Normal 3 3 3 5 2 3 2" xfId="30121" xr:uid="{00000000-0005-0000-0000-0000CA710000}"/>
    <cellStyle name="Normal 3 3 3 5 2 3 2 2" xfId="30122" xr:uid="{00000000-0005-0000-0000-0000CB710000}"/>
    <cellStyle name="Normal 3 3 3 5 2 3 2 2 2" xfId="30123" xr:uid="{00000000-0005-0000-0000-0000CC710000}"/>
    <cellStyle name="Normal 3 3 3 5 2 3 2 2 2 2" xfId="30124" xr:uid="{00000000-0005-0000-0000-0000CD710000}"/>
    <cellStyle name="Normal 3 3 3 5 2 3 2 2 3" xfId="30125" xr:uid="{00000000-0005-0000-0000-0000CE710000}"/>
    <cellStyle name="Normal 3 3 3 5 2 3 2 3" xfId="30126" xr:uid="{00000000-0005-0000-0000-0000CF710000}"/>
    <cellStyle name="Normal 3 3 3 5 2 3 2 3 2" xfId="30127" xr:uid="{00000000-0005-0000-0000-0000D0710000}"/>
    <cellStyle name="Normal 3 3 3 5 2 3 2 4" xfId="30128" xr:uid="{00000000-0005-0000-0000-0000D1710000}"/>
    <cellStyle name="Normal 3 3 3 5 2 3 3" xfId="30129" xr:uid="{00000000-0005-0000-0000-0000D2710000}"/>
    <cellStyle name="Normal 3 3 3 5 2 3 3 2" xfId="30130" xr:uid="{00000000-0005-0000-0000-0000D3710000}"/>
    <cellStyle name="Normal 3 3 3 5 2 3 3 2 2" xfId="30131" xr:uid="{00000000-0005-0000-0000-0000D4710000}"/>
    <cellStyle name="Normal 3 3 3 5 2 3 3 3" xfId="30132" xr:uid="{00000000-0005-0000-0000-0000D5710000}"/>
    <cellStyle name="Normal 3 3 3 5 2 3 4" xfId="30133" xr:uid="{00000000-0005-0000-0000-0000D6710000}"/>
    <cellStyle name="Normal 3 3 3 5 2 3 4 2" xfId="30134" xr:uid="{00000000-0005-0000-0000-0000D7710000}"/>
    <cellStyle name="Normal 3 3 3 5 2 3 5" xfId="30135" xr:uid="{00000000-0005-0000-0000-0000D8710000}"/>
    <cellStyle name="Normal 3 3 3 5 2 4" xfId="30136" xr:uid="{00000000-0005-0000-0000-0000D9710000}"/>
    <cellStyle name="Normal 3 3 3 5 2 4 2" xfId="30137" xr:uid="{00000000-0005-0000-0000-0000DA710000}"/>
    <cellStyle name="Normal 3 3 3 5 2 4 2 2" xfId="30138" xr:uid="{00000000-0005-0000-0000-0000DB710000}"/>
    <cellStyle name="Normal 3 3 3 5 2 4 2 2 2" xfId="30139" xr:uid="{00000000-0005-0000-0000-0000DC710000}"/>
    <cellStyle name="Normal 3 3 3 5 2 4 2 3" xfId="30140" xr:uid="{00000000-0005-0000-0000-0000DD710000}"/>
    <cellStyle name="Normal 3 3 3 5 2 4 3" xfId="30141" xr:uid="{00000000-0005-0000-0000-0000DE710000}"/>
    <cellStyle name="Normal 3 3 3 5 2 4 3 2" xfId="30142" xr:uid="{00000000-0005-0000-0000-0000DF710000}"/>
    <cellStyle name="Normal 3 3 3 5 2 4 4" xfId="30143" xr:uid="{00000000-0005-0000-0000-0000E0710000}"/>
    <cellStyle name="Normal 3 3 3 5 2 5" xfId="30144" xr:uid="{00000000-0005-0000-0000-0000E1710000}"/>
    <cellStyle name="Normal 3 3 3 5 2 5 2" xfId="30145" xr:uid="{00000000-0005-0000-0000-0000E2710000}"/>
    <cellStyle name="Normal 3 3 3 5 2 5 2 2" xfId="30146" xr:uid="{00000000-0005-0000-0000-0000E3710000}"/>
    <cellStyle name="Normal 3 3 3 5 2 5 2 2 2" xfId="30147" xr:uid="{00000000-0005-0000-0000-0000E4710000}"/>
    <cellStyle name="Normal 3 3 3 5 2 5 2 3" xfId="30148" xr:uid="{00000000-0005-0000-0000-0000E5710000}"/>
    <cellStyle name="Normal 3 3 3 5 2 5 3" xfId="30149" xr:uid="{00000000-0005-0000-0000-0000E6710000}"/>
    <cellStyle name="Normal 3 3 3 5 2 5 3 2" xfId="30150" xr:uid="{00000000-0005-0000-0000-0000E7710000}"/>
    <cellStyle name="Normal 3 3 3 5 2 5 4" xfId="30151" xr:uid="{00000000-0005-0000-0000-0000E8710000}"/>
    <cellStyle name="Normal 3 3 3 5 2 6" xfId="30152" xr:uid="{00000000-0005-0000-0000-0000E9710000}"/>
    <cellStyle name="Normal 3 3 3 5 2 6 2" xfId="30153" xr:uid="{00000000-0005-0000-0000-0000EA710000}"/>
    <cellStyle name="Normal 3 3 3 5 2 6 2 2" xfId="30154" xr:uid="{00000000-0005-0000-0000-0000EB710000}"/>
    <cellStyle name="Normal 3 3 3 5 2 6 3" xfId="30155" xr:uid="{00000000-0005-0000-0000-0000EC710000}"/>
    <cellStyle name="Normal 3 3 3 5 2 7" xfId="30156" xr:uid="{00000000-0005-0000-0000-0000ED710000}"/>
    <cellStyle name="Normal 3 3 3 5 2 7 2" xfId="30157" xr:uid="{00000000-0005-0000-0000-0000EE710000}"/>
    <cellStyle name="Normal 3 3 3 5 2 8" xfId="30158" xr:uid="{00000000-0005-0000-0000-0000EF710000}"/>
    <cellStyle name="Normal 3 3 3 5 2 8 2" xfId="30159" xr:uid="{00000000-0005-0000-0000-0000F0710000}"/>
    <cellStyle name="Normal 3 3 3 5 2 9" xfId="30160" xr:uid="{00000000-0005-0000-0000-0000F1710000}"/>
    <cellStyle name="Normal 3 3 3 5 3" xfId="30161" xr:uid="{00000000-0005-0000-0000-0000F2710000}"/>
    <cellStyle name="Normal 3 3 3 5 3 2" xfId="30162" xr:uid="{00000000-0005-0000-0000-0000F3710000}"/>
    <cellStyle name="Normal 3 3 3 5 3 2 2" xfId="30163" xr:uid="{00000000-0005-0000-0000-0000F4710000}"/>
    <cellStyle name="Normal 3 3 3 5 3 2 2 2" xfId="30164" xr:uid="{00000000-0005-0000-0000-0000F5710000}"/>
    <cellStyle name="Normal 3 3 3 5 3 2 2 2 2" xfId="30165" xr:uid="{00000000-0005-0000-0000-0000F6710000}"/>
    <cellStyle name="Normal 3 3 3 5 3 2 2 2 2 2" xfId="30166" xr:uid="{00000000-0005-0000-0000-0000F7710000}"/>
    <cellStyle name="Normal 3 3 3 5 3 2 2 2 3" xfId="30167" xr:uid="{00000000-0005-0000-0000-0000F8710000}"/>
    <cellStyle name="Normal 3 3 3 5 3 2 2 3" xfId="30168" xr:uid="{00000000-0005-0000-0000-0000F9710000}"/>
    <cellStyle name="Normal 3 3 3 5 3 2 2 3 2" xfId="30169" xr:uid="{00000000-0005-0000-0000-0000FA710000}"/>
    <cellStyle name="Normal 3 3 3 5 3 2 2 4" xfId="30170" xr:uid="{00000000-0005-0000-0000-0000FB710000}"/>
    <cellStyle name="Normal 3 3 3 5 3 2 3" xfId="30171" xr:uid="{00000000-0005-0000-0000-0000FC710000}"/>
    <cellStyle name="Normal 3 3 3 5 3 2 3 2" xfId="30172" xr:uid="{00000000-0005-0000-0000-0000FD710000}"/>
    <cellStyle name="Normal 3 3 3 5 3 2 3 2 2" xfId="30173" xr:uid="{00000000-0005-0000-0000-0000FE710000}"/>
    <cellStyle name="Normal 3 3 3 5 3 2 3 3" xfId="30174" xr:uid="{00000000-0005-0000-0000-0000FF710000}"/>
    <cellStyle name="Normal 3 3 3 5 3 2 4" xfId="30175" xr:uid="{00000000-0005-0000-0000-000000720000}"/>
    <cellStyle name="Normal 3 3 3 5 3 2 4 2" xfId="30176" xr:uid="{00000000-0005-0000-0000-000001720000}"/>
    <cellStyle name="Normal 3 3 3 5 3 2 5" xfId="30177" xr:uid="{00000000-0005-0000-0000-000002720000}"/>
    <cellStyle name="Normal 3 3 3 5 3 3" xfId="30178" xr:uid="{00000000-0005-0000-0000-000003720000}"/>
    <cellStyle name="Normal 3 3 3 5 3 3 2" xfId="30179" xr:uid="{00000000-0005-0000-0000-000004720000}"/>
    <cellStyle name="Normal 3 3 3 5 3 3 2 2" xfId="30180" xr:uid="{00000000-0005-0000-0000-000005720000}"/>
    <cellStyle name="Normal 3 3 3 5 3 3 2 2 2" xfId="30181" xr:uid="{00000000-0005-0000-0000-000006720000}"/>
    <cellStyle name="Normal 3 3 3 5 3 3 2 3" xfId="30182" xr:uid="{00000000-0005-0000-0000-000007720000}"/>
    <cellStyle name="Normal 3 3 3 5 3 3 3" xfId="30183" xr:uid="{00000000-0005-0000-0000-000008720000}"/>
    <cellStyle name="Normal 3 3 3 5 3 3 3 2" xfId="30184" xr:uid="{00000000-0005-0000-0000-000009720000}"/>
    <cellStyle name="Normal 3 3 3 5 3 3 4" xfId="30185" xr:uid="{00000000-0005-0000-0000-00000A720000}"/>
    <cellStyle name="Normal 3 3 3 5 3 4" xfId="30186" xr:uid="{00000000-0005-0000-0000-00000B720000}"/>
    <cellStyle name="Normal 3 3 3 5 3 4 2" xfId="30187" xr:uid="{00000000-0005-0000-0000-00000C720000}"/>
    <cellStyle name="Normal 3 3 3 5 3 4 2 2" xfId="30188" xr:uid="{00000000-0005-0000-0000-00000D720000}"/>
    <cellStyle name="Normal 3 3 3 5 3 4 2 2 2" xfId="30189" xr:uid="{00000000-0005-0000-0000-00000E720000}"/>
    <cellStyle name="Normal 3 3 3 5 3 4 2 3" xfId="30190" xr:uid="{00000000-0005-0000-0000-00000F720000}"/>
    <cellStyle name="Normal 3 3 3 5 3 4 3" xfId="30191" xr:uid="{00000000-0005-0000-0000-000010720000}"/>
    <cellStyle name="Normal 3 3 3 5 3 4 3 2" xfId="30192" xr:uid="{00000000-0005-0000-0000-000011720000}"/>
    <cellStyle name="Normal 3 3 3 5 3 4 4" xfId="30193" xr:uid="{00000000-0005-0000-0000-000012720000}"/>
    <cellStyle name="Normal 3 3 3 5 3 5" xfId="30194" xr:uid="{00000000-0005-0000-0000-000013720000}"/>
    <cellStyle name="Normal 3 3 3 5 3 5 2" xfId="30195" xr:uid="{00000000-0005-0000-0000-000014720000}"/>
    <cellStyle name="Normal 3 3 3 5 3 5 2 2" xfId="30196" xr:uid="{00000000-0005-0000-0000-000015720000}"/>
    <cellStyle name="Normal 3 3 3 5 3 5 3" xfId="30197" xr:uid="{00000000-0005-0000-0000-000016720000}"/>
    <cellStyle name="Normal 3 3 3 5 3 6" xfId="30198" xr:uid="{00000000-0005-0000-0000-000017720000}"/>
    <cellStyle name="Normal 3 3 3 5 3 6 2" xfId="30199" xr:uid="{00000000-0005-0000-0000-000018720000}"/>
    <cellStyle name="Normal 3 3 3 5 3 7" xfId="30200" xr:uid="{00000000-0005-0000-0000-000019720000}"/>
    <cellStyle name="Normal 3 3 3 5 3 7 2" xfId="30201" xr:uid="{00000000-0005-0000-0000-00001A720000}"/>
    <cellStyle name="Normal 3 3 3 5 3 8" xfId="30202" xr:uid="{00000000-0005-0000-0000-00001B720000}"/>
    <cellStyle name="Normal 3 3 3 5 4" xfId="30203" xr:uid="{00000000-0005-0000-0000-00001C720000}"/>
    <cellStyle name="Normal 3 3 3 5 4 2" xfId="30204" xr:uid="{00000000-0005-0000-0000-00001D720000}"/>
    <cellStyle name="Normal 3 3 3 5 4 2 2" xfId="30205" xr:uid="{00000000-0005-0000-0000-00001E720000}"/>
    <cellStyle name="Normal 3 3 3 5 4 2 2 2" xfId="30206" xr:uid="{00000000-0005-0000-0000-00001F720000}"/>
    <cellStyle name="Normal 3 3 3 5 4 2 2 2 2" xfId="30207" xr:uid="{00000000-0005-0000-0000-000020720000}"/>
    <cellStyle name="Normal 3 3 3 5 4 2 2 3" xfId="30208" xr:uid="{00000000-0005-0000-0000-000021720000}"/>
    <cellStyle name="Normal 3 3 3 5 4 2 3" xfId="30209" xr:uid="{00000000-0005-0000-0000-000022720000}"/>
    <cellStyle name="Normal 3 3 3 5 4 2 3 2" xfId="30210" xr:uid="{00000000-0005-0000-0000-000023720000}"/>
    <cellStyle name="Normal 3 3 3 5 4 2 4" xfId="30211" xr:uid="{00000000-0005-0000-0000-000024720000}"/>
    <cellStyle name="Normal 3 3 3 5 4 3" xfId="30212" xr:uid="{00000000-0005-0000-0000-000025720000}"/>
    <cellStyle name="Normal 3 3 3 5 4 3 2" xfId="30213" xr:uid="{00000000-0005-0000-0000-000026720000}"/>
    <cellStyle name="Normal 3 3 3 5 4 3 2 2" xfId="30214" xr:uid="{00000000-0005-0000-0000-000027720000}"/>
    <cellStyle name="Normal 3 3 3 5 4 3 3" xfId="30215" xr:uid="{00000000-0005-0000-0000-000028720000}"/>
    <cellStyle name="Normal 3 3 3 5 4 4" xfId="30216" xr:uid="{00000000-0005-0000-0000-000029720000}"/>
    <cellStyle name="Normal 3 3 3 5 4 4 2" xfId="30217" xr:uid="{00000000-0005-0000-0000-00002A720000}"/>
    <cellStyle name="Normal 3 3 3 5 4 5" xfId="30218" xr:uid="{00000000-0005-0000-0000-00002B720000}"/>
    <cellStyle name="Normal 3 3 3 5 5" xfId="30219" xr:uid="{00000000-0005-0000-0000-00002C720000}"/>
    <cellStyle name="Normal 3 3 3 5 5 2" xfId="30220" xr:uid="{00000000-0005-0000-0000-00002D720000}"/>
    <cellStyle name="Normal 3 3 3 5 5 2 2" xfId="30221" xr:uid="{00000000-0005-0000-0000-00002E720000}"/>
    <cellStyle name="Normal 3 3 3 5 5 2 2 2" xfId="30222" xr:uid="{00000000-0005-0000-0000-00002F720000}"/>
    <cellStyle name="Normal 3 3 3 5 5 2 3" xfId="30223" xr:uid="{00000000-0005-0000-0000-000030720000}"/>
    <cellStyle name="Normal 3 3 3 5 5 3" xfId="30224" xr:uid="{00000000-0005-0000-0000-000031720000}"/>
    <cellStyle name="Normal 3 3 3 5 5 3 2" xfId="30225" xr:uid="{00000000-0005-0000-0000-000032720000}"/>
    <cellStyle name="Normal 3 3 3 5 5 4" xfId="30226" xr:uid="{00000000-0005-0000-0000-000033720000}"/>
    <cellStyle name="Normal 3 3 3 5 6" xfId="30227" xr:uid="{00000000-0005-0000-0000-000034720000}"/>
    <cellStyle name="Normal 3 3 3 5 6 2" xfId="30228" xr:uid="{00000000-0005-0000-0000-000035720000}"/>
    <cellStyle name="Normal 3 3 3 5 6 2 2" xfId="30229" xr:uid="{00000000-0005-0000-0000-000036720000}"/>
    <cellStyle name="Normal 3 3 3 5 6 2 2 2" xfId="30230" xr:uid="{00000000-0005-0000-0000-000037720000}"/>
    <cellStyle name="Normal 3 3 3 5 6 2 3" xfId="30231" xr:uid="{00000000-0005-0000-0000-000038720000}"/>
    <cellStyle name="Normal 3 3 3 5 6 3" xfId="30232" xr:uid="{00000000-0005-0000-0000-000039720000}"/>
    <cellStyle name="Normal 3 3 3 5 6 3 2" xfId="30233" xr:uid="{00000000-0005-0000-0000-00003A720000}"/>
    <cellStyle name="Normal 3 3 3 5 6 4" xfId="30234" xr:uid="{00000000-0005-0000-0000-00003B720000}"/>
    <cellStyle name="Normal 3 3 3 5 7" xfId="30235" xr:uid="{00000000-0005-0000-0000-00003C720000}"/>
    <cellStyle name="Normal 3 3 3 5 7 2" xfId="30236" xr:uid="{00000000-0005-0000-0000-00003D720000}"/>
    <cellStyle name="Normal 3 3 3 5 7 2 2" xfId="30237" xr:uid="{00000000-0005-0000-0000-00003E720000}"/>
    <cellStyle name="Normal 3 3 3 5 7 3" xfId="30238" xr:uid="{00000000-0005-0000-0000-00003F720000}"/>
    <cellStyle name="Normal 3 3 3 5 8" xfId="30239" xr:uid="{00000000-0005-0000-0000-000040720000}"/>
    <cellStyle name="Normal 3 3 3 5 8 2" xfId="30240" xr:uid="{00000000-0005-0000-0000-000041720000}"/>
    <cellStyle name="Normal 3 3 3 5 9" xfId="30241" xr:uid="{00000000-0005-0000-0000-000042720000}"/>
    <cellStyle name="Normal 3 3 3 5 9 2" xfId="30242" xr:uid="{00000000-0005-0000-0000-000043720000}"/>
    <cellStyle name="Normal 3 3 3 6" xfId="30243" xr:uid="{00000000-0005-0000-0000-000044720000}"/>
    <cellStyle name="Normal 3 3 3 6 2" xfId="30244" xr:uid="{00000000-0005-0000-0000-000045720000}"/>
    <cellStyle name="Normal 3 3 3 6 2 2" xfId="30245" xr:uid="{00000000-0005-0000-0000-000046720000}"/>
    <cellStyle name="Normal 3 3 3 6 2 2 2" xfId="30246" xr:uid="{00000000-0005-0000-0000-000047720000}"/>
    <cellStyle name="Normal 3 3 3 6 2 2 2 2" xfId="30247" xr:uid="{00000000-0005-0000-0000-000048720000}"/>
    <cellStyle name="Normal 3 3 3 6 2 2 2 2 2" xfId="30248" xr:uid="{00000000-0005-0000-0000-000049720000}"/>
    <cellStyle name="Normal 3 3 3 6 2 2 2 2 2 2" xfId="30249" xr:uid="{00000000-0005-0000-0000-00004A720000}"/>
    <cellStyle name="Normal 3 3 3 6 2 2 2 2 3" xfId="30250" xr:uid="{00000000-0005-0000-0000-00004B720000}"/>
    <cellStyle name="Normal 3 3 3 6 2 2 2 3" xfId="30251" xr:uid="{00000000-0005-0000-0000-00004C720000}"/>
    <cellStyle name="Normal 3 3 3 6 2 2 2 3 2" xfId="30252" xr:uid="{00000000-0005-0000-0000-00004D720000}"/>
    <cellStyle name="Normal 3 3 3 6 2 2 2 4" xfId="30253" xr:uid="{00000000-0005-0000-0000-00004E720000}"/>
    <cellStyle name="Normal 3 3 3 6 2 2 3" xfId="30254" xr:uid="{00000000-0005-0000-0000-00004F720000}"/>
    <cellStyle name="Normal 3 3 3 6 2 2 3 2" xfId="30255" xr:uid="{00000000-0005-0000-0000-000050720000}"/>
    <cellStyle name="Normal 3 3 3 6 2 2 3 2 2" xfId="30256" xr:uid="{00000000-0005-0000-0000-000051720000}"/>
    <cellStyle name="Normal 3 3 3 6 2 2 3 3" xfId="30257" xr:uid="{00000000-0005-0000-0000-000052720000}"/>
    <cellStyle name="Normal 3 3 3 6 2 2 4" xfId="30258" xr:uid="{00000000-0005-0000-0000-000053720000}"/>
    <cellStyle name="Normal 3 3 3 6 2 2 4 2" xfId="30259" xr:uid="{00000000-0005-0000-0000-000054720000}"/>
    <cellStyle name="Normal 3 3 3 6 2 2 5" xfId="30260" xr:uid="{00000000-0005-0000-0000-000055720000}"/>
    <cellStyle name="Normal 3 3 3 6 2 3" xfId="30261" xr:uid="{00000000-0005-0000-0000-000056720000}"/>
    <cellStyle name="Normal 3 3 3 6 2 3 2" xfId="30262" xr:uid="{00000000-0005-0000-0000-000057720000}"/>
    <cellStyle name="Normal 3 3 3 6 2 3 2 2" xfId="30263" xr:uid="{00000000-0005-0000-0000-000058720000}"/>
    <cellStyle name="Normal 3 3 3 6 2 3 2 2 2" xfId="30264" xr:uid="{00000000-0005-0000-0000-000059720000}"/>
    <cellStyle name="Normal 3 3 3 6 2 3 2 3" xfId="30265" xr:uid="{00000000-0005-0000-0000-00005A720000}"/>
    <cellStyle name="Normal 3 3 3 6 2 3 3" xfId="30266" xr:uid="{00000000-0005-0000-0000-00005B720000}"/>
    <cellStyle name="Normal 3 3 3 6 2 3 3 2" xfId="30267" xr:uid="{00000000-0005-0000-0000-00005C720000}"/>
    <cellStyle name="Normal 3 3 3 6 2 3 4" xfId="30268" xr:uid="{00000000-0005-0000-0000-00005D720000}"/>
    <cellStyle name="Normal 3 3 3 6 2 4" xfId="30269" xr:uid="{00000000-0005-0000-0000-00005E720000}"/>
    <cellStyle name="Normal 3 3 3 6 2 4 2" xfId="30270" xr:uid="{00000000-0005-0000-0000-00005F720000}"/>
    <cellStyle name="Normal 3 3 3 6 2 4 2 2" xfId="30271" xr:uid="{00000000-0005-0000-0000-000060720000}"/>
    <cellStyle name="Normal 3 3 3 6 2 4 2 2 2" xfId="30272" xr:uid="{00000000-0005-0000-0000-000061720000}"/>
    <cellStyle name="Normal 3 3 3 6 2 4 2 3" xfId="30273" xr:uid="{00000000-0005-0000-0000-000062720000}"/>
    <cellStyle name="Normal 3 3 3 6 2 4 3" xfId="30274" xr:uid="{00000000-0005-0000-0000-000063720000}"/>
    <cellStyle name="Normal 3 3 3 6 2 4 3 2" xfId="30275" xr:uid="{00000000-0005-0000-0000-000064720000}"/>
    <cellStyle name="Normal 3 3 3 6 2 4 4" xfId="30276" xr:uid="{00000000-0005-0000-0000-000065720000}"/>
    <cellStyle name="Normal 3 3 3 6 2 5" xfId="30277" xr:uid="{00000000-0005-0000-0000-000066720000}"/>
    <cellStyle name="Normal 3 3 3 6 2 5 2" xfId="30278" xr:uid="{00000000-0005-0000-0000-000067720000}"/>
    <cellStyle name="Normal 3 3 3 6 2 5 2 2" xfId="30279" xr:uid="{00000000-0005-0000-0000-000068720000}"/>
    <cellStyle name="Normal 3 3 3 6 2 5 3" xfId="30280" xr:uid="{00000000-0005-0000-0000-000069720000}"/>
    <cellStyle name="Normal 3 3 3 6 2 6" xfId="30281" xr:uid="{00000000-0005-0000-0000-00006A720000}"/>
    <cellStyle name="Normal 3 3 3 6 2 6 2" xfId="30282" xr:uid="{00000000-0005-0000-0000-00006B720000}"/>
    <cellStyle name="Normal 3 3 3 6 2 7" xfId="30283" xr:uid="{00000000-0005-0000-0000-00006C720000}"/>
    <cellStyle name="Normal 3 3 3 6 2 7 2" xfId="30284" xr:uid="{00000000-0005-0000-0000-00006D720000}"/>
    <cellStyle name="Normal 3 3 3 6 2 8" xfId="30285" xr:uid="{00000000-0005-0000-0000-00006E720000}"/>
    <cellStyle name="Normal 3 3 3 6 3" xfId="30286" xr:uid="{00000000-0005-0000-0000-00006F720000}"/>
    <cellStyle name="Normal 3 3 3 6 3 2" xfId="30287" xr:uid="{00000000-0005-0000-0000-000070720000}"/>
    <cellStyle name="Normal 3 3 3 6 3 2 2" xfId="30288" xr:uid="{00000000-0005-0000-0000-000071720000}"/>
    <cellStyle name="Normal 3 3 3 6 3 2 2 2" xfId="30289" xr:uid="{00000000-0005-0000-0000-000072720000}"/>
    <cellStyle name="Normal 3 3 3 6 3 2 2 2 2" xfId="30290" xr:uid="{00000000-0005-0000-0000-000073720000}"/>
    <cellStyle name="Normal 3 3 3 6 3 2 2 3" xfId="30291" xr:uid="{00000000-0005-0000-0000-000074720000}"/>
    <cellStyle name="Normal 3 3 3 6 3 2 3" xfId="30292" xr:uid="{00000000-0005-0000-0000-000075720000}"/>
    <cellStyle name="Normal 3 3 3 6 3 2 3 2" xfId="30293" xr:uid="{00000000-0005-0000-0000-000076720000}"/>
    <cellStyle name="Normal 3 3 3 6 3 2 4" xfId="30294" xr:uid="{00000000-0005-0000-0000-000077720000}"/>
    <cellStyle name="Normal 3 3 3 6 3 3" xfId="30295" xr:uid="{00000000-0005-0000-0000-000078720000}"/>
    <cellStyle name="Normal 3 3 3 6 3 3 2" xfId="30296" xr:uid="{00000000-0005-0000-0000-000079720000}"/>
    <cellStyle name="Normal 3 3 3 6 3 3 2 2" xfId="30297" xr:uid="{00000000-0005-0000-0000-00007A720000}"/>
    <cellStyle name="Normal 3 3 3 6 3 3 3" xfId="30298" xr:uid="{00000000-0005-0000-0000-00007B720000}"/>
    <cellStyle name="Normal 3 3 3 6 3 4" xfId="30299" xr:uid="{00000000-0005-0000-0000-00007C720000}"/>
    <cellStyle name="Normal 3 3 3 6 3 4 2" xfId="30300" xr:uid="{00000000-0005-0000-0000-00007D720000}"/>
    <cellStyle name="Normal 3 3 3 6 3 5" xfId="30301" xr:uid="{00000000-0005-0000-0000-00007E720000}"/>
    <cellStyle name="Normal 3 3 3 6 4" xfId="30302" xr:uid="{00000000-0005-0000-0000-00007F720000}"/>
    <cellStyle name="Normal 3 3 3 6 4 2" xfId="30303" xr:uid="{00000000-0005-0000-0000-000080720000}"/>
    <cellStyle name="Normal 3 3 3 6 4 2 2" xfId="30304" xr:uid="{00000000-0005-0000-0000-000081720000}"/>
    <cellStyle name="Normal 3 3 3 6 4 2 2 2" xfId="30305" xr:uid="{00000000-0005-0000-0000-000082720000}"/>
    <cellStyle name="Normal 3 3 3 6 4 2 3" xfId="30306" xr:uid="{00000000-0005-0000-0000-000083720000}"/>
    <cellStyle name="Normal 3 3 3 6 4 3" xfId="30307" xr:uid="{00000000-0005-0000-0000-000084720000}"/>
    <cellStyle name="Normal 3 3 3 6 4 3 2" xfId="30308" xr:uid="{00000000-0005-0000-0000-000085720000}"/>
    <cellStyle name="Normal 3 3 3 6 4 4" xfId="30309" xr:uid="{00000000-0005-0000-0000-000086720000}"/>
    <cellStyle name="Normal 3 3 3 6 5" xfId="30310" xr:uid="{00000000-0005-0000-0000-000087720000}"/>
    <cellStyle name="Normal 3 3 3 6 5 2" xfId="30311" xr:uid="{00000000-0005-0000-0000-000088720000}"/>
    <cellStyle name="Normal 3 3 3 6 5 2 2" xfId="30312" xr:uid="{00000000-0005-0000-0000-000089720000}"/>
    <cellStyle name="Normal 3 3 3 6 5 2 2 2" xfId="30313" xr:uid="{00000000-0005-0000-0000-00008A720000}"/>
    <cellStyle name="Normal 3 3 3 6 5 2 3" xfId="30314" xr:uid="{00000000-0005-0000-0000-00008B720000}"/>
    <cellStyle name="Normal 3 3 3 6 5 3" xfId="30315" xr:uid="{00000000-0005-0000-0000-00008C720000}"/>
    <cellStyle name="Normal 3 3 3 6 5 3 2" xfId="30316" xr:uid="{00000000-0005-0000-0000-00008D720000}"/>
    <cellStyle name="Normal 3 3 3 6 5 4" xfId="30317" xr:uid="{00000000-0005-0000-0000-00008E720000}"/>
    <cellStyle name="Normal 3 3 3 6 6" xfId="30318" xr:uid="{00000000-0005-0000-0000-00008F720000}"/>
    <cellStyle name="Normal 3 3 3 6 6 2" xfId="30319" xr:uid="{00000000-0005-0000-0000-000090720000}"/>
    <cellStyle name="Normal 3 3 3 6 6 2 2" xfId="30320" xr:uid="{00000000-0005-0000-0000-000091720000}"/>
    <cellStyle name="Normal 3 3 3 6 6 3" xfId="30321" xr:uid="{00000000-0005-0000-0000-000092720000}"/>
    <cellStyle name="Normal 3 3 3 6 7" xfId="30322" xr:uid="{00000000-0005-0000-0000-000093720000}"/>
    <cellStyle name="Normal 3 3 3 6 7 2" xfId="30323" xr:uid="{00000000-0005-0000-0000-000094720000}"/>
    <cellStyle name="Normal 3 3 3 6 8" xfId="30324" xr:uid="{00000000-0005-0000-0000-000095720000}"/>
    <cellStyle name="Normal 3 3 3 6 8 2" xfId="30325" xr:uid="{00000000-0005-0000-0000-000096720000}"/>
    <cellStyle name="Normal 3 3 3 6 9" xfId="30326" xr:uid="{00000000-0005-0000-0000-000097720000}"/>
    <cellStyle name="Normal 3 3 3 7" xfId="30327" xr:uid="{00000000-0005-0000-0000-000098720000}"/>
    <cellStyle name="Normal 3 3 3 7 2" xfId="30328" xr:uid="{00000000-0005-0000-0000-000099720000}"/>
    <cellStyle name="Normal 3 3 3 7 2 2" xfId="30329" xr:uid="{00000000-0005-0000-0000-00009A720000}"/>
    <cellStyle name="Normal 3 3 3 7 2 2 2" xfId="30330" xr:uid="{00000000-0005-0000-0000-00009B720000}"/>
    <cellStyle name="Normal 3 3 3 7 2 2 2 2" xfId="30331" xr:uid="{00000000-0005-0000-0000-00009C720000}"/>
    <cellStyle name="Normal 3 3 3 7 2 2 2 2 2" xfId="30332" xr:uid="{00000000-0005-0000-0000-00009D720000}"/>
    <cellStyle name="Normal 3 3 3 7 2 2 2 3" xfId="30333" xr:uid="{00000000-0005-0000-0000-00009E720000}"/>
    <cellStyle name="Normal 3 3 3 7 2 2 3" xfId="30334" xr:uid="{00000000-0005-0000-0000-00009F720000}"/>
    <cellStyle name="Normal 3 3 3 7 2 2 3 2" xfId="30335" xr:uid="{00000000-0005-0000-0000-0000A0720000}"/>
    <cellStyle name="Normal 3 3 3 7 2 2 4" xfId="30336" xr:uid="{00000000-0005-0000-0000-0000A1720000}"/>
    <cellStyle name="Normal 3 3 3 7 2 3" xfId="30337" xr:uid="{00000000-0005-0000-0000-0000A2720000}"/>
    <cellStyle name="Normal 3 3 3 7 2 3 2" xfId="30338" xr:uid="{00000000-0005-0000-0000-0000A3720000}"/>
    <cellStyle name="Normal 3 3 3 7 2 3 2 2" xfId="30339" xr:uid="{00000000-0005-0000-0000-0000A4720000}"/>
    <cellStyle name="Normal 3 3 3 7 2 3 3" xfId="30340" xr:uid="{00000000-0005-0000-0000-0000A5720000}"/>
    <cellStyle name="Normal 3 3 3 7 2 4" xfId="30341" xr:uid="{00000000-0005-0000-0000-0000A6720000}"/>
    <cellStyle name="Normal 3 3 3 7 2 4 2" xfId="30342" xr:uid="{00000000-0005-0000-0000-0000A7720000}"/>
    <cellStyle name="Normal 3 3 3 7 2 5" xfId="30343" xr:uid="{00000000-0005-0000-0000-0000A8720000}"/>
    <cellStyle name="Normal 3 3 3 7 3" xfId="30344" xr:uid="{00000000-0005-0000-0000-0000A9720000}"/>
    <cellStyle name="Normal 3 3 3 7 3 2" xfId="30345" xr:uid="{00000000-0005-0000-0000-0000AA720000}"/>
    <cellStyle name="Normal 3 3 3 7 3 2 2" xfId="30346" xr:uid="{00000000-0005-0000-0000-0000AB720000}"/>
    <cellStyle name="Normal 3 3 3 7 3 2 2 2" xfId="30347" xr:uid="{00000000-0005-0000-0000-0000AC720000}"/>
    <cellStyle name="Normal 3 3 3 7 3 2 3" xfId="30348" xr:uid="{00000000-0005-0000-0000-0000AD720000}"/>
    <cellStyle name="Normal 3 3 3 7 3 3" xfId="30349" xr:uid="{00000000-0005-0000-0000-0000AE720000}"/>
    <cellStyle name="Normal 3 3 3 7 3 3 2" xfId="30350" xr:uid="{00000000-0005-0000-0000-0000AF720000}"/>
    <cellStyle name="Normal 3 3 3 7 3 4" xfId="30351" xr:uid="{00000000-0005-0000-0000-0000B0720000}"/>
    <cellStyle name="Normal 3 3 3 7 4" xfId="30352" xr:uid="{00000000-0005-0000-0000-0000B1720000}"/>
    <cellStyle name="Normal 3 3 3 7 4 2" xfId="30353" xr:uid="{00000000-0005-0000-0000-0000B2720000}"/>
    <cellStyle name="Normal 3 3 3 7 4 2 2" xfId="30354" xr:uid="{00000000-0005-0000-0000-0000B3720000}"/>
    <cellStyle name="Normal 3 3 3 7 4 2 2 2" xfId="30355" xr:uid="{00000000-0005-0000-0000-0000B4720000}"/>
    <cellStyle name="Normal 3 3 3 7 4 2 3" xfId="30356" xr:uid="{00000000-0005-0000-0000-0000B5720000}"/>
    <cellStyle name="Normal 3 3 3 7 4 3" xfId="30357" xr:uid="{00000000-0005-0000-0000-0000B6720000}"/>
    <cellStyle name="Normal 3 3 3 7 4 3 2" xfId="30358" xr:uid="{00000000-0005-0000-0000-0000B7720000}"/>
    <cellStyle name="Normal 3 3 3 7 4 4" xfId="30359" xr:uid="{00000000-0005-0000-0000-0000B8720000}"/>
    <cellStyle name="Normal 3 3 3 7 5" xfId="30360" xr:uid="{00000000-0005-0000-0000-0000B9720000}"/>
    <cellStyle name="Normal 3 3 3 7 5 2" xfId="30361" xr:uid="{00000000-0005-0000-0000-0000BA720000}"/>
    <cellStyle name="Normal 3 3 3 7 5 2 2" xfId="30362" xr:uid="{00000000-0005-0000-0000-0000BB720000}"/>
    <cellStyle name="Normal 3 3 3 7 5 3" xfId="30363" xr:uid="{00000000-0005-0000-0000-0000BC720000}"/>
    <cellStyle name="Normal 3 3 3 7 6" xfId="30364" xr:uid="{00000000-0005-0000-0000-0000BD720000}"/>
    <cellStyle name="Normal 3 3 3 7 6 2" xfId="30365" xr:uid="{00000000-0005-0000-0000-0000BE720000}"/>
    <cellStyle name="Normal 3 3 3 7 7" xfId="30366" xr:uid="{00000000-0005-0000-0000-0000BF720000}"/>
    <cellStyle name="Normal 3 3 3 7 7 2" xfId="30367" xr:uid="{00000000-0005-0000-0000-0000C0720000}"/>
    <cellStyle name="Normal 3 3 3 7 8" xfId="30368" xr:uid="{00000000-0005-0000-0000-0000C1720000}"/>
    <cellStyle name="Normal 3 3 3 8" xfId="30369" xr:uid="{00000000-0005-0000-0000-0000C2720000}"/>
    <cellStyle name="Normal 3 3 3 8 2" xfId="30370" xr:uid="{00000000-0005-0000-0000-0000C3720000}"/>
    <cellStyle name="Normal 3 3 3 8 2 2" xfId="30371" xr:uid="{00000000-0005-0000-0000-0000C4720000}"/>
    <cellStyle name="Normal 3 3 3 8 2 2 2" xfId="30372" xr:uid="{00000000-0005-0000-0000-0000C5720000}"/>
    <cellStyle name="Normal 3 3 3 8 2 2 2 2" xfId="30373" xr:uid="{00000000-0005-0000-0000-0000C6720000}"/>
    <cellStyle name="Normal 3 3 3 8 2 2 2 2 2" xfId="30374" xr:uid="{00000000-0005-0000-0000-0000C7720000}"/>
    <cellStyle name="Normal 3 3 3 8 2 2 2 3" xfId="30375" xr:uid="{00000000-0005-0000-0000-0000C8720000}"/>
    <cellStyle name="Normal 3 3 3 8 2 2 3" xfId="30376" xr:uid="{00000000-0005-0000-0000-0000C9720000}"/>
    <cellStyle name="Normal 3 3 3 8 2 2 3 2" xfId="30377" xr:uid="{00000000-0005-0000-0000-0000CA720000}"/>
    <cellStyle name="Normal 3 3 3 8 2 2 4" xfId="30378" xr:uid="{00000000-0005-0000-0000-0000CB720000}"/>
    <cellStyle name="Normal 3 3 3 8 2 3" xfId="30379" xr:uid="{00000000-0005-0000-0000-0000CC720000}"/>
    <cellStyle name="Normal 3 3 3 8 2 3 2" xfId="30380" xr:uid="{00000000-0005-0000-0000-0000CD720000}"/>
    <cellStyle name="Normal 3 3 3 8 2 3 2 2" xfId="30381" xr:uid="{00000000-0005-0000-0000-0000CE720000}"/>
    <cellStyle name="Normal 3 3 3 8 2 3 3" xfId="30382" xr:uid="{00000000-0005-0000-0000-0000CF720000}"/>
    <cellStyle name="Normal 3 3 3 8 2 4" xfId="30383" xr:uid="{00000000-0005-0000-0000-0000D0720000}"/>
    <cellStyle name="Normal 3 3 3 8 2 4 2" xfId="30384" xr:uid="{00000000-0005-0000-0000-0000D1720000}"/>
    <cellStyle name="Normal 3 3 3 8 2 5" xfId="30385" xr:uid="{00000000-0005-0000-0000-0000D2720000}"/>
    <cellStyle name="Normal 3 3 3 8 3" xfId="30386" xr:uid="{00000000-0005-0000-0000-0000D3720000}"/>
    <cellStyle name="Normal 3 3 3 8 3 2" xfId="30387" xr:uid="{00000000-0005-0000-0000-0000D4720000}"/>
    <cellStyle name="Normal 3 3 3 8 3 2 2" xfId="30388" xr:uid="{00000000-0005-0000-0000-0000D5720000}"/>
    <cellStyle name="Normal 3 3 3 8 3 2 2 2" xfId="30389" xr:uid="{00000000-0005-0000-0000-0000D6720000}"/>
    <cellStyle name="Normal 3 3 3 8 3 2 3" xfId="30390" xr:uid="{00000000-0005-0000-0000-0000D7720000}"/>
    <cellStyle name="Normal 3 3 3 8 3 3" xfId="30391" xr:uid="{00000000-0005-0000-0000-0000D8720000}"/>
    <cellStyle name="Normal 3 3 3 8 3 3 2" xfId="30392" xr:uid="{00000000-0005-0000-0000-0000D9720000}"/>
    <cellStyle name="Normal 3 3 3 8 3 4" xfId="30393" xr:uid="{00000000-0005-0000-0000-0000DA720000}"/>
    <cellStyle name="Normal 3 3 3 8 4" xfId="30394" xr:uid="{00000000-0005-0000-0000-0000DB720000}"/>
    <cellStyle name="Normal 3 3 3 8 4 2" xfId="30395" xr:uid="{00000000-0005-0000-0000-0000DC720000}"/>
    <cellStyle name="Normal 3 3 3 8 4 2 2" xfId="30396" xr:uid="{00000000-0005-0000-0000-0000DD720000}"/>
    <cellStyle name="Normal 3 3 3 8 4 2 2 2" xfId="30397" xr:uid="{00000000-0005-0000-0000-0000DE720000}"/>
    <cellStyle name="Normal 3 3 3 8 4 2 3" xfId="30398" xr:uid="{00000000-0005-0000-0000-0000DF720000}"/>
    <cellStyle name="Normal 3 3 3 8 4 3" xfId="30399" xr:uid="{00000000-0005-0000-0000-0000E0720000}"/>
    <cellStyle name="Normal 3 3 3 8 4 3 2" xfId="30400" xr:uid="{00000000-0005-0000-0000-0000E1720000}"/>
    <cellStyle name="Normal 3 3 3 8 4 4" xfId="30401" xr:uid="{00000000-0005-0000-0000-0000E2720000}"/>
    <cellStyle name="Normal 3 3 3 8 5" xfId="30402" xr:uid="{00000000-0005-0000-0000-0000E3720000}"/>
    <cellStyle name="Normal 3 3 3 8 5 2" xfId="30403" xr:uid="{00000000-0005-0000-0000-0000E4720000}"/>
    <cellStyle name="Normal 3 3 3 8 5 2 2" xfId="30404" xr:uid="{00000000-0005-0000-0000-0000E5720000}"/>
    <cellStyle name="Normal 3 3 3 8 5 3" xfId="30405" xr:uid="{00000000-0005-0000-0000-0000E6720000}"/>
    <cellStyle name="Normal 3 3 3 8 6" xfId="30406" xr:uid="{00000000-0005-0000-0000-0000E7720000}"/>
    <cellStyle name="Normal 3 3 3 8 6 2" xfId="30407" xr:uid="{00000000-0005-0000-0000-0000E8720000}"/>
    <cellStyle name="Normal 3 3 3 8 7" xfId="30408" xr:uid="{00000000-0005-0000-0000-0000E9720000}"/>
    <cellStyle name="Normal 3 3 3 8 7 2" xfId="30409" xr:uid="{00000000-0005-0000-0000-0000EA720000}"/>
    <cellStyle name="Normal 3 3 3 8 8" xfId="30410" xr:uid="{00000000-0005-0000-0000-0000EB720000}"/>
    <cellStyle name="Normal 3 3 3 9" xfId="30411" xr:uid="{00000000-0005-0000-0000-0000EC720000}"/>
    <cellStyle name="Normal 3 3 3 9 2" xfId="30412" xr:uid="{00000000-0005-0000-0000-0000ED720000}"/>
    <cellStyle name="Normal 3 3 3 9 2 2" xfId="30413" xr:uid="{00000000-0005-0000-0000-0000EE720000}"/>
    <cellStyle name="Normal 3 3 3 9 2 2 2" xfId="30414" xr:uid="{00000000-0005-0000-0000-0000EF720000}"/>
    <cellStyle name="Normal 3 3 3 9 2 2 2 2" xfId="30415" xr:uid="{00000000-0005-0000-0000-0000F0720000}"/>
    <cellStyle name="Normal 3 3 3 9 2 2 2 2 2" xfId="30416" xr:uid="{00000000-0005-0000-0000-0000F1720000}"/>
    <cellStyle name="Normal 3 3 3 9 2 2 2 3" xfId="30417" xr:uid="{00000000-0005-0000-0000-0000F2720000}"/>
    <cellStyle name="Normal 3 3 3 9 2 2 3" xfId="30418" xr:uid="{00000000-0005-0000-0000-0000F3720000}"/>
    <cellStyle name="Normal 3 3 3 9 2 2 3 2" xfId="30419" xr:uid="{00000000-0005-0000-0000-0000F4720000}"/>
    <cellStyle name="Normal 3 3 3 9 2 2 4" xfId="30420" xr:uid="{00000000-0005-0000-0000-0000F5720000}"/>
    <cellStyle name="Normal 3 3 3 9 2 3" xfId="30421" xr:uid="{00000000-0005-0000-0000-0000F6720000}"/>
    <cellStyle name="Normal 3 3 3 9 2 3 2" xfId="30422" xr:uid="{00000000-0005-0000-0000-0000F7720000}"/>
    <cellStyle name="Normal 3 3 3 9 2 3 2 2" xfId="30423" xr:uid="{00000000-0005-0000-0000-0000F8720000}"/>
    <cellStyle name="Normal 3 3 3 9 2 3 3" xfId="30424" xr:uid="{00000000-0005-0000-0000-0000F9720000}"/>
    <cellStyle name="Normal 3 3 3 9 2 4" xfId="30425" xr:uid="{00000000-0005-0000-0000-0000FA720000}"/>
    <cellStyle name="Normal 3 3 3 9 2 4 2" xfId="30426" xr:uid="{00000000-0005-0000-0000-0000FB720000}"/>
    <cellStyle name="Normal 3 3 3 9 2 5" xfId="30427" xr:uid="{00000000-0005-0000-0000-0000FC720000}"/>
    <cellStyle name="Normal 3 3 3 9 3" xfId="30428" xr:uid="{00000000-0005-0000-0000-0000FD720000}"/>
    <cellStyle name="Normal 3 3 3 9 3 2" xfId="30429" xr:uid="{00000000-0005-0000-0000-0000FE720000}"/>
    <cellStyle name="Normal 3 3 3 9 3 2 2" xfId="30430" xr:uid="{00000000-0005-0000-0000-0000FF720000}"/>
    <cellStyle name="Normal 3 3 3 9 3 2 2 2" xfId="30431" xr:uid="{00000000-0005-0000-0000-000000730000}"/>
    <cellStyle name="Normal 3 3 3 9 3 2 3" xfId="30432" xr:uid="{00000000-0005-0000-0000-000001730000}"/>
    <cellStyle name="Normal 3 3 3 9 3 3" xfId="30433" xr:uid="{00000000-0005-0000-0000-000002730000}"/>
    <cellStyle name="Normal 3 3 3 9 3 3 2" xfId="30434" xr:uid="{00000000-0005-0000-0000-000003730000}"/>
    <cellStyle name="Normal 3 3 3 9 3 4" xfId="30435" xr:uid="{00000000-0005-0000-0000-000004730000}"/>
    <cellStyle name="Normal 3 3 3 9 4" xfId="30436" xr:uid="{00000000-0005-0000-0000-000005730000}"/>
    <cellStyle name="Normal 3 3 3 9 4 2" xfId="30437" xr:uid="{00000000-0005-0000-0000-000006730000}"/>
    <cellStyle name="Normal 3 3 3 9 4 2 2" xfId="30438" xr:uid="{00000000-0005-0000-0000-000007730000}"/>
    <cellStyle name="Normal 3 3 3 9 4 3" xfId="30439" xr:uid="{00000000-0005-0000-0000-000008730000}"/>
    <cellStyle name="Normal 3 3 3 9 5" xfId="30440" xr:uid="{00000000-0005-0000-0000-000009730000}"/>
    <cellStyle name="Normal 3 3 3 9 5 2" xfId="30441" xr:uid="{00000000-0005-0000-0000-00000A730000}"/>
    <cellStyle name="Normal 3 3 3 9 6" xfId="30442" xr:uid="{00000000-0005-0000-0000-00000B730000}"/>
    <cellStyle name="Normal 3 3 3_T-straight with PEDs adjustor" xfId="30443" xr:uid="{00000000-0005-0000-0000-00000C730000}"/>
    <cellStyle name="Normal 3 3 4" xfId="1285" xr:uid="{00000000-0005-0000-0000-00000D730000}"/>
    <cellStyle name="Normal 3 3 4 10" xfId="30444" xr:uid="{00000000-0005-0000-0000-00000E730000}"/>
    <cellStyle name="Normal 3 3 4 10 2" xfId="30445" xr:uid="{00000000-0005-0000-0000-00000F730000}"/>
    <cellStyle name="Normal 3 3 4 10 2 2" xfId="30446" xr:uid="{00000000-0005-0000-0000-000010730000}"/>
    <cellStyle name="Normal 3 3 4 10 2 2 2" xfId="30447" xr:uid="{00000000-0005-0000-0000-000011730000}"/>
    <cellStyle name="Normal 3 3 4 10 2 3" xfId="30448" xr:uid="{00000000-0005-0000-0000-000012730000}"/>
    <cellStyle name="Normal 3 3 4 10 3" xfId="30449" xr:uid="{00000000-0005-0000-0000-000013730000}"/>
    <cellStyle name="Normal 3 3 4 10 3 2" xfId="30450" xr:uid="{00000000-0005-0000-0000-000014730000}"/>
    <cellStyle name="Normal 3 3 4 10 4" xfId="30451" xr:uid="{00000000-0005-0000-0000-000015730000}"/>
    <cellStyle name="Normal 3 3 4 11" xfId="30452" xr:uid="{00000000-0005-0000-0000-000016730000}"/>
    <cellStyle name="Normal 3 3 4 11 2" xfId="30453" xr:uid="{00000000-0005-0000-0000-000017730000}"/>
    <cellStyle name="Normal 3 3 4 11 2 2" xfId="30454" xr:uid="{00000000-0005-0000-0000-000018730000}"/>
    <cellStyle name="Normal 3 3 4 11 2 2 2" xfId="30455" xr:uid="{00000000-0005-0000-0000-000019730000}"/>
    <cellStyle name="Normal 3 3 4 11 2 3" xfId="30456" xr:uid="{00000000-0005-0000-0000-00001A730000}"/>
    <cellStyle name="Normal 3 3 4 11 3" xfId="30457" xr:uid="{00000000-0005-0000-0000-00001B730000}"/>
    <cellStyle name="Normal 3 3 4 11 3 2" xfId="30458" xr:uid="{00000000-0005-0000-0000-00001C730000}"/>
    <cellStyle name="Normal 3 3 4 11 4" xfId="30459" xr:uid="{00000000-0005-0000-0000-00001D730000}"/>
    <cellStyle name="Normal 3 3 4 12" xfId="30460" xr:uid="{00000000-0005-0000-0000-00001E730000}"/>
    <cellStyle name="Normal 3 3 4 12 2" xfId="30461" xr:uid="{00000000-0005-0000-0000-00001F730000}"/>
    <cellStyle name="Normal 3 3 4 12 2 2" xfId="30462" xr:uid="{00000000-0005-0000-0000-000020730000}"/>
    <cellStyle name="Normal 3 3 4 12 2 2 2" xfId="30463" xr:uid="{00000000-0005-0000-0000-000021730000}"/>
    <cellStyle name="Normal 3 3 4 12 2 3" xfId="30464" xr:uid="{00000000-0005-0000-0000-000022730000}"/>
    <cellStyle name="Normal 3 3 4 12 3" xfId="30465" xr:uid="{00000000-0005-0000-0000-000023730000}"/>
    <cellStyle name="Normal 3 3 4 12 3 2" xfId="30466" xr:uid="{00000000-0005-0000-0000-000024730000}"/>
    <cellStyle name="Normal 3 3 4 12 4" xfId="30467" xr:uid="{00000000-0005-0000-0000-000025730000}"/>
    <cellStyle name="Normal 3 3 4 13" xfId="30468" xr:uid="{00000000-0005-0000-0000-000026730000}"/>
    <cellStyle name="Normal 3 3 4 13 2" xfId="30469" xr:uid="{00000000-0005-0000-0000-000027730000}"/>
    <cellStyle name="Normal 3 3 4 13 2 2" xfId="30470" xr:uid="{00000000-0005-0000-0000-000028730000}"/>
    <cellStyle name="Normal 3 3 4 13 3" xfId="30471" xr:uid="{00000000-0005-0000-0000-000029730000}"/>
    <cellStyle name="Normal 3 3 4 14" xfId="30472" xr:uid="{00000000-0005-0000-0000-00002A730000}"/>
    <cellStyle name="Normal 3 3 4 14 2" xfId="30473" xr:uid="{00000000-0005-0000-0000-00002B730000}"/>
    <cellStyle name="Normal 3 3 4 15" xfId="30474" xr:uid="{00000000-0005-0000-0000-00002C730000}"/>
    <cellStyle name="Normal 3 3 4 15 2" xfId="30475" xr:uid="{00000000-0005-0000-0000-00002D730000}"/>
    <cellStyle name="Normal 3 3 4 16" xfId="30476" xr:uid="{00000000-0005-0000-0000-00002E730000}"/>
    <cellStyle name="Normal 3 3 4 17" xfId="30477" xr:uid="{00000000-0005-0000-0000-00002F730000}"/>
    <cellStyle name="Normal 3 3 4 2" xfId="1286" xr:uid="{00000000-0005-0000-0000-000030730000}"/>
    <cellStyle name="Normal 3 3 4 2 10" xfId="30478" xr:uid="{00000000-0005-0000-0000-000031730000}"/>
    <cellStyle name="Normal 3 3 4 2 11" xfId="30479" xr:uid="{00000000-0005-0000-0000-000032730000}"/>
    <cellStyle name="Normal 3 3 4 2 2" xfId="30480" xr:uid="{00000000-0005-0000-0000-000033730000}"/>
    <cellStyle name="Normal 3 3 4 2 2 10" xfId="30481" xr:uid="{00000000-0005-0000-0000-000034730000}"/>
    <cellStyle name="Normal 3 3 4 2 2 2" xfId="30482" xr:uid="{00000000-0005-0000-0000-000035730000}"/>
    <cellStyle name="Normal 3 3 4 2 2 2 2" xfId="30483" xr:uid="{00000000-0005-0000-0000-000036730000}"/>
    <cellStyle name="Normal 3 3 4 2 2 2 2 2" xfId="30484" xr:uid="{00000000-0005-0000-0000-000037730000}"/>
    <cellStyle name="Normal 3 3 4 2 2 2 2 2 2" xfId="30485" xr:uid="{00000000-0005-0000-0000-000038730000}"/>
    <cellStyle name="Normal 3 3 4 2 2 2 2 2 2 2" xfId="30486" xr:uid="{00000000-0005-0000-0000-000039730000}"/>
    <cellStyle name="Normal 3 3 4 2 2 2 2 2 2 2 2" xfId="30487" xr:uid="{00000000-0005-0000-0000-00003A730000}"/>
    <cellStyle name="Normal 3 3 4 2 2 2 2 2 2 3" xfId="30488" xr:uid="{00000000-0005-0000-0000-00003B730000}"/>
    <cellStyle name="Normal 3 3 4 2 2 2 2 2 3" xfId="30489" xr:uid="{00000000-0005-0000-0000-00003C730000}"/>
    <cellStyle name="Normal 3 3 4 2 2 2 2 2 3 2" xfId="30490" xr:uid="{00000000-0005-0000-0000-00003D730000}"/>
    <cellStyle name="Normal 3 3 4 2 2 2 2 2 4" xfId="30491" xr:uid="{00000000-0005-0000-0000-00003E730000}"/>
    <cellStyle name="Normal 3 3 4 2 2 2 2 3" xfId="30492" xr:uid="{00000000-0005-0000-0000-00003F730000}"/>
    <cellStyle name="Normal 3 3 4 2 2 2 2 3 2" xfId="30493" xr:uid="{00000000-0005-0000-0000-000040730000}"/>
    <cellStyle name="Normal 3 3 4 2 2 2 2 3 2 2" xfId="30494" xr:uid="{00000000-0005-0000-0000-000041730000}"/>
    <cellStyle name="Normal 3 3 4 2 2 2 2 3 3" xfId="30495" xr:uid="{00000000-0005-0000-0000-000042730000}"/>
    <cellStyle name="Normal 3 3 4 2 2 2 2 4" xfId="30496" xr:uid="{00000000-0005-0000-0000-000043730000}"/>
    <cellStyle name="Normal 3 3 4 2 2 2 2 4 2" xfId="30497" xr:uid="{00000000-0005-0000-0000-000044730000}"/>
    <cellStyle name="Normal 3 3 4 2 2 2 2 5" xfId="30498" xr:uid="{00000000-0005-0000-0000-000045730000}"/>
    <cellStyle name="Normal 3 3 4 2 2 2 3" xfId="30499" xr:uid="{00000000-0005-0000-0000-000046730000}"/>
    <cellStyle name="Normal 3 3 4 2 2 2 3 2" xfId="30500" xr:uid="{00000000-0005-0000-0000-000047730000}"/>
    <cellStyle name="Normal 3 3 4 2 2 2 3 2 2" xfId="30501" xr:uid="{00000000-0005-0000-0000-000048730000}"/>
    <cellStyle name="Normal 3 3 4 2 2 2 3 2 2 2" xfId="30502" xr:uid="{00000000-0005-0000-0000-000049730000}"/>
    <cellStyle name="Normal 3 3 4 2 2 2 3 2 3" xfId="30503" xr:uid="{00000000-0005-0000-0000-00004A730000}"/>
    <cellStyle name="Normal 3 3 4 2 2 2 3 3" xfId="30504" xr:uid="{00000000-0005-0000-0000-00004B730000}"/>
    <cellStyle name="Normal 3 3 4 2 2 2 3 3 2" xfId="30505" xr:uid="{00000000-0005-0000-0000-00004C730000}"/>
    <cellStyle name="Normal 3 3 4 2 2 2 3 4" xfId="30506" xr:uid="{00000000-0005-0000-0000-00004D730000}"/>
    <cellStyle name="Normal 3 3 4 2 2 2 4" xfId="30507" xr:uid="{00000000-0005-0000-0000-00004E730000}"/>
    <cellStyle name="Normal 3 3 4 2 2 2 4 2" xfId="30508" xr:uid="{00000000-0005-0000-0000-00004F730000}"/>
    <cellStyle name="Normal 3 3 4 2 2 2 4 2 2" xfId="30509" xr:uid="{00000000-0005-0000-0000-000050730000}"/>
    <cellStyle name="Normal 3 3 4 2 2 2 4 2 2 2" xfId="30510" xr:uid="{00000000-0005-0000-0000-000051730000}"/>
    <cellStyle name="Normal 3 3 4 2 2 2 4 2 3" xfId="30511" xr:uid="{00000000-0005-0000-0000-000052730000}"/>
    <cellStyle name="Normal 3 3 4 2 2 2 4 3" xfId="30512" xr:uid="{00000000-0005-0000-0000-000053730000}"/>
    <cellStyle name="Normal 3 3 4 2 2 2 4 3 2" xfId="30513" xr:uid="{00000000-0005-0000-0000-000054730000}"/>
    <cellStyle name="Normal 3 3 4 2 2 2 4 4" xfId="30514" xr:uid="{00000000-0005-0000-0000-000055730000}"/>
    <cellStyle name="Normal 3 3 4 2 2 2 5" xfId="30515" xr:uid="{00000000-0005-0000-0000-000056730000}"/>
    <cellStyle name="Normal 3 3 4 2 2 2 5 2" xfId="30516" xr:uid="{00000000-0005-0000-0000-000057730000}"/>
    <cellStyle name="Normal 3 3 4 2 2 2 5 2 2" xfId="30517" xr:uid="{00000000-0005-0000-0000-000058730000}"/>
    <cellStyle name="Normal 3 3 4 2 2 2 5 3" xfId="30518" xr:uid="{00000000-0005-0000-0000-000059730000}"/>
    <cellStyle name="Normal 3 3 4 2 2 2 6" xfId="30519" xr:uid="{00000000-0005-0000-0000-00005A730000}"/>
    <cellStyle name="Normal 3 3 4 2 2 2 6 2" xfId="30520" xr:uid="{00000000-0005-0000-0000-00005B730000}"/>
    <cellStyle name="Normal 3 3 4 2 2 2 7" xfId="30521" xr:uid="{00000000-0005-0000-0000-00005C730000}"/>
    <cellStyle name="Normal 3 3 4 2 2 2 7 2" xfId="30522" xr:uid="{00000000-0005-0000-0000-00005D730000}"/>
    <cellStyle name="Normal 3 3 4 2 2 2 8" xfId="30523" xr:uid="{00000000-0005-0000-0000-00005E730000}"/>
    <cellStyle name="Normal 3 3 4 2 2 3" xfId="30524" xr:uid="{00000000-0005-0000-0000-00005F730000}"/>
    <cellStyle name="Normal 3 3 4 2 2 3 2" xfId="30525" xr:uid="{00000000-0005-0000-0000-000060730000}"/>
    <cellStyle name="Normal 3 3 4 2 2 3 2 2" xfId="30526" xr:uid="{00000000-0005-0000-0000-000061730000}"/>
    <cellStyle name="Normal 3 3 4 2 2 3 2 2 2" xfId="30527" xr:uid="{00000000-0005-0000-0000-000062730000}"/>
    <cellStyle name="Normal 3 3 4 2 2 3 2 2 2 2" xfId="30528" xr:uid="{00000000-0005-0000-0000-000063730000}"/>
    <cellStyle name="Normal 3 3 4 2 2 3 2 2 3" xfId="30529" xr:uid="{00000000-0005-0000-0000-000064730000}"/>
    <cellStyle name="Normal 3 3 4 2 2 3 2 3" xfId="30530" xr:uid="{00000000-0005-0000-0000-000065730000}"/>
    <cellStyle name="Normal 3 3 4 2 2 3 2 3 2" xfId="30531" xr:uid="{00000000-0005-0000-0000-000066730000}"/>
    <cellStyle name="Normal 3 3 4 2 2 3 2 4" xfId="30532" xr:uid="{00000000-0005-0000-0000-000067730000}"/>
    <cellStyle name="Normal 3 3 4 2 2 3 3" xfId="30533" xr:uid="{00000000-0005-0000-0000-000068730000}"/>
    <cellStyle name="Normal 3 3 4 2 2 3 3 2" xfId="30534" xr:uid="{00000000-0005-0000-0000-000069730000}"/>
    <cellStyle name="Normal 3 3 4 2 2 3 3 2 2" xfId="30535" xr:uid="{00000000-0005-0000-0000-00006A730000}"/>
    <cellStyle name="Normal 3 3 4 2 2 3 3 3" xfId="30536" xr:uid="{00000000-0005-0000-0000-00006B730000}"/>
    <cellStyle name="Normal 3 3 4 2 2 3 4" xfId="30537" xr:uid="{00000000-0005-0000-0000-00006C730000}"/>
    <cellStyle name="Normal 3 3 4 2 2 3 4 2" xfId="30538" xr:uid="{00000000-0005-0000-0000-00006D730000}"/>
    <cellStyle name="Normal 3 3 4 2 2 3 5" xfId="30539" xr:uid="{00000000-0005-0000-0000-00006E730000}"/>
    <cellStyle name="Normal 3 3 4 2 2 4" xfId="30540" xr:uid="{00000000-0005-0000-0000-00006F730000}"/>
    <cellStyle name="Normal 3 3 4 2 2 4 2" xfId="30541" xr:uid="{00000000-0005-0000-0000-000070730000}"/>
    <cellStyle name="Normal 3 3 4 2 2 4 2 2" xfId="30542" xr:uid="{00000000-0005-0000-0000-000071730000}"/>
    <cellStyle name="Normal 3 3 4 2 2 4 2 2 2" xfId="30543" xr:uid="{00000000-0005-0000-0000-000072730000}"/>
    <cellStyle name="Normal 3 3 4 2 2 4 2 3" xfId="30544" xr:uid="{00000000-0005-0000-0000-000073730000}"/>
    <cellStyle name="Normal 3 3 4 2 2 4 3" xfId="30545" xr:uid="{00000000-0005-0000-0000-000074730000}"/>
    <cellStyle name="Normal 3 3 4 2 2 4 3 2" xfId="30546" xr:uid="{00000000-0005-0000-0000-000075730000}"/>
    <cellStyle name="Normal 3 3 4 2 2 4 4" xfId="30547" xr:uid="{00000000-0005-0000-0000-000076730000}"/>
    <cellStyle name="Normal 3 3 4 2 2 5" xfId="30548" xr:uid="{00000000-0005-0000-0000-000077730000}"/>
    <cellStyle name="Normal 3 3 4 2 2 5 2" xfId="30549" xr:uid="{00000000-0005-0000-0000-000078730000}"/>
    <cellStyle name="Normal 3 3 4 2 2 5 2 2" xfId="30550" xr:uid="{00000000-0005-0000-0000-000079730000}"/>
    <cellStyle name="Normal 3 3 4 2 2 5 2 2 2" xfId="30551" xr:uid="{00000000-0005-0000-0000-00007A730000}"/>
    <cellStyle name="Normal 3 3 4 2 2 5 2 3" xfId="30552" xr:uid="{00000000-0005-0000-0000-00007B730000}"/>
    <cellStyle name="Normal 3 3 4 2 2 5 3" xfId="30553" xr:uid="{00000000-0005-0000-0000-00007C730000}"/>
    <cellStyle name="Normal 3 3 4 2 2 5 3 2" xfId="30554" xr:uid="{00000000-0005-0000-0000-00007D730000}"/>
    <cellStyle name="Normal 3 3 4 2 2 5 4" xfId="30555" xr:uid="{00000000-0005-0000-0000-00007E730000}"/>
    <cellStyle name="Normal 3 3 4 2 2 6" xfId="30556" xr:uid="{00000000-0005-0000-0000-00007F730000}"/>
    <cellStyle name="Normal 3 3 4 2 2 6 2" xfId="30557" xr:uid="{00000000-0005-0000-0000-000080730000}"/>
    <cellStyle name="Normal 3 3 4 2 2 6 2 2" xfId="30558" xr:uid="{00000000-0005-0000-0000-000081730000}"/>
    <cellStyle name="Normal 3 3 4 2 2 6 3" xfId="30559" xr:uid="{00000000-0005-0000-0000-000082730000}"/>
    <cellStyle name="Normal 3 3 4 2 2 7" xfId="30560" xr:uid="{00000000-0005-0000-0000-000083730000}"/>
    <cellStyle name="Normal 3 3 4 2 2 7 2" xfId="30561" xr:uid="{00000000-0005-0000-0000-000084730000}"/>
    <cellStyle name="Normal 3 3 4 2 2 8" xfId="30562" xr:uid="{00000000-0005-0000-0000-000085730000}"/>
    <cellStyle name="Normal 3 3 4 2 2 8 2" xfId="30563" xr:uid="{00000000-0005-0000-0000-000086730000}"/>
    <cellStyle name="Normal 3 3 4 2 2 9" xfId="30564" xr:uid="{00000000-0005-0000-0000-000087730000}"/>
    <cellStyle name="Normal 3 3 4 2 3" xfId="30565" xr:uid="{00000000-0005-0000-0000-000088730000}"/>
    <cellStyle name="Normal 3 3 4 2 3 2" xfId="30566" xr:uid="{00000000-0005-0000-0000-000089730000}"/>
    <cellStyle name="Normal 3 3 4 2 3 2 2" xfId="30567" xr:uid="{00000000-0005-0000-0000-00008A730000}"/>
    <cellStyle name="Normal 3 3 4 2 3 2 2 2" xfId="30568" xr:uid="{00000000-0005-0000-0000-00008B730000}"/>
    <cellStyle name="Normal 3 3 4 2 3 2 2 2 2" xfId="30569" xr:uid="{00000000-0005-0000-0000-00008C730000}"/>
    <cellStyle name="Normal 3 3 4 2 3 2 2 2 2 2" xfId="30570" xr:uid="{00000000-0005-0000-0000-00008D730000}"/>
    <cellStyle name="Normal 3 3 4 2 3 2 2 2 3" xfId="30571" xr:uid="{00000000-0005-0000-0000-00008E730000}"/>
    <cellStyle name="Normal 3 3 4 2 3 2 2 3" xfId="30572" xr:uid="{00000000-0005-0000-0000-00008F730000}"/>
    <cellStyle name="Normal 3 3 4 2 3 2 2 3 2" xfId="30573" xr:uid="{00000000-0005-0000-0000-000090730000}"/>
    <cellStyle name="Normal 3 3 4 2 3 2 2 4" xfId="30574" xr:uid="{00000000-0005-0000-0000-000091730000}"/>
    <cellStyle name="Normal 3 3 4 2 3 2 3" xfId="30575" xr:uid="{00000000-0005-0000-0000-000092730000}"/>
    <cellStyle name="Normal 3 3 4 2 3 2 3 2" xfId="30576" xr:uid="{00000000-0005-0000-0000-000093730000}"/>
    <cellStyle name="Normal 3 3 4 2 3 2 3 2 2" xfId="30577" xr:uid="{00000000-0005-0000-0000-000094730000}"/>
    <cellStyle name="Normal 3 3 4 2 3 2 3 3" xfId="30578" xr:uid="{00000000-0005-0000-0000-000095730000}"/>
    <cellStyle name="Normal 3 3 4 2 3 2 4" xfId="30579" xr:uid="{00000000-0005-0000-0000-000096730000}"/>
    <cellStyle name="Normal 3 3 4 2 3 2 4 2" xfId="30580" xr:uid="{00000000-0005-0000-0000-000097730000}"/>
    <cellStyle name="Normal 3 3 4 2 3 2 5" xfId="30581" xr:uid="{00000000-0005-0000-0000-000098730000}"/>
    <cellStyle name="Normal 3 3 4 2 3 3" xfId="30582" xr:uid="{00000000-0005-0000-0000-000099730000}"/>
    <cellStyle name="Normal 3 3 4 2 3 3 2" xfId="30583" xr:uid="{00000000-0005-0000-0000-00009A730000}"/>
    <cellStyle name="Normal 3 3 4 2 3 3 2 2" xfId="30584" xr:uid="{00000000-0005-0000-0000-00009B730000}"/>
    <cellStyle name="Normal 3 3 4 2 3 3 2 2 2" xfId="30585" xr:uid="{00000000-0005-0000-0000-00009C730000}"/>
    <cellStyle name="Normal 3 3 4 2 3 3 2 3" xfId="30586" xr:uid="{00000000-0005-0000-0000-00009D730000}"/>
    <cellStyle name="Normal 3 3 4 2 3 3 3" xfId="30587" xr:uid="{00000000-0005-0000-0000-00009E730000}"/>
    <cellStyle name="Normal 3 3 4 2 3 3 3 2" xfId="30588" xr:uid="{00000000-0005-0000-0000-00009F730000}"/>
    <cellStyle name="Normal 3 3 4 2 3 3 4" xfId="30589" xr:uid="{00000000-0005-0000-0000-0000A0730000}"/>
    <cellStyle name="Normal 3 3 4 2 3 4" xfId="30590" xr:uid="{00000000-0005-0000-0000-0000A1730000}"/>
    <cellStyle name="Normal 3 3 4 2 3 4 2" xfId="30591" xr:uid="{00000000-0005-0000-0000-0000A2730000}"/>
    <cellStyle name="Normal 3 3 4 2 3 4 2 2" xfId="30592" xr:uid="{00000000-0005-0000-0000-0000A3730000}"/>
    <cellStyle name="Normal 3 3 4 2 3 4 2 2 2" xfId="30593" xr:uid="{00000000-0005-0000-0000-0000A4730000}"/>
    <cellStyle name="Normal 3 3 4 2 3 4 2 3" xfId="30594" xr:uid="{00000000-0005-0000-0000-0000A5730000}"/>
    <cellStyle name="Normal 3 3 4 2 3 4 3" xfId="30595" xr:uid="{00000000-0005-0000-0000-0000A6730000}"/>
    <cellStyle name="Normal 3 3 4 2 3 4 3 2" xfId="30596" xr:uid="{00000000-0005-0000-0000-0000A7730000}"/>
    <cellStyle name="Normal 3 3 4 2 3 4 4" xfId="30597" xr:uid="{00000000-0005-0000-0000-0000A8730000}"/>
    <cellStyle name="Normal 3 3 4 2 3 5" xfId="30598" xr:uid="{00000000-0005-0000-0000-0000A9730000}"/>
    <cellStyle name="Normal 3 3 4 2 3 5 2" xfId="30599" xr:uid="{00000000-0005-0000-0000-0000AA730000}"/>
    <cellStyle name="Normal 3 3 4 2 3 5 2 2" xfId="30600" xr:uid="{00000000-0005-0000-0000-0000AB730000}"/>
    <cellStyle name="Normal 3 3 4 2 3 5 3" xfId="30601" xr:uid="{00000000-0005-0000-0000-0000AC730000}"/>
    <cellStyle name="Normal 3 3 4 2 3 6" xfId="30602" xr:uid="{00000000-0005-0000-0000-0000AD730000}"/>
    <cellStyle name="Normal 3 3 4 2 3 6 2" xfId="30603" xr:uid="{00000000-0005-0000-0000-0000AE730000}"/>
    <cellStyle name="Normal 3 3 4 2 3 7" xfId="30604" xr:uid="{00000000-0005-0000-0000-0000AF730000}"/>
    <cellStyle name="Normal 3 3 4 2 3 7 2" xfId="30605" xr:uid="{00000000-0005-0000-0000-0000B0730000}"/>
    <cellStyle name="Normal 3 3 4 2 3 8" xfId="30606" xr:uid="{00000000-0005-0000-0000-0000B1730000}"/>
    <cellStyle name="Normal 3 3 4 2 4" xfId="30607" xr:uid="{00000000-0005-0000-0000-0000B2730000}"/>
    <cellStyle name="Normal 3 3 4 2 4 2" xfId="30608" xr:uid="{00000000-0005-0000-0000-0000B3730000}"/>
    <cellStyle name="Normal 3 3 4 2 4 2 2" xfId="30609" xr:uid="{00000000-0005-0000-0000-0000B4730000}"/>
    <cellStyle name="Normal 3 3 4 2 4 2 2 2" xfId="30610" xr:uid="{00000000-0005-0000-0000-0000B5730000}"/>
    <cellStyle name="Normal 3 3 4 2 4 2 2 2 2" xfId="30611" xr:uid="{00000000-0005-0000-0000-0000B6730000}"/>
    <cellStyle name="Normal 3 3 4 2 4 2 2 3" xfId="30612" xr:uid="{00000000-0005-0000-0000-0000B7730000}"/>
    <cellStyle name="Normal 3 3 4 2 4 2 3" xfId="30613" xr:uid="{00000000-0005-0000-0000-0000B8730000}"/>
    <cellStyle name="Normal 3 3 4 2 4 2 3 2" xfId="30614" xr:uid="{00000000-0005-0000-0000-0000B9730000}"/>
    <cellStyle name="Normal 3 3 4 2 4 2 4" xfId="30615" xr:uid="{00000000-0005-0000-0000-0000BA730000}"/>
    <cellStyle name="Normal 3 3 4 2 4 3" xfId="30616" xr:uid="{00000000-0005-0000-0000-0000BB730000}"/>
    <cellStyle name="Normal 3 3 4 2 4 3 2" xfId="30617" xr:uid="{00000000-0005-0000-0000-0000BC730000}"/>
    <cellStyle name="Normal 3 3 4 2 4 3 2 2" xfId="30618" xr:uid="{00000000-0005-0000-0000-0000BD730000}"/>
    <cellStyle name="Normal 3 3 4 2 4 3 3" xfId="30619" xr:uid="{00000000-0005-0000-0000-0000BE730000}"/>
    <cellStyle name="Normal 3 3 4 2 4 4" xfId="30620" xr:uid="{00000000-0005-0000-0000-0000BF730000}"/>
    <cellStyle name="Normal 3 3 4 2 4 4 2" xfId="30621" xr:uid="{00000000-0005-0000-0000-0000C0730000}"/>
    <cellStyle name="Normal 3 3 4 2 4 5" xfId="30622" xr:uid="{00000000-0005-0000-0000-0000C1730000}"/>
    <cellStyle name="Normal 3 3 4 2 5" xfId="30623" xr:uid="{00000000-0005-0000-0000-0000C2730000}"/>
    <cellStyle name="Normal 3 3 4 2 5 2" xfId="30624" xr:uid="{00000000-0005-0000-0000-0000C3730000}"/>
    <cellStyle name="Normal 3 3 4 2 5 2 2" xfId="30625" xr:uid="{00000000-0005-0000-0000-0000C4730000}"/>
    <cellStyle name="Normal 3 3 4 2 5 2 2 2" xfId="30626" xr:uid="{00000000-0005-0000-0000-0000C5730000}"/>
    <cellStyle name="Normal 3 3 4 2 5 2 3" xfId="30627" xr:uid="{00000000-0005-0000-0000-0000C6730000}"/>
    <cellStyle name="Normal 3 3 4 2 5 3" xfId="30628" xr:uid="{00000000-0005-0000-0000-0000C7730000}"/>
    <cellStyle name="Normal 3 3 4 2 5 3 2" xfId="30629" xr:uid="{00000000-0005-0000-0000-0000C8730000}"/>
    <cellStyle name="Normal 3 3 4 2 5 4" xfId="30630" xr:uid="{00000000-0005-0000-0000-0000C9730000}"/>
    <cellStyle name="Normal 3 3 4 2 6" xfId="30631" xr:uid="{00000000-0005-0000-0000-0000CA730000}"/>
    <cellStyle name="Normal 3 3 4 2 6 2" xfId="30632" xr:uid="{00000000-0005-0000-0000-0000CB730000}"/>
    <cellStyle name="Normal 3 3 4 2 6 2 2" xfId="30633" xr:uid="{00000000-0005-0000-0000-0000CC730000}"/>
    <cellStyle name="Normal 3 3 4 2 6 2 2 2" xfId="30634" xr:uid="{00000000-0005-0000-0000-0000CD730000}"/>
    <cellStyle name="Normal 3 3 4 2 6 2 3" xfId="30635" xr:uid="{00000000-0005-0000-0000-0000CE730000}"/>
    <cellStyle name="Normal 3 3 4 2 6 3" xfId="30636" xr:uid="{00000000-0005-0000-0000-0000CF730000}"/>
    <cellStyle name="Normal 3 3 4 2 6 3 2" xfId="30637" xr:uid="{00000000-0005-0000-0000-0000D0730000}"/>
    <cellStyle name="Normal 3 3 4 2 6 4" xfId="30638" xr:uid="{00000000-0005-0000-0000-0000D1730000}"/>
    <cellStyle name="Normal 3 3 4 2 7" xfId="30639" xr:uid="{00000000-0005-0000-0000-0000D2730000}"/>
    <cellStyle name="Normal 3 3 4 2 7 2" xfId="30640" xr:uid="{00000000-0005-0000-0000-0000D3730000}"/>
    <cellStyle name="Normal 3 3 4 2 7 2 2" xfId="30641" xr:uid="{00000000-0005-0000-0000-0000D4730000}"/>
    <cellStyle name="Normal 3 3 4 2 7 3" xfId="30642" xr:uid="{00000000-0005-0000-0000-0000D5730000}"/>
    <cellStyle name="Normal 3 3 4 2 8" xfId="30643" xr:uid="{00000000-0005-0000-0000-0000D6730000}"/>
    <cellStyle name="Normal 3 3 4 2 8 2" xfId="30644" xr:uid="{00000000-0005-0000-0000-0000D7730000}"/>
    <cellStyle name="Normal 3 3 4 2 9" xfId="30645" xr:uid="{00000000-0005-0000-0000-0000D8730000}"/>
    <cellStyle name="Normal 3 3 4 2 9 2" xfId="30646" xr:uid="{00000000-0005-0000-0000-0000D9730000}"/>
    <cellStyle name="Normal 3 3 4 3" xfId="30647" xr:uid="{00000000-0005-0000-0000-0000DA730000}"/>
    <cellStyle name="Normal 3 3 4 3 10" xfId="30648" xr:uid="{00000000-0005-0000-0000-0000DB730000}"/>
    <cellStyle name="Normal 3 3 4 3 11" xfId="30649" xr:uid="{00000000-0005-0000-0000-0000DC730000}"/>
    <cellStyle name="Normal 3 3 4 3 2" xfId="30650" xr:uid="{00000000-0005-0000-0000-0000DD730000}"/>
    <cellStyle name="Normal 3 3 4 3 2 10" xfId="30651" xr:uid="{00000000-0005-0000-0000-0000DE730000}"/>
    <cellStyle name="Normal 3 3 4 3 2 2" xfId="30652" xr:uid="{00000000-0005-0000-0000-0000DF730000}"/>
    <cellStyle name="Normal 3 3 4 3 2 2 2" xfId="30653" xr:uid="{00000000-0005-0000-0000-0000E0730000}"/>
    <cellStyle name="Normal 3 3 4 3 2 2 2 2" xfId="30654" xr:uid="{00000000-0005-0000-0000-0000E1730000}"/>
    <cellStyle name="Normal 3 3 4 3 2 2 2 2 2" xfId="30655" xr:uid="{00000000-0005-0000-0000-0000E2730000}"/>
    <cellStyle name="Normal 3 3 4 3 2 2 2 2 2 2" xfId="30656" xr:uid="{00000000-0005-0000-0000-0000E3730000}"/>
    <cellStyle name="Normal 3 3 4 3 2 2 2 2 2 2 2" xfId="30657" xr:uid="{00000000-0005-0000-0000-0000E4730000}"/>
    <cellStyle name="Normal 3 3 4 3 2 2 2 2 2 3" xfId="30658" xr:uid="{00000000-0005-0000-0000-0000E5730000}"/>
    <cellStyle name="Normal 3 3 4 3 2 2 2 2 3" xfId="30659" xr:uid="{00000000-0005-0000-0000-0000E6730000}"/>
    <cellStyle name="Normal 3 3 4 3 2 2 2 2 3 2" xfId="30660" xr:uid="{00000000-0005-0000-0000-0000E7730000}"/>
    <cellStyle name="Normal 3 3 4 3 2 2 2 2 4" xfId="30661" xr:uid="{00000000-0005-0000-0000-0000E8730000}"/>
    <cellStyle name="Normal 3 3 4 3 2 2 2 3" xfId="30662" xr:uid="{00000000-0005-0000-0000-0000E9730000}"/>
    <cellStyle name="Normal 3 3 4 3 2 2 2 3 2" xfId="30663" xr:uid="{00000000-0005-0000-0000-0000EA730000}"/>
    <cellStyle name="Normal 3 3 4 3 2 2 2 3 2 2" xfId="30664" xr:uid="{00000000-0005-0000-0000-0000EB730000}"/>
    <cellStyle name="Normal 3 3 4 3 2 2 2 3 3" xfId="30665" xr:uid="{00000000-0005-0000-0000-0000EC730000}"/>
    <cellStyle name="Normal 3 3 4 3 2 2 2 4" xfId="30666" xr:uid="{00000000-0005-0000-0000-0000ED730000}"/>
    <cellStyle name="Normal 3 3 4 3 2 2 2 4 2" xfId="30667" xr:uid="{00000000-0005-0000-0000-0000EE730000}"/>
    <cellStyle name="Normal 3 3 4 3 2 2 2 5" xfId="30668" xr:uid="{00000000-0005-0000-0000-0000EF730000}"/>
    <cellStyle name="Normal 3 3 4 3 2 2 3" xfId="30669" xr:uid="{00000000-0005-0000-0000-0000F0730000}"/>
    <cellStyle name="Normal 3 3 4 3 2 2 3 2" xfId="30670" xr:uid="{00000000-0005-0000-0000-0000F1730000}"/>
    <cellStyle name="Normal 3 3 4 3 2 2 3 2 2" xfId="30671" xr:uid="{00000000-0005-0000-0000-0000F2730000}"/>
    <cellStyle name="Normal 3 3 4 3 2 2 3 2 2 2" xfId="30672" xr:uid="{00000000-0005-0000-0000-0000F3730000}"/>
    <cellStyle name="Normal 3 3 4 3 2 2 3 2 3" xfId="30673" xr:uid="{00000000-0005-0000-0000-0000F4730000}"/>
    <cellStyle name="Normal 3 3 4 3 2 2 3 3" xfId="30674" xr:uid="{00000000-0005-0000-0000-0000F5730000}"/>
    <cellStyle name="Normal 3 3 4 3 2 2 3 3 2" xfId="30675" xr:uid="{00000000-0005-0000-0000-0000F6730000}"/>
    <cellStyle name="Normal 3 3 4 3 2 2 3 4" xfId="30676" xr:uid="{00000000-0005-0000-0000-0000F7730000}"/>
    <cellStyle name="Normal 3 3 4 3 2 2 4" xfId="30677" xr:uid="{00000000-0005-0000-0000-0000F8730000}"/>
    <cellStyle name="Normal 3 3 4 3 2 2 4 2" xfId="30678" xr:uid="{00000000-0005-0000-0000-0000F9730000}"/>
    <cellStyle name="Normal 3 3 4 3 2 2 4 2 2" xfId="30679" xr:uid="{00000000-0005-0000-0000-0000FA730000}"/>
    <cellStyle name="Normal 3 3 4 3 2 2 4 2 2 2" xfId="30680" xr:uid="{00000000-0005-0000-0000-0000FB730000}"/>
    <cellStyle name="Normal 3 3 4 3 2 2 4 2 3" xfId="30681" xr:uid="{00000000-0005-0000-0000-0000FC730000}"/>
    <cellStyle name="Normal 3 3 4 3 2 2 4 3" xfId="30682" xr:uid="{00000000-0005-0000-0000-0000FD730000}"/>
    <cellStyle name="Normal 3 3 4 3 2 2 4 3 2" xfId="30683" xr:uid="{00000000-0005-0000-0000-0000FE730000}"/>
    <cellStyle name="Normal 3 3 4 3 2 2 4 4" xfId="30684" xr:uid="{00000000-0005-0000-0000-0000FF730000}"/>
    <cellStyle name="Normal 3 3 4 3 2 2 5" xfId="30685" xr:uid="{00000000-0005-0000-0000-000000740000}"/>
    <cellStyle name="Normal 3 3 4 3 2 2 5 2" xfId="30686" xr:uid="{00000000-0005-0000-0000-000001740000}"/>
    <cellStyle name="Normal 3 3 4 3 2 2 5 2 2" xfId="30687" xr:uid="{00000000-0005-0000-0000-000002740000}"/>
    <cellStyle name="Normal 3 3 4 3 2 2 5 3" xfId="30688" xr:uid="{00000000-0005-0000-0000-000003740000}"/>
    <cellStyle name="Normal 3 3 4 3 2 2 6" xfId="30689" xr:uid="{00000000-0005-0000-0000-000004740000}"/>
    <cellStyle name="Normal 3 3 4 3 2 2 6 2" xfId="30690" xr:uid="{00000000-0005-0000-0000-000005740000}"/>
    <cellStyle name="Normal 3 3 4 3 2 2 7" xfId="30691" xr:uid="{00000000-0005-0000-0000-000006740000}"/>
    <cellStyle name="Normal 3 3 4 3 2 2 7 2" xfId="30692" xr:uid="{00000000-0005-0000-0000-000007740000}"/>
    <cellStyle name="Normal 3 3 4 3 2 2 8" xfId="30693" xr:uid="{00000000-0005-0000-0000-000008740000}"/>
    <cellStyle name="Normal 3 3 4 3 2 3" xfId="30694" xr:uid="{00000000-0005-0000-0000-000009740000}"/>
    <cellStyle name="Normal 3 3 4 3 2 3 2" xfId="30695" xr:uid="{00000000-0005-0000-0000-00000A740000}"/>
    <cellStyle name="Normal 3 3 4 3 2 3 2 2" xfId="30696" xr:uid="{00000000-0005-0000-0000-00000B740000}"/>
    <cellStyle name="Normal 3 3 4 3 2 3 2 2 2" xfId="30697" xr:uid="{00000000-0005-0000-0000-00000C740000}"/>
    <cellStyle name="Normal 3 3 4 3 2 3 2 2 2 2" xfId="30698" xr:uid="{00000000-0005-0000-0000-00000D740000}"/>
    <cellStyle name="Normal 3 3 4 3 2 3 2 2 3" xfId="30699" xr:uid="{00000000-0005-0000-0000-00000E740000}"/>
    <cellStyle name="Normal 3 3 4 3 2 3 2 3" xfId="30700" xr:uid="{00000000-0005-0000-0000-00000F740000}"/>
    <cellStyle name="Normal 3 3 4 3 2 3 2 3 2" xfId="30701" xr:uid="{00000000-0005-0000-0000-000010740000}"/>
    <cellStyle name="Normal 3 3 4 3 2 3 2 4" xfId="30702" xr:uid="{00000000-0005-0000-0000-000011740000}"/>
    <cellStyle name="Normal 3 3 4 3 2 3 3" xfId="30703" xr:uid="{00000000-0005-0000-0000-000012740000}"/>
    <cellStyle name="Normal 3 3 4 3 2 3 3 2" xfId="30704" xr:uid="{00000000-0005-0000-0000-000013740000}"/>
    <cellStyle name="Normal 3 3 4 3 2 3 3 2 2" xfId="30705" xr:uid="{00000000-0005-0000-0000-000014740000}"/>
    <cellStyle name="Normal 3 3 4 3 2 3 3 3" xfId="30706" xr:uid="{00000000-0005-0000-0000-000015740000}"/>
    <cellStyle name="Normal 3 3 4 3 2 3 4" xfId="30707" xr:uid="{00000000-0005-0000-0000-000016740000}"/>
    <cellStyle name="Normal 3 3 4 3 2 3 4 2" xfId="30708" xr:uid="{00000000-0005-0000-0000-000017740000}"/>
    <cellStyle name="Normal 3 3 4 3 2 3 5" xfId="30709" xr:uid="{00000000-0005-0000-0000-000018740000}"/>
    <cellStyle name="Normal 3 3 4 3 2 4" xfId="30710" xr:uid="{00000000-0005-0000-0000-000019740000}"/>
    <cellStyle name="Normal 3 3 4 3 2 4 2" xfId="30711" xr:uid="{00000000-0005-0000-0000-00001A740000}"/>
    <cellStyle name="Normal 3 3 4 3 2 4 2 2" xfId="30712" xr:uid="{00000000-0005-0000-0000-00001B740000}"/>
    <cellStyle name="Normal 3 3 4 3 2 4 2 2 2" xfId="30713" xr:uid="{00000000-0005-0000-0000-00001C740000}"/>
    <cellStyle name="Normal 3 3 4 3 2 4 2 3" xfId="30714" xr:uid="{00000000-0005-0000-0000-00001D740000}"/>
    <cellStyle name="Normal 3 3 4 3 2 4 3" xfId="30715" xr:uid="{00000000-0005-0000-0000-00001E740000}"/>
    <cellStyle name="Normal 3 3 4 3 2 4 3 2" xfId="30716" xr:uid="{00000000-0005-0000-0000-00001F740000}"/>
    <cellStyle name="Normal 3 3 4 3 2 4 4" xfId="30717" xr:uid="{00000000-0005-0000-0000-000020740000}"/>
    <cellStyle name="Normal 3 3 4 3 2 5" xfId="30718" xr:uid="{00000000-0005-0000-0000-000021740000}"/>
    <cellStyle name="Normal 3 3 4 3 2 5 2" xfId="30719" xr:uid="{00000000-0005-0000-0000-000022740000}"/>
    <cellStyle name="Normal 3 3 4 3 2 5 2 2" xfId="30720" xr:uid="{00000000-0005-0000-0000-000023740000}"/>
    <cellStyle name="Normal 3 3 4 3 2 5 2 2 2" xfId="30721" xr:uid="{00000000-0005-0000-0000-000024740000}"/>
    <cellStyle name="Normal 3 3 4 3 2 5 2 3" xfId="30722" xr:uid="{00000000-0005-0000-0000-000025740000}"/>
    <cellStyle name="Normal 3 3 4 3 2 5 3" xfId="30723" xr:uid="{00000000-0005-0000-0000-000026740000}"/>
    <cellStyle name="Normal 3 3 4 3 2 5 3 2" xfId="30724" xr:uid="{00000000-0005-0000-0000-000027740000}"/>
    <cellStyle name="Normal 3 3 4 3 2 5 4" xfId="30725" xr:uid="{00000000-0005-0000-0000-000028740000}"/>
    <cellStyle name="Normal 3 3 4 3 2 6" xfId="30726" xr:uid="{00000000-0005-0000-0000-000029740000}"/>
    <cellStyle name="Normal 3 3 4 3 2 6 2" xfId="30727" xr:uid="{00000000-0005-0000-0000-00002A740000}"/>
    <cellStyle name="Normal 3 3 4 3 2 6 2 2" xfId="30728" xr:uid="{00000000-0005-0000-0000-00002B740000}"/>
    <cellStyle name="Normal 3 3 4 3 2 6 3" xfId="30729" xr:uid="{00000000-0005-0000-0000-00002C740000}"/>
    <cellStyle name="Normal 3 3 4 3 2 7" xfId="30730" xr:uid="{00000000-0005-0000-0000-00002D740000}"/>
    <cellStyle name="Normal 3 3 4 3 2 7 2" xfId="30731" xr:uid="{00000000-0005-0000-0000-00002E740000}"/>
    <cellStyle name="Normal 3 3 4 3 2 8" xfId="30732" xr:uid="{00000000-0005-0000-0000-00002F740000}"/>
    <cellStyle name="Normal 3 3 4 3 2 8 2" xfId="30733" xr:uid="{00000000-0005-0000-0000-000030740000}"/>
    <cellStyle name="Normal 3 3 4 3 2 9" xfId="30734" xr:uid="{00000000-0005-0000-0000-000031740000}"/>
    <cellStyle name="Normal 3 3 4 3 3" xfId="30735" xr:uid="{00000000-0005-0000-0000-000032740000}"/>
    <cellStyle name="Normal 3 3 4 3 3 2" xfId="30736" xr:uid="{00000000-0005-0000-0000-000033740000}"/>
    <cellStyle name="Normal 3 3 4 3 3 2 2" xfId="30737" xr:uid="{00000000-0005-0000-0000-000034740000}"/>
    <cellStyle name="Normal 3 3 4 3 3 2 2 2" xfId="30738" xr:uid="{00000000-0005-0000-0000-000035740000}"/>
    <cellStyle name="Normal 3 3 4 3 3 2 2 2 2" xfId="30739" xr:uid="{00000000-0005-0000-0000-000036740000}"/>
    <cellStyle name="Normal 3 3 4 3 3 2 2 2 2 2" xfId="30740" xr:uid="{00000000-0005-0000-0000-000037740000}"/>
    <cellStyle name="Normal 3 3 4 3 3 2 2 2 3" xfId="30741" xr:uid="{00000000-0005-0000-0000-000038740000}"/>
    <cellStyle name="Normal 3 3 4 3 3 2 2 3" xfId="30742" xr:uid="{00000000-0005-0000-0000-000039740000}"/>
    <cellStyle name="Normal 3 3 4 3 3 2 2 3 2" xfId="30743" xr:uid="{00000000-0005-0000-0000-00003A740000}"/>
    <cellStyle name="Normal 3 3 4 3 3 2 2 4" xfId="30744" xr:uid="{00000000-0005-0000-0000-00003B740000}"/>
    <cellStyle name="Normal 3 3 4 3 3 2 3" xfId="30745" xr:uid="{00000000-0005-0000-0000-00003C740000}"/>
    <cellStyle name="Normal 3 3 4 3 3 2 3 2" xfId="30746" xr:uid="{00000000-0005-0000-0000-00003D740000}"/>
    <cellStyle name="Normal 3 3 4 3 3 2 3 2 2" xfId="30747" xr:uid="{00000000-0005-0000-0000-00003E740000}"/>
    <cellStyle name="Normal 3 3 4 3 3 2 3 3" xfId="30748" xr:uid="{00000000-0005-0000-0000-00003F740000}"/>
    <cellStyle name="Normal 3 3 4 3 3 2 4" xfId="30749" xr:uid="{00000000-0005-0000-0000-000040740000}"/>
    <cellStyle name="Normal 3 3 4 3 3 2 4 2" xfId="30750" xr:uid="{00000000-0005-0000-0000-000041740000}"/>
    <cellStyle name="Normal 3 3 4 3 3 2 5" xfId="30751" xr:uid="{00000000-0005-0000-0000-000042740000}"/>
    <cellStyle name="Normal 3 3 4 3 3 3" xfId="30752" xr:uid="{00000000-0005-0000-0000-000043740000}"/>
    <cellStyle name="Normal 3 3 4 3 3 3 2" xfId="30753" xr:uid="{00000000-0005-0000-0000-000044740000}"/>
    <cellStyle name="Normal 3 3 4 3 3 3 2 2" xfId="30754" xr:uid="{00000000-0005-0000-0000-000045740000}"/>
    <cellStyle name="Normal 3 3 4 3 3 3 2 2 2" xfId="30755" xr:uid="{00000000-0005-0000-0000-000046740000}"/>
    <cellStyle name="Normal 3 3 4 3 3 3 2 3" xfId="30756" xr:uid="{00000000-0005-0000-0000-000047740000}"/>
    <cellStyle name="Normal 3 3 4 3 3 3 3" xfId="30757" xr:uid="{00000000-0005-0000-0000-000048740000}"/>
    <cellStyle name="Normal 3 3 4 3 3 3 3 2" xfId="30758" xr:uid="{00000000-0005-0000-0000-000049740000}"/>
    <cellStyle name="Normal 3 3 4 3 3 3 4" xfId="30759" xr:uid="{00000000-0005-0000-0000-00004A740000}"/>
    <cellStyle name="Normal 3 3 4 3 3 4" xfId="30760" xr:uid="{00000000-0005-0000-0000-00004B740000}"/>
    <cellStyle name="Normal 3 3 4 3 3 4 2" xfId="30761" xr:uid="{00000000-0005-0000-0000-00004C740000}"/>
    <cellStyle name="Normal 3 3 4 3 3 4 2 2" xfId="30762" xr:uid="{00000000-0005-0000-0000-00004D740000}"/>
    <cellStyle name="Normal 3 3 4 3 3 4 2 2 2" xfId="30763" xr:uid="{00000000-0005-0000-0000-00004E740000}"/>
    <cellStyle name="Normal 3 3 4 3 3 4 2 3" xfId="30764" xr:uid="{00000000-0005-0000-0000-00004F740000}"/>
    <cellStyle name="Normal 3 3 4 3 3 4 3" xfId="30765" xr:uid="{00000000-0005-0000-0000-000050740000}"/>
    <cellStyle name="Normal 3 3 4 3 3 4 3 2" xfId="30766" xr:uid="{00000000-0005-0000-0000-000051740000}"/>
    <cellStyle name="Normal 3 3 4 3 3 4 4" xfId="30767" xr:uid="{00000000-0005-0000-0000-000052740000}"/>
    <cellStyle name="Normal 3 3 4 3 3 5" xfId="30768" xr:uid="{00000000-0005-0000-0000-000053740000}"/>
    <cellStyle name="Normal 3 3 4 3 3 5 2" xfId="30769" xr:uid="{00000000-0005-0000-0000-000054740000}"/>
    <cellStyle name="Normal 3 3 4 3 3 5 2 2" xfId="30770" xr:uid="{00000000-0005-0000-0000-000055740000}"/>
    <cellStyle name="Normal 3 3 4 3 3 5 3" xfId="30771" xr:uid="{00000000-0005-0000-0000-000056740000}"/>
    <cellStyle name="Normal 3 3 4 3 3 6" xfId="30772" xr:uid="{00000000-0005-0000-0000-000057740000}"/>
    <cellStyle name="Normal 3 3 4 3 3 6 2" xfId="30773" xr:uid="{00000000-0005-0000-0000-000058740000}"/>
    <cellStyle name="Normal 3 3 4 3 3 7" xfId="30774" xr:uid="{00000000-0005-0000-0000-000059740000}"/>
    <cellStyle name="Normal 3 3 4 3 3 7 2" xfId="30775" xr:uid="{00000000-0005-0000-0000-00005A740000}"/>
    <cellStyle name="Normal 3 3 4 3 3 8" xfId="30776" xr:uid="{00000000-0005-0000-0000-00005B740000}"/>
    <cellStyle name="Normal 3 3 4 3 4" xfId="30777" xr:uid="{00000000-0005-0000-0000-00005C740000}"/>
    <cellStyle name="Normal 3 3 4 3 4 2" xfId="30778" xr:uid="{00000000-0005-0000-0000-00005D740000}"/>
    <cellStyle name="Normal 3 3 4 3 4 2 2" xfId="30779" xr:uid="{00000000-0005-0000-0000-00005E740000}"/>
    <cellStyle name="Normal 3 3 4 3 4 2 2 2" xfId="30780" xr:uid="{00000000-0005-0000-0000-00005F740000}"/>
    <cellStyle name="Normal 3 3 4 3 4 2 2 2 2" xfId="30781" xr:uid="{00000000-0005-0000-0000-000060740000}"/>
    <cellStyle name="Normal 3 3 4 3 4 2 2 3" xfId="30782" xr:uid="{00000000-0005-0000-0000-000061740000}"/>
    <cellStyle name="Normal 3 3 4 3 4 2 3" xfId="30783" xr:uid="{00000000-0005-0000-0000-000062740000}"/>
    <cellStyle name="Normal 3 3 4 3 4 2 3 2" xfId="30784" xr:uid="{00000000-0005-0000-0000-000063740000}"/>
    <cellStyle name="Normal 3 3 4 3 4 2 4" xfId="30785" xr:uid="{00000000-0005-0000-0000-000064740000}"/>
    <cellStyle name="Normal 3 3 4 3 4 3" xfId="30786" xr:uid="{00000000-0005-0000-0000-000065740000}"/>
    <cellStyle name="Normal 3 3 4 3 4 3 2" xfId="30787" xr:uid="{00000000-0005-0000-0000-000066740000}"/>
    <cellStyle name="Normal 3 3 4 3 4 3 2 2" xfId="30788" xr:uid="{00000000-0005-0000-0000-000067740000}"/>
    <cellStyle name="Normal 3 3 4 3 4 3 3" xfId="30789" xr:uid="{00000000-0005-0000-0000-000068740000}"/>
    <cellStyle name="Normal 3 3 4 3 4 4" xfId="30790" xr:uid="{00000000-0005-0000-0000-000069740000}"/>
    <cellStyle name="Normal 3 3 4 3 4 4 2" xfId="30791" xr:uid="{00000000-0005-0000-0000-00006A740000}"/>
    <cellStyle name="Normal 3 3 4 3 4 5" xfId="30792" xr:uid="{00000000-0005-0000-0000-00006B740000}"/>
    <cellStyle name="Normal 3 3 4 3 5" xfId="30793" xr:uid="{00000000-0005-0000-0000-00006C740000}"/>
    <cellStyle name="Normal 3 3 4 3 5 2" xfId="30794" xr:uid="{00000000-0005-0000-0000-00006D740000}"/>
    <cellStyle name="Normal 3 3 4 3 5 2 2" xfId="30795" xr:uid="{00000000-0005-0000-0000-00006E740000}"/>
    <cellStyle name="Normal 3 3 4 3 5 2 2 2" xfId="30796" xr:uid="{00000000-0005-0000-0000-00006F740000}"/>
    <cellStyle name="Normal 3 3 4 3 5 2 3" xfId="30797" xr:uid="{00000000-0005-0000-0000-000070740000}"/>
    <cellStyle name="Normal 3 3 4 3 5 3" xfId="30798" xr:uid="{00000000-0005-0000-0000-000071740000}"/>
    <cellStyle name="Normal 3 3 4 3 5 3 2" xfId="30799" xr:uid="{00000000-0005-0000-0000-000072740000}"/>
    <cellStyle name="Normal 3 3 4 3 5 4" xfId="30800" xr:uid="{00000000-0005-0000-0000-000073740000}"/>
    <cellStyle name="Normal 3 3 4 3 6" xfId="30801" xr:uid="{00000000-0005-0000-0000-000074740000}"/>
    <cellStyle name="Normal 3 3 4 3 6 2" xfId="30802" xr:uid="{00000000-0005-0000-0000-000075740000}"/>
    <cellStyle name="Normal 3 3 4 3 6 2 2" xfId="30803" xr:uid="{00000000-0005-0000-0000-000076740000}"/>
    <cellStyle name="Normal 3 3 4 3 6 2 2 2" xfId="30804" xr:uid="{00000000-0005-0000-0000-000077740000}"/>
    <cellStyle name="Normal 3 3 4 3 6 2 3" xfId="30805" xr:uid="{00000000-0005-0000-0000-000078740000}"/>
    <cellStyle name="Normal 3 3 4 3 6 3" xfId="30806" xr:uid="{00000000-0005-0000-0000-000079740000}"/>
    <cellStyle name="Normal 3 3 4 3 6 3 2" xfId="30807" xr:uid="{00000000-0005-0000-0000-00007A740000}"/>
    <cellStyle name="Normal 3 3 4 3 6 4" xfId="30808" xr:uid="{00000000-0005-0000-0000-00007B740000}"/>
    <cellStyle name="Normal 3 3 4 3 7" xfId="30809" xr:uid="{00000000-0005-0000-0000-00007C740000}"/>
    <cellStyle name="Normal 3 3 4 3 7 2" xfId="30810" xr:uid="{00000000-0005-0000-0000-00007D740000}"/>
    <cellStyle name="Normal 3 3 4 3 7 2 2" xfId="30811" xr:uid="{00000000-0005-0000-0000-00007E740000}"/>
    <cellStyle name="Normal 3 3 4 3 7 3" xfId="30812" xr:uid="{00000000-0005-0000-0000-00007F740000}"/>
    <cellStyle name="Normal 3 3 4 3 8" xfId="30813" xr:uid="{00000000-0005-0000-0000-000080740000}"/>
    <cellStyle name="Normal 3 3 4 3 8 2" xfId="30814" xr:uid="{00000000-0005-0000-0000-000081740000}"/>
    <cellStyle name="Normal 3 3 4 3 9" xfId="30815" xr:uid="{00000000-0005-0000-0000-000082740000}"/>
    <cellStyle name="Normal 3 3 4 3 9 2" xfId="30816" xr:uid="{00000000-0005-0000-0000-000083740000}"/>
    <cellStyle name="Normal 3 3 4 4" xfId="30817" xr:uid="{00000000-0005-0000-0000-000084740000}"/>
    <cellStyle name="Normal 3 3 4 4 10" xfId="30818" xr:uid="{00000000-0005-0000-0000-000085740000}"/>
    <cellStyle name="Normal 3 3 4 4 11" xfId="30819" xr:uid="{00000000-0005-0000-0000-000086740000}"/>
    <cellStyle name="Normal 3 3 4 4 2" xfId="30820" xr:uid="{00000000-0005-0000-0000-000087740000}"/>
    <cellStyle name="Normal 3 3 4 4 2 2" xfId="30821" xr:uid="{00000000-0005-0000-0000-000088740000}"/>
    <cellStyle name="Normal 3 3 4 4 2 2 2" xfId="30822" xr:uid="{00000000-0005-0000-0000-000089740000}"/>
    <cellStyle name="Normal 3 3 4 4 2 2 2 2" xfId="30823" xr:uid="{00000000-0005-0000-0000-00008A740000}"/>
    <cellStyle name="Normal 3 3 4 4 2 2 2 2 2" xfId="30824" xr:uid="{00000000-0005-0000-0000-00008B740000}"/>
    <cellStyle name="Normal 3 3 4 4 2 2 2 2 2 2" xfId="30825" xr:uid="{00000000-0005-0000-0000-00008C740000}"/>
    <cellStyle name="Normal 3 3 4 4 2 2 2 2 2 2 2" xfId="30826" xr:uid="{00000000-0005-0000-0000-00008D740000}"/>
    <cellStyle name="Normal 3 3 4 4 2 2 2 2 2 3" xfId="30827" xr:uid="{00000000-0005-0000-0000-00008E740000}"/>
    <cellStyle name="Normal 3 3 4 4 2 2 2 2 3" xfId="30828" xr:uid="{00000000-0005-0000-0000-00008F740000}"/>
    <cellStyle name="Normal 3 3 4 4 2 2 2 2 3 2" xfId="30829" xr:uid="{00000000-0005-0000-0000-000090740000}"/>
    <cellStyle name="Normal 3 3 4 4 2 2 2 2 4" xfId="30830" xr:uid="{00000000-0005-0000-0000-000091740000}"/>
    <cellStyle name="Normal 3 3 4 4 2 2 2 3" xfId="30831" xr:uid="{00000000-0005-0000-0000-000092740000}"/>
    <cellStyle name="Normal 3 3 4 4 2 2 2 3 2" xfId="30832" xr:uid="{00000000-0005-0000-0000-000093740000}"/>
    <cellStyle name="Normal 3 3 4 4 2 2 2 3 2 2" xfId="30833" xr:uid="{00000000-0005-0000-0000-000094740000}"/>
    <cellStyle name="Normal 3 3 4 4 2 2 2 3 3" xfId="30834" xr:uid="{00000000-0005-0000-0000-000095740000}"/>
    <cellStyle name="Normal 3 3 4 4 2 2 2 4" xfId="30835" xr:uid="{00000000-0005-0000-0000-000096740000}"/>
    <cellStyle name="Normal 3 3 4 4 2 2 2 4 2" xfId="30836" xr:uid="{00000000-0005-0000-0000-000097740000}"/>
    <cellStyle name="Normal 3 3 4 4 2 2 2 5" xfId="30837" xr:uid="{00000000-0005-0000-0000-000098740000}"/>
    <cellStyle name="Normal 3 3 4 4 2 2 3" xfId="30838" xr:uid="{00000000-0005-0000-0000-000099740000}"/>
    <cellStyle name="Normal 3 3 4 4 2 2 3 2" xfId="30839" xr:uid="{00000000-0005-0000-0000-00009A740000}"/>
    <cellStyle name="Normal 3 3 4 4 2 2 3 2 2" xfId="30840" xr:uid="{00000000-0005-0000-0000-00009B740000}"/>
    <cellStyle name="Normal 3 3 4 4 2 2 3 2 2 2" xfId="30841" xr:uid="{00000000-0005-0000-0000-00009C740000}"/>
    <cellStyle name="Normal 3 3 4 4 2 2 3 2 3" xfId="30842" xr:uid="{00000000-0005-0000-0000-00009D740000}"/>
    <cellStyle name="Normal 3 3 4 4 2 2 3 3" xfId="30843" xr:uid="{00000000-0005-0000-0000-00009E740000}"/>
    <cellStyle name="Normal 3 3 4 4 2 2 3 3 2" xfId="30844" xr:uid="{00000000-0005-0000-0000-00009F740000}"/>
    <cellStyle name="Normal 3 3 4 4 2 2 3 4" xfId="30845" xr:uid="{00000000-0005-0000-0000-0000A0740000}"/>
    <cellStyle name="Normal 3 3 4 4 2 2 4" xfId="30846" xr:uid="{00000000-0005-0000-0000-0000A1740000}"/>
    <cellStyle name="Normal 3 3 4 4 2 2 4 2" xfId="30847" xr:uid="{00000000-0005-0000-0000-0000A2740000}"/>
    <cellStyle name="Normal 3 3 4 4 2 2 4 2 2" xfId="30848" xr:uid="{00000000-0005-0000-0000-0000A3740000}"/>
    <cellStyle name="Normal 3 3 4 4 2 2 4 2 2 2" xfId="30849" xr:uid="{00000000-0005-0000-0000-0000A4740000}"/>
    <cellStyle name="Normal 3 3 4 4 2 2 4 2 3" xfId="30850" xr:uid="{00000000-0005-0000-0000-0000A5740000}"/>
    <cellStyle name="Normal 3 3 4 4 2 2 4 3" xfId="30851" xr:uid="{00000000-0005-0000-0000-0000A6740000}"/>
    <cellStyle name="Normal 3 3 4 4 2 2 4 3 2" xfId="30852" xr:uid="{00000000-0005-0000-0000-0000A7740000}"/>
    <cellStyle name="Normal 3 3 4 4 2 2 4 4" xfId="30853" xr:uid="{00000000-0005-0000-0000-0000A8740000}"/>
    <cellStyle name="Normal 3 3 4 4 2 2 5" xfId="30854" xr:uid="{00000000-0005-0000-0000-0000A9740000}"/>
    <cellStyle name="Normal 3 3 4 4 2 2 5 2" xfId="30855" xr:uid="{00000000-0005-0000-0000-0000AA740000}"/>
    <cellStyle name="Normal 3 3 4 4 2 2 5 2 2" xfId="30856" xr:uid="{00000000-0005-0000-0000-0000AB740000}"/>
    <cellStyle name="Normal 3 3 4 4 2 2 5 3" xfId="30857" xr:uid="{00000000-0005-0000-0000-0000AC740000}"/>
    <cellStyle name="Normal 3 3 4 4 2 2 6" xfId="30858" xr:uid="{00000000-0005-0000-0000-0000AD740000}"/>
    <cellStyle name="Normal 3 3 4 4 2 2 6 2" xfId="30859" xr:uid="{00000000-0005-0000-0000-0000AE740000}"/>
    <cellStyle name="Normal 3 3 4 4 2 2 7" xfId="30860" xr:uid="{00000000-0005-0000-0000-0000AF740000}"/>
    <cellStyle name="Normal 3 3 4 4 2 2 7 2" xfId="30861" xr:uid="{00000000-0005-0000-0000-0000B0740000}"/>
    <cellStyle name="Normal 3 3 4 4 2 2 8" xfId="30862" xr:uid="{00000000-0005-0000-0000-0000B1740000}"/>
    <cellStyle name="Normal 3 3 4 4 2 3" xfId="30863" xr:uid="{00000000-0005-0000-0000-0000B2740000}"/>
    <cellStyle name="Normal 3 3 4 4 2 3 2" xfId="30864" xr:uid="{00000000-0005-0000-0000-0000B3740000}"/>
    <cellStyle name="Normal 3 3 4 4 2 3 2 2" xfId="30865" xr:uid="{00000000-0005-0000-0000-0000B4740000}"/>
    <cellStyle name="Normal 3 3 4 4 2 3 2 2 2" xfId="30866" xr:uid="{00000000-0005-0000-0000-0000B5740000}"/>
    <cellStyle name="Normal 3 3 4 4 2 3 2 2 2 2" xfId="30867" xr:uid="{00000000-0005-0000-0000-0000B6740000}"/>
    <cellStyle name="Normal 3 3 4 4 2 3 2 2 3" xfId="30868" xr:uid="{00000000-0005-0000-0000-0000B7740000}"/>
    <cellStyle name="Normal 3 3 4 4 2 3 2 3" xfId="30869" xr:uid="{00000000-0005-0000-0000-0000B8740000}"/>
    <cellStyle name="Normal 3 3 4 4 2 3 2 3 2" xfId="30870" xr:uid="{00000000-0005-0000-0000-0000B9740000}"/>
    <cellStyle name="Normal 3 3 4 4 2 3 2 4" xfId="30871" xr:uid="{00000000-0005-0000-0000-0000BA740000}"/>
    <cellStyle name="Normal 3 3 4 4 2 3 3" xfId="30872" xr:uid="{00000000-0005-0000-0000-0000BB740000}"/>
    <cellStyle name="Normal 3 3 4 4 2 3 3 2" xfId="30873" xr:uid="{00000000-0005-0000-0000-0000BC740000}"/>
    <cellStyle name="Normal 3 3 4 4 2 3 3 2 2" xfId="30874" xr:uid="{00000000-0005-0000-0000-0000BD740000}"/>
    <cellStyle name="Normal 3 3 4 4 2 3 3 3" xfId="30875" xr:uid="{00000000-0005-0000-0000-0000BE740000}"/>
    <cellStyle name="Normal 3 3 4 4 2 3 4" xfId="30876" xr:uid="{00000000-0005-0000-0000-0000BF740000}"/>
    <cellStyle name="Normal 3 3 4 4 2 3 4 2" xfId="30877" xr:uid="{00000000-0005-0000-0000-0000C0740000}"/>
    <cellStyle name="Normal 3 3 4 4 2 3 5" xfId="30878" xr:uid="{00000000-0005-0000-0000-0000C1740000}"/>
    <cellStyle name="Normal 3 3 4 4 2 4" xfId="30879" xr:uid="{00000000-0005-0000-0000-0000C2740000}"/>
    <cellStyle name="Normal 3 3 4 4 2 4 2" xfId="30880" xr:uid="{00000000-0005-0000-0000-0000C3740000}"/>
    <cellStyle name="Normal 3 3 4 4 2 4 2 2" xfId="30881" xr:uid="{00000000-0005-0000-0000-0000C4740000}"/>
    <cellStyle name="Normal 3 3 4 4 2 4 2 2 2" xfId="30882" xr:uid="{00000000-0005-0000-0000-0000C5740000}"/>
    <cellStyle name="Normal 3 3 4 4 2 4 2 3" xfId="30883" xr:uid="{00000000-0005-0000-0000-0000C6740000}"/>
    <cellStyle name="Normal 3 3 4 4 2 4 3" xfId="30884" xr:uid="{00000000-0005-0000-0000-0000C7740000}"/>
    <cellStyle name="Normal 3 3 4 4 2 4 3 2" xfId="30885" xr:uid="{00000000-0005-0000-0000-0000C8740000}"/>
    <cellStyle name="Normal 3 3 4 4 2 4 4" xfId="30886" xr:uid="{00000000-0005-0000-0000-0000C9740000}"/>
    <cellStyle name="Normal 3 3 4 4 2 5" xfId="30887" xr:uid="{00000000-0005-0000-0000-0000CA740000}"/>
    <cellStyle name="Normal 3 3 4 4 2 5 2" xfId="30888" xr:uid="{00000000-0005-0000-0000-0000CB740000}"/>
    <cellStyle name="Normal 3 3 4 4 2 5 2 2" xfId="30889" xr:uid="{00000000-0005-0000-0000-0000CC740000}"/>
    <cellStyle name="Normal 3 3 4 4 2 5 2 2 2" xfId="30890" xr:uid="{00000000-0005-0000-0000-0000CD740000}"/>
    <cellStyle name="Normal 3 3 4 4 2 5 2 3" xfId="30891" xr:uid="{00000000-0005-0000-0000-0000CE740000}"/>
    <cellStyle name="Normal 3 3 4 4 2 5 3" xfId="30892" xr:uid="{00000000-0005-0000-0000-0000CF740000}"/>
    <cellStyle name="Normal 3 3 4 4 2 5 3 2" xfId="30893" xr:uid="{00000000-0005-0000-0000-0000D0740000}"/>
    <cellStyle name="Normal 3 3 4 4 2 5 4" xfId="30894" xr:uid="{00000000-0005-0000-0000-0000D1740000}"/>
    <cellStyle name="Normal 3 3 4 4 2 6" xfId="30895" xr:uid="{00000000-0005-0000-0000-0000D2740000}"/>
    <cellStyle name="Normal 3 3 4 4 2 6 2" xfId="30896" xr:uid="{00000000-0005-0000-0000-0000D3740000}"/>
    <cellStyle name="Normal 3 3 4 4 2 6 2 2" xfId="30897" xr:uid="{00000000-0005-0000-0000-0000D4740000}"/>
    <cellStyle name="Normal 3 3 4 4 2 6 3" xfId="30898" xr:uid="{00000000-0005-0000-0000-0000D5740000}"/>
    <cellStyle name="Normal 3 3 4 4 2 7" xfId="30899" xr:uid="{00000000-0005-0000-0000-0000D6740000}"/>
    <cellStyle name="Normal 3 3 4 4 2 7 2" xfId="30900" xr:uid="{00000000-0005-0000-0000-0000D7740000}"/>
    <cellStyle name="Normal 3 3 4 4 2 8" xfId="30901" xr:uid="{00000000-0005-0000-0000-0000D8740000}"/>
    <cellStyle name="Normal 3 3 4 4 2 8 2" xfId="30902" xr:uid="{00000000-0005-0000-0000-0000D9740000}"/>
    <cellStyle name="Normal 3 3 4 4 2 9" xfId="30903" xr:uid="{00000000-0005-0000-0000-0000DA740000}"/>
    <cellStyle name="Normal 3 3 4 4 3" xfId="30904" xr:uid="{00000000-0005-0000-0000-0000DB740000}"/>
    <cellStyle name="Normal 3 3 4 4 3 2" xfId="30905" xr:uid="{00000000-0005-0000-0000-0000DC740000}"/>
    <cellStyle name="Normal 3 3 4 4 3 2 2" xfId="30906" xr:uid="{00000000-0005-0000-0000-0000DD740000}"/>
    <cellStyle name="Normal 3 3 4 4 3 2 2 2" xfId="30907" xr:uid="{00000000-0005-0000-0000-0000DE740000}"/>
    <cellStyle name="Normal 3 3 4 4 3 2 2 2 2" xfId="30908" xr:uid="{00000000-0005-0000-0000-0000DF740000}"/>
    <cellStyle name="Normal 3 3 4 4 3 2 2 2 2 2" xfId="30909" xr:uid="{00000000-0005-0000-0000-0000E0740000}"/>
    <cellStyle name="Normal 3 3 4 4 3 2 2 2 3" xfId="30910" xr:uid="{00000000-0005-0000-0000-0000E1740000}"/>
    <cellStyle name="Normal 3 3 4 4 3 2 2 3" xfId="30911" xr:uid="{00000000-0005-0000-0000-0000E2740000}"/>
    <cellStyle name="Normal 3 3 4 4 3 2 2 3 2" xfId="30912" xr:uid="{00000000-0005-0000-0000-0000E3740000}"/>
    <cellStyle name="Normal 3 3 4 4 3 2 2 4" xfId="30913" xr:uid="{00000000-0005-0000-0000-0000E4740000}"/>
    <cellStyle name="Normal 3 3 4 4 3 2 3" xfId="30914" xr:uid="{00000000-0005-0000-0000-0000E5740000}"/>
    <cellStyle name="Normal 3 3 4 4 3 2 3 2" xfId="30915" xr:uid="{00000000-0005-0000-0000-0000E6740000}"/>
    <cellStyle name="Normal 3 3 4 4 3 2 3 2 2" xfId="30916" xr:uid="{00000000-0005-0000-0000-0000E7740000}"/>
    <cellStyle name="Normal 3 3 4 4 3 2 3 3" xfId="30917" xr:uid="{00000000-0005-0000-0000-0000E8740000}"/>
    <cellStyle name="Normal 3 3 4 4 3 2 4" xfId="30918" xr:uid="{00000000-0005-0000-0000-0000E9740000}"/>
    <cellStyle name="Normal 3 3 4 4 3 2 4 2" xfId="30919" xr:uid="{00000000-0005-0000-0000-0000EA740000}"/>
    <cellStyle name="Normal 3 3 4 4 3 2 5" xfId="30920" xr:uid="{00000000-0005-0000-0000-0000EB740000}"/>
    <cellStyle name="Normal 3 3 4 4 3 3" xfId="30921" xr:uid="{00000000-0005-0000-0000-0000EC740000}"/>
    <cellStyle name="Normal 3 3 4 4 3 3 2" xfId="30922" xr:uid="{00000000-0005-0000-0000-0000ED740000}"/>
    <cellStyle name="Normal 3 3 4 4 3 3 2 2" xfId="30923" xr:uid="{00000000-0005-0000-0000-0000EE740000}"/>
    <cellStyle name="Normal 3 3 4 4 3 3 2 2 2" xfId="30924" xr:uid="{00000000-0005-0000-0000-0000EF740000}"/>
    <cellStyle name="Normal 3 3 4 4 3 3 2 3" xfId="30925" xr:uid="{00000000-0005-0000-0000-0000F0740000}"/>
    <cellStyle name="Normal 3 3 4 4 3 3 3" xfId="30926" xr:uid="{00000000-0005-0000-0000-0000F1740000}"/>
    <cellStyle name="Normal 3 3 4 4 3 3 3 2" xfId="30927" xr:uid="{00000000-0005-0000-0000-0000F2740000}"/>
    <cellStyle name="Normal 3 3 4 4 3 3 4" xfId="30928" xr:uid="{00000000-0005-0000-0000-0000F3740000}"/>
    <cellStyle name="Normal 3 3 4 4 3 4" xfId="30929" xr:uid="{00000000-0005-0000-0000-0000F4740000}"/>
    <cellStyle name="Normal 3 3 4 4 3 4 2" xfId="30930" xr:uid="{00000000-0005-0000-0000-0000F5740000}"/>
    <cellStyle name="Normal 3 3 4 4 3 4 2 2" xfId="30931" xr:uid="{00000000-0005-0000-0000-0000F6740000}"/>
    <cellStyle name="Normal 3 3 4 4 3 4 2 2 2" xfId="30932" xr:uid="{00000000-0005-0000-0000-0000F7740000}"/>
    <cellStyle name="Normal 3 3 4 4 3 4 2 3" xfId="30933" xr:uid="{00000000-0005-0000-0000-0000F8740000}"/>
    <cellStyle name="Normal 3 3 4 4 3 4 3" xfId="30934" xr:uid="{00000000-0005-0000-0000-0000F9740000}"/>
    <cellStyle name="Normal 3 3 4 4 3 4 3 2" xfId="30935" xr:uid="{00000000-0005-0000-0000-0000FA740000}"/>
    <cellStyle name="Normal 3 3 4 4 3 4 4" xfId="30936" xr:uid="{00000000-0005-0000-0000-0000FB740000}"/>
    <cellStyle name="Normal 3 3 4 4 3 5" xfId="30937" xr:uid="{00000000-0005-0000-0000-0000FC740000}"/>
    <cellStyle name="Normal 3 3 4 4 3 5 2" xfId="30938" xr:uid="{00000000-0005-0000-0000-0000FD740000}"/>
    <cellStyle name="Normal 3 3 4 4 3 5 2 2" xfId="30939" xr:uid="{00000000-0005-0000-0000-0000FE740000}"/>
    <cellStyle name="Normal 3 3 4 4 3 5 3" xfId="30940" xr:uid="{00000000-0005-0000-0000-0000FF740000}"/>
    <cellStyle name="Normal 3 3 4 4 3 6" xfId="30941" xr:uid="{00000000-0005-0000-0000-000000750000}"/>
    <cellStyle name="Normal 3 3 4 4 3 6 2" xfId="30942" xr:uid="{00000000-0005-0000-0000-000001750000}"/>
    <cellStyle name="Normal 3 3 4 4 3 7" xfId="30943" xr:uid="{00000000-0005-0000-0000-000002750000}"/>
    <cellStyle name="Normal 3 3 4 4 3 7 2" xfId="30944" xr:uid="{00000000-0005-0000-0000-000003750000}"/>
    <cellStyle name="Normal 3 3 4 4 3 8" xfId="30945" xr:uid="{00000000-0005-0000-0000-000004750000}"/>
    <cellStyle name="Normal 3 3 4 4 4" xfId="30946" xr:uid="{00000000-0005-0000-0000-000005750000}"/>
    <cellStyle name="Normal 3 3 4 4 4 2" xfId="30947" xr:uid="{00000000-0005-0000-0000-000006750000}"/>
    <cellStyle name="Normal 3 3 4 4 4 2 2" xfId="30948" xr:uid="{00000000-0005-0000-0000-000007750000}"/>
    <cellStyle name="Normal 3 3 4 4 4 2 2 2" xfId="30949" xr:uid="{00000000-0005-0000-0000-000008750000}"/>
    <cellStyle name="Normal 3 3 4 4 4 2 2 2 2" xfId="30950" xr:uid="{00000000-0005-0000-0000-000009750000}"/>
    <cellStyle name="Normal 3 3 4 4 4 2 2 3" xfId="30951" xr:uid="{00000000-0005-0000-0000-00000A750000}"/>
    <cellStyle name="Normal 3 3 4 4 4 2 3" xfId="30952" xr:uid="{00000000-0005-0000-0000-00000B750000}"/>
    <cellStyle name="Normal 3 3 4 4 4 2 3 2" xfId="30953" xr:uid="{00000000-0005-0000-0000-00000C750000}"/>
    <cellStyle name="Normal 3 3 4 4 4 2 4" xfId="30954" xr:uid="{00000000-0005-0000-0000-00000D750000}"/>
    <cellStyle name="Normal 3 3 4 4 4 3" xfId="30955" xr:uid="{00000000-0005-0000-0000-00000E750000}"/>
    <cellStyle name="Normal 3 3 4 4 4 3 2" xfId="30956" xr:uid="{00000000-0005-0000-0000-00000F750000}"/>
    <cellStyle name="Normal 3 3 4 4 4 3 2 2" xfId="30957" xr:uid="{00000000-0005-0000-0000-000010750000}"/>
    <cellStyle name="Normal 3 3 4 4 4 3 3" xfId="30958" xr:uid="{00000000-0005-0000-0000-000011750000}"/>
    <cellStyle name="Normal 3 3 4 4 4 4" xfId="30959" xr:uid="{00000000-0005-0000-0000-000012750000}"/>
    <cellStyle name="Normal 3 3 4 4 4 4 2" xfId="30960" xr:uid="{00000000-0005-0000-0000-000013750000}"/>
    <cellStyle name="Normal 3 3 4 4 4 5" xfId="30961" xr:uid="{00000000-0005-0000-0000-000014750000}"/>
    <cellStyle name="Normal 3 3 4 4 5" xfId="30962" xr:uid="{00000000-0005-0000-0000-000015750000}"/>
    <cellStyle name="Normal 3 3 4 4 5 2" xfId="30963" xr:uid="{00000000-0005-0000-0000-000016750000}"/>
    <cellStyle name="Normal 3 3 4 4 5 2 2" xfId="30964" xr:uid="{00000000-0005-0000-0000-000017750000}"/>
    <cellStyle name="Normal 3 3 4 4 5 2 2 2" xfId="30965" xr:uid="{00000000-0005-0000-0000-000018750000}"/>
    <cellStyle name="Normal 3 3 4 4 5 2 3" xfId="30966" xr:uid="{00000000-0005-0000-0000-000019750000}"/>
    <cellStyle name="Normal 3 3 4 4 5 3" xfId="30967" xr:uid="{00000000-0005-0000-0000-00001A750000}"/>
    <cellStyle name="Normal 3 3 4 4 5 3 2" xfId="30968" xr:uid="{00000000-0005-0000-0000-00001B750000}"/>
    <cellStyle name="Normal 3 3 4 4 5 4" xfId="30969" xr:uid="{00000000-0005-0000-0000-00001C750000}"/>
    <cellStyle name="Normal 3 3 4 4 6" xfId="30970" xr:uid="{00000000-0005-0000-0000-00001D750000}"/>
    <cellStyle name="Normal 3 3 4 4 6 2" xfId="30971" xr:uid="{00000000-0005-0000-0000-00001E750000}"/>
    <cellStyle name="Normal 3 3 4 4 6 2 2" xfId="30972" xr:uid="{00000000-0005-0000-0000-00001F750000}"/>
    <cellStyle name="Normal 3 3 4 4 6 2 2 2" xfId="30973" xr:uid="{00000000-0005-0000-0000-000020750000}"/>
    <cellStyle name="Normal 3 3 4 4 6 2 3" xfId="30974" xr:uid="{00000000-0005-0000-0000-000021750000}"/>
    <cellStyle name="Normal 3 3 4 4 6 3" xfId="30975" xr:uid="{00000000-0005-0000-0000-000022750000}"/>
    <cellStyle name="Normal 3 3 4 4 6 3 2" xfId="30976" xr:uid="{00000000-0005-0000-0000-000023750000}"/>
    <cellStyle name="Normal 3 3 4 4 6 4" xfId="30977" xr:uid="{00000000-0005-0000-0000-000024750000}"/>
    <cellStyle name="Normal 3 3 4 4 7" xfId="30978" xr:uid="{00000000-0005-0000-0000-000025750000}"/>
    <cellStyle name="Normal 3 3 4 4 7 2" xfId="30979" xr:uid="{00000000-0005-0000-0000-000026750000}"/>
    <cellStyle name="Normal 3 3 4 4 7 2 2" xfId="30980" xr:uid="{00000000-0005-0000-0000-000027750000}"/>
    <cellStyle name="Normal 3 3 4 4 7 3" xfId="30981" xr:uid="{00000000-0005-0000-0000-000028750000}"/>
    <cellStyle name="Normal 3 3 4 4 8" xfId="30982" xr:uid="{00000000-0005-0000-0000-000029750000}"/>
    <cellStyle name="Normal 3 3 4 4 8 2" xfId="30983" xr:uid="{00000000-0005-0000-0000-00002A750000}"/>
    <cellStyle name="Normal 3 3 4 4 9" xfId="30984" xr:uid="{00000000-0005-0000-0000-00002B750000}"/>
    <cellStyle name="Normal 3 3 4 4 9 2" xfId="30985" xr:uid="{00000000-0005-0000-0000-00002C750000}"/>
    <cellStyle name="Normal 3 3 4 5" xfId="30986" xr:uid="{00000000-0005-0000-0000-00002D750000}"/>
    <cellStyle name="Normal 3 3 4 5 2" xfId="30987" xr:uid="{00000000-0005-0000-0000-00002E750000}"/>
    <cellStyle name="Normal 3 3 4 5 2 2" xfId="30988" xr:uid="{00000000-0005-0000-0000-00002F750000}"/>
    <cellStyle name="Normal 3 3 4 5 2 2 2" xfId="30989" xr:uid="{00000000-0005-0000-0000-000030750000}"/>
    <cellStyle name="Normal 3 3 4 5 2 2 2 2" xfId="30990" xr:uid="{00000000-0005-0000-0000-000031750000}"/>
    <cellStyle name="Normal 3 3 4 5 2 2 2 2 2" xfId="30991" xr:uid="{00000000-0005-0000-0000-000032750000}"/>
    <cellStyle name="Normal 3 3 4 5 2 2 2 2 2 2" xfId="30992" xr:uid="{00000000-0005-0000-0000-000033750000}"/>
    <cellStyle name="Normal 3 3 4 5 2 2 2 2 3" xfId="30993" xr:uid="{00000000-0005-0000-0000-000034750000}"/>
    <cellStyle name="Normal 3 3 4 5 2 2 2 3" xfId="30994" xr:uid="{00000000-0005-0000-0000-000035750000}"/>
    <cellStyle name="Normal 3 3 4 5 2 2 2 3 2" xfId="30995" xr:uid="{00000000-0005-0000-0000-000036750000}"/>
    <cellStyle name="Normal 3 3 4 5 2 2 2 4" xfId="30996" xr:uid="{00000000-0005-0000-0000-000037750000}"/>
    <cellStyle name="Normal 3 3 4 5 2 2 3" xfId="30997" xr:uid="{00000000-0005-0000-0000-000038750000}"/>
    <cellStyle name="Normal 3 3 4 5 2 2 3 2" xfId="30998" xr:uid="{00000000-0005-0000-0000-000039750000}"/>
    <cellStyle name="Normal 3 3 4 5 2 2 3 2 2" xfId="30999" xr:uid="{00000000-0005-0000-0000-00003A750000}"/>
    <cellStyle name="Normal 3 3 4 5 2 2 3 3" xfId="31000" xr:uid="{00000000-0005-0000-0000-00003B750000}"/>
    <cellStyle name="Normal 3 3 4 5 2 2 4" xfId="31001" xr:uid="{00000000-0005-0000-0000-00003C750000}"/>
    <cellStyle name="Normal 3 3 4 5 2 2 4 2" xfId="31002" xr:uid="{00000000-0005-0000-0000-00003D750000}"/>
    <cellStyle name="Normal 3 3 4 5 2 2 5" xfId="31003" xr:uid="{00000000-0005-0000-0000-00003E750000}"/>
    <cellStyle name="Normal 3 3 4 5 2 3" xfId="31004" xr:uid="{00000000-0005-0000-0000-00003F750000}"/>
    <cellStyle name="Normal 3 3 4 5 2 3 2" xfId="31005" xr:uid="{00000000-0005-0000-0000-000040750000}"/>
    <cellStyle name="Normal 3 3 4 5 2 3 2 2" xfId="31006" xr:uid="{00000000-0005-0000-0000-000041750000}"/>
    <cellStyle name="Normal 3 3 4 5 2 3 2 2 2" xfId="31007" xr:uid="{00000000-0005-0000-0000-000042750000}"/>
    <cellStyle name="Normal 3 3 4 5 2 3 2 3" xfId="31008" xr:uid="{00000000-0005-0000-0000-000043750000}"/>
    <cellStyle name="Normal 3 3 4 5 2 3 3" xfId="31009" xr:uid="{00000000-0005-0000-0000-000044750000}"/>
    <cellStyle name="Normal 3 3 4 5 2 3 3 2" xfId="31010" xr:uid="{00000000-0005-0000-0000-000045750000}"/>
    <cellStyle name="Normal 3 3 4 5 2 3 4" xfId="31011" xr:uid="{00000000-0005-0000-0000-000046750000}"/>
    <cellStyle name="Normal 3 3 4 5 2 4" xfId="31012" xr:uid="{00000000-0005-0000-0000-000047750000}"/>
    <cellStyle name="Normal 3 3 4 5 2 4 2" xfId="31013" xr:uid="{00000000-0005-0000-0000-000048750000}"/>
    <cellStyle name="Normal 3 3 4 5 2 4 2 2" xfId="31014" xr:uid="{00000000-0005-0000-0000-000049750000}"/>
    <cellStyle name="Normal 3 3 4 5 2 4 2 2 2" xfId="31015" xr:uid="{00000000-0005-0000-0000-00004A750000}"/>
    <cellStyle name="Normal 3 3 4 5 2 4 2 3" xfId="31016" xr:uid="{00000000-0005-0000-0000-00004B750000}"/>
    <cellStyle name="Normal 3 3 4 5 2 4 3" xfId="31017" xr:uid="{00000000-0005-0000-0000-00004C750000}"/>
    <cellStyle name="Normal 3 3 4 5 2 4 3 2" xfId="31018" xr:uid="{00000000-0005-0000-0000-00004D750000}"/>
    <cellStyle name="Normal 3 3 4 5 2 4 4" xfId="31019" xr:uid="{00000000-0005-0000-0000-00004E750000}"/>
    <cellStyle name="Normal 3 3 4 5 2 5" xfId="31020" xr:uid="{00000000-0005-0000-0000-00004F750000}"/>
    <cellStyle name="Normal 3 3 4 5 2 5 2" xfId="31021" xr:uid="{00000000-0005-0000-0000-000050750000}"/>
    <cellStyle name="Normal 3 3 4 5 2 5 2 2" xfId="31022" xr:uid="{00000000-0005-0000-0000-000051750000}"/>
    <cellStyle name="Normal 3 3 4 5 2 5 3" xfId="31023" xr:uid="{00000000-0005-0000-0000-000052750000}"/>
    <cellStyle name="Normal 3 3 4 5 2 6" xfId="31024" xr:uid="{00000000-0005-0000-0000-000053750000}"/>
    <cellStyle name="Normal 3 3 4 5 2 6 2" xfId="31025" xr:uid="{00000000-0005-0000-0000-000054750000}"/>
    <cellStyle name="Normal 3 3 4 5 2 7" xfId="31026" xr:uid="{00000000-0005-0000-0000-000055750000}"/>
    <cellStyle name="Normal 3 3 4 5 2 7 2" xfId="31027" xr:uid="{00000000-0005-0000-0000-000056750000}"/>
    <cellStyle name="Normal 3 3 4 5 2 8" xfId="31028" xr:uid="{00000000-0005-0000-0000-000057750000}"/>
    <cellStyle name="Normal 3 3 4 5 3" xfId="31029" xr:uid="{00000000-0005-0000-0000-000058750000}"/>
    <cellStyle name="Normal 3 3 4 5 3 2" xfId="31030" xr:uid="{00000000-0005-0000-0000-000059750000}"/>
    <cellStyle name="Normal 3 3 4 5 3 2 2" xfId="31031" xr:uid="{00000000-0005-0000-0000-00005A750000}"/>
    <cellStyle name="Normal 3 3 4 5 3 2 2 2" xfId="31032" xr:uid="{00000000-0005-0000-0000-00005B750000}"/>
    <cellStyle name="Normal 3 3 4 5 3 2 2 2 2" xfId="31033" xr:uid="{00000000-0005-0000-0000-00005C750000}"/>
    <cellStyle name="Normal 3 3 4 5 3 2 2 3" xfId="31034" xr:uid="{00000000-0005-0000-0000-00005D750000}"/>
    <cellStyle name="Normal 3 3 4 5 3 2 3" xfId="31035" xr:uid="{00000000-0005-0000-0000-00005E750000}"/>
    <cellStyle name="Normal 3 3 4 5 3 2 3 2" xfId="31036" xr:uid="{00000000-0005-0000-0000-00005F750000}"/>
    <cellStyle name="Normal 3 3 4 5 3 2 4" xfId="31037" xr:uid="{00000000-0005-0000-0000-000060750000}"/>
    <cellStyle name="Normal 3 3 4 5 3 3" xfId="31038" xr:uid="{00000000-0005-0000-0000-000061750000}"/>
    <cellStyle name="Normal 3 3 4 5 3 3 2" xfId="31039" xr:uid="{00000000-0005-0000-0000-000062750000}"/>
    <cellStyle name="Normal 3 3 4 5 3 3 2 2" xfId="31040" xr:uid="{00000000-0005-0000-0000-000063750000}"/>
    <cellStyle name="Normal 3 3 4 5 3 3 3" xfId="31041" xr:uid="{00000000-0005-0000-0000-000064750000}"/>
    <cellStyle name="Normal 3 3 4 5 3 4" xfId="31042" xr:uid="{00000000-0005-0000-0000-000065750000}"/>
    <cellStyle name="Normal 3 3 4 5 3 4 2" xfId="31043" xr:uid="{00000000-0005-0000-0000-000066750000}"/>
    <cellStyle name="Normal 3 3 4 5 3 5" xfId="31044" xr:uid="{00000000-0005-0000-0000-000067750000}"/>
    <cellStyle name="Normal 3 3 4 5 4" xfId="31045" xr:uid="{00000000-0005-0000-0000-000068750000}"/>
    <cellStyle name="Normal 3 3 4 5 4 2" xfId="31046" xr:uid="{00000000-0005-0000-0000-000069750000}"/>
    <cellStyle name="Normal 3 3 4 5 4 2 2" xfId="31047" xr:uid="{00000000-0005-0000-0000-00006A750000}"/>
    <cellStyle name="Normal 3 3 4 5 4 2 2 2" xfId="31048" xr:uid="{00000000-0005-0000-0000-00006B750000}"/>
    <cellStyle name="Normal 3 3 4 5 4 2 3" xfId="31049" xr:uid="{00000000-0005-0000-0000-00006C750000}"/>
    <cellStyle name="Normal 3 3 4 5 4 3" xfId="31050" xr:uid="{00000000-0005-0000-0000-00006D750000}"/>
    <cellStyle name="Normal 3 3 4 5 4 3 2" xfId="31051" xr:uid="{00000000-0005-0000-0000-00006E750000}"/>
    <cellStyle name="Normal 3 3 4 5 4 4" xfId="31052" xr:uid="{00000000-0005-0000-0000-00006F750000}"/>
    <cellStyle name="Normal 3 3 4 5 5" xfId="31053" xr:uid="{00000000-0005-0000-0000-000070750000}"/>
    <cellStyle name="Normal 3 3 4 5 5 2" xfId="31054" xr:uid="{00000000-0005-0000-0000-000071750000}"/>
    <cellStyle name="Normal 3 3 4 5 5 2 2" xfId="31055" xr:uid="{00000000-0005-0000-0000-000072750000}"/>
    <cellStyle name="Normal 3 3 4 5 5 2 2 2" xfId="31056" xr:uid="{00000000-0005-0000-0000-000073750000}"/>
    <cellStyle name="Normal 3 3 4 5 5 2 3" xfId="31057" xr:uid="{00000000-0005-0000-0000-000074750000}"/>
    <cellStyle name="Normal 3 3 4 5 5 3" xfId="31058" xr:uid="{00000000-0005-0000-0000-000075750000}"/>
    <cellStyle name="Normal 3 3 4 5 5 3 2" xfId="31059" xr:uid="{00000000-0005-0000-0000-000076750000}"/>
    <cellStyle name="Normal 3 3 4 5 5 4" xfId="31060" xr:uid="{00000000-0005-0000-0000-000077750000}"/>
    <cellStyle name="Normal 3 3 4 5 6" xfId="31061" xr:uid="{00000000-0005-0000-0000-000078750000}"/>
    <cellStyle name="Normal 3 3 4 5 6 2" xfId="31062" xr:uid="{00000000-0005-0000-0000-000079750000}"/>
    <cellStyle name="Normal 3 3 4 5 6 2 2" xfId="31063" xr:uid="{00000000-0005-0000-0000-00007A750000}"/>
    <cellStyle name="Normal 3 3 4 5 6 3" xfId="31064" xr:uid="{00000000-0005-0000-0000-00007B750000}"/>
    <cellStyle name="Normal 3 3 4 5 7" xfId="31065" xr:uid="{00000000-0005-0000-0000-00007C750000}"/>
    <cellStyle name="Normal 3 3 4 5 7 2" xfId="31066" xr:uid="{00000000-0005-0000-0000-00007D750000}"/>
    <cellStyle name="Normal 3 3 4 5 8" xfId="31067" xr:uid="{00000000-0005-0000-0000-00007E750000}"/>
    <cellStyle name="Normal 3 3 4 5 8 2" xfId="31068" xr:uid="{00000000-0005-0000-0000-00007F750000}"/>
    <cellStyle name="Normal 3 3 4 5 9" xfId="31069" xr:uid="{00000000-0005-0000-0000-000080750000}"/>
    <cellStyle name="Normal 3 3 4 6" xfId="31070" xr:uid="{00000000-0005-0000-0000-000081750000}"/>
    <cellStyle name="Normal 3 3 4 6 2" xfId="31071" xr:uid="{00000000-0005-0000-0000-000082750000}"/>
    <cellStyle name="Normal 3 3 4 6 2 2" xfId="31072" xr:uid="{00000000-0005-0000-0000-000083750000}"/>
    <cellStyle name="Normal 3 3 4 6 2 2 2" xfId="31073" xr:uid="{00000000-0005-0000-0000-000084750000}"/>
    <cellStyle name="Normal 3 3 4 6 2 2 2 2" xfId="31074" xr:uid="{00000000-0005-0000-0000-000085750000}"/>
    <cellStyle name="Normal 3 3 4 6 2 2 2 2 2" xfId="31075" xr:uid="{00000000-0005-0000-0000-000086750000}"/>
    <cellStyle name="Normal 3 3 4 6 2 2 2 3" xfId="31076" xr:uid="{00000000-0005-0000-0000-000087750000}"/>
    <cellStyle name="Normal 3 3 4 6 2 2 3" xfId="31077" xr:uid="{00000000-0005-0000-0000-000088750000}"/>
    <cellStyle name="Normal 3 3 4 6 2 2 3 2" xfId="31078" xr:uid="{00000000-0005-0000-0000-000089750000}"/>
    <cellStyle name="Normal 3 3 4 6 2 2 4" xfId="31079" xr:uid="{00000000-0005-0000-0000-00008A750000}"/>
    <cellStyle name="Normal 3 3 4 6 2 3" xfId="31080" xr:uid="{00000000-0005-0000-0000-00008B750000}"/>
    <cellStyle name="Normal 3 3 4 6 2 3 2" xfId="31081" xr:uid="{00000000-0005-0000-0000-00008C750000}"/>
    <cellStyle name="Normal 3 3 4 6 2 3 2 2" xfId="31082" xr:uid="{00000000-0005-0000-0000-00008D750000}"/>
    <cellStyle name="Normal 3 3 4 6 2 3 3" xfId="31083" xr:uid="{00000000-0005-0000-0000-00008E750000}"/>
    <cellStyle name="Normal 3 3 4 6 2 4" xfId="31084" xr:uid="{00000000-0005-0000-0000-00008F750000}"/>
    <cellStyle name="Normal 3 3 4 6 2 4 2" xfId="31085" xr:uid="{00000000-0005-0000-0000-000090750000}"/>
    <cellStyle name="Normal 3 3 4 6 2 5" xfId="31086" xr:uid="{00000000-0005-0000-0000-000091750000}"/>
    <cellStyle name="Normal 3 3 4 6 3" xfId="31087" xr:uid="{00000000-0005-0000-0000-000092750000}"/>
    <cellStyle name="Normal 3 3 4 6 3 2" xfId="31088" xr:uid="{00000000-0005-0000-0000-000093750000}"/>
    <cellStyle name="Normal 3 3 4 6 3 2 2" xfId="31089" xr:uid="{00000000-0005-0000-0000-000094750000}"/>
    <cellStyle name="Normal 3 3 4 6 3 2 2 2" xfId="31090" xr:uid="{00000000-0005-0000-0000-000095750000}"/>
    <cellStyle name="Normal 3 3 4 6 3 2 3" xfId="31091" xr:uid="{00000000-0005-0000-0000-000096750000}"/>
    <cellStyle name="Normal 3 3 4 6 3 3" xfId="31092" xr:uid="{00000000-0005-0000-0000-000097750000}"/>
    <cellStyle name="Normal 3 3 4 6 3 3 2" xfId="31093" xr:uid="{00000000-0005-0000-0000-000098750000}"/>
    <cellStyle name="Normal 3 3 4 6 3 4" xfId="31094" xr:uid="{00000000-0005-0000-0000-000099750000}"/>
    <cellStyle name="Normal 3 3 4 6 4" xfId="31095" xr:uid="{00000000-0005-0000-0000-00009A750000}"/>
    <cellStyle name="Normal 3 3 4 6 4 2" xfId="31096" xr:uid="{00000000-0005-0000-0000-00009B750000}"/>
    <cellStyle name="Normal 3 3 4 6 4 2 2" xfId="31097" xr:uid="{00000000-0005-0000-0000-00009C750000}"/>
    <cellStyle name="Normal 3 3 4 6 4 2 2 2" xfId="31098" xr:uid="{00000000-0005-0000-0000-00009D750000}"/>
    <cellStyle name="Normal 3 3 4 6 4 2 3" xfId="31099" xr:uid="{00000000-0005-0000-0000-00009E750000}"/>
    <cellStyle name="Normal 3 3 4 6 4 3" xfId="31100" xr:uid="{00000000-0005-0000-0000-00009F750000}"/>
    <cellStyle name="Normal 3 3 4 6 4 3 2" xfId="31101" xr:uid="{00000000-0005-0000-0000-0000A0750000}"/>
    <cellStyle name="Normal 3 3 4 6 4 4" xfId="31102" xr:uid="{00000000-0005-0000-0000-0000A1750000}"/>
    <cellStyle name="Normal 3 3 4 6 5" xfId="31103" xr:uid="{00000000-0005-0000-0000-0000A2750000}"/>
    <cellStyle name="Normal 3 3 4 6 5 2" xfId="31104" xr:uid="{00000000-0005-0000-0000-0000A3750000}"/>
    <cellStyle name="Normal 3 3 4 6 5 2 2" xfId="31105" xr:uid="{00000000-0005-0000-0000-0000A4750000}"/>
    <cellStyle name="Normal 3 3 4 6 5 3" xfId="31106" xr:uid="{00000000-0005-0000-0000-0000A5750000}"/>
    <cellStyle name="Normal 3 3 4 6 6" xfId="31107" xr:uid="{00000000-0005-0000-0000-0000A6750000}"/>
    <cellStyle name="Normal 3 3 4 6 6 2" xfId="31108" xr:uid="{00000000-0005-0000-0000-0000A7750000}"/>
    <cellStyle name="Normal 3 3 4 6 7" xfId="31109" xr:uid="{00000000-0005-0000-0000-0000A8750000}"/>
    <cellStyle name="Normal 3 3 4 6 7 2" xfId="31110" xr:uid="{00000000-0005-0000-0000-0000A9750000}"/>
    <cellStyle name="Normal 3 3 4 6 8" xfId="31111" xr:uid="{00000000-0005-0000-0000-0000AA750000}"/>
    <cellStyle name="Normal 3 3 4 7" xfId="31112" xr:uid="{00000000-0005-0000-0000-0000AB750000}"/>
    <cellStyle name="Normal 3 3 4 7 2" xfId="31113" xr:uid="{00000000-0005-0000-0000-0000AC750000}"/>
    <cellStyle name="Normal 3 3 4 7 2 2" xfId="31114" xr:uid="{00000000-0005-0000-0000-0000AD750000}"/>
    <cellStyle name="Normal 3 3 4 7 2 2 2" xfId="31115" xr:uid="{00000000-0005-0000-0000-0000AE750000}"/>
    <cellStyle name="Normal 3 3 4 7 2 2 2 2" xfId="31116" xr:uid="{00000000-0005-0000-0000-0000AF750000}"/>
    <cellStyle name="Normal 3 3 4 7 2 2 2 2 2" xfId="31117" xr:uid="{00000000-0005-0000-0000-0000B0750000}"/>
    <cellStyle name="Normal 3 3 4 7 2 2 2 3" xfId="31118" xr:uid="{00000000-0005-0000-0000-0000B1750000}"/>
    <cellStyle name="Normal 3 3 4 7 2 2 3" xfId="31119" xr:uid="{00000000-0005-0000-0000-0000B2750000}"/>
    <cellStyle name="Normal 3 3 4 7 2 2 3 2" xfId="31120" xr:uid="{00000000-0005-0000-0000-0000B3750000}"/>
    <cellStyle name="Normal 3 3 4 7 2 2 4" xfId="31121" xr:uid="{00000000-0005-0000-0000-0000B4750000}"/>
    <cellStyle name="Normal 3 3 4 7 2 3" xfId="31122" xr:uid="{00000000-0005-0000-0000-0000B5750000}"/>
    <cellStyle name="Normal 3 3 4 7 2 3 2" xfId="31123" xr:uid="{00000000-0005-0000-0000-0000B6750000}"/>
    <cellStyle name="Normal 3 3 4 7 2 3 2 2" xfId="31124" xr:uid="{00000000-0005-0000-0000-0000B7750000}"/>
    <cellStyle name="Normal 3 3 4 7 2 3 3" xfId="31125" xr:uid="{00000000-0005-0000-0000-0000B8750000}"/>
    <cellStyle name="Normal 3 3 4 7 2 4" xfId="31126" xr:uid="{00000000-0005-0000-0000-0000B9750000}"/>
    <cellStyle name="Normal 3 3 4 7 2 4 2" xfId="31127" xr:uid="{00000000-0005-0000-0000-0000BA750000}"/>
    <cellStyle name="Normal 3 3 4 7 2 5" xfId="31128" xr:uid="{00000000-0005-0000-0000-0000BB750000}"/>
    <cellStyle name="Normal 3 3 4 7 3" xfId="31129" xr:uid="{00000000-0005-0000-0000-0000BC750000}"/>
    <cellStyle name="Normal 3 3 4 7 3 2" xfId="31130" xr:uid="{00000000-0005-0000-0000-0000BD750000}"/>
    <cellStyle name="Normal 3 3 4 7 3 2 2" xfId="31131" xr:uid="{00000000-0005-0000-0000-0000BE750000}"/>
    <cellStyle name="Normal 3 3 4 7 3 2 2 2" xfId="31132" xr:uid="{00000000-0005-0000-0000-0000BF750000}"/>
    <cellStyle name="Normal 3 3 4 7 3 2 3" xfId="31133" xr:uid="{00000000-0005-0000-0000-0000C0750000}"/>
    <cellStyle name="Normal 3 3 4 7 3 3" xfId="31134" xr:uid="{00000000-0005-0000-0000-0000C1750000}"/>
    <cellStyle name="Normal 3 3 4 7 3 3 2" xfId="31135" xr:uid="{00000000-0005-0000-0000-0000C2750000}"/>
    <cellStyle name="Normal 3 3 4 7 3 4" xfId="31136" xr:uid="{00000000-0005-0000-0000-0000C3750000}"/>
    <cellStyle name="Normal 3 3 4 7 4" xfId="31137" xr:uid="{00000000-0005-0000-0000-0000C4750000}"/>
    <cellStyle name="Normal 3 3 4 7 4 2" xfId="31138" xr:uid="{00000000-0005-0000-0000-0000C5750000}"/>
    <cellStyle name="Normal 3 3 4 7 4 2 2" xfId="31139" xr:uid="{00000000-0005-0000-0000-0000C6750000}"/>
    <cellStyle name="Normal 3 3 4 7 4 3" xfId="31140" xr:uid="{00000000-0005-0000-0000-0000C7750000}"/>
    <cellStyle name="Normal 3 3 4 7 5" xfId="31141" xr:uid="{00000000-0005-0000-0000-0000C8750000}"/>
    <cellStyle name="Normal 3 3 4 7 5 2" xfId="31142" xr:uid="{00000000-0005-0000-0000-0000C9750000}"/>
    <cellStyle name="Normal 3 3 4 7 6" xfId="31143" xr:uid="{00000000-0005-0000-0000-0000CA750000}"/>
    <cellStyle name="Normal 3 3 4 8" xfId="31144" xr:uid="{00000000-0005-0000-0000-0000CB750000}"/>
    <cellStyle name="Normal 3 3 4 8 2" xfId="31145" xr:uid="{00000000-0005-0000-0000-0000CC750000}"/>
    <cellStyle name="Normal 3 3 4 8 2 2" xfId="31146" xr:uid="{00000000-0005-0000-0000-0000CD750000}"/>
    <cellStyle name="Normal 3 3 4 8 2 2 2" xfId="31147" xr:uid="{00000000-0005-0000-0000-0000CE750000}"/>
    <cellStyle name="Normal 3 3 4 8 2 2 2 2" xfId="31148" xr:uid="{00000000-0005-0000-0000-0000CF750000}"/>
    <cellStyle name="Normal 3 3 4 8 2 2 2 2 2" xfId="31149" xr:uid="{00000000-0005-0000-0000-0000D0750000}"/>
    <cellStyle name="Normal 3 3 4 8 2 2 2 3" xfId="31150" xr:uid="{00000000-0005-0000-0000-0000D1750000}"/>
    <cellStyle name="Normal 3 3 4 8 2 2 3" xfId="31151" xr:uid="{00000000-0005-0000-0000-0000D2750000}"/>
    <cellStyle name="Normal 3 3 4 8 2 2 3 2" xfId="31152" xr:uid="{00000000-0005-0000-0000-0000D3750000}"/>
    <cellStyle name="Normal 3 3 4 8 2 2 4" xfId="31153" xr:uid="{00000000-0005-0000-0000-0000D4750000}"/>
    <cellStyle name="Normal 3 3 4 8 2 3" xfId="31154" xr:uid="{00000000-0005-0000-0000-0000D5750000}"/>
    <cellStyle name="Normal 3 3 4 8 2 3 2" xfId="31155" xr:uid="{00000000-0005-0000-0000-0000D6750000}"/>
    <cellStyle name="Normal 3 3 4 8 2 3 2 2" xfId="31156" xr:uid="{00000000-0005-0000-0000-0000D7750000}"/>
    <cellStyle name="Normal 3 3 4 8 2 3 3" xfId="31157" xr:uid="{00000000-0005-0000-0000-0000D8750000}"/>
    <cellStyle name="Normal 3 3 4 8 2 4" xfId="31158" xr:uid="{00000000-0005-0000-0000-0000D9750000}"/>
    <cellStyle name="Normal 3 3 4 8 2 4 2" xfId="31159" xr:uid="{00000000-0005-0000-0000-0000DA750000}"/>
    <cellStyle name="Normal 3 3 4 8 2 5" xfId="31160" xr:uid="{00000000-0005-0000-0000-0000DB750000}"/>
    <cellStyle name="Normal 3 3 4 8 3" xfId="31161" xr:uid="{00000000-0005-0000-0000-0000DC750000}"/>
    <cellStyle name="Normal 3 3 4 8 3 2" xfId="31162" xr:uid="{00000000-0005-0000-0000-0000DD750000}"/>
    <cellStyle name="Normal 3 3 4 8 3 2 2" xfId="31163" xr:uid="{00000000-0005-0000-0000-0000DE750000}"/>
    <cellStyle name="Normal 3 3 4 8 3 2 2 2" xfId="31164" xr:uid="{00000000-0005-0000-0000-0000DF750000}"/>
    <cellStyle name="Normal 3 3 4 8 3 2 3" xfId="31165" xr:uid="{00000000-0005-0000-0000-0000E0750000}"/>
    <cellStyle name="Normal 3 3 4 8 3 3" xfId="31166" xr:uid="{00000000-0005-0000-0000-0000E1750000}"/>
    <cellStyle name="Normal 3 3 4 8 3 3 2" xfId="31167" xr:uid="{00000000-0005-0000-0000-0000E2750000}"/>
    <cellStyle name="Normal 3 3 4 8 3 4" xfId="31168" xr:uid="{00000000-0005-0000-0000-0000E3750000}"/>
    <cellStyle name="Normal 3 3 4 8 4" xfId="31169" xr:uid="{00000000-0005-0000-0000-0000E4750000}"/>
    <cellStyle name="Normal 3 3 4 8 4 2" xfId="31170" xr:uid="{00000000-0005-0000-0000-0000E5750000}"/>
    <cellStyle name="Normal 3 3 4 8 4 2 2" xfId="31171" xr:uid="{00000000-0005-0000-0000-0000E6750000}"/>
    <cellStyle name="Normal 3 3 4 8 4 3" xfId="31172" xr:uid="{00000000-0005-0000-0000-0000E7750000}"/>
    <cellStyle name="Normal 3 3 4 8 5" xfId="31173" xr:uid="{00000000-0005-0000-0000-0000E8750000}"/>
    <cellStyle name="Normal 3 3 4 8 5 2" xfId="31174" xr:uid="{00000000-0005-0000-0000-0000E9750000}"/>
    <cellStyle name="Normal 3 3 4 8 6" xfId="31175" xr:uid="{00000000-0005-0000-0000-0000EA750000}"/>
    <cellStyle name="Normal 3 3 4 9" xfId="31176" xr:uid="{00000000-0005-0000-0000-0000EB750000}"/>
    <cellStyle name="Normal 3 3 4 9 2" xfId="31177" xr:uid="{00000000-0005-0000-0000-0000EC750000}"/>
    <cellStyle name="Normal 3 3 4 9 2 2" xfId="31178" xr:uid="{00000000-0005-0000-0000-0000ED750000}"/>
    <cellStyle name="Normal 3 3 4 9 2 2 2" xfId="31179" xr:uid="{00000000-0005-0000-0000-0000EE750000}"/>
    <cellStyle name="Normal 3 3 4 9 2 2 2 2" xfId="31180" xr:uid="{00000000-0005-0000-0000-0000EF750000}"/>
    <cellStyle name="Normal 3 3 4 9 2 2 3" xfId="31181" xr:uid="{00000000-0005-0000-0000-0000F0750000}"/>
    <cellStyle name="Normal 3 3 4 9 2 3" xfId="31182" xr:uid="{00000000-0005-0000-0000-0000F1750000}"/>
    <cellStyle name="Normal 3 3 4 9 2 3 2" xfId="31183" xr:uid="{00000000-0005-0000-0000-0000F2750000}"/>
    <cellStyle name="Normal 3 3 4 9 2 4" xfId="31184" xr:uid="{00000000-0005-0000-0000-0000F3750000}"/>
    <cellStyle name="Normal 3 3 4 9 3" xfId="31185" xr:uid="{00000000-0005-0000-0000-0000F4750000}"/>
    <cellStyle name="Normal 3 3 4 9 3 2" xfId="31186" xr:uid="{00000000-0005-0000-0000-0000F5750000}"/>
    <cellStyle name="Normal 3 3 4 9 3 2 2" xfId="31187" xr:uid="{00000000-0005-0000-0000-0000F6750000}"/>
    <cellStyle name="Normal 3 3 4 9 3 3" xfId="31188" xr:uid="{00000000-0005-0000-0000-0000F7750000}"/>
    <cellStyle name="Normal 3 3 4 9 4" xfId="31189" xr:uid="{00000000-0005-0000-0000-0000F8750000}"/>
    <cellStyle name="Normal 3 3 4 9 4 2" xfId="31190" xr:uid="{00000000-0005-0000-0000-0000F9750000}"/>
    <cellStyle name="Normal 3 3 4 9 5" xfId="31191" xr:uid="{00000000-0005-0000-0000-0000FA750000}"/>
    <cellStyle name="Normal 3 3 4_T-straight with PEDs adjustor" xfId="31192" xr:uid="{00000000-0005-0000-0000-0000FB750000}"/>
    <cellStyle name="Normal 3 3 5" xfId="1287" xr:uid="{00000000-0005-0000-0000-0000FC750000}"/>
    <cellStyle name="Normal 3 3 5 10" xfId="31193" xr:uid="{00000000-0005-0000-0000-0000FD750000}"/>
    <cellStyle name="Normal 3 3 5 11" xfId="31194" xr:uid="{00000000-0005-0000-0000-0000FE750000}"/>
    <cellStyle name="Normal 3 3 5 2" xfId="31195" xr:uid="{00000000-0005-0000-0000-0000FF750000}"/>
    <cellStyle name="Normal 3 3 5 2 10" xfId="31196" xr:uid="{00000000-0005-0000-0000-000000760000}"/>
    <cellStyle name="Normal 3 3 5 2 2" xfId="31197" xr:uid="{00000000-0005-0000-0000-000001760000}"/>
    <cellStyle name="Normal 3 3 5 2 2 2" xfId="31198" xr:uid="{00000000-0005-0000-0000-000002760000}"/>
    <cellStyle name="Normal 3 3 5 2 2 2 2" xfId="31199" xr:uid="{00000000-0005-0000-0000-000003760000}"/>
    <cellStyle name="Normal 3 3 5 2 2 2 2 2" xfId="31200" xr:uid="{00000000-0005-0000-0000-000004760000}"/>
    <cellStyle name="Normal 3 3 5 2 2 2 2 2 2" xfId="31201" xr:uid="{00000000-0005-0000-0000-000005760000}"/>
    <cellStyle name="Normal 3 3 5 2 2 2 2 2 2 2" xfId="31202" xr:uid="{00000000-0005-0000-0000-000006760000}"/>
    <cellStyle name="Normal 3 3 5 2 2 2 2 2 3" xfId="31203" xr:uid="{00000000-0005-0000-0000-000007760000}"/>
    <cellStyle name="Normal 3 3 5 2 2 2 2 3" xfId="31204" xr:uid="{00000000-0005-0000-0000-000008760000}"/>
    <cellStyle name="Normal 3 3 5 2 2 2 2 3 2" xfId="31205" xr:uid="{00000000-0005-0000-0000-000009760000}"/>
    <cellStyle name="Normal 3 3 5 2 2 2 2 4" xfId="31206" xr:uid="{00000000-0005-0000-0000-00000A760000}"/>
    <cellStyle name="Normal 3 3 5 2 2 2 3" xfId="31207" xr:uid="{00000000-0005-0000-0000-00000B760000}"/>
    <cellStyle name="Normal 3 3 5 2 2 2 3 2" xfId="31208" xr:uid="{00000000-0005-0000-0000-00000C760000}"/>
    <cellStyle name="Normal 3 3 5 2 2 2 3 2 2" xfId="31209" xr:uid="{00000000-0005-0000-0000-00000D760000}"/>
    <cellStyle name="Normal 3 3 5 2 2 2 3 3" xfId="31210" xr:uid="{00000000-0005-0000-0000-00000E760000}"/>
    <cellStyle name="Normal 3 3 5 2 2 2 4" xfId="31211" xr:uid="{00000000-0005-0000-0000-00000F760000}"/>
    <cellStyle name="Normal 3 3 5 2 2 2 4 2" xfId="31212" xr:uid="{00000000-0005-0000-0000-000010760000}"/>
    <cellStyle name="Normal 3 3 5 2 2 2 5" xfId="31213" xr:uid="{00000000-0005-0000-0000-000011760000}"/>
    <cellStyle name="Normal 3 3 5 2 2 3" xfId="31214" xr:uid="{00000000-0005-0000-0000-000012760000}"/>
    <cellStyle name="Normal 3 3 5 2 2 3 2" xfId="31215" xr:uid="{00000000-0005-0000-0000-000013760000}"/>
    <cellStyle name="Normal 3 3 5 2 2 3 2 2" xfId="31216" xr:uid="{00000000-0005-0000-0000-000014760000}"/>
    <cellStyle name="Normal 3 3 5 2 2 3 2 2 2" xfId="31217" xr:uid="{00000000-0005-0000-0000-000015760000}"/>
    <cellStyle name="Normal 3 3 5 2 2 3 2 3" xfId="31218" xr:uid="{00000000-0005-0000-0000-000016760000}"/>
    <cellStyle name="Normal 3 3 5 2 2 3 3" xfId="31219" xr:uid="{00000000-0005-0000-0000-000017760000}"/>
    <cellStyle name="Normal 3 3 5 2 2 3 3 2" xfId="31220" xr:uid="{00000000-0005-0000-0000-000018760000}"/>
    <cellStyle name="Normal 3 3 5 2 2 3 4" xfId="31221" xr:uid="{00000000-0005-0000-0000-000019760000}"/>
    <cellStyle name="Normal 3 3 5 2 2 4" xfId="31222" xr:uid="{00000000-0005-0000-0000-00001A760000}"/>
    <cellStyle name="Normal 3 3 5 2 2 4 2" xfId="31223" xr:uid="{00000000-0005-0000-0000-00001B760000}"/>
    <cellStyle name="Normal 3 3 5 2 2 4 2 2" xfId="31224" xr:uid="{00000000-0005-0000-0000-00001C760000}"/>
    <cellStyle name="Normal 3 3 5 2 2 4 2 2 2" xfId="31225" xr:uid="{00000000-0005-0000-0000-00001D760000}"/>
    <cellStyle name="Normal 3 3 5 2 2 4 2 3" xfId="31226" xr:uid="{00000000-0005-0000-0000-00001E760000}"/>
    <cellStyle name="Normal 3 3 5 2 2 4 3" xfId="31227" xr:uid="{00000000-0005-0000-0000-00001F760000}"/>
    <cellStyle name="Normal 3 3 5 2 2 4 3 2" xfId="31228" xr:uid="{00000000-0005-0000-0000-000020760000}"/>
    <cellStyle name="Normal 3 3 5 2 2 4 4" xfId="31229" xr:uid="{00000000-0005-0000-0000-000021760000}"/>
    <cellStyle name="Normal 3 3 5 2 2 5" xfId="31230" xr:uid="{00000000-0005-0000-0000-000022760000}"/>
    <cellStyle name="Normal 3 3 5 2 2 5 2" xfId="31231" xr:uid="{00000000-0005-0000-0000-000023760000}"/>
    <cellStyle name="Normal 3 3 5 2 2 5 2 2" xfId="31232" xr:uid="{00000000-0005-0000-0000-000024760000}"/>
    <cellStyle name="Normal 3 3 5 2 2 5 3" xfId="31233" xr:uid="{00000000-0005-0000-0000-000025760000}"/>
    <cellStyle name="Normal 3 3 5 2 2 6" xfId="31234" xr:uid="{00000000-0005-0000-0000-000026760000}"/>
    <cellStyle name="Normal 3 3 5 2 2 6 2" xfId="31235" xr:uid="{00000000-0005-0000-0000-000027760000}"/>
    <cellStyle name="Normal 3 3 5 2 2 7" xfId="31236" xr:uid="{00000000-0005-0000-0000-000028760000}"/>
    <cellStyle name="Normal 3 3 5 2 2 7 2" xfId="31237" xr:uid="{00000000-0005-0000-0000-000029760000}"/>
    <cellStyle name="Normal 3 3 5 2 2 8" xfId="31238" xr:uid="{00000000-0005-0000-0000-00002A760000}"/>
    <cellStyle name="Normal 3 3 5 2 3" xfId="31239" xr:uid="{00000000-0005-0000-0000-00002B760000}"/>
    <cellStyle name="Normal 3 3 5 2 3 2" xfId="31240" xr:uid="{00000000-0005-0000-0000-00002C760000}"/>
    <cellStyle name="Normal 3 3 5 2 3 2 2" xfId="31241" xr:uid="{00000000-0005-0000-0000-00002D760000}"/>
    <cellStyle name="Normal 3 3 5 2 3 2 2 2" xfId="31242" xr:uid="{00000000-0005-0000-0000-00002E760000}"/>
    <cellStyle name="Normal 3 3 5 2 3 2 2 2 2" xfId="31243" xr:uid="{00000000-0005-0000-0000-00002F760000}"/>
    <cellStyle name="Normal 3 3 5 2 3 2 2 3" xfId="31244" xr:uid="{00000000-0005-0000-0000-000030760000}"/>
    <cellStyle name="Normal 3 3 5 2 3 2 3" xfId="31245" xr:uid="{00000000-0005-0000-0000-000031760000}"/>
    <cellStyle name="Normal 3 3 5 2 3 2 3 2" xfId="31246" xr:uid="{00000000-0005-0000-0000-000032760000}"/>
    <cellStyle name="Normal 3 3 5 2 3 2 4" xfId="31247" xr:uid="{00000000-0005-0000-0000-000033760000}"/>
    <cellStyle name="Normal 3 3 5 2 3 3" xfId="31248" xr:uid="{00000000-0005-0000-0000-000034760000}"/>
    <cellStyle name="Normal 3 3 5 2 3 3 2" xfId="31249" xr:uid="{00000000-0005-0000-0000-000035760000}"/>
    <cellStyle name="Normal 3 3 5 2 3 3 2 2" xfId="31250" xr:uid="{00000000-0005-0000-0000-000036760000}"/>
    <cellStyle name="Normal 3 3 5 2 3 3 3" xfId="31251" xr:uid="{00000000-0005-0000-0000-000037760000}"/>
    <cellStyle name="Normal 3 3 5 2 3 4" xfId="31252" xr:uid="{00000000-0005-0000-0000-000038760000}"/>
    <cellStyle name="Normal 3 3 5 2 3 4 2" xfId="31253" xr:uid="{00000000-0005-0000-0000-000039760000}"/>
    <cellStyle name="Normal 3 3 5 2 3 5" xfId="31254" xr:uid="{00000000-0005-0000-0000-00003A760000}"/>
    <cellStyle name="Normal 3 3 5 2 4" xfId="31255" xr:uid="{00000000-0005-0000-0000-00003B760000}"/>
    <cellStyle name="Normal 3 3 5 2 4 2" xfId="31256" xr:uid="{00000000-0005-0000-0000-00003C760000}"/>
    <cellStyle name="Normal 3 3 5 2 4 2 2" xfId="31257" xr:uid="{00000000-0005-0000-0000-00003D760000}"/>
    <cellStyle name="Normal 3 3 5 2 4 2 2 2" xfId="31258" xr:uid="{00000000-0005-0000-0000-00003E760000}"/>
    <cellStyle name="Normal 3 3 5 2 4 2 3" xfId="31259" xr:uid="{00000000-0005-0000-0000-00003F760000}"/>
    <cellStyle name="Normal 3 3 5 2 4 3" xfId="31260" xr:uid="{00000000-0005-0000-0000-000040760000}"/>
    <cellStyle name="Normal 3 3 5 2 4 3 2" xfId="31261" xr:uid="{00000000-0005-0000-0000-000041760000}"/>
    <cellStyle name="Normal 3 3 5 2 4 4" xfId="31262" xr:uid="{00000000-0005-0000-0000-000042760000}"/>
    <cellStyle name="Normal 3 3 5 2 5" xfId="31263" xr:uid="{00000000-0005-0000-0000-000043760000}"/>
    <cellStyle name="Normal 3 3 5 2 5 2" xfId="31264" xr:uid="{00000000-0005-0000-0000-000044760000}"/>
    <cellStyle name="Normal 3 3 5 2 5 2 2" xfId="31265" xr:uid="{00000000-0005-0000-0000-000045760000}"/>
    <cellStyle name="Normal 3 3 5 2 5 2 2 2" xfId="31266" xr:uid="{00000000-0005-0000-0000-000046760000}"/>
    <cellStyle name="Normal 3 3 5 2 5 2 3" xfId="31267" xr:uid="{00000000-0005-0000-0000-000047760000}"/>
    <cellStyle name="Normal 3 3 5 2 5 3" xfId="31268" xr:uid="{00000000-0005-0000-0000-000048760000}"/>
    <cellStyle name="Normal 3 3 5 2 5 3 2" xfId="31269" xr:uid="{00000000-0005-0000-0000-000049760000}"/>
    <cellStyle name="Normal 3 3 5 2 5 4" xfId="31270" xr:uid="{00000000-0005-0000-0000-00004A760000}"/>
    <cellStyle name="Normal 3 3 5 2 6" xfId="31271" xr:uid="{00000000-0005-0000-0000-00004B760000}"/>
    <cellStyle name="Normal 3 3 5 2 6 2" xfId="31272" xr:uid="{00000000-0005-0000-0000-00004C760000}"/>
    <cellStyle name="Normal 3 3 5 2 6 2 2" xfId="31273" xr:uid="{00000000-0005-0000-0000-00004D760000}"/>
    <cellStyle name="Normal 3 3 5 2 6 3" xfId="31274" xr:uid="{00000000-0005-0000-0000-00004E760000}"/>
    <cellStyle name="Normal 3 3 5 2 7" xfId="31275" xr:uid="{00000000-0005-0000-0000-00004F760000}"/>
    <cellStyle name="Normal 3 3 5 2 7 2" xfId="31276" xr:uid="{00000000-0005-0000-0000-000050760000}"/>
    <cellStyle name="Normal 3 3 5 2 8" xfId="31277" xr:uid="{00000000-0005-0000-0000-000051760000}"/>
    <cellStyle name="Normal 3 3 5 2 8 2" xfId="31278" xr:uid="{00000000-0005-0000-0000-000052760000}"/>
    <cellStyle name="Normal 3 3 5 2 9" xfId="31279" xr:uid="{00000000-0005-0000-0000-000053760000}"/>
    <cellStyle name="Normal 3 3 5 3" xfId="31280" xr:uid="{00000000-0005-0000-0000-000054760000}"/>
    <cellStyle name="Normal 3 3 5 3 2" xfId="31281" xr:uid="{00000000-0005-0000-0000-000055760000}"/>
    <cellStyle name="Normal 3 3 5 3 2 2" xfId="31282" xr:uid="{00000000-0005-0000-0000-000056760000}"/>
    <cellStyle name="Normal 3 3 5 3 2 2 2" xfId="31283" xr:uid="{00000000-0005-0000-0000-000057760000}"/>
    <cellStyle name="Normal 3 3 5 3 2 2 2 2" xfId="31284" xr:uid="{00000000-0005-0000-0000-000058760000}"/>
    <cellStyle name="Normal 3 3 5 3 2 2 2 2 2" xfId="31285" xr:uid="{00000000-0005-0000-0000-000059760000}"/>
    <cellStyle name="Normal 3 3 5 3 2 2 2 3" xfId="31286" xr:uid="{00000000-0005-0000-0000-00005A760000}"/>
    <cellStyle name="Normal 3 3 5 3 2 2 3" xfId="31287" xr:uid="{00000000-0005-0000-0000-00005B760000}"/>
    <cellStyle name="Normal 3 3 5 3 2 2 3 2" xfId="31288" xr:uid="{00000000-0005-0000-0000-00005C760000}"/>
    <cellStyle name="Normal 3 3 5 3 2 2 4" xfId="31289" xr:uid="{00000000-0005-0000-0000-00005D760000}"/>
    <cellStyle name="Normal 3 3 5 3 2 3" xfId="31290" xr:uid="{00000000-0005-0000-0000-00005E760000}"/>
    <cellStyle name="Normal 3 3 5 3 2 3 2" xfId="31291" xr:uid="{00000000-0005-0000-0000-00005F760000}"/>
    <cellStyle name="Normal 3 3 5 3 2 3 2 2" xfId="31292" xr:uid="{00000000-0005-0000-0000-000060760000}"/>
    <cellStyle name="Normal 3 3 5 3 2 3 3" xfId="31293" xr:uid="{00000000-0005-0000-0000-000061760000}"/>
    <cellStyle name="Normal 3 3 5 3 2 4" xfId="31294" xr:uid="{00000000-0005-0000-0000-000062760000}"/>
    <cellStyle name="Normal 3 3 5 3 2 4 2" xfId="31295" xr:uid="{00000000-0005-0000-0000-000063760000}"/>
    <cellStyle name="Normal 3 3 5 3 2 5" xfId="31296" xr:uid="{00000000-0005-0000-0000-000064760000}"/>
    <cellStyle name="Normal 3 3 5 3 3" xfId="31297" xr:uid="{00000000-0005-0000-0000-000065760000}"/>
    <cellStyle name="Normal 3 3 5 3 3 2" xfId="31298" xr:uid="{00000000-0005-0000-0000-000066760000}"/>
    <cellStyle name="Normal 3 3 5 3 3 2 2" xfId="31299" xr:uid="{00000000-0005-0000-0000-000067760000}"/>
    <cellStyle name="Normal 3 3 5 3 3 2 2 2" xfId="31300" xr:uid="{00000000-0005-0000-0000-000068760000}"/>
    <cellStyle name="Normal 3 3 5 3 3 2 3" xfId="31301" xr:uid="{00000000-0005-0000-0000-000069760000}"/>
    <cellStyle name="Normal 3 3 5 3 3 3" xfId="31302" xr:uid="{00000000-0005-0000-0000-00006A760000}"/>
    <cellStyle name="Normal 3 3 5 3 3 3 2" xfId="31303" xr:uid="{00000000-0005-0000-0000-00006B760000}"/>
    <cellStyle name="Normal 3 3 5 3 3 4" xfId="31304" xr:uid="{00000000-0005-0000-0000-00006C760000}"/>
    <cellStyle name="Normal 3 3 5 3 4" xfId="31305" xr:uid="{00000000-0005-0000-0000-00006D760000}"/>
    <cellStyle name="Normal 3 3 5 3 4 2" xfId="31306" xr:uid="{00000000-0005-0000-0000-00006E760000}"/>
    <cellStyle name="Normal 3 3 5 3 4 2 2" xfId="31307" xr:uid="{00000000-0005-0000-0000-00006F760000}"/>
    <cellStyle name="Normal 3 3 5 3 4 2 2 2" xfId="31308" xr:uid="{00000000-0005-0000-0000-000070760000}"/>
    <cellStyle name="Normal 3 3 5 3 4 2 3" xfId="31309" xr:uid="{00000000-0005-0000-0000-000071760000}"/>
    <cellStyle name="Normal 3 3 5 3 4 3" xfId="31310" xr:uid="{00000000-0005-0000-0000-000072760000}"/>
    <cellStyle name="Normal 3 3 5 3 4 3 2" xfId="31311" xr:uid="{00000000-0005-0000-0000-000073760000}"/>
    <cellStyle name="Normal 3 3 5 3 4 4" xfId="31312" xr:uid="{00000000-0005-0000-0000-000074760000}"/>
    <cellStyle name="Normal 3 3 5 3 5" xfId="31313" xr:uid="{00000000-0005-0000-0000-000075760000}"/>
    <cellStyle name="Normal 3 3 5 3 5 2" xfId="31314" xr:uid="{00000000-0005-0000-0000-000076760000}"/>
    <cellStyle name="Normal 3 3 5 3 5 2 2" xfId="31315" xr:uid="{00000000-0005-0000-0000-000077760000}"/>
    <cellStyle name="Normal 3 3 5 3 5 3" xfId="31316" xr:uid="{00000000-0005-0000-0000-000078760000}"/>
    <cellStyle name="Normal 3 3 5 3 6" xfId="31317" xr:uid="{00000000-0005-0000-0000-000079760000}"/>
    <cellStyle name="Normal 3 3 5 3 6 2" xfId="31318" xr:uid="{00000000-0005-0000-0000-00007A760000}"/>
    <cellStyle name="Normal 3 3 5 3 7" xfId="31319" xr:uid="{00000000-0005-0000-0000-00007B760000}"/>
    <cellStyle name="Normal 3 3 5 3 7 2" xfId="31320" xr:uid="{00000000-0005-0000-0000-00007C760000}"/>
    <cellStyle name="Normal 3 3 5 3 8" xfId="31321" xr:uid="{00000000-0005-0000-0000-00007D760000}"/>
    <cellStyle name="Normal 3 3 5 4" xfId="31322" xr:uid="{00000000-0005-0000-0000-00007E760000}"/>
    <cellStyle name="Normal 3 3 5 4 2" xfId="31323" xr:uid="{00000000-0005-0000-0000-00007F760000}"/>
    <cellStyle name="Normal 3 3 5 4 2 2" xfId="31324" xr:uid="{00000000-0005-0000-0000-000080760000}"/>
    <cellStyle name="Normal 3 3 5 4 2 2 2" xfId="31325" xr:uid="{00000000-0005-0000-0000-000081760000}"/>
    <cellStyle name="Normal 3 3 5 4 2 2 2 2" xfId="31326" xr:uid="{00000000-0005-0000-0000-000082760000}"/>
    <cellStyle name="Normal 3 3 5 4 2 2 3" xfId="31327" xr:uid="{00000000-0005-0000-0000-000083760000}"/>
    <cellStyle name="Normal 3 3 5 4 2 3" xfId="31328" xr:uid="{00000000-0005-0000-0000-000084760000}"/>
    <cellStyle name="Normal 3 3 5 4 2 3 2" xfId="31329" xr:uid="{00000000-0005-0000-0000-000085760000}"/>
    <cellStyle name="Normal 3 3 5 4 2 4" xfId="31330" xr:uid="{00000000-0005-0000-0000-000086760000}"/>
    <cellStyle name="Normal 3 3 5 4 3" xfId="31331" xr:uid="{00000000-0005-0000-0000-000087760000}"/>
    <cellStyle name="Normal 3 3 5 4 3 2" xfId="31332" xr:uid="{00000000-0005-0000-0000-000088760000}"/>
    <cellStyle name="Normal 3 3 5 4 3 2 2" xfId="31333" xr:uid="{00000000-0005-0000-0000-000089760000}"/>
    <cellStyle name="Normal 3 3 5 4 3 3" xfId="31334" xr:uid="{00000000-0005-0000-0000-00008A760000}"/>
    <cellStyle name="Normal 3 3 5 4 4" xfId="31335" xr:uid="{00000000-0005-0000-0000-00008B760000}"/>
    <cellStyle name="Normal 3 3 5 4 4 2" xfId="31336" xr:uid="{00000000-0005-0000-0000-00008C760000}"/>
    <cellStyle name="Normal 3 3 5 4 5" xfId="31337" xr:uid="{00000000-0005-0000-0000-00008D760000}"/>
    <cellStyle name="Normal 3 3 5 5" xfId="31338" xr:uid="{00000000-0005-0000-0000-00008E760000}"/>
    <cellStyle name="Normal 3 3 5 5 2" xfId="31339" xr:uid="{00000000-0005-0000-0000-00008F760000}"/>
    <cellStyle name="Normal 3 3 5 5 2 2" xfId="31340" xr:uid="{00000000-0005-0000-0000-000090760000}"/>
    <cellStyle name="Normal 3 3 5 5 2 2 2" xfId="31341" xr:uid="{00000000-0005-0000-0000-000091760000}"/>
    <cellStyle name="Normal 3 3 5 5 2 3" xfId="31342" xr:uid="{00000000-0005-0000-0000-000092760000}"/>
    <cellStyle name="Normal 3 3 5 5 3" xfId="31343" xr:uid="{00000000-0005-0000-0000-000093760000}"/>
    <cellStyle name="Normal 3 3 5 5 3 2" xfId="31344" xr:uid="{00000000-0005-0000-0000-000094760000}"/>
    <cellStyle name="Normal 3 3 5 5 4" xfId="31345" xr:uid="{00000000-0005-0000-0000-000095760000}"/>
    <cellStyle name="Normal 3 3 5 6" xfId="31346" xr:uid="{00000000-0005-0000-0000-000096760000}"/>
    <cellStyle name="Normal 3 3 5 6 2" xfId="31347" xr:uid="{00000000-0005-0000-0000-000097760000}"/>
    <cellStyle name="Normal 3 3 5 6 2 2" xfId="31348" xr:uid="{00000000-0005-0000-0000-000098760000}"/>
    <cellStyle name="Normal 3 3 5 6 2 2 2" xfId="31349" xr:uid="{00000000-0005-0000-0000-000099760000}"/>
    <cellStyle name="Normal 3 3 5 6 2 3" xfId="31350" xr:uid="{00000000-0005-0000-0000-00009A760000}"/>
    <cellStyle name="Normal 3 3 5 6 3" xfId="31351" xr:uid="{00000000-0005-0000-0000-00009B760000}"/>
    <cellStyle name="Normal 3 3 5 6 3 2" xfId="31352" xr:uid="{00000000-0005-0000-0000-00009C760000}"/>
    <cellStyle name="Normal 3 3 5 6 4" xfId="31353" xr:uid="{00000000-0005-0000-0000-00009D760000}"/>
    <cellStyle name="Normal 3 3 5 7" xfId="31354" xr:uid="{00000000-0005-0000-0000-00009E760000}"/>
    <cellStyle name="Normal 3 3 5 7 2" xfId="31355" xr:uid="{00000000-0005-0000-0000-00009F760000}"/>
    <cellStyle name="Normal 3 3 5 7 2 2" xfId="31356" xr:uid="{00000000-0005-0000-0000-0000A0760000}"/>
    <cellStyle name="Normal 3 3 5 7 3" xfId="31357" xr:uid="{00000000-0005-0000-0000-0000A1760000}"/>
    <cellStyle name="Normal 3 3 5 8" xfId="31358" xr:uid="{00000000-0005-0000-0000-0000A2760000}"/>
    <cellStyle name="Normal 3 3 5 8 2" xfId="31359" xr:uid="{00000000-0005-0000-0000-0000A3760000}"/>
    <cellStyle name="Normal 3 3 5 9" xfId="31360" xr:uid="{00000000-0005-0000-0000-0000A4760000}"/>
    <cellStyle name="Normal 3 3 5 9 2" xfId="31361" xr:uid="{00000000-0005-0000-0000-0000A5760000}"/>
    <cellStyle name="Normal 3 3 6" xfId="31362" xr:uid="{00000000-0005-0000-0000-0000A6760000}"/>
    <cellStyle name="Normal 3 3 6 10" xfId="31363" xr:uid="{00000000-0005-0000-0000-0000A7760000}"/>
    <cellStyle name="Normal 3 3 6 11" xfId="31364" xr:uid="{00000000-0005-0000-0000-0000A8760000}"/>
    <cellStyle name="Normal 3 3 6 2" xfId="31365" xr:uid="{00000000-0005-0000-0000-0000A9760000}"/>
    <cellStyle name="Normal 3 3 6 2 10" xfId="31366" xr:uid="{00000000-0005-0000-0000-0000AA760000}"/>
    <cellStyle name="Normal 3 3 6 2 2" xfId="31367" xr:uid="{00000000-0005-0000-0000-0000AB760000}"/>
    <cellStyle name="Normal 3 3 6 2 2 2" xfId="31368" xr:uid="{00000000-0005-0000-0000-0000AC760000}"/>
    <cellStyle name="Normal 3 3 6 2 2 2 2" xfId="31369" xr:uid="{00000000-0005-0000-0000-0000AD760000}"/>
    <cellStyle name="Normal 3 3 6 2 2 2 2 2" xfId="31370" xr:uid="{00000000-0005-0000-0000-0000AE760000}"/>
    <cellStyle name="Normal 3 3 6 2 2 2 2 2 2" xfId="31371" xr:uid="{00000000-0005-0000-0000-0000AF760000}"/>
    <cellStyle name="Normal 3 3 6 2 2 2 2 2 2 2" xfId="31372" xr:uid="{00000000-0005-0000-0000-0000B0760000}"/>
    <cellStyle name="Normal 3 3 6 2 2 2 2 2 3" xfId="31373" xr:uid="{00000000-0005-0000-0000-0000B1760000}"/>
    <cellStyle name="Normal 3 3 6 2 2 2 2 3" xfId="31374" xr:uid="{00000000-0005-0000-0000-0000B2760000}"/>
    <cellStyle name="Normal 3 3 6 2 2 2 2 3 2" xfId="31375" xr:uid="{00000000-0005-0000-0000-0000B3760000}"/>
    <cellStyle name="Normal 3 3 6 2 2 2 2 4" xfId="31376" xr:uid="{00000000-0005-0000-0000-0000B4760000}"/>
    <cellStyle name="Normal 3 3 6 2 2 2 3" xfId="31377" xr:uid="{00000000-0005-0000-0000-0000B5760000}"/>
    <cellStyle name="Normal 3 3 6 2 2 2 3 2" xfId="31378" xr:uid="{00000000-0005-0000-0000-0000B6760000}"/>
    <cellStyle name="Normal 3 3 6 2 2 2 3 2 2" xfId="31379" xr:uid="{00000000-0005-0000-0000-0000B7760000}"/>
    <cellStyle name="Normal 3 3 6 2 2 2 3 3" xfId="31380" xr:uid="{00000000-0005-0000-0000-0000B8760000}"/>
    <cellStyle name="Normal 3 3 6 2 2 2 4" xfId="31381" xr:uid="{00000000-0005-0000-0000-0000B9760000}"/>
    <cellStyle name="Normal 3 3 6 2 2 2 4 2" xfId="31382" xr:uid="{00000000-0005-0000-0000-0000BA760000}"/>
    <cellStyle name="Normal 3 3 6 2 2 2 5" xfId="31383" xr:uid="{00000000-0005-0000-0000-0000BB760000}"/>
    <cellStyle name="Normal 3 3 6 2 2 3" xfId="31384" xr:uid="{00000000-0005-0000-0000-0000BC760000}"/>
    <cellStyle name="Normal 3 3 6 2 2 3 2" xfId="31385" xr:uid="{00000000-0005-0000-0000-0000BD760000}"/>
    <cellStyle name="Normal 3 3 6 2 2 3 2 2" xfId="31386" xr:uid="{00000000-0005-0000-0000-0000BE760000}"/>
    <cellStyle name="Normal 3 3 6 2 2 3 2 2 2" xfId="31387" xr:uid="{00000000-0005-0000-0000-0000BF760000}"/>
    <cellStyle name="Normal 3 3 6 2 2 3 2 3" xfId="31388" xr:uid="{00000000-0005-0000-0000-0000C0760000}"/>
    <cellStyle name="Normal 3 3 6 2 2 3 3" xfId="31389" xr:uid="{00000000-0005-0000-0000-0000C1760000}"/>
    <cellStyle name="Normal 3 3 6 2 2 3 3 2" xfId="31390" xr:uid="{00000000-0005-0000-0000-0000C2760000}"/>
    <cellStyle name="Normal 3 3 6 2 2 3 4" xfId="31391" xr:uid="{00000000-0005-0000-0000-0000C3760000}"/>
    <cellStyle name="Normal 3 3 6 2 2 4" xfId="31392" xr:uid="{00000000-0005-0000-0000-0000C4760000}"/>
    <cellStyle name="Normal 3 3 6 2 2 4 2" xfId="31393" xr:uid="{00000000-0005-0000-0000-0000C5760000}"/>
    <cellStyle name="Normal 3 3 6 2 2 4 2 2" xfId="31394" xr:uid="{00000000-0005-0000-0000-0000C6760000}"/>
    <cellStyle name="Normal 3 3 6 2 2 4 2 2 2" xfId="31395" xr:uid="{00000000-0005-0000-0000-0000C7760000}"/>
    <cellStyle name="Normal 3 3 6 2 2 4 2 3" xfId="31396" xr:uid="{00000000-0005-0000-0000-0000C8760000}"/>
    <cellStyle name="Normal 3 3 6 2 2 4 3" xfId="31397" xr:uid="{00000000-0005-0000-0000-0000C9760000}"/>
    <cellStyle name="Normal 3 3 6 2 2 4 3 2" xfId="31398" xr:uid="{00000000-0005-0000-0000-0000CA760000}"/>
    <cellStyle name="Normal 3 3 6 2 2 4 4" xfId="31399" xr:uid="{00000000-0005-0000-0000-0000CB760000}"/>
    <cellStyle name="Normal 3 3 6 2 2 5" xfId="31400" xr:uid="{00000000-0005-0000-0000-0000CC760000}"/>
    <cellStyle name="Normal 3 3 6 2 2 5 2" xfId="31401" xr:uid="{00000000-0005-0000-0000-0000CD760000}"/>
    <cellStyle name="Normal 3 3 6 2 2 5 2 2" xfId="31402" xr:uid="{00000000-0005-0000-0000-0000CE760000}"/>
    <cellStyle name="Normal 3 3 6 2 2 5 3" xfId="31403" xr:uid="{00000000-0005-0000-0000-0000CF760000}"/>
    <cellStyle name="Normal 3 3 6 2 2 6" xfId="31404" xr:uid="{00000000-0005-0000-0000-0000D0760000}"/>
    <cellStyle name="Normal 3 3 6 2 2 6 2" xfId="31405" xr:uid="{00000000-0005-0000-0000-0000D1760000}"/>
    <cellStyle name="Normal 3 3 6 2 2 7" xfId="31406" xr:uid="{00000000-0005-0000-0000-0000D2760000}"/>
    <cellStyle name="Normal 3 3 6 2 2 7 2" xfId="31407" xr:uid="{00000000-0005-0000-0000-0000D3760000}"/>
    <cellStyle name="Normal 3 3 6 2 2 8" xfId="31408" xr:uid="{00000000-0005-0000-0000-0000D4760000}"/>
    <cellStyle name="Normal 3 3 6 2 3" xfId="31409" xr:uid="{00000000-0005-0000-0000-0000D5760000}"/>
    <cellStyle name="Normal 3 3 6 2 3 2" xfId="31410" xr:uid="{00000000-0005-0000-0000-0000D6760000}"/>
    <cellStyle name="Normal 3 3 6 2 3 2 2" xfId="31411" xr:uid="{00000000-0005-0000-0000-0000D7760000}"/>
    <cellStyle name="Normal 3 3 6 2 3 2 2 2" xfId="31412" xr:uid="{00000000-0005-0000-0000-0000D8760000}"/>
    <cellStyle name="Normal 3 3 6 2 3 2 2 2 2" xfId="31413" xr:uid="{00000000-0005-0000-0000-0000D9760000}"/>
    <cellStyle name="Normal 3 3 6 2 3 2 2 3" xfId="31414" xr:uid="{00000000-0005-0000-0000-0000DA760000}"/>
    <cellStyle name="Normal 3 3 6 2 3 2 3" xfId="31415" xr:uid="{00000000-0005-0000-0000-0000DB760000}"/>
    <cellStyle name="Normal 3 3 6 2 3 2 3 2" xfId="31416" xr:uid="{00000000-0005-0000-0000-0000DC760000}"/>
    <cellStyle name="Normal 3 3 6 2 3 2 4" xfId="31417" xr:uid="{00000000-0005-0000-0000-0000DD760000}"/>
    <cellStyle name="Normal 3 3 6 2 3 3" xfId="31418" xr:uid="{00000000-0005-0000-0000-0000DE760000}"/>
    <cellStyle name="Normal 3 3 6 2 3 3 2" xfId="31419" xr:uid="{00000000-0005-0000-0000-0000DF760000}"/>
    <cellStyle name="Normal 3 3 6 2 3 3 2 2" xfId="31420" xr:uid="{00000000-0005-0000-0000-0000E0760000}"/>
    <cellStyle name="Normal 3 3 6 2 3 3 3" xfId="31421" xr:uid="{00000000-0005-0000-0000-0000E1760000}"/>
    <cellStyle name="Normal 3 3 6 2 3 4" xfId="31422" xr:uid="{00000000-0005-0000-0000-0000E2760000}"/>
    <cellStyle name="Normal 3 3 6 2 3 4 2" xfId="31423" xr:uid="{00000000-0005-0000-0000-0000E3760000}"/>
    <cellStyle name="Normal 3 3 6 2 3 5" xfId="31424" xr:uid="{00000000-0005-0000-0000-0000E4760000}"/>
    <cellStyle name="Normal 3 3 6 2 4" xfId="31425" xr:uid="{00000000-0005-0000-0000-0000E5760000}"/>
    <cellStyle name="Normal 3 3 6 2 4 2" xfId="31426" xr:uid="{00000000-0005-0000-0000-0000E6760000}"/>
    <cellStyle name="Normal 3 3 6 2 4 2 2" xfId="31427" xr:uid="{00000000-0005-0000-0000-0000E7760000}"/>
    <cellStyle name="Normal 3 3 6 2 4 2 2 2" xfId="31428" xr:uid="{00000000-0005-0000-0000-0000E8760000}"/>
    <cellStyle name="Normal 3 3 6 2 4 2 3" xfId="31429" xr:uid="{00000000-0005-0000-0000-0000E9760000}"/>
    <cellStyle name="Normal 3 3 6 2 4 3" xfId="31430" xr:uid="{00000000-0005-0000-0000-0000EA760000}"/>
    <cellStyle name="Normal 3 3 6 2 4 3 2" xfId="31431" xr:uid="{00000000-0005-0000-0000-0000EB760000}"/>
    <cellStyle name="Normal 3 3 6 2 4 4" xfId="31432" xr:uid="{00000000-0005-0000-0000-0000EC760000}"/>
    <cellStyle name="Normal 3 3 6 2 5" xfId="31433" xr:uid="{00000000-0005-0000-0000-0000ED760000}"/>
    <cellStyle name="Normal 3 3 6 2 5 2" xfId="31434" xr:uid="{00000000-0005-0000-0000-0000EE760000}"/>
    <cellStyle name="Normal 3 3 6 2 5 2 2" xfId="31435" xr:uid="{00000000-0005-0000-0000-0000EF760000}"/>
    <cellStyle name="Normal 3 3 6 2 5 2 2 2" xfId="31436" xr:uid="{00000000-0005-0000-0000-0000F0760000}"/>
    <cellStyle name="Normal 3 3 6 2 5 2 3" xfId="31437" xr:uid="{00000000-0005-0000-0000-0000F1760000}"/>
    <cellStyle name="Normal 3 3 6 2 5 3" xfId="31438" xr:uid="{00000000-0005-0000-0000-0000F2760000}"/>
    <cellStyle name="Normal 3 3 6 2 5 3 2" xfId="31439" xr:uid="{00000000-0005-0000-0000-0000F3760000}"/>
    <cellStyle name="Normal 3 3 6 2 5 4" xfId="31440" xr:uid="{00000000-0005-0000-0000-0000F4760000}"/>
    <cellStyle name="Normal 3 3 6 2 6" xfId="31441" xr:uid="{00000000-0005-0000-0000-0000F5760000}"/>
    <cellStyle name="Normal 3 3 6 2 6 2" xfId="31442" xr:uid="{00000000-0005-0000-0000-0000F6760000}"/>
    <cellStyle name="Normal 3 3 6 2 6 2 2" xfId="31443" xr:uid="{00000000-0005-0000-0000-0000F7760000}"/>
    <cellStyle name="Normal 3 3 6 2 6 3" xfId="31444" xr:uid="{00000000-0005-0000-0000-0000F8760000}"/>
    <cellStyle name="Normal 3 3 6 2 7" xfId="31445" xr:uid="{00000000-0005-0000-0000-0000F9760000}"/>
    <cellStyle name="Normal 3 3 6 2 7 2" xfId="31446" xr:uid="{00000000-0005-0000-0000-0000FA760000}"/>
    <cellStyle name="Normal 3 3 6 2 8" xfId="31447" xr:uid="{00000000-0005-0000-0000-0000FB760000}"/>
    <cellStyle name="Normal 3 3 6 2 8 2" xfId="31448" xr:uid="{00000000-0005-0000-0000-0000FC760000}"/>
    <cellStyle name="Normal 3 3 6 2 9" xfId="31449" xr:uid="{00000000-0005-0000-0000-0000FD760000}"/>
    <cellStyle name="Normal 3 3 6 3" xfId="31450" xr:uid="{00000000-0005-0000-0000-0000FE760000}"/>
    <cellStyle name="Normal 3 3 6 3 2" xfId="31451" xr:uid="{00000000-0005-0000-0000-0000FF760000}"/>
    <cellStyle name="Normal 3 3 6 3 2 2" xfId="31452" xr:uid="{00000000-0005-0000-0000-000000770000}"/>
    <cellStyle name="Normal 3 3 6 3 2 2 2" xfId="31453" xr:uid="{00000000-0005-0000-0000-000001770000}"/>
    <cellStyle name="Normal 3 3 6 3 2 2 2 2" xfId="31454" xr:uid="{00000000-0005-0000-0000-000002770000}"/>
    <cellStyle name="Normal 3 3 6 3 2 2 2 2 2" xfId="31455" xr:uid="{00000000-0005-0000-0000-000003770000}"/>
    <cellStyle name="Normal 3 3 6 3 2 2 2 3" xfId="31456" xr:uid="{00000000-0005-0000-0000-000004770000}"/>
    <cellStyle name="Normal 3 3 6 3 2 2 3" xfId="31457" xr:uid="{00000000-0005-0000-0000-000005770000}"/>
    <cellStyle name="Normal 3 3 6 3 2 2 3 2" xfId="31458" xr:uid="{00000000-0005-0000-0000-000006770000}"/>
    <cellStyle name="Normal 3 3 6 3 2 2 4" xfId="31459" xr:uid="{00000000-0005-0000-0000-000007770000}"/>
    <cellStyle name="Normal 3 3 6 3 2 3" xfId="31460" xr:uid="{00000000-0005-0000-0000-000008770000}"/>
    <cellStyle name="Normal 3 3 6 3 2 3 2" xfId="31461" xr:uid="{00000000-0005-0000-0000-000009770000}"/>
    <cellStyle name="Normal 3 3 6 3 2 3 2 2" xfId="31462" xr:uid="{00000000-0005-0000-0000-00000A770000}"/>
    <cellStyle name="Normal 3 3 6 3 2 3 3" xfId="31463" xr:uid="{00000000-0005-0000-0000-00000B770000}"/>
    <cellStyle name="Normal 3 3 6 3 2 4" xfId="31464" xr:uid="{00000000-0005-0000-0000-00000C770000}"/>
    <cellStyle name="Normal 3 3 6 3 2 4 2" xfId="31465" xr:uid="{00000000-0005-0000-0000-00000D770000}"/>
    <cellStyle name="Normal 3 3 6 3 2 5" xfId="31466" xr:uid="{00000000-0005-0000-0000-00000E770000}"/>
    <cellStyle name="Normal 3 3 6 3 3" xfId="31467" xr:uid="{00000000-0005-0000-0000-00000F770000}"/>
    <cellStyle name="Normal 3 3 6 3 3 2" xfId="31468" xr:uid="{00000000-0005-0000-0000-000010770000}"/>
    <cellStyle name="Normal 3 3 6 3 3 2 2" xfId="31469" xr:uid="{00000000-0005-0000-0000-000011770000}"/>
    <cellStyle name="Normal 3 3 6 3 3 2 2 2" xfId="31470" xr:uid="{00000000-0005-0000-0000-000012770000}"/>
    <cellStyle name="Normal 3 3 6 3 3 2 3" xfId="31471" xr:uid="{00000000-0005-0000-0000-000013770000}"/>
    <cellStyle name="Normal 3 3 6 3 3 3" xfId="31472" xr:uid="{00000000-0005-0000-0000-000014770000}"/>
    <cellStyle name="Normal 3 3 6 3 3 3 2" xfId="31473" xr:uid="{00000000-0005-0000-0000-000015770000}"/>
    <cellStyle name="Normal 3 3 6 3 3 4" xfId="31474" xr:uid="{00000000-0005-0000-0000-000016770000}"/>
    <cellStyle name="Normal 3 3 6 3 4" xfId="31475" xr:uid="{00000000-0005-0000-0000-000017770000}"/>
    <cellStyle name="Normal 3 3 6 3 4 2" xfId="31476" xr:uid="{00000000-0005-0000-0000-000018770000}"/>
    <cellStyle name="Normal 3 3 6 3 4 2 2" xfId="31477" xr:uid="{00000000-0005-0000-0000-000019770000}"/>
    <cellStyle name="Normal 3 3 6 3 4 2 2 2" xfId="31478" xr:uid="{00000000-0005-0000-0000-00001A770000}"/>
    <cellStyle name="Normal 3 3 6 3 4 2 3" xfId="31479" xr:uid="{00000000-0005-0000-0000-00001B770000}"/>
    <cellStyle name="Normal 3 3 6 3 4 3" xfId="31480" xr:uid="{00000000-0005-0000-0000-00001C770000}"/>
    <cellStyle name="Normal 3 3 6 3 4 3 2" xfId="31481" xr:uid="{00000000-0005-0000-0000-00001D770000}"/>
    <cellStyle name="Normal 3 3 6 3 4 4" xfId="31482" xr:uid="{00000000-0005-0000-0000-00001E770000}"/>
    <cellStyle name="Normal 3 3 6 3 5" xfId="31483" xr:uid="{00000000-0005-0000-0000-00001F770000}"/>
    <cellStyle name="Normal 3 3 6 3 5 2" xfId="31484" xr:uid="{00000000-0005-0000-0000-000020770000}"/>
    <cellStyle name="Normal 3 3 6 3 5 2 2" xfId="31485" xr:uid="{00000000-0005-0000-0000-000021770000}"/>
    <cellStyle name="Normal 3 3 6 3 5 3" xfId="31486" xr:uid="{00000000-0005-0000-0000-000022770000}"/>
    <cellStyle name="Normal 3 3 6 3 6" xfId="31487" xr:uid="{00000000-0005-0000-0000-000023770000}"/>
    <cellStyle name="Normal 3 3 6 3 6 2" xfId="31488" xr:uid="{00000000-0005-0000-0000-000024770000}"/>
    <cellStyle name="Normal 3 3 6 3 7" xfId="31489" xr:uid="{00000000-0005-0000-0000-000025770000}"/>
    <cellStyle name="Normal 3 3 6 3 7 2" xfId="31490" xr:uid="{00000000-0005-0000-0000-000026770000}"/>
    <cellStyle name="Normal 3 3 6 3 8" xfId="31491" xr:uid="{00000000-0005-0000-0000-000027770000}"/>
    <cellStyle name="Normal 3 3 6 4" xfId="31492" xr:uid="{00000000-0005-0000-0000-000028770000}"/>
    <cellStyle name="Normal 3 3 6 4 2" xfId="31493" xr:uid="{00000000-0005-0000-0000-000029770000}"/>
    <cellStyle name="Normal 3 3 6 4 2 2" xfId="31494" xr:uid="{00000000-0005-0000-0000-00002A770000}"/>
    <cellStyle name="Normal 3 3 6 4 2 2 2" xfId="31495" xr:uid="{00000000-0005-0000-0000-00002B770000}"/>
    <cellStyle name="Normal 3 3 6 4 2 2 2 2" xfId="31496" xr:uid="{00000000-0005-0000-0000-00002C770000}"/>
    <cellStyle name="Normal 3 3 6 4 2 2 3" xfId="31497" xr:uid="{00000000-0005-0000-0000-00002D770000}"/>
    <cellStyle name="Normal 3 3 6 4 2 3" xfId="31498" xr:uid="{00000000-0005-0000-0000-00002E770000}"/>
    <cellStyle name="Normal 3 3 6 4 2 3 2" xfId="31499" xr:uid="{00000000-0005-0000-0000-00002F770000}"/>
    <cellStyle name="Normal 3 3 6 4 2 4" xfId="31500" xr:uid="{00000000-0005-0000-0000-000030770000}"/>
    <cellStyle name="Normal 3 3 6 4 3" xfId="31501" xr:uid="{00000000-0005-0000-0000-000031770000}"/>
    <cellStyle name="Normal 3 3 6 4 3 2" xfId="31502" xr:uid="{00000000-0005-0000-0000-000032770000}"/>
    <cellStyle name="Normal 3 3 6 4 3 2 2" xfId="31503" xr:uid="{00000000-0005-0000-0000-000033770000}"/>
    <cellStyle name="Normal 3 3 6 4 3 3" xfId="31504" xr:uid="{00000000-0005-0000-0000-000034770000}"/>
    <cellStyle name="Normal 3 3 6 4 4" xfId="31505" xr:uid="{00000000-0005-0000-0000-000035770000}"/>
    <cellStyle name="Normal 3 3 6 4 4 2" xfId="31506" xr:uid="{00000000-0005-0000-0000-000036770000}"/>
    <cellStyle name="Normal 3 3 6 4 5" xfId="31507" xr:uid="{00000000-0005-0000-0000-000037770000}"/>
    <cellStyle name="Normal 3 3 6 5" xfId="31508" xr:uid="{00000000-0005-0000-0000-000038770000}"/>
    <cellStyle name="Normal 3 3 6 5 2" xfId="31509" xr:uid="{00000000-0005-0000-0000-000039770000}"/>
    <cellStyle name="Normal 3 3 6 5 2 2" xfId="31510" xr:uid="{00000000-0005-0000-0000-00003A770000}"/>
    <cellStyle name="Normal 3 3 6 5 2 2 2" xfId="31511" xr:uid="{00000000-0005-0000-0000-00003B770000}"/>
    <cellStyle name="Normal 3 3 6 5 2 3" xfId="31512" xr:uid="{00000000-0005-0000-0000-00003C770000}"/>
    <cellStyle name="Normal 3 3 6 5 3" xfId="31513" xr:uid="{00000000-0005-0000-0000-00003D770000}"/>
    <cellStyle name="Normal 3 3 6 5 3 2" xfId="31514" xr:uid="{00000000-0005-0000-0000-00003E770000}"/>
    <cellStyle name="Normal 3 3 6 5 4" xfId="31515" xr:uid="{00000000-0005-0000-0000-00003F770000}"/>
    <cellStyle name="Normal 3 3 6 6" xfId="31516" xr:uid="{00000000-0005-0000-0000-000040770000}"/>
    <cellStyle name="Normal 3 3 6 6 2" xfId="31517" xr:uid="{00000000-0005-0000-0000-000041770000}"/>
    <cellStyle name="Normal 3 3 6 6 2 2" xfId="31518" xr:uid="{00000000-0005-0000-0000-000042770000}"/>
    <cellStyle name="Normal 3 3 6 6 2 2 2" xfId="31519" xr:uid="{00000000-0005-0000-0000-000043770000}"/>
    <cellStyle name="Normal 3 3 6 6 2 3" xfId="31520" xr:uid="{00000000-0005-0000-0000-000044770000}"/>
    <cellStyle name="Normal 3 3 6 6 3" xfId="31521" xr:uid="{00000000-0005-0000-0000-000045770000}"/>
    <cellStyle name="Normal 3 3 6 6 3 2" xfId="31522" xr:uid="{00000000-0005-0000-0000-000046770000}"/>
    <cellStyle name="Normal 3 3 6 6 4" xfId="31523" xr:uid="{00000000-0005-0000-0000-000047770000}"/>
    <cellStyle name="Normal 3 3 6 7" xfId="31524" xr:uid="{00000000-0005-0000-0000-000048770000}"/>
    <cellStyle name="Normal 3 3 6 7 2" xfId="31525" xr:uid="{00000000-0005-0000-0000-000049770000}"/>
    <cellStyle name="Normal 3 3 6 7 2 2" xfId="31526" xr:uid="{00000000-0005-0000-0000-00004A770000}"/>
    <cellStyle name="Normal 3 3 6 7 3" xfId="31527" xr:uid="{00000000-0005-0000-0000-00004B770000}"/>
    <cellStyle name="Normal 3 3 6 8" xfId="31528" xr:uid="{00000000-0005-0000-0000-00004C770000}"/>
    <cellStyle name="Normal 3 3 6 8 2" xfId="31529" xr:uid="{00000000-0005-0000-0000-00004D770000}"/>
    <cellStyle name="Normal 3 3 6 9" xfId="31530" xr:uid="{00000000-0005-0000-0000-00004E770000}"/>
    <cellStyle name="Normal 3 3 6 9 2" xfId="31531" xr:uid="{00000000-0005-0000-0000-00004F770000}"/>
    <cellStyle name="Normal 3 3 7" xfId="31532" xr:uid="{00000000-0005-0000-0000-000050770000}"/>
    <cellStyle name="Normal 3 3 7 10" xfId="31533" xr:uid="{00000000-0005-0000-0000-000051770000}"/>
    <cellStyle name="Normal 3 3 7 11" xfId="31534" xr:uid="{00000000-0005-0000-0000-000052770000}"/>
    <cellStyle name="Normal 3 3 7 2" xfId="31535" xr:uid="{00000000-0005-0000-0000-000053770000}"/>
    <cellStyle name="Normal 3 3 7 2 2" xfId="31536" xr:uid="{00000000-0005-0000-0000-000054770000}"/>
    <cellStyle name="Normal 3 3 7 2 2 2" xfId="31537" xr:uid="{00000000-0005-0000-0000-000055770000}"/>
    <cellStyle name="Normal 3 3 7 2 2 2 2" xfId="31538" xr:uid="{00000000-0005-0000-0000-000056770000}"/>
    <cellStyle name="Normal 3 3 7 2 2 2 2 2" xfId="31539" xr:uid="{00000000-0005-0000-0000-000057770000}"/>
    <cellStyle name="Normal 3 3 7 2 2 2 2 2 2" xfId="31540" xr:uid="{00000000-0005-0000-0000-000058770000}"/>
    <cellStyle name="Normal 3 3 7 2 2 2 2 2 2 2" xfId="31541" xr:uid="{00000000-0005-0000-0000-000059770000}"/>
    <cellStyle name="Normal 3 3 7 2 2 2 2 2 3" xfId="31542" xr:uid="{00000000-0005-0000-0000-00005A770000}"/>
    <cellStyle name="Normal 3 3 7 2 2 2 2 3" xfId="31543" xr:uid="{00000000-0005-0000-0000-00005B770000}"/>
    <cellStyle name="Normal 3 3 7 2 2 2 2 3 2" xfId="31544" xr:uid="{00000000-0005-0000-0000-00005C770000}"/>
    <cellStyle name="Normal 3 3 7 2 2 2 2 4" xfId="31545" xr:uid="{00000000-0005-0000-0000-00005D770000}"/>
    <cellStyle name="Normal 3 3 7 2 2 2 3" xfId="31546" xr:uid="{00000000-0005-0000-0000-00005E770000}"/>
    <cellStyle name="Normal 3 3 7 2 2 2 3 2" xfId="31547" xr:uid="{00000000-0005-0000-0000-00005F770000}"/>
    <cellStyle name="Normal 3 3 7 2 2 2 3 2 2" xfId="31548" xr:uid="{00000000-0005-0000-0000-000060770000}"/>
    <cellStyle name="Normal 3 3 7 2 2 2 3 3" xfId="31549" xr:uid="{00000000-0005-0000-0000-000061770000}"/>
    <cellStyle name="Normal 3 3 7 2 2 2 4" xfId="31550" xr:uid="{00000000-0005-0000-0000-000062770000}"/>
    <cellStyle name="Normal 3 3 7 2 2 2 4 2" xfId="31551" xr:uid="{00000000-0005-0000-0000-000063770000}"/>
    <cellStyle name="Normal 3 3 7 2 2 2 5" xfId="31552" xr:uid="{00000000-0005-0000-0000-000064770000}"/>
    <cellStyle name="Normal 3 3 7 2 2 3" xfId="31553" xr:uid="{00000000-0005-0000-0000-000065770000}"/>
    <cellStyle name="Normal 3 3 7 2 2 3 2" xfId="31554" xr:uid="{00000000-0005-0000-0000-000066770000}"/>
    <cellStyle name="Normal 3 3 7 2 2 3 2 2" xfId="31555" xr:uid="{00000000-0005-0000-0000-000067770000}"/>
    <cellStyle name="Normal 3 3 7 2 2 3 2 2 2" xfId="31556" xr:uid="{00000000-0005-0000-0000-000068770000}"/>
    <cellStyle name="Normal 3 3 7 2 2 3 2 3" xfId="31557" xr:uid="{00000000-0005-0000-0000-000069770000}"/>
    <cellStyle name="Normal 3 3 7 2 2 3 3" xfId="31558" xr:uid="{00000000-0005-0000-0000-00006A770000}"/>
    <cellStyle name="Normal 3 3 7 2 2 3 3 2" xfId="31559" xr:uid="{00000000-0005-0000-0000-00006B770000}"/>
    <cellStyle name="Normal 3 3 7 2 2 3 4" xfId="31560" xr:uid="{00000000-0005-0000-0000-00006C770000}"/>
    <cellStyle name="Normal 3 3 7 2 2 4" xfId="31561" xr:uid="{00000000-0005-0000-0000-00006D770000}"/>
    <cellStyle name="Normal 3 3 7 2 2 4 2" xfId="31562" xr:uid="{00000000-0005-0000-0000-00006E770000}"/>
    <cellStyle name="Normal 3 3 7 2 2 4 2 2" xfId="31563" xr:uid="{00000000-0005-0000-0000-00006F770000}"/>
    <cellStyle name="Normal 3 3 7 2 2 4 2 2 2" xfId="31564" xr:uid="{00000000-0005-0000-0000-000070770000}"/>
    <cellStyle name="Normal 3 3 7 2 2 4 2 3" xfId="31565" xr:uid="{00000000-0005-0000-0000-000071770000}"/>
    <cellStyle name="Normal 3 3 7 2 2 4 3" xfId="31566" xr:uid="{00000000-0005-0000-0000-000072770000}"/>
    <cellStyle name="Normal 3 3 7 2 2 4 3 2" xfId="31567" xr:uid="{00000000-0005-0000-0000-000073770000}"/>
    <cellStyle name="Normal 3 3 7 2 2 4 4" xfId="31568" xr:uid="{00000000-0005-0000-0000-000074770000}"/>
    <cellStyle name="Normal 3 3 7 2 2 5" xfId="31569" xr:uid="{00000000-0005-0000-0000-000075770000}"/>
    <cellStyle name="Normal 3 3 7 2 2 5 2" xfId="31570" xr:uid="{00000000-0005-0000-0000-000076770000}"/>
    <cellStyle name="Normal 3 3 7 2 2 5 2 2" xfId="31571" xr:uid="{00000000-0005-0000-0000-000077770000}"/>
    <cellStyle name="Normal 3 3 7 2 2 5 3" xfId="31572" xr:uid="{00000000-0005-0000-0000-000078770000}"/>
    <cellStyle name="Normal 3 3 7 2 2 6" xfId="31573" xr:uid="{00000000-0005-0000-0000-000079770000}"/>
    <cellStyle name="Normal 3 3 7 2 2 6 2" xfId="31574" xr:uid="{00000000-0005-0000-0000-00007A770000}"/>
    <cellStyle name="Normal 3 3 7 2 2 7" xfId="31575" xr:uid="{00000000-0005-0000-0000-00007B770000}"/>
    <cellStyle name="Normal 3 3 7 2 2 7 2" xfId="31576" xr:uid="{00000000-0005-0000-0000-00007C770000}"/>
    <cellStyle name="Normal 3 3 7 2 2 8" xfId="31577" xr:uid="{00000000-0005-0000-0000-00007D770000}"/>
    <cellStyle name="Normal 3 3 7 2 3" xfId="31578" xr:uid="{00000000-0005-0000-0000-00007E770000}"/>
    <cellStyle name="Normal 3 3 7 2 3 2" xfId="31579" xr:uid="{00000000-0005-0000-0000-00007F770000}"/>
    <cellStyle name="Normal 3 3 7 2 3 2 2" xfId="31580" xr:uid="{00000000-0005-0000-0000-000080770000}"/>
    <cellStyle name="Normal 3 3 7 2 3 2 2 2" xfId="31581" xr:uid="{00000000-0005-0000-0000-000081770000}"/>
    <cellStyle name="Normal 3 3 7 2 3 2 2 2 2" xfId="31582" xr:uid="{00000000-0005-0000-0000-000082770000}"/>
    <cellStyle name="Normal 3 3 7 2 3 2 2 3" xfId="31583" xr:uid="{00000000-0005-0000-0000-000083770000}"/>
    <cellStyle name="Normal 3 3 7 2 3 2 3" xfId="31584" xr:uid="{00000000-0005-0000-0000-000084770000}"/>
    <cellStyle name="Normal 3 3 7 2 3 2 3 2" xfId="31585" xr:uid="{00000000-0005-0000-0000-000085770000}"/>
    <cellStyle name="Normal 3 3 7 2 3 2 4" xfId="31586" xr:uid="{00000000-0005-0000-0000-000086770000}"/>
    <cellStyle name="Normal 3 3 7 2 3 3" xfId="31587" xr:uid="{00000000-0005-0000-0000-000087770000}"/>
    <cellStyle name="Normal 3 3 7 2 3 3 2" xfId="31588" xr:uid="{00000000-0005-0000-0000-000088770000}"/>
    <cellStyle name="Normal 3 3 7 2 3 3 2 2" xfId="31589" xr:uid="{00000000-0005-0000-0000-000089770000}"/>
    <cellStyle name="Normal 3 3 7 2 3 3 3" xfId="31590" xr:uid="{00000000-0005-0000-0000-00008A770000}"/>
    <cellStyle name="Normal 3 3 7 2 3 4" xfId="31591" xr:uid="{00000000-0005-0000-0000-00008B770000}"/>
    <cellStyle name="Normal 3 3 7 2 3 4 2" xfId="31592" xr:uid="{00000000-0005-0000-0000-00008C770000}"/>
    <cellStyle name="Normal 3 3 7 2 3 5" xfId="31593" xr:uid="{00000000-0005-0000-0000-00008D770000}"/>
    <cellStyle name="Normal 3 3 7 2 4" xfId="31594" xr:uid="{00000000-0005-0000-0000-00008E770000}"/>
    <cellStyle name="Normal 3 3 7 2 4 2" xfId="31595" xr:uid="{00000000-0005-0000-0000-00008F770000}"/>
    <cellStyle name="Normal 3 3 7 2 4 2 2" xfId="31596" xr:uid="{00000000-0005-0000-0000-000090770000}"/>
    <cellStyle name="Normal 3 3 7 2 4 2 2 2" xfId="31597" xr:uid="{00000000-0005-0000-0000-000091770000}"/>
    <cellStyle name="Normal 3 3 7 2 4 2 3" xfId="31598" xr:uid="{00000000-0005-0000-0000-000092770000}"/>
    <cellStyle name="Normal 3 3 7 2 4 3" xfId="31599" xr:uid="{00000000-0005-0000-0000-000093770000}"/>
    <cellStyle name="Normal 3 3 7 2 4 3 2" xfId="31600" xr:uid="{00000000-0005-0000-0000-000094770000}"/>
    <cellStyle name="Normal 3 3 7 2 4 4" xfId="31601" xr:uid="{00000000-0005-0000-0000-000095770000}"/>
    <cellStyle name="Normal 3 3 7 2 5" xfId="31602" xr:uid="{00000000-0005-0000-0000-000096770000}"/>
    <cellStyle name="Normal 3 3 7 2 5 2" xfId="31603" xr:uid="{00000000-0005-0000-0000-000097770000}"/>
    <cellStyle name="Normal 3 3 7 2 5 2 2" xfId="31604" xr:uid="{00000000-0005-0000-0000-000098770000}"/>
    <cellStyle name="Normal 3 3 7 2 5 2 2 2" xfId="31605" xr:uid="{00000000-0005-0000-0000-000099770000}"/>
    <cellStyle name="Normal 3 3 7 2 5 2 3" xfId="31606" xr:uid="{00000000-0005-0000-0000-00009A770000}"/>
    <cellStyle name="Normal 3 3 7 2 5 3" xfId="31607" xr:uid="{00000000-0005-0000-0000-00009B770000}"/>
    <cellStyle name="Normal 3 3 7 2 5 3 2" xfId="31608" xr:uid="{00000000-0005-0000-0000-00009C770000}"/>
    <cellStyle name="Normal 3 3 7 2 5 4" xfId="31609" xr:uid="{00000000-0005-0000-0000-00009D770000}"/>
    <cellStyle name="Normal 3 3 7 2 6" xfId="31610" xr:uid="{00000000-0005-0000-0000-00009E770000}"/>
    <cellStyle name="Normal 3 3 7 2 6 2" xfId="31611" xr:uid="{00000000-0005-0000-0000-00009F770000}"/>
    <cellStyle name="Normal 3 3 7 2 6 2 2" xfId="31612" xr:uid="{00000000-0005-0000-0000-0000A0770000}"/>
    <cellStyle name="Normal 3 3 7 2 6 3" xfId="31613" xr:uid="{00000000-0005-0000-0000-0000A1770000}"/>
    <cellStyle name="Normal 3 3 7 2 7" xfId="31614" xr:uid="{00000000-0005-0000-0000-0000A2770000}"/>
    <cellStyle name="Normal 3 3 7 2 7 2" xfId="31615" xr:uid="{00000000-0005-0000-0000-0000A3770000}"/>
    <cellStyle name="Normal 3 3 7 2 8" xfId="31616" xr:uid="{00000000-0005-0000-0000-0000A4770000}"/>
    <cellStyle name="Normal 3 3 7 2 8 2" xfId="31617" xr:uid="{00000000-0005-0000-0000-0000A5770000}"/>
    <cellStyle name="Normal 3 3 7 2 9" xfId="31618" xr:uid="{00000000-0005-0000-0000-0000A6770000}"/>
    <cellStyle name="Normal 3 3 7 3" xfId="31619" xr:uid="{00000000-0005-0000-0000-0000A7770000}"/>
    <cellStyle name="Normal 3 3 7 3 2" xfId="31620" xr:uid="{00000000-0005-0000-0000-0000A8770000}"/>
    <cellStyle name="Normal 3 3 7 3 2 2" xfId="31621" xr:uid="{00000000-0005-0000-0000-0000A9770000}"/>
    <cellStyle name="Normal 3 3 7 3 2 2 2" xfId="31622" xr:uid="{00000000-0005-0000-0000-0000AA770000}"/>
    <cellStyle name="Normal 3 3 7 3 2 2 2 2" xfId="31623" xr:uid="{00000000-0005-0000-0000-0000AB770000}"/>
    <cellStyle name="Normal 3 3 7 3 2 2 2 2 2" xfId="31624" xr:uid="{00000000-0005-0000-0000-0000AC770000}"/>
    <cellStyle name="Normal 3 3 7 3 2 2 2 3" xfId="31625" xr:uid="{00000000-0005-0000-0000-0000AD770000}"/>
    <cellStyle name="Normal 3 3 7 3 2 2 3" xfId="31626" xr:uid="{00000000-0005-0000-0000-0000AE770000}"/>
    <cellStyle name="Normal 3 3 7 3 2 2 3 2" xfId="31627" xr:uid="{00000000-0005-0000-0000-0000AF770000}"/>
    <cellStyle name="Normal 3 3 7 3 2 2 4" xfId="31628" xr:uid="{00000000-0005-0000-0000-0000B0770000}"/>
    <cellStyle name="Normal 3 3 7 3 2 3" xfId="31629" xr:uid="{00000000-0005-0000-0000-0000B1770000}"/>
    <cellStyle name="Normal 3 3 7 3 2 3 2" xfId="31630" xr:uid="{00000000-0005-0000-0000-0000B2770000}"/>
    <cellStyle name="Normal 3 3 7 3 2 3 2 2" xfId="31631" xr:uid="{00000000-0005-0000-0000-0000B3770000}"/>
    <cellStyle name="Normal 3 3 7 3 2 3 3" xfId="31632" xr:uid="{00000000-0005-0000-0000-0000B4770000}"/>
    <cellStyle name="Normal 3 3 7 3 2 4" xfId="31633" xr:uid="{00000000-0005-0000-0000-0000B5770000}"/>
    <cellStyle name="Normal 3 3 7 3 2 4 2" xfId="31634" xr:uid="{00000000-0005-0000-0000-0000B6770000}"/>
    <cellStyle name="Normal 3 3 7 3 2 5" xfId="31635" xr:uid="{00000000-0005-0000-0000-0000B7770000}"/>
    <cellStyle name="Normal 3 3 7 3 3" xfId="31636" xr:uid="{00000000-0005-0000-0000-0000B8770000}"/>
    <cellStyle name="Normal 3 3 7 3 3 2" xfId="31637" xr:uid="{00000000-0005-0000-0000-0000B9770000}"/>
    <cellStyle name="Normal 3 3 7 3 3 2 2" xfId="31638" xr:uid="{00000000-0005-0000-0000-0000BA770000}"/>
    <cellStyle name="Normal 3 3 7 3 3 2 2 2" xfId="31639" xr:uid="{00000000-0005-0000-0000-0000BB770000}"/>
    <cellStyle name="Normal 3 3 7 3 3 2 3" xfId="31640" xr:uid="{00000000-0005-0000-0000-0000BC770000}"/>
    <cellStyle name="Normal 3 3 7 3 3 3" xfId="31641" xr:uid="{00000000-0005-0000-0000-0000BD770000}"/>
    <cellStyle name="Normal 3 3 7 3 3 3 2" xfId="31642" xr:uid="{00000000-0005-0000-0000-0000BE770000}"/>
    <cellStyle name="Normal 3 3 7 3 3 4" xfId="31643" xr:uid="{00000000-0005-0000-0000-0000BF770000}"/>
    <cellStyle name="Normal 3 3 7 3 4" xfId="31644" xr:uid="{00000000-0005-0000-0000-0000C0770000}"/>
    <cellStyle name="Normal 3 3 7 3 4 2" xfId="31645" xr:uid="{00000000-0005-0000-0000-0000C1770000}"/>
    <cellStyle name="Normal 3 3 7 3 4 2 2" xfId="31646" xr:uid="{00000000-0005-0000-0000-0000C2770000}"/>
    <cellStyle name="Normal 3 3 7 3 4 2 2 2" xfId="31647" xr:uid="{00000000-0005-0000-0000-0000C3770000}"/>
    <cellStyle name="Normal 3 3 7 3 4 2 3" xfId="31648" xr:uid="{00000000-0005-0000-0000-0000C4770000}"/>
    <cellStyle name="Normal 3 3 7 3 4 3" xfId="31649" xr:uid="{00000000-0005-0000-0000-0000C5770000}"/>
    <cellStyle name="Normal 3 3 7 3 4 3 2" xfId="31650" xr:uid="{00000000-0005-0000-0000-0000C6770000}"/>
    <cellStyle name="Normal 3 3 7 3 4 4" xfId="31651" xr:uid="{00000000-0005-0000-0000-0000C7770000}"/>
    <cellStyle name="Normal 3 3 7 3 5" xfId="31652" xr:uid="{00000000-0005-0000-0000-0000C8770000}"/>
    <cellStyle name="Normal 3 3 7 3 5 2" xfId="31653" xr:uid="{00000000-0005-0000-0000-0000C9770000}"/>
    <cellStyle name="Normal 3 3 7 3 5 2 2" xfId="31654" xr:uid="{00000000-0005-0000-0000-0000CA770000}"/>
    <cellStyle name="Normal 3 3 7 3 5 3" xfId="31655" xr:uid="{00000000-0005-0000-0000-0000CB770000}"/>
    <cellStyle name="Normal 3 3 7 3 6" xfId="31656" xr:uid="{00000000-0005-0000-0000-0000CC770000}"/>
    <cellStyle name="Normal 3 3 7 3 6 2" xfId="31657" xr:uid="{00000000-0005-0000-0000-0000CD770000}"/>
    <cellStyle name="Normal 3 3 7 3 7" xfId="31658" xr:uid="{00000000-0005-0000-0000-0000CE770000}"/>
    <cellStyle name="Normal 3 3 7 3 7 2" xfId="31659" xr:uid="{00000000-0005-0000-0000-0000CF770000}"/>
    <cellStyle name="Normal 3 3 7 3 8" xfId="31660" xr:uid="{00000000-0005-0000-0000-0000D0770000}"/>
    <cellStyle name="Normal 3 3 7 4" xfId="31661" xr:uid="{00000000-0005-0000-0000-0000D1770000}"/>
    <cellStyle name="Normal 3 3 7 4 2" xfId="31662" xr:uid="{00000000-0005-0000-0000-0000D2770000}"/>
    <cellStyle name="Normal 3 3 7 4 2 2" xfId="31663" xr:uid="{00000000-0005-0000-0000-0000D3770000}"/>
    <cellStyle name="Normal 3 3 7 4 2 2 2" xfId="31664" xr:uid="{00000000-0005-0000-0000-0000D4770000}"/>
    <cellStyle name="Normal 3 3 7 4 2 2 2 2" xfId="31665" xr:uid="{00000000-0005-0000-0000-0000D5770000}"/>
    <cellStyle name="Normal 3 3 7 4 2 2 3" xfId="31666" xr:uid="{00000000-0005-0000-0000-0000D6770000}"/>
    <cellStyle name="Normal 3 3 7 4 2 3" xfId="31667" xr:uid="{00000000-0005-0000-0000-0000D7770000}"/>
    <cellStyle name="Normal 3 3 7 4 2 3 2" xfId="31668" xr:uid="{00000000-0005-0000-0000-0000D8770000}"/>
    <cellStyle name="Normal 3 3 7 4 2 4" xfId="31669" xr:uid="{00000000-0005-0000-0000-0000D9770000}"/>
    <cellStyle name="Normal 3 3 7 4 3" xfId="31670" xr:uid="{00000000-0005-0000-0000-0000DA770000}"/>
    <cellStyle name="Normal 3 3 7 4 3 2" xfId="31671" xr:uid="{00000000-0005-0000-0000-0000DB770000}"/>
    <cellStyle name="Normal 3 3 7 4 3 2 2" xfId="31672" xr:uid="{00000000-0005-0000-0000-0000DC770000}"/>
    <cellStyle name="Normal 3 3 7 4 3 3" xfId="31673" xr:uid="{00000000-0005-0000-0000-0000DD770000}"/>
    <cellStyle name="Normal 3 3 7 4 4" xfId="31674" xr:uid="{00000000-0005-0000-0000-0000DE770000}"/>
    <cellStyle name="Normal 3 3 7 4 4 2" xfId="31675" xr:uid="{00000000-0005-0000-0000-0000DF770000}"/>
    <cellStyle name="Normal 3 3 7 4 5" xfId="31676" xr:uid="{00000000-0005-0000-0000-0000E0770000}"/>
    <cellStyle name="Normal 3 3 7 5" xfId="31677" xr:uid="{00000000-0005-0000-0000-0000E1770000}"/>
    <cellStyle name="Normal 3 3 7 5 2" xfId="31678" xr:uid="{00000000-0005-0000-0000-0000E2770000}"/>
    <cellStyle name="Normal 3 3 7 5 2 2" xfId="31679" xr:uid="{00000000-0005-0000-0000-0000E3770000}"/>
    <cellStyle name="Normal 3 3 7 5 2 2 2" xfId="31680" xr:uid="{00000000-0005-0000-0000-0000E4770000}"/>
    <cellStyle name="Normal 3 3 7 5 2 3" xfId="31681" xr:uid="{00000000-0005-0000-0000-0000E5770000}"/>
    <cellStyle name="Normal 3 3 7 5 3" xfId="31682" xr:uid="{00000000-0005-0000-0000-0000E6770000}"/>
    <cellStyle name="Normal 3 3 7 5 3 2" xfId="31683" xr:uid="{00000000-0005-0000-0000-0000E7770000}"/>
    <cellStyle name="Normal 3 3 7 5 4" xfId="31684" xr:uid="{00000000-0005-0000-0000-0000E8770000}"/>
    <cellStyle name="Normal 3 3 7 6" xfId="31685" xr:uid="{00000000-0005-0000-0000-0000E9770000}"/>
    <cellStyle name="Normal 3 3 7 6 2" xfId="31686" xr:uid="{00000000-0005-0000-0000-0000EA770000}"/>
    <cellStyle name="Normal 3 3 7 6 2 2" xfId="31687" xr:uid="{00000000-0005-0000-0000-0000EB770000}"/>
    <cellStyle name="Normal 3 3 7 6 2 2 2" xfId="31688" xr:uid="{00000000-0005-0000-0000-0000EC770000}"/>
    <cellStyle name="Normal 3 3 7 6 2 3" xfId="31689" xr:uid="{00000000-0005-0000-0000-0000ED770000}"/>
    <cellStyle name="Normal 3 3 7 6 3" xfId="31690" xr:uid="{00000000-0005-0000-0000-0000EE770000}"/>
    <cellStyle name="Normal 3 3 7 6 3 2" xfId="31691" xr:uid="{00000000-0005-0000-0000-0000EF770000}"/>
    <cellStyle name="Normal 3 3 7 6 4" xfId="31692" xr:uid="{00000000-0005-0000-0000-0000F0770000}"/>
    <cellStyle name="Normal 3 3 7 7" xfId="31693" xr:uid="{00000000-0005-0000-0000-0000F1770000}"/>
    <cellStyle name="Normal 3 3 7 7 2" xfId="31694" xr:uid="{00000000-0005-0000-0000-0000F2770000}"/>
    <cellStyle name="Normal 3 3 7 7 2 2" xfId="31695" xr:uid="{00000000-0005-0000-0000-0000F3770000}"/>
    <cellStyle name="Normal 3 3 7 7 3" xfId="31696" xr:uid="{00000000-0005-0000-0000-0000F4770000}"/>
    <cellStyle name="Normal 3 3 7 8" xfId="31697" xr:uid="{00000000-0005-0000-0000-0000F5770000}"/>
    <cellStyle name="Normal 3 3 7 8 2" xfId="31698" xr:uid="{00000000-0005-0000-0000-0000F6770000}"/>
    <cellStyle name="Normal 3 3 7 9" xfId="31699" xr:uid="{00000000-0005-0000-0000-0000F7770000}"/>
    <cellStyle name="Normal 3 3 7 9 2" xfId="31700" xr:uid="{00000000-0005-0000-0000-0000F8770000}"/>
    <cellStyle name="Normal 3 3 8" xfId="31701" xr:uid="{00000000-0005-0000-0000-0000F9770000}"/>
    <cellStyle name="Normal 3 3 8 2" xfId="31702" xr:uid="{00000000-0005-0000-0000-0000FA770000}"/>
    <cellStyle name="Normal 3 3 8 2 2" xfId="31703" xr:uid="{00000000-0005-0000-0000-0000FB770000}"/>
    <cellStyle name="Normal 3 3 8 2 2 2" xfId="31704" xr:uid="{00000000-0005-0000-0000-0000FC770000}"/>
    <cellStyle name="Normal 3 3 8 2 2 2 2" xfId="31705" xr:uid="{00000000-0005-0000-0000-0000FD770000}"/>
    <cellStyle name="Normal 3 3 8 2 2 2 2 2" xfId="31706" xr:uid="{00000000-0005-0000-0000-0000FE770000}"/>
    <cellStyle name="Normal 3 3 8 2 2 2 2 2 2" xfId="31707" xr:uid="{00000000-0005-0000-0000-0000FF770000}"/>
    <cellStyle name="Normal 3 3 8 2 2 2 2 3" xfId="31708" xr:uid="{00000000-0005-0000-0000-000000780000}"/>
    <cellStyle name="Normal 3 3 8 2 2 2 3" xfId="31709" xr:uid="{00000000-0005-0000-0000-000001780000}"/>
    <cellStyle name="Normal 3 3 8 2 2 2 3 2" xfId="31710" xr:uid="{00000000-0005-0000-0000-000002780000}"/>
    <cellStyle name="Normal 3 3 8 2 2 2 4" xfId="31711" xr:uid="{00000000-0005-0000-0000-000003780000}"/>
    <cellStyle name="Normal 3 3 8 2 2 3" xfId="31712" xr:uid="{00000000-0005-0000-0000-000004780000}"/>
    <cellStyle name="Normal 3 3 8 2 2 3 2" xfId="31713" xr:uid="{00000000-0005-0000-0000-000005780000}"/>
    <cellStyle name="Normal 3 3 8 2 2 3 2 2" xfId="31714" xr:uid="{00000000-0005-0000-0000-000006780000}"/>
    <cellStyle name="Normal 3 3 8 2 2 3 3" xfId="31715" xr:uid="{00000000-0005-0000-0000-000007780000}"/>
    <cellStyle name="Normal 3 3 8 2 2 4" xfId="31716" xr:uid="{00000000-0005-0000-0000-000008780000}"/>
    <cellStyle name="Normal 3 3 8 2 2 4 2" xfId="31717" xr:uid="{00000000-0005-0000-0000-000009780000}"/>
    <cellStyle name="Normal 3 3 8 2 2 5" xfId="31718" xr:uid="{00000000-0005-0000-0000-00000A780000}"/>
    <cellStyle name="Normal 3 3 8 2 3" xfId="31719" xr:uid="{00000000-0005-0000-0000-00000B780000}"/>
    <cellStyle name="Normal 3 3 8 2 3 2" xfId="31720" xr:uid="{00000000-0005-0000-0000-00000C780000}"/>
    <cellStyle name="Normal 3 3 8 2 3 2 2" xfId="31721" xr:uid="{00000000-0005-0000-0000-00000D780000}"/>
    <cellStyle name="Normal 3 3 8 2 3 2 2 2" xfId="31722" xr:uid="{00000000-0005-0000-0000-00000E780000}"/>
    <cellStyle name="Normal 3 3 8 2 3 2 3" xfId="31723" xr:uid="{00000000-0005-0000-0000-00000F780000}"/>
    <cellStyle name="Normal 3 3 8 2 3 3" xfId="31724" xr:uid="{00000000-0005-0000-0000-000010780000}"/>
    <cellStyle name="Normal 3 3 8 2 3 3 2" xfId="31725" xr:uid="{00000000-0005-0000-0000-000011780000}"/>
    <cellStyle name="Normal 3 3 8 2 3 4" xfId="31726" xr:uid="{00000000-0005-0000-0000-000012780000}"/>
    <cellStyle name="Normal 3 3 8 2 4" xfId="31727" xr:uid="{00000000-0005-0000-0000-000013780000}"/>
    <cellStyle name="Normal 3 3 8 2 4 2" xfId="31728" xr:uid="{00000000-0005-0000-0000-000014780000}"/>
    <cellStyle name="Normal 3 3 8 2 4 2 2" xfId="31729" xr:uid="{00000000-0005-0000-0000-000015780000}"/>
    <cellStyle name="Normal 3 3 8 2 4 2 2 2" xfId="31730" xr:uid="{00000000-0005-0000-0000-000016780000}"/>
    <cellStyle name="Normal 3 3 8 2 4 2 3" xfId="31731" xr:uid="{00000000-0005-0000-0000-000017780000}"/>
    <cellStyle name="Normal 3 3 8 2 4 3" xfId="31732" xr:uid="{00000000-0005-0000-0000-000018780000}"/>
    <cellStyle name="Normal 3 3 8 2 4 3 2" xfId="31733" xr:uid="{00000000-0005-0000-0000-000019780000}"/>
    <cellStyle name="Normal 3 3 8 2 4 4" xfId="31734" xr:uid="{00000000-0005-0000-0000-00001A780000}"/>
    <cellStyle name="Normal 3 3 8 2 5" xfId="31735" xr:uid="{00000000-0005-0000-0000-00001B780000}"/>
    <cellStyle name="Normal 3 3 8 2 5 2" xfId="31736" xr:uid="{00000000-0005-0000-0000-00001C780000}"/>
    <cellStyle name="Normal 3 3 8 2 5 2 2" xfId="31737" xr:uid="{00000000-0005-0000-0000-00001D780000}"/>
    <cellStyle name="Normal 3 3 8 2 5 3" xfId="31738" xr:uid="{00000000-0005-0000-0000-00001E780000}"/>
    <cellStyle name="Normal 3 3 8 2 6" xfId="31739" xr:uid="{00000000-0005-0000-0000-00001F780000}"/>
    <cellStyle name="Normal 3 3 8 2 6 2" xfId="31740" xr:uid="{00000000-0005-0000-0000-000020780000}"/>
    <cellStyle name="Normal 3 3 8 2 7" xfId="31741" xr:uid="{00000000-0005-0000-0000-000021780000}"/>
    <cellStyle name="Normal 3 3 8 2 7 2" xfId="31742" xr:uid="{00000000-0005-0000-0000-000022780000}"/>
    <cellStyle name="Normal 3 3 8 2 8" xfId="31743" xr:uid="{00000000-0005-0000-0000-000023780000}"/>
    <cellStyle name="Normal 3 3 8 3" xfId="31744" xr:uid="{00000000-0005-0000-0000-000024780000}"/>
    <cellStyle name="Normal 3 3 8 3 2" xfId="31745" xr:uid="{00000000-0005-0000-0000-000025780000}"/>
    <cellStyle name="Normal 3 3 8 3 2 2" xfId="31746" xr:uid="{00000000-0005-0000-0000-000026780000}"/>
    <cellStyle name="Normal 3 3 8 3 2 2 2" xfId="31747" xr:uid="{00000000-0005-0000-0000-000027780000}"/>
    <cellStyle name="Normal 3 3 8 3 2 2 2 2" xfId="31748" xr:uid="{00000000-0005-0000-0000-000028780000}"/>
    <cellStyle name="Normal 3 3 8 3 2 2 3" xfId="31749" xr:uid="{00000000-0005-0000-0000-000029780000}"/>
    <cellStyle name="Normal 3 3 8 3 2 3" xfId="31750" xr:uid="{00000000-0005-0000-0000-00002A780000}"/>
    <cellStyle name="Normal 3 3 8 3 2 3 2" xfId="31751" xr:uid="{00000000-0005-0000-0000-00002B780000}"/>
    <cellStyle name="Normal 3 3 8 3 2 4" xfId="31752" xr:uid="{00000000-0005-0000-0000-00002C780000}"/>
    <cellStyle name="Normal 3 3 8 3 3" xfId="31753" xr:uid="{00000000-0005-0000-0000-00002D780000}"/>
    <cellStyle name="Normal 3 3 8 3 3 2" xfId="31754" xr:uid="{00000000-0005-0000-0000-00002E780000}"/>
    <cellStyle name="Normal 3 3 8 3 3 2 2" xfId="31755" xr:uid="{00000000-0005-0000-0000-00002F780000}"/>
    <cellStyle name="Normal 3 3 8 3 3 3" xfId="31756" xr:uid="{00000000-0005-0000-0000-000030780000}"/>
    <cellStyle name="Normal 3 3 8 3 4" xfId="31757" xr:uid="{00000000-0005-0000-0000-000031780000}"/>
    <cellStyle name="Normal 3 3 8 3 4 2" xfId="31758" xr:uid="{00000000-0005-0000-0000-000032780000}"/>
    <cellStyle name="Normal 3 3 8 3 5" xfId="31759" xr:uid="{00000000-0005-0000-0000-000033780000}"/>
    <cellStyle name="Normal 3 3 8 4" xfId="31760" xr:uid="{00000000-0005-0000-0000-000034780000}"/>
    <cellStyle name="Normal 3 3 8 4 2" xfId="31761" xr:uid="{00000000-0005-0000-0000-000035780000}"/>
    <cellStyle name="Normal 3 3 8 4 2 2" xfId="31762" xr:uid="{00000000-0005-0000-0000-000036780000}"/>
    <cellStyle name="Normal 3 3 8 4 2 2 2" xfId="31763" xr:uid="{00000000-0005-0000-0000-000037780000}"/>
    <cellStyle name="Normal 3 3 8 4 2 3" xfId="31764" xr:uid="{00000000-0005-0000-0000-000038780000}"/>
    <cellStyle name="Normal 3 3 8 4 3" xfId="31765" xr:uid="{00000000-0005-0000-0000-000039780000}"/>
    <cellStyle name="Normal 3 3 8 4 3 2" xfId="31766" xr:uid="{00000000-0005-0000-0000-00003A780000}"/>
    <cellStyle name="Normal 3 3 8 4 4" xfId="31767" xr:uid="{00000000-0005-0000-0000-00003B780000}"/>
    <cellStyle name="Normal 3 3 8 5" xfId="31768" xr:uid="{00000000-0005-0000-0000-00003C780000}"/>
    <cellStyle name="Normal 3 3 8 5 2" xfId="31769" xr:uid="{00000000-0005-0000-0000-00003D780000}"/>
    <cellStyle name="Normal 3 3 8 5 2 2" xfId="31770" xr:uid="{00000000-0005-0000-0000-00003E780000}"/>
    <cellStyle name="Normal 3 3 8 5 2 2 2" xfId="31771" xr:uid="{00000000-0005-0000-0000-00003F780000}"/>
    <cellStyle name="Normal 3 3 8 5 2 3" xfId="31772" xr:uid="{00000000-0005-0000-0000-000040780000}"/>
    <cellStyle name="Normal 3 3 8 5 3" xfId="31773" xr:uid="{00000000-0005-0000-0000-000041780000}"/>
    <cellStyle name="Normal 3 3 8 5 3 2" xfId="31774" xr:uid="{00000000-0005-0000-0000-000042780000}"/>
    <cellStyle name="Normal 3 3 8 5 4" xfId="31775" xr:uid="{00000000-0005-0000-0000-000043780000}"/>
    <cellStyle name="Normal 3 3 8 6" xfId="31776" xr:uid="{00000000-0005-0000-0000-000044780000}"/>
    <cellStyle name="Normal 3 3 8 6 2" xfId="31777" xr:uid="{00000000-0005-0000-0000-000045780000}"/>
    <cellStyle name="Normal 3 3 8 6 2 2" xfId="31778" xr:uid="{00000000-0005-0000-0000-000046780000}"/>
    <cellStyle name="Normal 3 3 8 6 3" xfId="31779" xr:uid="{00000000-0005-0000-0000-000047780000}"/>
    <cellStyle name="Normal 3 3 8 7" xfId="31780" xr:uid="{00000000-0005-0000-0000-000048780000}"/>
    <cellStyle name="Normal 3 3 8 7 2" xfId="31781" xr:uid="{00000000-0005-0000-0000-000049780000}"/>
    <cellStyle name="Normal 3 3 8 8" xfId="31782" xr:uid="{00000000-0005-0000-0000-00004A780000}"/>
    <cellStyle name="Normal 3 3 8 8 2" xfId="31783" xr:uid="{00000000-0005-0000-0000-00004B780000}"/>
    <cellStyle name="Normal 3 3 8 9" xfId="31784" xr:uid="{00000000-0005-0000-0000-00004C780000}"/>
    <cellStyle name="Normal 3 3 9" xfId="31785" xr:uid="{00000000-0005-0000-0000-00004D780000}"/>
    <cellStyle name="Normal 3 3 9 2" xfId="31786" xr:uid="{00000000-0005-0000-0000-00004E780000}"/>
    <cellStyle name="Normal 3 3 9 2 2" xfId="31787" xr:uid="{00000000-0005-0000-0000-00004F780000}"/>
    <cellStyle name="Normal 3 3 9 2 2 2" xfId="31788" xr:uid="{00000000-0005-0000-0000-000050780000}"/>
    <cellStyle name="Normal 3 3 9 2 2 2 2" xfId="31789" xr:uid="{00000000-0005-0000-0000-000051780000}"/>
    <cellStyle name="Normal 3 3 9 2 2 2 2 2" xfId="31790" xr:uid="{00000000-0005-0000-0000-000052780000}"/>
    <cellStyle name="Normal 3 3 9 2 2 2 3" xfId="31791" xr:uid="{00000000-0005-0000-0000-000053780000}"/>
    <cellStyle name="Normal 3 3 9 2 2 3" xfId="31792" xr:uid="{00000000-0005-0000-0000-000054780000}"/>
    <cellStyle name="Normal 3 3 9 2 2 3 2" xfId="31793" xr:uid="{00000000-0005-0000-0000-000055780000}"/>
    <cellStyle name="Normal 3 3 9 2 2 4" xfId="31794" xr:uid="{00000000-0005-0000-0000-000056780000}"/>
    <cellStyle name="Normal 3 3 9 2 3" xfId="31795" xr:uid="{00000000-0005-0000-0000-000057780000}"/>
    <cellStyle name="Normal 3 3 9 2 3 2" xfId="31796" xr:uid="{00000000-0005-0000-0000-000058780000}"/>
    <cellStyle name="Normal 3 3 9 2 3 2 2" xfId="31797" xr:uid="{00000000-0005-0000-0000-000059780000}"/>
    <cellStyle name="Normal 3 3 9 2 3 3" xfId="31798" xr:uid="{00000000-0005-0000-0000-00005A780000}"/>
    <cellStyle name="Normal 3 3 9 2 4" xfId="31799" xr:uid="{00000000-0005-0000-0000-00005B780000}"/>
    <cellStyle name="Normal 3 3 9 2 4 2" xfId="31800" xr:uid="{00000000-0005-0000-0000-00005C780000}"/>
    <cellStyle name="Normal 3 3 9 2 5" xfId="31801" xr:uid="{00000000-0005-0000-0000-00005D780000}"/>
    <cellStyle name="Normal 3 3 9 3" xfId="31802" xr:uid="{00000000-0005-0000-0000-00005E780000}"/>
    <cellStyle name="Normal 3 3 9 3 2" xfId="31803" xr:uid="{00000000-0005-0000-0000-00005F780000}"/>
    <cellStyle name="Normal 3 3 9 3 2 2" xfId="31804" xr:uid="{00000000-0005-0000-0000-000060780000}"/>
    <cellStyle name="Normal 3 3 9 3 2 2 2" xfId="31805" xr:uid="{00000000-0005-0000-0000-000061780000}"/>
    <cellStyle name="Normal 3 3 9 3 2 3" xfId="31806" xr:uid="{00000000-0005-0000-0000-000062780000}"/>
    <cellStyle name="Normal 3 3 9 3 3" xfId="31807" xr:uid="{00000000-0005-0000-0000-000063780000}"/>
    <cellStyle name="Normal 3 3 9 3 3 2" xfId="31808" xr:uid="{00000000-0005-0000-0000-000064780000}"/>
    <cellStyle name="Normal 3 3 9 3 4" xfId="31809" xr:uid="{00000000-0005-0000-0000-000065780000}"/>
    <cellStyle name="Normal 3 3 9 4" xfId="31810" xr:uid="{00000000-0005-0000-0000-000066780000}"/>
    <cellStyle name="Normal 3 3 9 4 2" xfId="31811" xr:uid="{00000000-0005-0000-0000-000067780000}"/>
    <cellStyle name="Normal 3 3 9 4 2 2" xfId="31812" xr:uid="{00000000-0005-0000-0000-000068780000}"/>
    <cellStyle name="Normal 3 3 9 4 2 2 2" xfId="31813" xr:uid="{00000000-0005-0000-0000-000069780000}"/>
    <cellStyle name="Normal 3 3 9 4 2 3" xfId="31814" xr:uid="{00000000-0005-0000-0000-00006A780000}"/>
    <cellStyle name="Normal 3 3 9 4 3" xfId="31815" xr:uid="{00000000-0005-0000-0000-00006B780000}"/>
    <cellStyle name="Normal 3 3 9 4 3 2" xfId="31816" xr:uid="{00000000-0005-0000-0000-00006C780000}"/>
    <cellStyle name="Normal 3 3 9 4 4" xfId="31817" xr:uid="{00000000-0005-0000-0000-00006D780000}"/>
    <cellStyle name="Normal 3 3 9 5" xfId="31818" xr:uid="{00000000-0005-0000-0000-00006E780000}"/>
    <cellStyle name="Normal 3 3 9 5 2" xfId="31819" xr:uid="{00000000-0005-0000-0000-00006F780000}"/>
    <cellStyle name="Normal 3 3 9 5 2 2" xfId="31820" xr:uid="{00000000-0005-0000-0000-000070780000}"/>
    <cellStyle name="Normal 3 3 9 5 3" xfId="31821" xr:uid="{00000000-0005-0000-0000-000071780000}"/>
    <cellStyle name="Normal 3 3 9 6" xfId="31822" xr:uid="{00000000-0005-0000-0000-000072780000}"/>
    <cellStyle name="Normal 3 3 9 6 2" xfId="31823" xr:uid="{00000000-0005-0000-0000-000073780000}"/>
    <cellStyle name="Normal 3 3 9 7" xfId="31824" xr:uid="{00000000-0005-0000-0000-000074780000}"/>
    <cellStyle name="Normal 3 3 9 7 2" xfId="31825" xr:uid="{00000000-0005-0000-0000-000075780000}"/>
    <cellStyle name="Normal 3 3 9 8" xfId="31826" xr:uid="{00000000-0005-0000-0000-000076780000}"/>
    <cellStyle name="Normal 3 3_Sheet1" xfId="31827" xr:uid="{00000000-0005-0000-0000-000077780000}"/>
    <cellStyle name="Normal 3 30" xfId="31828" xr:uid="{00000000-0005-0000-0000-000078780000}"/>
    <cellStyle name="Normal 3 31" xfId="31829" xr:uid="{00000000-0005-0000-0000-000079780000}"/>
    <cellStyle name="Normal 3 32" xfId="31830" xr:uid="{00000000-0005-0000-0000-00007A780000}"/>
    <cellStyle name="Normal 3 33" xfId="31831" xr:uid="{00000000-0005-0000-0000-00007B780000}"/>
    <cellStyle name="Normal 3 34" xfId="31832" xr:uid="{00000000-0005-0000-0000-00007C780000}"/>
    <cellStyle name="Normal 3 4" xfId="1288" xr:uid="{00000000-0005-0000-0000-00007D780000}"/>
    <cellStyle name="Normal 3 4 10" xfId="31833" xr:uid="{00000000-0005-0000-0000-00007E780000}"/>
    <cellStyle name="Normal 3 4 10 2" xfId="31834" xr:uid="{00000000-0005-0000-0000-00007F780000}"/>
    <cellStyle name="Normal 3 4 10 2 2" xfId="31835" xr:uid="{00000000-0005-0000-0000-000080780000}"/>
    <cellStyle name="Normal 3 4 10 2 2 2" xfId="31836" xr:uid="{00000000-0005-0000-0000-000081780000}"/>
    <cellStyle name="Normal 3 4 10 2 2 2 2" xfId="31837" xr:uid="{00000000-0005-0000-0000-000082780000}"/>
    <cellStyle name="Normal 3 4 10 2 2 2 2 2" xfId="31838" xr:uid="{00000000-0005-0000-0000-000083780000}"/>
    <cellStyle name="Normal 3 4 10 2 2 2 3" xfId="31839" xr:uid="{00000000-0005-0000-0000-000084780000}"/>
    <cellStyle name="Normal 3 4 10 2 2 3" xfId="31840" xr:uid="{00000000-0005-0000-0000-000085780000}"/>
    <cellStyle name="Normal 3 4 10 2 2 3 2" xfId="31841" xr:uid="{00000000-0005-0000-0000-000086780000}"/>
    <cellStyle name="Normal 3 4 10 2 2 4" xfId="31842" xr:uid="{00000000-0005-0000-0000-000087780000}"/>
    <cellStyle name="Normal 3 4 10 2 3" xfId="31843" xr:uid="{00000000-0005-0000-0000-000088780000}"/>
    <cellStyle name="Normal 3 4 10 2 3 2" xfId="31844" xr:uid="{00000000-0005-0000-0000-000089780000}"/>
    <cellStyle name="Normal 3 4 10 2 3 2 2" xfId="31845" xr:uid="{00000000-0005-0000-0000-00008A780000}"/>
    <cellStyle name="Normal 3 4 10 2 3 3" xfId="31846" xr:uid="{00000000-0005-0000-0000-00008B780000}"/>
    <cellStyle name="Normal 3 4 10 2 4" xfId="31847" xr:uid="{00000000-0005-0000-0000-00008C780000}"/>
    <cellStyle name="Normal 3 4 10 2 4 2" xfId="31848" xr:uid="{00000000-0005-0000-0000-00008D780000}"/>
    <cellStyle name="Normal 3 4 10 2 5" xfId="31849" xr:uid="{00000000-0005-0000-0000-00008E780000}"/>
    <cellStyle name="Normal 3 4 10 3" xfId="31850" xr:uid="{00000000-0005-0000-0000-00008F780000}"/>
    <cellStyle name="Normal 3 4 10 3 2" xfId="31851" xr:uid="{00000000-0005-0000-0000-000090780000}"/>
    <cellStyle name="Normal 3 4 10 3 2 2" xfId="31852" xr:uid="{00000000-0005-0000-0000-000091780000}"/>
    <cellStyle name="Normal 3 4 10 3 2 2 2" xfId="31853" xr:uid="{00000000-0005-0000-0000-000092780000}"/>
    <cellStyle name="Normal 3 4 10 3 2 3" xfId="31854" xr:uid="{00000000-0005-0000-0000-000093780000}"/>
    <cellStyle name="Normal 3 4 10 3 3" xfId="31855" xr:uid="{00000000-0005-0000-0000-000094780000}"/>
    <cellStyle name="Normal 3 4 10 3 3 2" xfId="31856" xr:uid="{00000000-0005-0000-0000-000095780000}"/>
    <cellStyle name="Normal 3 4 10 3 4" xfId="31857" xr:uid="{00000000-0005-0000-0000-000096780000}"/>
    <cellStyle name="Normal 3 4 10 4" xfId="31858" xr:uid="{00000000-0005-0000-0000-000097780000}"/>
    <cellStyle name="Normal 3 4 10 4 2" xfId="31859" xr:uid="{00000000-0005-0000-0000-000098780000}"/>
    <cellStyle name="Normal 3 4 10 4 2 2" xfId="31860" xr:uid="{00000000-0005-0000-0000-000099780000}"/>
    <cellStyle name="Normal 3 4 10 4 3" xfId="31861" xr:uid="{00000000-0005-0000-0000-00009A780000}"/>
    <cellStyle name="Normal 3 4 10 5" xfId="31862" xr:uid="{00000000-0005-0000-0000-00009B780000}"/>
    <cellStyle name="Normal 3 4 10 5 2" xfId="31863" xr:uid="{00000000-0005-0000-0000-00009C780000}"/>
    <cellStyle name="Normal 3 4 10 6" xfId="31864" xr:uid="{00000000-0005-0000-0000-00009D780000}"/>
    <cellStyle name="Normal 3 4 11" xfId="31865" xr:uid="{00000000-0005-0000-0000-00009E780000}"/>
    <cellStyle name="Normal 3 4 11 2" xfId="31866" xr:uid="{00000000-0005-0000-0000-00009F780000}"/>
    <cellStyle name="Normal 3 4 11 2 2" xfId="31867" xr:uid="{00000000-0005-0000-0000-0000A0780000}"/>
    <cellStyle name="Normal 3 4 11 2 2 2" xfId="31868" xr:uid="{00000000-0005-0000-0000-0000A1780000}"/>
    <cellStyle name="Normal 3 4 11 2 2 2 2" xfId="31869" xr:uid="{00000000-0005-0000-0000-0000A2780000}"/>
    <cellStyle name="Normal 3 4 11 2 2 2 2 2" xfId="31870" xr:uid="{00000000-0005-0000-0000-0000A3780000}"/>
    <cellStyle name="Normal 3 4 11 2 2 2 3" xfId="31871" xr:uid="{00000000-0005-0000-0000-0000A4780000}"/>
    <cellStyle name="Normal 3 4 11 2 2 3" xfId="31872" xr:uid="{00000000-0005-0000-0000-0000A5780000}"/>
    <cellStyle name="Normal 3 4 11 2 2 3 2" xfId="31873" xr:uid="{00000000-0005-0000-0000-0000A6780000}"/>
    <cellStyle name="Normal 3 4 11 2 2 4" xfId="31874" xr:uid="{00000000-0005-0000-0000-0000A7780000}"/>
    <cellStyle name="Normal 3 4 11 2 3" xfId="31875" xr:uid="{00000000-0005-0000-0000-0000A8780000}"/>
    <cellStyle name="Normal 3 4 11 2 3 2" xfId="31876" xr:uid="{00000000-0005-0000-0000-0000A9780000}"/>
    <cellStyle name="Normal 3 4 11 2 3 2 2" xfId="31877" xr:uid="{00000000-0005-0000-0000-0000AA780000}"/>
    <cellStyle name="Normal 3 4 11 2 3 3" xfId="31878" xr:uid="{00000000-0005-0000-0000-0000AB780000}"/>
    <cellStyle name="Normal 3 4 11 2 4" xfId="31879" xr:uid="{00000000-0005-0000-0000-0000AC780000}"/>
    <cellStyle name="Normal 3 4 11 2 4 2" xfId="31880" xr:uid="{00000000-0005-0000-0000-0000AD780000}"/>
    <cellStyle name="Normal 3 4 11 2 5" xfId="31881" xr:uid="{00000000-0005-0000-0000-0000AE780000}"/>
    <cellStyle name="Normal 3 4 11 3" xfId="31882" xr:uid="{00000000-0005-0000-0000-0000AF780000}"/>
    <cellStyle name="Normal 3 4 11 3 2" xfId="31883" xr:uid="{00000000-0005-0000-0000-0000B0780000}"/>
    <cellStyle name="Normal 3 4 11 3 2 2" xfId="31884" xr:uid="{00000000-0005-0000-0000-0000B1780000}"/>
    <cellStyle name="Normal 3 4 11 3 2 2 2" xfId="31885" xr:uid="{00000000-0005-0000-0000-0000B2780000}"/>
    <cellStyle name="Normal 3 4 11 3 2 3" xfId="31886" xr:uid="{00000000-0005-0000-0000-0000B3780000}"/>
    <cellStyle name="Normal 3 4 11 3 3" xfId="31887" xr:uid="{00000000-0005-0000-0000-0000B4780000}"/>
    <cellStyle name="Normal 3 4 11 3 3 2" xfId="31888" xr:uid="{00000000-0005-0000-0000-0000B5780000}"/>
    <cellStyle name="Normal 3 4 11 3 4" xfId="31889" xr:uid="{00000000-0005-0000-0000-0000B6780000}"/>
    <cellStyle name="Normal 3 4 11 4" xfId="31890" xr:uid="{00000000-0005-0000-0000-0000B7780000}"/>
    <cellStyle name="Normal 3 4 11 4 2" xfId="31891" xr:uid="{00000000-0005-0000-0000-0000B8780000}"/>
    <cellStyle name="Normal 3 4 11 4 2 2" xfId="31892" xr:uid="{00000000-0005-0000-0000-0000B9780000}"/>
    <cellStyle name="Normal 3 4 11 4 3" xfId="31893" xr:uid="{00000000-0005-0000-0000-0000BA780000}"/>
    <cellStyle name="Normal 3 4 11 5" xfId="31894" xr:uid="{00000000-0005-0000-0000-0000BB780000}"/>
    <cellStyle name="Normal 3 4 11 5 2" xfId="31895" xr:uid="{00000000-0005-0000-0000-0000BC780000}"/>
    <cellStyle name="Normal 3 4 11 6" xfId="31896" xr:uid="{00000000-0005-0000-0000-0000BD780000}"/>
    <cellStyle name="Normal 3 4 12" xfId="31897" xr:uid="{00000000-0005-0000-0000-0000BE780000}"/>
    <cellStyle name="Normal 3 4 12 2" xfId="31898" xr:uid="{00000000-0005-0000-0000-0000BF780000}"/>
    <cellStyle name="Normal 3 4 12 2 2" xfId="31899" xr:uid="{00000000-0005-0000-0000-0000C0780000}"/>
    <cellStyle name="Normal 3 4 12 2 2 2" xfId="31900" xr:uid="{00000000-0005-0000-0000-0000C1780000}"/>
    <cellStyle name="Normal 3 4 12 2 2 2 2" xfId="31901" xr:uid="{00000000-0005-0000-0000-0000C2780000}"/>
    <cellStyle name="Normal 3 4 12 2 2 3" xfId="31902" xr:uid="{00000000-0005-0000-0000-0000C3780000}"/>
    <cellStyle name="Normal 3 4 12 2 3" xfId="31903" xr:uid="{00000000-0005-0000-0000-0000C4780000}"/>
    <cellStyle name="Normal 3 4 12 2 3 2" xfId="31904" xr:uid="{00000000-0005-0000-0000-0000C5780000}"/>
    <cellStyle name="Normal 3 4 12 2 4" xfId="31905" xr:uid="{00000000-0005-0000-0000-0000C6780000}"/>
    <cellStyle name="Normal 3 4 12 3" xfId="31906" xr:uid="{00000000-0005-0000-0000-0000C7780000}"/>
    <cellStyle name="Normal 3 4 12 3 2" xfId="31907" xr:uid="{00000000-0005-0000-0000-0000C8780000}"/>
    <cellStyle name="Normal 3 4 12 3 2 2" xfId="31908" xr:uid="{00000000-0005-0000-0000-0000C9780000}"/>
    <cellStyle name="Normal 3 4 12 3 3" xfId="31909" xr:uid="{00000000-0005-0000-0000-0000CA780000}"/>
    <cellStyle name="Normal 3 4 12 4" xfId="31910" xr:uid="{00000000-0005-0000-0000-0000CB780000}"/>
    <cellStyle name="Normal 3 4 12 4 2" xfId="31911" xr:uid="{00000000-0005-0000-0000-0000CC780000}"/>
    <cellStyle name="Normal 3 4 12 5" xfId="31912" xr:uid="{00000000-0005-0000-0000-0000CD780000}"/>
    <cellStyle name="Normal 3 4 13" xfId="31913" xr:uid="{00000000-0005-0000-0000-0000CE780000}"/>
    <cellStyle name="Normal 3 4 13 2" xfId="31914" xr:uid="{00000000-0005-0000-0000-0000CF780000}"/>
    <cellStyle name="Normal 3 4 13 2 2" xfId="31915" xr:uid="{00000000-0005-0000-0000-0000D0780000}"/>
    <cellStyle name="Normal 3 4 13 2 2 2" xfId="31916" xr:uid="{00000000-0005-0000-0000-0000D1780000}"/>
    <cellStyle name="Normal 3 4 13 2 3" xfId="31917" xr:uid="{00000000-0005-0000-0000-0000D2780000}"/>
    <cellStyle name="Normal 3 4 13 3" xfId="31918" xr:uid="{00000000-0005-0000-0000-0000D3780000}"/>
    <cellStyle name="Normal 3 4 13 3 2" xfId="31919" xr:uid="{00000000-0005-0000-0000-0000D4780000}"/>
    <cellStyle name="Normal 3 4 13 4" xfId="31920" xr:uid="{00000000-0005-0000-0000-0000D5780000}"/>
    <cellStyle name="Normal 3 4 14" xfId="31921" xr:uid="{00000000-0005-0000-0000-0000D6780000}"/>
    <cellStyle name="Normal 3 4 14 2" xfId="31922" xr:uid="{00000000-0005-0000-0000-0000D7780000}"/>
    <cellStyle name="Normal 3 4 14 2 2" xfId="31923" xr:uid="{00000000-0005-0000-0000-0000D8780000}"/>
    <cellStyle name="Normal 3 4 14 2 2 2" xfId="31924" xr:uid="{00000000-0005-0000-0000-0000D9780000}"/>
    <cellStyle name="Normal 3 4 14 2 3" xfId="31925" xr:uid="{00000000-0005-0000-0000-0000DA780000}"/>
    <cellStyle name="Normal 3 4 14 3" xfId="31926" xr:uid="{00000000-0005-0000-0000-0000DB780000}"/>
    <cellStyle name="Normal 3 4 14 3 2" xfId="31927" xr:uid="{00000000-0005-0000-0000-0000DC780000}"/>
    <cellStyle name="Normal 3 4 14 4" xfId="31928" xr:uid="{00000000-0005-0000-0000-0000DD780000}"/>
    <cellStyle name="Normal 3 4 15" xfId="31929" xr:uid="{00000000-0005-0000-0000-0000DE780000}"/>
    <cellStyle name="Normal 3 4 15 2" xfId="31930" xr:uid="{00000000-0005-0000-0000-0000DF780000}"/>
    <cellStyle name="Normal 3 4 15 2 2" xfId="31931" xr:uid="{00000000-0005-0000-0000-0000E0780000}"/>
    <cellStyle name="Normal 3 4 15 2 2 2" xfId="31932" xr:uid="{00000000-0005-0000-0000-0000E1780000}"/>
    <cellStyle name="Normal 3 4 15 2 3" xfId="31933" xr:uid="{00000000-0005-0000-0000-0000E2780000}"/>
    <cellStyle name="Normal 3 4 15 3" xfId="31934" xr:uid="{00000000-0005-0000-0000-0000E3780000}"/>
    <cellStyle name="Normal 3 4 15 3 2" xfId="31935" xr:uid="{00000000-0005-0000-0000-0000E4780000}"/>
    <cellStyle name="Normal 3 4 15 4" xfId="31936" xr:uid="{00000000-0005-0000-0000-0000E5780000}"/>
    <cellStyle name="Normal 3 4 16" xfId="31937" xr:uid="{00000000-0005-0000-0000-0000E6780000}"/>
    <cellStyle name="Normal 3 4 16 2" xfId="31938" xr:uid="{00000000-0005-0000-0000-0000E7780000}"/>
    <cellStyle name="Normal 3 4 16 2 2" xfId="31939" xr:uid="{00000000-0005-0000-0000-0000E8780000}"/>
    <cellStyle name="Normal 3 4 16 3" xfId="31940" xr:uid="{00000000-0005-0000-0000-0000E9780000}"/>
    <cellStyle name="Normal 3 4 17" xfId="31941" xr:uid="{00000000-0005-0000-0000-0000EA780000}"/>
    <cellStyle name="Normal 3 4 17 2" xfId="31942" xr:uid="{00000000-0005-0000-0000-0000EB780000}"/>
    <cellStyle name="Normal 3 4 18" xfId="31943" xr:uid="{00000000-0005-0000-0000-0000EC780000}"/>
    <cellStyle name="Normal 3 4 18 2" xfId="31944" xr:uid="{00000000-0005-0000-0000-0000ED780000}"/>
    <cellStyle name="Normal 3 4 19" xfId="31945" xr:uid="{00000000-0005-0000-0000-0000EE780000}"/>
    <cellStyle name="Normal 3 4 2" xfId="1289" xr:uid="{00000000-0005-0000-0000-0000EF780000}"/>
    <cellStyle name="Normal 3 4 2 10" xfId="31946" xr:uid="{00000000-0005-0000-0000-0000F0780000}"/>
    <cellStyle name="Normal 3 4 2 10 2" xfId="31947" xr:uid="{00000000-0005-0000-0000-0000F1780000}"/>
    <cellStyle name="Normal 3 4 2 10 2 2" xfId="31948" xr:uid="{00000000-0005-0000-0000-0000F2780000}"/>
    <cellStyle name="Normal 3 4 2 10 2 2 2" xfId="31949" xr:uid="{00000000-0005-0000-0000-0000F3780000}"/>
    <cellStyle name="Normal 3 4 2 10 2 2 2 2" xfId="31950" xr:uid="{00000000-0005-0000-0000-0000F4780000}"/>
    <cellStyle name="Normal 3 4 2 10 2 2 2 2 2" xfId="31951" xr:uid="{00000000-0005-0000-0000-0000F5780000}"/>
    <cellStyle name="Normal 3 4 2 10 2 2 2 3" xfId="31952" xr:uid="{00000000-0005-0000-0000-0000F6780000}"/>
    <cellStyle name="Normal 3 4 2 10 2 2 3" xfId="31953" xr:uid="{00000000-0005-0000-0000-0000F7780000}"/>
    <cellStyle name="Normal 3 4 2 10 2 2 3 2" xfId="31954" xr:uid="{00000000-0005-0000-0000-0000F8780000}"/>
    <cellStyle name="Normal 3 4 2 10 2 2 4" xfId="31955" xr:uid="{00000000-0005-0000-0000-0000F9780000}"/>
    <cellStyle name="Normal 3 4 2 10 2 3" xfId="31956" xr:uid="{00000000-0005-0000-0000-0000FA780000}"/>
    <cellStyle name="Normal 3 4 2 10 2 3 2" xfId="31957" xr:uid="{00000000-0005-0000-0000-0000FB780000}"/>
    <cellStyle name="Normal 3 4 2 10 2 3 2 2" xfId="31958" xr:uid="{00000000-0005-0000-0000-0000FC780000}"/>
    <cellStyle name="Normal 3 4 2 10 2 3 3" xfId="31959" xr:uid="{00000000-0005-0000-0000-0000FD780000}"/>
    <cellStyle name="Normal 3 4 2 10 2 4" xfId="31960" xr:uid="{00000000-0005-0000-0000-0000FE780000}"/>
    <cellStyle name="Normal 3 4 2 10 2 4 2" xfId="31961" xr:uid="{00000000-0005-0000-0000-0000FF780000}"/>
    <cellStyle name="Normal 3 4 2 10 2 5" xfId="31962" xr:uid="{00000000-0005-0000-0000-000000790000}"/>
    <cellStyle name="Normal 3 4 2 10 3" xfId="31963" xr:uid="{00000000-0005-0000-0000-000001790000}"/>
    <cellStyle name="Normal 3 4 2 10 3 2" xfId="31964" xr:uid="{00000000-0005-0000-0000-000002790000}"/>
    <cellStyle name="Normal 3 4 2 10 3 2 2" xfId="31965" xr:uid="{00000000-0005-0000-0000-000003790000}"/>
    <cellStyle name="Normal 3 4 2 10 3 2 2 2" xfId="31966" xr:uid="{00000000-0005-0000-0000-000004790000}"/>
    <cellStyle name="Normal 3 4 2 10 3 2 3" xfId="31967" xr:uid="{00000000-0005-0000-0000-000005790000}"/>
    <cellStyle name="Normal 3 4 2 10 3 3" xfId="31968" xr:uid="{00000000-0005-0000-0000-000006790000}"/>
    <cellStyle name="Normal 3 4 2 10 3 3 2" xfId="31969" xr:uid="{00000000-0005-0000-0000-000007790000}"/>
    <cellStyle name="Normal 3 4 2 10 3 4" xfId="31970" xr:uid="{00000000-0005-0000-0000-000008790000}"/>
    <cellStyle name="Normal 3 4 2 10 4" xfId="31971" xr:uid="{00000000-0005-0000-0000-000009790000}"/>
    <cellStyle name="Normal 3 4 2 10 4 2" xfId="31972" xr:uid="{00000000-0005-0000-0000-00000A790000}"/>
    <cellStyle name="Normal 3 4 2 10 4 2 2" xfId="31973" xr:uid="{00000000-0005-0000-0000-00000B790000}"/>
    <cellStyle name="Normal 3 4 2 10 4 3" xfId="31974" xr:uid="{00000000-0005-0000-0000-00000C790000}"/>
    <cellStyle name="Normal 3 4 2 10 5" xfId="31975" xr:uid="{00000000-0005-0000-0000-00000D790000}"/>
    <cellStyle name="Normal 3 4 2 10 5 2" xfId="31976" xr:uid="{00000000-0005-0000-0000-00000E790000}"/>
    <cellStyle name="Normal 3 4 2 10 6" xfId="31977" xr:uid="{00000000-0005-0000-0000-00000F790000}"/>
    <cellStyle name="Normal 3 4 2 11" xfId="31978" xr:uid="{00000000-0005-0000-0000-000010790000}"/>
    <cellStyle name="Normal 3 4 2 11 2" xfId="31979" xr:uid="{00000000-0005-0000-0000-000011790000}"/>
    <cellStyle name="Normal 3 4 2 11 2 2" xfId="31980" xr:uid="{00000000-0005-0000-0000-000012790000}"/>
    <cellStyle name="Normal 3 4 2 11 2 2 2" xfId="31981" xr:uid="{00000000-0005-0000-0000-000013790000}"/>
    <cellStyle name="Normal 3 4 2 11 2 2 2 2" xfId="31982" xr:uid="{00000000-0005-0000-0000-000014790000}"/>
    <cellStyle name="Normal 3 4 2 11 2 2 3" xfId="31983" xr:uid="{00000000-0005-0000-0000-000015790000}"/>
    <cellStyle name="Normal 3 4 2 11 2 3" xfId="31984" xr:uid="{00000000-0005-0000-0000-000016790000}"/>
    <cellStyle name="Normal 3 4 2 11 2 3 2" xfId="31985" xr:uid="{00000000-0005-0000-0000-000017790000}"/>
    <cellStyle name="Normal 3 4 2 11 2 4" xfId="31986" xr:uid="{00000000-0005-0000-0000-000018790000}"/>
    <cellStyle name="Normal 3 4 2 11 3" xfId="31987" xr:uid="{00000000-0005-0000-0000-000019790000}"/>
    <cellStyle name="Normal 3 4 2 11 3 2" xfId="31988" xr:uid="{00000000-0005-0000-0000-00001A790000}"/>
    <cellStyle name="Normal 3 4 2 11 3 2 2" xfId="31989" xr:uid="{00000000-0005-0000-0000-00001B790000}"/>
    <cellStyle name="Normal 3 4 2 11 3 3" xfId="31990" xr:uid="{00000000-0005-0000-0000-00001C790000}"/>
    <cellStyle name="Normal 3 4 2 11 4" xfId="31991" xr:uid="{00000000-0005-0000-0000-00001D790000}"/>
    <cellStyle name="Normal 3 4 2 11 4 2" xfId="31992" xr:uid="{00000000-0005-0000-0000-00001E790000}"/>
    <cellStyle name="Normal 3 4 2 11 5" xfId="31993" xr:uid="{00000000-0005-0000-0000-00001F790000}"/>
    <cellStyle name="Normal 3 4 2 12" xfId="31994" xr:uid="{00000000-0005-0000-0000-000020790000}"/>
    <cellStyle name="Normal 3 4 2 12 2" xfId="31995" xr:uid="{00000000-0005-0000-0000-000021790000}"/>
    <cellStyle name="Normal 3 4 2 12 2 2" xfId="31996" xr:uid="{00000000-0005-0000-0000-000022790000}"/>
    <cellStyle name="Normal 3 4 2 12 2 2 2" xfId="31997" xr:uid="{00000000-0005-0000-0000-000023790000}"/>
    <cellStyle name="Normal 3 4 2 12 2 3" xfId="31998" xr:uid="{00000000-0005-0000-0000-000024790000}"/>
    <cellStyle name="Normal 3 4 2 12 3" xfId="31999" xr:uid="{00000000-0005-0000-0000-000025790000}"/>
    <cellStyle name="Normal 3 4 2 12 3 2" xfId="32000" xr:uid="{00000000-0005-0000-0000-000026790000}"/>
    <cellStyle name="Normal 3 4 2 12 4" xfId="32001" xr:uid="{00000000-0005-0000-0000-000027790000}"/>
    <cellStyle name="Normal 3 4 2 13" xfId="32002" xr:uid="{00000000-0005-0000-0000-000028790000}"/>
    <cellStyle name="Normal 3 4 2 13 2" xfId="32003" xr:uid="{00000000-0005-0000-0000-000029790000}"/>
    <cellStyle name="Normal 3 4 2 13 2 2" xfId="32004" xr:uid="{00000000-0005-0000-0000-00002A790000}"/>
    <cellStyle name="Normal 3 4 2 13 2 2 2" xfId="32005" xr:uid="{00000000-0005-0000-0000-00002B790000}"/>
    <cellStyle name="Normal 3 4 2 13 2 3" xfId="32006" xr:uid="{00000000-0005-0000-0000-00002C790000}"/>
    <cellStyle name="Normal 3 4 2 13 3" xfId="32007" xr:uid="{00000000-0005-0000-0000-00002D790000}"/>
    <cellStyle name="Normal 3 4 2 13 3 2" xfId="32008" xr:uid="{00000000-0005-0000-0000-00002E790000}"/>
    <cellStyle name="Normal 3 4 2 13 4" xfId="32009" xr:uid="{00000000-0005-0000-0000-00002F790000}"/>
    <cellStyle name="Normal 3 4 2 14" xfId="32010" xr:uid="{00000000-0005-0000-0000-000030790000}"/>
    <cellStyle name="Normal 3 4 2 14 2" xfId="32011" xr:uid="{00000000-0005-0000-0000-000031790000}"/>
    <cellStyle name="Normal 3 4 2 14 2 2" xfId="32012" xr:uid="{00000000-0005-0000-0000-000032790000}"/>
    <cellStyle name="Normal 3 4 2 14 2 2 2" xfId="32013" xr:uid="{00000000-0005-0000-0000-000033790000}"/>
    <cellStyle name="Normal 3 4 2 14 2 3" xfId="32014" xr:uid="{00000000-0005-0000-0000-000034790000}"/>
    <cellStyle name="Normal 3 4 2 14 3" xfId="32015" xr:uid="{00000000-0005-0000-0000-000035790000}"/>
    <cellStyle name="Normal 3 4 2 14 3 2" xfId="32016" xr:uid="{00000000-0005-0000-0000-000036790000}"/>
    <cellStyle name="Normal 3 4 2 14 4" xfId="32017" xr:uid="{00000000-0005-0000-0000-000037790000}"/>
    <cellStyle name="Normal 3 4 2 15" xfId="32018" xr:uid="{00000000-0005-0000-0000-000038790000}"/>
    <cellStyle name="Normal 3 4 2 15 2" xfId="32019" xr:uid="{00000000-0005-0000-0000-000039790000}"/>
    <cellStyle name="Normal 3 4 2 15 2 2" xfId="32020" xr:uid="{00000000-0005-0000-0000-00003A790000}"/>
    <cellStyle name="Normal 3 4 2 15 3" xfId="32021" xr:uid="{00000000-0005-0000-0000-00003B790000}"/>
    <cellStyle name="Normal 3 4 2 16" xfId="32022" xr:uid="{00000000-0005-0000-0000-00003C790000}"/>
    <cellStyle name="Normal 3 4 2 16 2" xfId="32023" xr:uid="{00000000-0005-0000-0000-00003D790000}"/>
    <cellStyle name="Normal 3 4 2 17" xfId="32024" xr:uid="{00000000-0005-0000-0000-00003E790000}"/>
    <cellStyle name="Normal 3 4 2 17 2" xfId="32025" xr:uid="{00000000-0005-0000-0000-00003F790000}"/>
    <cellStyle name="Normal 3 4 2 18" xfId="32026" xr:uid="{00000000-0005-0000-0000-000040790000}"/>
    <cellStyle name="Normal 3 4 2 19" xfId="32027" xr:uid="{00000000-0005-0000-0000-000041790000}"/>
    <cellStyle name="Normal 3 4 2 2" xfId="1290" xr:uid="{00000000-0005-0000-0000-000042790000}"/>
    <cellStyle name="Normal 3 4 2 2 10" xfId="32028" xr:uid="{00000000-0005-0000-0000-000043790000}"/>
    <cellStyle name="Normal 3 4 2 2 10 2" xfId="32029" xr:uid="{00000000-0005-0000-0000-000044790000}"/>
    <cellStyle name="Normal 3 4 2 2 10 2 2" xfId="32030" xr:uid="{00000000-0005-0000-0000-000045790000}"/>
    <cellStyle name="Normal 3 4 2 2 10 2 2 2" xfId="32031" xr:uid="{00000000-0005-0000-0000-000046790000}"/>
    <cellStyle name="Normal 3 4 2 2 10 2 3" xfId="32032" xr:uid="{00000000-0005-0000-0000-000047790000}"/>
    <cellStyle name="Normal 3 4 2 2 10 3" xfId="32033" xr:uid="{00000000-0005-0000-0000-000048790000}"/>
    <cellStyle name="Normal 3 4 2 2 10 3 2" xfId="32034" xr:uid="{00000000-0005-0000-0000-000049790000}"/>
    <cellStyle name="Normal 3 4 2 2 10 4" xfId="32035" xr:uid="{00000000-0005-0000-0000-00004A790000}"/>
    <cellStyle name="Normal 3 4 2 2 11" xfId="32036" xr:uid="{00000000-0005-0000-0000-00004B790000}"/>
    <cellStyle name="Normal 3 4 2 2 11 2" xfId="32037" xr:uid="{00000000-0005-0000-0000-00004C790000}"/>
    <cellStyle name="Normal 3 4 2 2 11 2 2" xfId="32038" xr:uid="{00000000-0005-0000-0000-00004D790000}"/>
    <cellStyle name="Normal 3 4 2 2 11 2 2 2" xfId="32039" xr:uid="{00000000-0005-0000-0000-00004E790000}"/>
    <cellStyle name="Normal 3 4 2 2 11 2 3" xfId="32040" xr:uid="{00000000-0005-0000-0000-00004F790000}"/>
    <cellStyle name="Normal 3 4 2 2 11 3" xfId="32041" xr:uid="{00000000-0005-0000-0000-000050790000}"/>
    <cellStyle name="Normal 3 4 2 2 11 3 2" xfId="32042" xr:uid="{00000000-0005-0000-0000-000051790000}"/>
    <cellStyle name="Normal 3 4 2 2 11 4" xfId="32043" xr:uid="{00000000-0005-0000-0000-000052790000}"/>
    <cellStyle name="Normal 3 4 2 2 12" xfId="32044" xr:uid="{00000000-0005-0000-0000-000053790000}"/>
    <cellStyle name="Normal 3 4 2 2 12 2" xfId="32045" xr:uid="{00000000-0005-0000-0000-000054790000}"/>
    <cellStyle name="Normal 3 4 2 2 12 2 2" xfId="32046" xr:uid="{00000000-0005-0000-0000-000055790000}"/>
    <cellStyle name="Normal 3 4 2 2 12 2 2 2" xfId="32047" xr:uid="{00000000-0005-0000-0000-000056790000}"/>
    <cellStyle name="Normal 3 4 2 2 12 2 3" xfId="32048" xr:uid="{00000000-0005-0000-0000-000057790000}"/>
    <cellStyle name="Normal 3 4 2 2 12 3" xfId="32049" xr:uid="{00000000-0005-0000-0000-000058790000}"/>
    <cellStyle name="Normal 3 4 2 2 12 3 2" xfId="32050" xr:uid="{00000000-0005-0000-0000-000059790000}"/>
    <cellStyle name="Normal 3 4 2 2 12 4" xfId="32051" xr:uid="{00000000-0005-0000-0000-00005A790000}"/>
    <cellStyle name="Normal 3 4 2 2 13" xfId="32052" xr:uid="{00000000-0005-0000-0000-00005B790000}"/>
    <cellStyle name="Normal 3 4 2 2 13 2" xfId="32053" xr:uid="{00000000-0005-0000-0000-00005C790000}"/>
    <cellStyle name="Normal 3 4 2 2 13 2 2" xfId="32054" xr:uid="{00000000-0005-0000-0000-00005D790000}"/>
    <cellStyle name="Normal 3 4 2 2 13 3" xfId="32055" xr:uid="{00000000-0005-0000-0000-00005E790000}"/>
    <cellStyle name="Normal 3 4 2 2 14" xfId="32056" xr:uid="{00000000-0005-0000-0000-00005F790000}"/>
    <cellStyle name="Normal 3 4 2 2 14 2" xfId="32057" xr:uid="{00000000-0005-0000-0000-000060790000}"/>
    <cellStyle name="Normal 3 4 2 2 15" xfId="32058" xr:uid="{00000000-0005-0000-0000-000061790000}"/>
    <cellStyle name="Normal 3 4 2 2 15 2" xfId="32059" xr:uid="{00000000-0005-0000-0000-000062790000}"/>
    <cellStyle name="Normal 3 4 2 2 16" xfId="32060" xr:uid="{00000000-0005-0000-0000-000063790000}"/>
    <cellStyle name="Normal 3 4 2 2 17" xfId="32061" xr:uid="{00000000-0005-0000-0000-000064790000}"/>
    <cellStyle name="Normal 3 4 2 2 2" xfId="1291" xr:uid="{00000000-0005-0000-0000-000065790000}"/>
    <cellStyle name="Normal 3 4 2 2 2 10" xfId="32062" xr:uid="{00000000-0005-0000-0000-000066790000}"/>
    <cellStyle name="Normal 3 4 2 2 2 11" xfId="32063" xr:uid="{00000000-0005-0000-0000-000067790000}"/>
    <cellStyle name="Normal 3 4 2 2 2 2" xfId="32064" xr:uid="{00000000-0005-0000-0000-000068790000}"/>
    <cellStyle name="Normal 3 4 2 2 2 2 10" xfId="32065" xr:uid="{00000000-0005-0000-0000-000069790000}"/>
    <cellStyle name="Normal 3 4 2 2 2 2 2" xfId="32066" xr:uid="{00000000-0005-0000-0000-00006A790000}"/>
    <cellStyle name="Normal 3 4 2 2 2 2 2 2" xfId="32067" xr:uid="{00000000-0005-0000-0000-00006B790000}"/>
    <cellStyle name="Normal 3 4 2 2 2 2 2 2 2" xfId="32068" xr:uid="{00000000-0005-0000-0000-00006C790000}"/>
    <cellStyle name="Normal 3 4 2 2 2 2 2 2 2 2" xfId="32069" xr:uid="{00000000-0005-0000-0000-00006D790000}"/>
    <cellStyle name="Normal 3 4 2 2 2 2 2 2 2 2 2" xfId="32070" xr:uid="{00000000-0005-0000-0000-00006E790000}"/>
    <cellStyle name="Normal 3 4 2 2 2 2 2 2 2 2 2 2" xfId="32071" xr:uid="{00000000-0005-0000-0000-00006F790000}"/>
    <cellStyle name="Normal 3 4 2 2 2 2 2 2 2 2 3" xfId="32072" xr:uid="{00000000-0005-0000-0000-000070790000}"/>
    <cellStyle name="Normal 3 4 2 2 2 2 2 2 2 3" xfId="32073" xr:uid="{00000000-0005-0000-0000-000071790000}"/>
    <cellStyle name="Normal 3 4 2 2 2 2 2 2 2 3 2" xfId="32074" xr:uid="{00000000-0005-0000-0000-000072790000}"/>
    <cellStyle name="Normal 3 4 2 2 2 2 2 2 2 4" xfId="32075" xr:uid="{00000000-0005-0000-0000-000073790000}"/>
    <cellStyle name="Normal 3 4 2 2 2 2 2 2 3" xfId="32076" xr:uid="{00000000-0005-0000-0000-000074790000}"/>
    <cellStyle name="Normal 3 4 2 2 2 2 2 2 3 2" xfId="32077" xr:uid="{00000000-0005-0000-0000-000075790000}"/>
    <cellStyle name="Normal 3 4 2 2 2 2 2 2 3 2 2" xfId="32078" xr:uid="{00000000-0005-0000-0000-000076790000}"/>
    <cellStyle name="Normal 3 4 2 2 2 2 2 2 3 3" xfId="32079" xr:uid="{00000000-0005-0000-0000-000077790000}"/>
    <cellStyle name="Normal 3 4 2 2 2 2 2 2 4" xfId="32080" xr:uid="{00000000-0005-0000-0000-000078790000}"/>
    <cellStyle name="Normal 3 4 2 2 2 2 2 2 4 2" xfId="32081" xr:uid="{00000000-0005-0000-0000-000079790000}"/>
    <cellStyle name="Normal 3 4 2 2 2 2 2 2 5" xfId="32082" xr:uid="{00000000-0005-0000-0000-00007A790000}"/>
    <cellStyle name="Normal 3 4 2 2 2 2 2 3" xfId="32083" xr:uid="{00000000-0005-0000-0000-00007B790000}"/>
    <cellStyle name="Normal 3 4 2 2 2 2 2 3 2" xfId="32084" xr:uid="{00000000-0005-0000-0000-00007C790000}"/>
    <cellStyle name="Normal 3 4 2 2 2 2 2 3 2 2" xfId="32085" xr:uid="{00000000-0005-0000-0000-00007D790000}"/>
    <cellStyle name="Normal 3 4 2 2 2 2 2 3 2 2 2" xfId="32086" xr:uid="{00000000-0005-0000-0000-00007E790000}"/>
    <cellStyle name="Normal 3 4 2 2 2 2 2 3 2 3" xfId="32087" xr:uid="{00000000-0005-0000-0000-00007F790000}"/>
    <cellStyle name="Normal 3 4 2 2 2 2 2 3 3" xfId="32088" xr:uid="{00000000-0005-0000-0000-000080790000}"/>
    <cellStyle name="Normal 3 4 2 2 2 2 2 3 3 2" xfId="32089" xr:uid="{00000000-0005-0000-0000-000081790000}"/>
    <cellStyle name="Normal 3 4 2 2 2 2 2 3 4" xfId="32090" xr:uid="{00000000-0005-0000-0000-000082790000}"/>
    <cellStyle name="Normal 3 4 2 2 2 2 2 4" xfId="32091" xr:uid="{00000000-0005-0000-0000-000083790000}"/>
    <cellStyle name="Normal 3 4 2 2 2 2 2 4 2" xfId="32092" xr:uid="{00000000-0005-0000-0000-000084790000}"/>
    <cellStyle name="Normal 3 4 2 2 2 2 2 4 2 2" xfId="32093" xr:uid="{00000000-0005-0000-0000-000085790000}"/>
    <cellStyle name="Normal 3 4 2 2 2 2 2 4 2 2 2" xfId="32094" xr:uid="{00000000-0005-0000-0000-000086790000}"/>
    <cellStyle name="Normal 3 4 2 2 2 2 2 4 2 3" xfId="32095" xr:uid="{00000000-0005-0000-0000-000087790000}"/>
    <cellStyle name="Normal 3 4 2 2 2 2 2 4 3" xfId="32096" xr:uid="{00000000-0005-0000-0000-000088790000}"/>
    <cellStyle name="Normal 3 4 2 2 2 2 2 4 3 2" xfId="32097" xr:uid="{00000000-0005-0000-0000-000089790000}"/>
    <cellStyle name="Normal 3 4 2 2 2 2 2 4 4" xfId="32098" xr:uid="{00000000-0005-0000-0000-00008A790000}"/>
    <cellStyle name="Normal 3 4 2 2 2 2 2 5" xfId="32099" xr:uid="{00000000-0005-0000-0000-00008B790000}"/>
    <cellStyle name="Normal 3 4 2 2 2 2 2 5 2" xfId="32100" xr:uid="{00000000-0005-0000-0000-00008C790000}"/>
    <cellStyle name="Normal 3 4 2 2 2 2 2 5 2 2" xfId="32101" xr:uid="{00000000-0005-0000-0000-00008D790000}"/>
    <cellStyle name="Normal 3 4 2 2 2 2 2 5 3" xfId="32102" xr:uid="{00000000-0005-0000-0000-00008E790000}"/>
    <cellStyle name="Normal 3 4 2 2 2 2 2 6" xfId="32103" xr:uid="{00000000-0005-0000-0000-00008F790000}"/>
    <cellStyle name="Normal 3 4 2 2 2 2 2 6 2" xfId="32104" xr:uid="{00000000-0005-0000-0000-000090790000}"/>
    <cellStyle name="Normal 3 4 2 2 2 2 2 7" xfId="32105" xr:uid="{00000000-0005-0000-0000-000091790000}"/>
    <cellStyle name="Normal 3 4 2 2 2 2 2 7 2" xfId="32106" xr:uid="{00000000-0005-0000-0000-000092790000}"/>
    <cellStyle name="Normal 3 4 2 2 2 2 2 8" xfId="32107" xr:uid="{00000000-0005-0000-0000-000093790000}"/>
    <cellStyle name="Normal 3 4 2 2 2 2 3" xfId="32108" xr:uid="{00000000-0005-0000-0000-000094790000}"/>
    <cellStyle name="Normal 3 4 2 2 2 2 3 2" xfId="32109" xr:uid="{00000000-0005-0000-0000-000095790000}"/>
    <cellStyle name="Normal 3 4 2 2 2 2 3 2 2" xfId="32110" xr:uid="{00000000-0005-0000-0000-000096790000}"/>
    <cellStyle name="Normal 3 4 2 2 2 2 3 2 2 2" xfId="32111" xr:uid="{00000000-0005-0000-0000-000097790000}"/>
    <cellStyle name="Normal 3 4 2 2 2 2 3 2 2 2 2" xfId="32112" xr:uid="{00000000-0005-0000-0000-000098790000}"/>
    <cellStyle name="Normal 3 4 2 2 2 2 3 2 2 3" xfId="32113" xr:uid="{00000000-0005-0000-0000-000099790000}"/>
    <cellStyle name="Normal 3 4 2 2 2 2 3 2 3" xfId="32114" xr:uid="{00000000-0005-0000-0000-00009A790000}"/>
    <cellStyle name="Normal 3 4 2 2 2 2 3 2 3 2" xfId="32115" xr:uid="{00000000-0005-0000-0000-00009B790000}"/>
    <cellStyle name="Normal 3 4 2 2 2 2 3 2 4" xfId="32116" xr:uid="{00000000-0005-0000-0000-00009C790000}"/>
    <cellStyle name="Normal 3 4 2 2 2 2 3 3" xfId="32117" xr:uid="{00000000-0005-0000-0000-00009D790000}"/>
    <cellStyle name="Normal 3 4 2 2 2 2 3 3 2" xfId="32118" xr:uid="{00000000-0005-0000-0000-00009E790000}"/>
    <cellStyle name="Normal 3 4 2 2 2 2 3 3 2 2" xfId="32119" xr:uid="{00000000-0005-0000-0000-00009F790000}"/>
    <cellStyle name="Normal 3 4 2 2 2 2 3 3 3" xfId="32120" xr:uid="{00000000-0005-0000-0000-0000A0790000}"/>
    <cellStyle name="Normal 3 4 2 2 2 2 3 4" xfId="32121" xr:uid="{00000000-0005-0000-0000-0000A1790000}"/>
    <cellStyle name="Normal 3 4 2 2 2 2 3 4 2" xfId="32122" xr:uid="{00000000-0005-0000-0000-0000A2790000}"/>
    <cellStyle name="Normal 3 4 2 2 2 2 3 5" xfId="32123" xr:uid="{00000000-0005-0000-0000-0000A3790000}"/>
    <cellStyle name="Normal 3 4 2 2 2 2 4" xfId="32124" xr:uid="{00000000-0005-0000-0000-0000A4790000}"/>
    <cellStyle name="Normal 3 4 2 2 2 2 4 2" xfId="32125" xr:uid="{00000000-0005-0000-0000-0000A5790000}"/>
    <cellStyle name="Normal 3 4 2 2 2 2 4 2 2" xfId="32126" xr:uid="{00000000-0005-0000-0000-0000A6790000}"/>
    <cellStyle name="Normal 3 4 2 2 2 2 4 2 2 2" xfId="32127" xr:uid="{00000000-0005-0000-0000-0000A7790000}"/>
    <cellStyle name="Normal 3 4 2 2 2 2 4 2 3" xfId="32128" xr:uid="{00000000-0005-0000-0000-0000A8790000}"/>
    <cellStyle name="Normal 3 4 2 2 2 2 4 3" xfId="32129" xr:uid="{00000000-0005-0000-0000-0000A9790000}"/>
    <cellStyle name="Normal 3 4 2 2 2 2 4 3 2" xfId="32130" xr:uid="{00000000-0005-0000-0000-0000AA790000}"/>
    <cellStyle name="Normal 3 4 2 2 2 2 4 4" xfId="32131" xr:uid="{00000000-0005-0000-0000-0000AB790000}"/>
    <cellStyle name="Normal 3 4 2 2 2 2 5" xfId="32132" xr:uid="{00000000-0005-0000-0000-0000AC790000}"/>
    <cellStyle name="Normal 3 4 2 2 2 2 5 2" xfId="32133" xr:uid="{00000000-0005-0000-0000-0000AD790000}"/>
    <cellStyle name="Normal 3 4 2 2 2 2 5 2 2" xfId="32134" xr:uid="{00000000-0005-0000-0000-0000AE790000}"/>
    <cellStyle name="Normal 3 4 2 2 2 2 5 2 2 2" xfId="32135" xr:uid="{00000000-0005-0000-0000-0000AF790000}"/>
    <cellStyle name="Normal 3 4 2 2 2 2 5 2 3" xfId="32136" xr:uid="{00000000-0005-0000-0000-0000B0790000}"/>
    <cellStyle name="Normal 3 4 2 2 2 2 5 3" xfId="32137" xr:uid="{00000000-0005-0000-0000-0000B1790000}"/>
    <cellStyle name="Normal 3 4 2 2 2 2 5 3 2" xfId="32138" xr:uid="{00000000-0005-0000-0000-0000B2790000}"/>
    <cellStyle name="Normal 3 4 2 2 2 2 5 4" xfId="32139" xr:uid="{00000000-0005-0000-0000-0000B3790000}"/>
    <cellStyle name="Normal 3 4 2 2 2 2 6" xfId="32140" xr:uid="{00000000-0005-0000-0000-0000B4790000}"/>
    <cellStyle name="Normal 3 4 2 2 2 2 6 2" xfId="32141" xr:uid="{00000000-0005-0000-0000-0000B5790000}"/>
    <cellStyle name="Normal 3 4 2 2 2 2 6 2 2" xfId="32142" xr:uid="{00000000-0005-0000-0000-0000B6790000}"/>
    <cellStyle name="Normal 3 4 2 2 2 2 6 3" xfId="32143" xr:uid="{00000000-0005-0000-0000-0000B7790000}"/>
    <cellStyle name="Normal 3 4 2 2 2 2 7" xfId="32144" xr:uid="{00000000-0005-0000-0000-0000B8790000}"/>
    <cellStyle name="Normal 3 4 2 2 2 2 7 2" xfId="32145" xr:uid="{00000000-0005-0000-0000-0000B9790000}"/>
    <cellStyle name="Normal 3 4 2 2 2 2 8" xfId="32146" xr:uid="{00000000-0005-0000-0000-0000BA790000}"/>
    <cellStyle name="Normal 3 4 2 2 2 2 8 2" xfId="32147" xr:uid="{00000000-0005-0000-0000-0000BB790000}"/>
    <cellStyle name="Normal 3 4 2 2 2 2 9" xfId="32148" xr:uid="{00000000-0005-0000-0000-0000BC790000}"/>
    <cellStyle name="Normal 3 4 2 2 2 3" xfId="32149" xr:uid="{00000000-0005-0000-0000-0000BD790000}"/>
    <cellStyle name="Normal 3 4 2 2 2 3 2" xfId="32150" xr:uid="{00000000-0005-0000-0000-0000BE790000}"/>
    <cellStyle name="Normal 3 4 2 2 2 3 2 2" xfId="32151" xr:uid="{00000000-0005-0000-0000-0000BF790000}"/>
    <cellStyle name="Normal 3 4 2 2 2 3 2 2 2" xfId="32152" xr:uid="{00000000-0005-0000-0000-0000C0790000}"/>
    <cellStyle name="Normal 3 4 2 2 2 3 2 2 2 2" xfId="32153" xr:uid="{00000000-0005-0000-0000-0000C1790000}"/>
    <cellStyle name="Normal 3 4 2 2 2 3 2 2 2 2 2" xfId="32154" xr:uid="{00000000-0005-0000-0000-0000C2790000}"/>
    <cellStyle name="Normal 3 4 2 2 2 3 2 2 2 3" xfId="32155" xr:uid="{00000000-0005-0000-0000-0000C3790000}"/>
    <cellStyle name="Normal 3 4 2 2 2 3 2 2 3" xfId="32156" xr:uid="{00000000-0005-0000-0000-0000C4790000}"/>
    <cellStyle name="Normal 3 4 2 2 2 3 2 2 3 2" xfId="32157" xr:uid="{00000000-0005-0000-0000-0000C5790000}"/>
    <cellStyle name="Normal 3 4 2 2 2 3 2 2 4" xfId="32158" xr:uid="{00000000-0005-0000-0000-0000C6790000}"/>
    <cellStyle name="Normal 3 4 2 2 2 3 2 3" xfId="32159" xr:uid="{00000000-0005-0000-0000-0000C7790000}"/>
    <cellStyle name="Normal 3 4 2 2 2 3 2 3 2" xfId="32160" xr:uid="{00000000-0005-0000-0000-0000C8790000}"/>
    <cellStyle name="Normal 3 4 2 2 2 3 2 3 2 2" xfId="32161" xr:uid="{00000000-0005-0000-0000-0000C9790000}"/>
    <cellStyle name="Normal 3 4 2 2 2 3 2 3 3" xfId="32162" xr:uid="{00000000-0005-0000-0000-0000CA790000}"/>
    <cellStyle name="Normal 3 4 2 2 2 3 2 4" xfId="32163" xr:uid="{00000000-0005-0000-0000-0000CB790000}"/>
    <cellStyle name="Normal 3 4 2 2 2 3 2 4 2" xfId="32164" xr:uid="{00000000-0005-0000-0000-0000CC790000}"/>
    <cellStyle name="Normal 3 4 2 2 2 3 2 5" xfId="32165" xr:uid="{00000000-0005-0000-0000-0000CD790000}"/>
    <cellStyle name="Normal 3 4 2 2 2 3 3" xfId="32166" xr:uid="{00000000-0005-0000-0000-0000CE790000}"/>
    <cellStyle name="Normal 3 4 2 2 2 3 3 2" xfId="32167" xr:uid="{00000000-0005-0000-0000-0000CF790000}"/>
    <cellStyle name="Normal 3 4 2 2 2 3 3 2 2" xfId="32168" xr:uid="{00000000-0005-0000-0000-0000D0790000}"/>
    <cellStyle name="Normal 3 4 2 2 2 3 3 2 2 2" xfId="32169" xr:uid="{00000000-0005-0000-0000-0000D1790000}"/>
    <cellStyle name="Normal 3 4 2 2 2 3 3 2 3" xfId="32170" xr:uid="{00000000-0005-0000-0000-0000D2790000}"/>
    <cellStyle name="Normal 3 4 2 2 2 3 3 3" xfId="32171" xr:uid="{00000000-0005-0000-0000-0000D3790000}"/>
    <cellStyle name="Normal 3 4 2 2 2 3 3 3 2" xfId="32172" xr:uid="{00000000-0005-0000-0000-0000D4790000}"/>
    <cellStyle name="Normal 3 4 2 2 2 3 3 4" xfId="32173" xr:uid="{00000000-0005-0000-0000-0000D5790000}"/>
    <cellStyle name="Normal 3 4 2 2 2 3 4" xfId="32174" xr:uid="{00000000-0005-0000-0000-0000D6790000}"/>
    <cellStyle name="Normal 3 4 2 2 2 3 4 2" xfId="32175" xr:uid="{00000000-0005-0000-0000-0000D7790000}"/>
    <cellStyle name="Normal 3 4 2 2 2 3 4 2 2" xfId="32176" xr:uid="{00000000-0005-0000-0000-0000D8790000}"/>
    <cellStyle name="Normal 3 4 2 2 2 3 4 2 2 2" xfId="32177" xr:uid="{00000000-0005-0000-0000-0000D9790000}"/>
    <cellStyle name="Normal 3 4 2 2 2 3 4 2 3" xfId="32178" xr:uid="{00000000-0005-0000-0000-0000DA790000}"/>
    <cellStyle name="Normal 3 4 2 2 2 3 4 3" xfId="32179" xr:uid="{00000000-0005-0000-0000-0000DB790000}"/>
    <cellStyle name="Normal 3 4 2 2 2 3 4 3 2" xfId="32180" xr:uid="{00000000-0005-0000-0000-0000DC790000}"/>
    <cellStyle name="Normal 3 4 2 2 2 3 4 4" xfId="32181" xr:uid="{00000000-0005-0000-0000-0000DD790000}"/>
    <cellStyle name="Normal 3 4 2 2 2 3 5" xfId="32182" xr:uid="{00000000-0005-0000-0000-0000DE790000}"/>
    <cellStyle name="Normal 3 4 2 2 2 3 5 2" xfId="32183" xr:uid="{00000000-0005-0000-0000-0000DF790000}"/>
    <cellStyle name="Normal 3 4 2 2 2 3 5 2 2" xfId="32184" xr:uid="{00000000-0005-0000-0000-0000E0790000}"/>
    <cellStyle name="Normal 3 4 2 2 2 3 5 3" xfId="32185" xr:uid="{00000000-0005-0000-0000-0000E1790000}"/>
    <cellStyle name="Normal 3 4 2 2 2 3 6" xfId="32186" xr:uid="{00000000-0005-0000-0000-0000E2790000}"/>
    <cellStyle name="Normal 3 4 2 2 2 3 6 2" xfId="32187" xr:uid="{00000000-0005-0000-0000-0000E3790000}"/>
    <cellStyle name="Normal 3 4 2 2 2 3 7" xfId="32188" xr:uid="{00000000-0005-0000-0000-0000E4790000}"/>
    <cellStyle name="Normal 3 4 2 2 2 3 7 2" xfId="32189" xr:uid="{00000000-0005-0000-0000-0000E5790000}"/>
    <cellStyle name="Normal 3 4 2 2 2 3 8" xfId="32190" xr:uid="{00000000-0005-0000-0000-0000E6790000}"/>
    <cellStyle name="Normal 3 4 2 2 2 4" xfId="32191" xr:uid="{00000000-0005-0000-0000-0000E7790000}"/>
    <cellStyle name="Normal 3 4 2 2 2 4 2" xfId="32192" xr:uid="{00000000-0005-0000-0000-0000E8790000}"/>
    <cellStyle name="Normal 3 4 2 2 2 4 2 2" xfId="32193" xr:uid="{00000000-0005-0000-0000-0000E9790000}"/>
    <cellStyle name="Normal 3 4 2 2 2 4 2 2 2" xfId="32194" xr:uid="{00000000-0005-0000-0000-0000EA790000}"/>
    <cellStyle name="Normal 3 4 2 2 2 4 2 2 2 2" xfId="32195" xr:uid="{00000000-0005-0000-0000-0000EB790000}"/>
    <cellStyle name="Normal 3 4 2 2 2 4 2 2 3" xfId="32196" xr:uid="{00000000-0005-0000-0000-0000EC790000}"/>
    <cellStyle name="Normal 3 4 2 2 2 4 2 3" xfId="32197" xr:uid="{00000000-0005-0000-0000-0000ED790000}"/>
    <cellStyle name="Normal 3 4 2 2 2 4 2 3 2" xfId="32198" xr:uid="{00000000-0005-0000-0000-0000EE790000}"/>
    <cellStyle name="Normal 3 4 2 2 2 4 2 4" xfId="32199" xr:uid="{00000000-0005-0000-0000-0000EF790000}"/>
    <cellStyle name="Normal 3 4 2 2 2 4 3" xfId="32200" xr:uid="{00000000-0005-0000-0000-0000F0790000}"/>
    <cellStyle name="Normal 3 4 2 2 2 4 3 2" xfId="32201" xr:uid="{00000000-0005-0000-0000-0000F1790000}"/>
    <cellStyle name="Normal 3 4 2 2 2 4 3 2 2" xfId="32202" xr:uid="{00000000-0005-0000-0000-0000F2790000}"/>
    <cellStyle name="Normal 3 4 2 2 2 4 3 3" xfId="32203" xr:uid="{00000000-0005-0000-0000-0000F3790000}"/>
    <cellStyle name="Normal 3 4 2 2 2 4 4" xfId="32204" xr:uid="{00000000-0005-0000-0000-0000F4790000}"/>
    <cellStyle name="Normal 3 4 2 2 2 4 4 2" xfId="32205" xr:uid="{00000000-0005-0000-0000-0000F5790000}"/>
    <cellStyle name="Normal 3 4 2 2 2 4 5" xfId="32206" xr:uid="{00000000-0005-0000-0000-0000F6790000}"/>
    <cellStyle name="Normal 3 4 2 2 2 5" xfId="32207" xr:uid="{00000000-0005-0000-0000-0000F7790000}"/>
    <cellStyle name="Normal 3 4 2 2 2 5 2" xfId="32208" xr:uid="{00000000-0005-0000-0000-0000F8790000}"/>
    <cellStyle name="Normal 3 4 2 2 2 5 2 2" xfId="32209" xr:uid="{00000000-0005-0000-0000-0000F9790000}"/>
    <cellStyle name="Normal 3 4 2 2 2 5 2 2 2" xfId="32210" xr:uid="{00000000-0005-0000-0000-0000FA790000}"/>
    <cellStyle name="Normal 3 4 2 2 2 5 2 3" xfId="32211" xr:uid="{00000000-0005-0000-0000-0000FB790000}"/>
    <cellStyle name="Normal 3 4 2 2 2 5 3" xfId="32212" xr:uid="{00000000-0005-0000-0000-0000FC790000}"/>
    <cellStyle name="Normal 3 4 2 2 2 5 3 2" xfId="32213" xr:uid="{00000000-0005-0000-0000-0000FD790000}"/>
    <cellStyle name="Normal 3 4 2 2 2 5 4" xfId="32214" xr:uid="{00000000-0005-0000-0000-0000FE790000}"/>
    <cellStyle name="Normal 3 4 2 2 2 6" xfId="32215" xr:uid="{00000000-0005-0000-0000-0000FF790000}"/>
    <cellStyle name="Normal 3 4 2 2 2 6 2" xfId="32216" xr:uid="{00000000-0005-0000-0000-0000007A0000}"/>
    <cellStyle name="Normal 3 4 2 2 2 6 2 2" xfId="32217" xr:uid="{00000000-0005-0000-0000-0000017A0000}"/>
    <cellStyle name="Normal 3 4 2 2 2 6 2 2 2" xfId="32218" xr:uid="{00000000-0005-0000-0000-0000027A0000}"/>
    <cellStyle name="Normal 3 4 2 2 2 6 2 3" xfId="32219" xr:uid="{00000000-0005-0000-0000-0000037A0000}"/>
    <cellStyle name="Normal 3 4 2 2 2 6 3" xfId="32220" xr:uid="{00000000-0005-0000-0000-0000047A0000}"/>
    <cellStyle name="Normal 3 4 2 2 2 6 3 2" xfId="32221" xr:uid="{00000000-0005-0000-0000-0000057A0000}"/>
    <cellStyle name="Normal 3 4 2 2 2 6 4" xfId="32222" xr:uid="{00000000-0005-0000-0000-0000067A0000}"/>
    <cellStyle name="Normal 3 4 2 2 2 7" xfId="32223" xr:uid="{00000000-0005-0000-0000-0000077A0000}"/>
    <cellStyle name="Normal 3 4 2 2 2 7 2" xfId="32224" xr:uid="{00000000-0005-0000-0000-0000087A0000}"/>
    <cellStyle name="Normal 3 4 2 2 2 7 2 2" xfId="32225" xr:uid="{00000000-0005-0000-0000-0000097A0000}"/>
    <cellStyle name="Normal 3 4 2 2 2 7 3" xfId="32226" xr:uid="{00000000-0005-0000-0000-00000A7A0000}"/>
    <cellStyle name="Normal 3 4 2 2 2 8" xfId="32227" xr:uid="{00000000-0005-0000-0000-00000B7A0000}"/>
    <cellStyle name="Normal 3 4 2 2 2 8 2" xfId="32228" xr:uid="{00000000-0005-0000-0000-00000C7A0000}"/>
    <cellStyle name="Normal 3 4 2 2 2 9" xfId="32229" xr:uid="{00000000-0005-0000-0000-00000D7A0000}"/>
    <cellStyle name="Normal 3 4 2 2 2 9 2" xfId="32230" xr:uid="{00000000-0005-0000-0000-00000E7A0000}"/>
    <cellStyle name="Normal 3 4 2 2 3" xfId="32231" xr:uid="{00000000-0005-0000-0000-00000F7A0000}"/>
    <cellStyle name="Normal 3 4 2 2 3 10" xfId="32232" xr:uid="{00000000-0005-0000-0000-0000107A0000}"/>
    <cellStyle name="Normal 3 4 2 2 3 11" xfId="32233" xr:uid="{00000000-0005-0000-0000-0000117A0000}"/>
    <cellStyle name="Normal 3 4 2 2 3 2" xfId="32234" xr:uid="{00000000-0005-0000-0000-0000127A0000}"/>
    <cellStyle name="Normal 3 4 2 2 3 2 10" xfId="32235" xr:uid="{00000000-0005-0000-0000-0000137A0000}"/>
    <cellStyle name="Normal 3 4 2 2 3 2 2" xfId="32236" xr:uid="{00000000-0005-0000-0000-0000147A0000}"/>
    <cellStyle name="Normal 3 4 2 2 3 2 2 2" xfId="32237" xr:uid="{00000000-0005-0000-0000-0000157A0000}"/>
    <cellStyle name="Normal 3 4 2 2 3 2 2 2 2" xfId="32238" xr:uid="{00000000-0005-0000-0000-0000167A0000}"/>
    <cellStyle name="Normal 3 4 2 2 3 2 2 2 2 2" xfId="32239" xr:uid="{00000000-0005-0000-0000-0000177A0000}"/>
    <cellStyle name="Normal 3 4 2 2 3 2 2 2 2 2 2" xfId="32240" xr:uid="{00000000-0005-0000-0000-0000187A0000}"/>
    <cellStyle name="Normal 3 4 2 2 3 2 2 2 2 2 2 2" xfId="32241" xr:uid="{00000000-0005-0000-0000-0000197A0000}"/>
    <cellStyle name="Normal 3 4 2 2 3 2 2 2 2 2 3" xfId="32242" xr:uid="{00000000-0005-0000-0000-00001A7A0000}"/>
    <cellStyle name="Normal 3 4 2 2 3 2 2 2 2 3" xfId="32243" xr:uid="{00000000-0005-0000-0000-00001B7A0000}"/>
    <cellStyle name="Normal 3 4 2 2 3 2 2 2 2 3 2" xfId="32244" xr:uid="{00000000-0005-0000-0000-00001C7A0000}"/>
    <cellStyle name="Normal 3 4 2 2 3 2 2 2 2 4" xfId="32245" xr:uid="{00000000-0005-0000-0000-00001D7A0000}"/>
    <cellStyle name="Normal 3 4 2 2 3 2 2 2 3" xfId="32246" xr:uid="{00000000-0005-0000-0000-00001E7A0000}"/>
    <cellStyle name="Normal 3 4 2 2 3 2 2 2 3 2" xfId="32247" xr:uid="{00000000-0005-0000-0000-00001F7A0000}"/>
    <cellStyle name="Normal 3 4 2 2 3 2 2 2 3 2 2" xfId="32248" xr:uid="{00000000-0005-0000-0000-0000207A0000}"/>
    <cellStyle name="Normal 3 4 2 2 3 2 2 2 3 3" xfId="32249" xr:uid="{00000000-0005-0000-0000-0000217A0000}"/>
    <cellStyle name="Normal 3 4 2 2 3 2 2 2 4" xfId="32250" xr:uid="{00000000-0005-0000-0000-0000227A0000}"/>
    <cellStyle name="Normal 3 4 2 2 3 2 2 2 4 2" xfId="32251" xr:uid="{00000000-0005-0000-0000-0000237A0000}"/>
    <cellStyle name="Normal 3 4 2 2 3 2 2 2 5" xfId="32252" xr:uid="{00000000-0005-0000-0000-0000247A0000}"/>
    <cellStyle name="Normal 3 4 2 2 3 2 2 3" xfId="32253" xr:uid="{00000000-0005-0000-0000-0000257A0000}"/>
    <cellStyle name="Normal 3 4 2 2 3 2 2 3 2" xfId="32254" xr:uid="{00000000-0005-0000-0000-0000267A0000}"/>
    <cellStyle name="Normal 3 4 2 2 3 2 2 3 2 2" xfId="32255" xr:uid="{00000000-0005-0000-0000-0000277A0000}"/>
    <cellStyle name="Normal 3 4 2 2 3 2 2 3 2 2 2" xfId="32256" xr:uid="{00000000-0005-0000-0000-0000287A0000}"/>
    <cellStyle name="Normal 3 4 2 2 3 2 2 3 2 3" xfId="32257" xr:uid="{00000000-0005-0000-0000-0000297A0000}"/>
    <cellStyle name="Normal 3 4 2 2 3 2 2 3 3" xfId="32258" xr:uid="{00000000-0005-0000-0000-00002A7A0000}"/>
    <cellStyle name="Normal 3 4 2 2 3 2 2 3 3 2" xfId="32259" xr:uid="{00000000-0005-0000-0000-00002B7A0000}"/>
    <cellStyle name="Normal 3 4 2 2 3 2 2 3 4" xfId="32260" xr:uid="{00000000-0005-0000-0000-00002C7A0000}"/>
    <cellStyle name="Normal 3 4 2 2 3 2 2 4" xfId="32261" xr:uid="{00000000-0005-0000-0000-00002D7A0000}"/>
    <cellStyle name="Normal 3 4 2 2 3 2 2 4 2" xfId="32262" xr:uid="{00000000-0005-0000-0000-00002E7A0000}"/>
    <cellStyle name="Normal 3 4 2 2 3 2 2 4 2 2" xfId="32263" xr:uid="{00000000-0005-0000-0000-00002F7A0000}"/>
    <cellStyle name="Normal 3 4 2 2 3 2 2 4 2 2 2" xfId="32264" xr:uid="{00000000-0005-0000-0000-0000307A0000}"/>
    <cellStyle name="Normal 3 4 2 2 3 2 2 4 2 3" xfId="32265" xr:uid="{00000000-0005-0000-0000-0000317A0000}"/>
    <cellStyle name="Normal 3 4 2 2 3 2 2 4 3" xfId="32266" xr:uid="{00000000-0005-0000-0000-0000327A0000}"/>
    <cellStyle name="Normal 3 4 2 2 3 2 2 4 3 2" xfId="32267" xr:uid="{00000000-0005-0000-0000-0000337A0000}"/>
    <cellStyle name="Normal 3 4 2 2 3 2 2 4 4" xfId="32268" xr:uid="{00000000-0005-0000-0000-0000347A0000}"/>
    <cellStyle name="Normal 3 4 2 2 3 2 2 5" xfId="32269" xr:uid="{00000000-0005-0000-0000-0000357A0000}"/>
    <cellStyle name="Normal 3 4 2 2 3 2 2 5 2" xfId="32270" xr:uid="{00000000-0005-0000-0000-0000367A0000}"/>
    <cellStyle name="Normal 3 4 2 2 3 2 2 5 2 2" xfId="32271" xr:uid="{00000000-0005-0000-0000-0000377A0000}"/>
    <cellStyle name="Normal 3 4 2 2 3 2 2 5 3" xfId="32272" xr:uid="{00000000-0005-0000-0000-0000387A0000}"/>
    <cellStyle name="Normal 3 4 2 2 3 2 2 6" xfId="32273" xr:uid="{00000000-0005-0000-0000-0000397A0000}"/>
    <cellStyle name="Normal 3 4 2 2 3 2 2 6 2" xfId="32274" xr:uid="{00000000-0005-0000-0000-00003A7A0000}"/>
    <cellStyle name="Normal 3 4 2 2 3 2 2 7" xfId="32275" xr:uid="{00000000-0005-0000-0000-00003B7A0000}"/>
    <cellStyle name="Normal 3 4 2 2 3 2 2 7 2" xfId="32276" xr:uid="{00000000-0005-0000-0000-00003C7A0000}"/>
    <cellStyle name="Normal 3 4 2 2 3 2 2 8" xfId="32277" xr:uid="{00000000-0005-0000-0000-00003D7A0000}"/>
    <cellStyle name="Normal 3 4 2 2 3 2 3" xfId="32278" xr:uid="{00000000-0005-0000-0000-00003E7A0000}"/>
    <cellStyle name="Normal 3 4 2 2 3 2 3 2" xfId="32279" xr:uid="{00000000-0005-0000-0000-00003F7A0000}"/>
    <cellStyle name="Normal 3 4 2 2 3 2 3 2 2" xfId="32280" xr:uid="{00000000-0005-0000-0000-0000407A0000}"/>
    <cellStyle name="Normal 3 4 2 2 3 2 3 2 2 2" xfId="32281" xr:uid="{00000000-0005-0000-0000-0000417A0000}"/>
    <cellStyle name="Normal 3 4 2 2 3 2 3 2 2 2 2" xfId="32282" xr:uid="{00000000-0005-0000-0000-0000427A0000}"/>
    <cellStyle name="Normal 3 4 2 2 3 2 3 2 2 3" xfId="32283" xr:uid="{00000000-0005-0000-0000-0000437A0000}"/>
    <cellStyle name="Normal 3 4 2 2 3 2 3 2 3" xfId="32284" xr:uid="{00000000-0005-0000-0000-0000447A0000}"/>
    <cellStyle name="Normal 3 4 2 2 3 2 3 2 3 2" xfId="32285" xr:uid="{00000000-0005-0000-0000-0000457A0000}"/>
    <cellStyle name="Normal 3 4 2 2 3 2 3 2 4" xfId="32286" xr:uid="{00000000-0005-0000-0000-0000467A0000}"/>
    <cellStyle name="Normal 3 4 2 2 3 2 3 3" xfId="32287" xr:uid="{00000000-0005-0000-0000-0000477A0000}"/>
    <cellStyle name="Normal 3 4 2 2 3 2 3 3 2" xfId="32288" xr:uid="{00000000-0005-0000-0000-0000487A0000}"/>
    <cellStyle name="Normal 3 4 2 2 3 2 3 3 2 2" xfId="32289" xr:uid="{00000000-0005-0000-0000-0000497A0000}"/>
    <cellStyle name="Normal 3 4 2 2 3 2 3 3 3" xfId="32290" xr:uid="{00000000-0005-0000-0000-00004A7A0000}"/>
    <cellStyle name="Normal 3 4 2 2 3 2 3 4" xfId="32291" xr:uid="{00000000-0005-0000-0000-00004B7A0000}"/>
    <cellStyle name="Normal 3 4 2 2 3 2 3 4 2" xfId="32292" xr:uid="{00000000-0005-0000-0000-00004C7A0000}"/>
    <cellStyle name="Normal 3 4 2 2 3 2 3 5" xfId="32293" xr:uid="{00000000-0005-0000-0000-00004D7A0000}"/>
    <cellStyle name="Normal 3 4 2 2 3 2 4" xfId="32294" xr:uid="{00000000-0005-0000-0000-00004E7A0000}"/>
    <cellStyle name="Normal 3 4 2 2 3 2 4 2" xfId="32295" xr:uid="{00000000-0005-0000-0000-00004F7A0000}"/>
    <cellStyle name="Normal 3 4 2 2 3 2 4 2 2" xfId="32296" xr:uid="{00000000-0005-0000-0000-0000507A0000}"/>
    <cellStyle name="Normal 3 4 2 2 3 2 4 2 2 2" xfId="32297" xr:uid="{00000000-0005-0000-0000-0000517A0000}"/>
    <cellStyle name="Normal 3 4 2 2 3 2 4 2 3" xfId="32298" xr:uid="{00000000-0005-0000-0000-0000527A0000}"/>
    <cellStyle name="Normal 3 4 2 2 3 2 4 3" xfId="32299" xr:uid="{00000000-0005-0000-0000-0000537A0000}"/>
    <cellStyle name="Normal 3 4 2 2 3 2 4 3 2" xfId="32300" xr:uid="{00000000-0005-0000-0000-0000547A0000}"/>
    <cellStyle name="Normal 3 4 2 2 3 2 4 4" xfId="32301" xr:uid="{00000000-0005-0000-0000-0000557A0000}"/>
    <cellStyle name="Normal 3 4 2 2 3 2 5" xfId="32302" xr:uid="{00000000-0005-0000-0000-0000567A0000}"/>
    <cellStyle name="Normal 3 4 2 2 3 2 5 2" xfId="32303" xr:uid="{00000000-0005-0000-0000-0000577A0000}"/>
    <cellStyle name="Normal 3 4 2 2 3 2 5 2 2" xfId="32304" xr:uid="{00000000-0005-0000-0000-0000587A0000}"/>
    <cellStyle name="Normal 3 4 2 2 3 2 5 2 2 2" xfId="32305" xr:uid="{00000000-0005-0000-0000-0000597A0000}"/>
    <cellStyle name="Normal 3 4 2 2 3 2 5 2 3" xfId="32306" xr:uid="{00000000-0005-0000-0000-00005A7A0000}"/>
    <cellStyle name="Normal 3 4 2 2 3 2 5 3" xfId="32307" xr:uid="{00000000-0005-0000-0000-00005B7A0000}"/>
    <cellStyle name="Normal 3 4 2 2 3 2 5 3 2" xfId="32308" xr:uid="{00000000-0005-0000-0000-00005C7A0000}"/>
    <cellStyle name="Normal 3 4 2 2 3 2 5 4" xfId="32309" xr:uid="{00000000-0005-0000-0000-00005D7A0000}"/>
    <cellStyle name="Normal 3 4 2 2 3 2 6" xfId="32310" xr:uid="{00000000-0005-0000-0000-00005E7A0000}"/>
    <cellStyle name="Normal 3 4 2 2 3 2 6 2" xfId="32311" xr:uid="{00000000-0005-0000-0000-00005F7A0000}"/>
    <cellStyle name="Normal 3 4 2 2 3 2 6 2 2" xfId="32312" xr:uid="{00000000-0005-0000-0000-0000607A0000}"/>
    <cellStyle name="Normal 3 4 2 2 3 2 6 3" xfId="32313" xr:uid="{00000000-0005-0000-0000-0000617A0000}"/>
    <cellStyle name="Normal 3 4 2 2 3 2 7" xfId="32314" xr:uid="{00000000-0005-0000-0000-0000627A0000}"/>
    <cellStyle name="Normal 3 4 2 2 3 2 7 2" xfId="32315" xr:uid="{00000000-0005-0000-0000-0000637A0000}"/>
    <cellStyle name="Normal 3 4 2 2 3 2 8" xfId="32316" xr:uid="{00000000-0005-0000-0000-0000647A0000}"/>
    <cellStyle name="Normal 3 4 2 2 3 2 8 2" xfId="32317" xr:uid="{00000000-0005-0000-0000-0000657A0000}"/>
    <cellStyle name="Normal 3 4 2 2 3 2 9" xfId="32318" xr:uid="{00000000-0005-0000-0000-0000667A0000}"/>
    <cellStyle name="Normal 3 4 2 2 3 3" xfId="32319" xr:uid="{00000000-0005-0000-0000-0000677A0000}"/>
    <cellStyle name="Normal 3 4 2 2 3 3 2" xfId="32320" xr:uid="{00000000-0005-0000-0000-0000687A0000}"/>
    <cellStyle name="Normal 3 4 2 2 3 3 2 2" xfId="32321" xr:uid="{00000000-0005-0000-0000-0000697A0000}"/>
    <cellStyle name="Normal 3 4 2 2 3 3 2 2 2" xfId="32322" xr:uid="{00000000-0005-0000-0000-00006A7A0000}"/>
    <cellStyle name="Normal 3 4 2 2 3 3 2 2 2 2" xfId="32323" xr:uid="{00000000-0005-0000-0000-00006B7A0000}"/>
    <cellStyle name="Normal 3 4 2 2 3 3 2 2 2 2 2" xfId="32324" xr:uid="{00000000-0005-0000-0000-00006C7A0000}"/>
    <cellStyle name="Normal 3 4 2 2 3 3 2 2 2 3" xfId="32325" xr:uid="{00000000-0005-0000-0000-00006D7A0000}"/>
    <cellStyle name="Normal 3 4 2 2 3 3 2 2 3" xfId="32326" xr:uid="{00000000-0005-0000-0000-00006E7A0000}"/>
    <cellStyle name="Normal 3 4 2 2 3 3 2 2 3 2" xfId="32327" xr:uid="{00000000-0005-0000-0000-00006F7A0000}"/>
    <cellStyle name="Normal 3 4 2 2 3 3 2 2 4" xfId="32328" xr:uid="{00000000-0005-0000-0000-0000707A0000}"/>
    <cellStyle name="Normal 3 4 2 2 3 3 2 3" xfId="32329" xr:uid="{00000000-0005-0000-0000-0000717A0000}"/>
    <cellStyle name="Normal 3 4 2 2 3 3 2 3 2" xfId="32330" xr:uid="{00000000-0005-0000-0000-0000727A0000}"/>
    <cellStyle name="Normal 3 4 2 2 3 3 2 3 2 2" xfId="32331" xr:uid="{00000000-0005-0000-0000-0000737A0000}"/>
    <cellStyle name="Normal 3 4 2 2 3 3 2 3 3" xfId="32332" xr:uid="{00000000-0005-0000-0000-0000747A0000}"/>
    <cellStyle name="Normal 3 4 2 2 3 3 2 4" xfId="32333" xr:uid="{00000000-0005-0000-0000-0000757A0000}"/>
    <cellStyle name="Normal 3 4 2 2 3 3 2 4 2" xfId="32334" xr:uid="{00000000-0005-0000-0000-0000767A0000}"/>
    <cellStyle name="Normal 3 4 2 2 3 3 2 5" xfId="32335" xr:uid="{00000000-0005-0000-0000-0000777A0000}"/>
    <cellStyle name="Normal 3 4 2 2 3 3 3" xfId="32336" xr:uid="{00000000-0005-0000-0000-0000787A0000}"/>
    <cellStyle name="Normal 3 4 2 2 3 3 3 2" xfId="32337" xr:uid="{00000000-0005-0000-0000-0000797A0000}"/>
    <cellStyle name="Normal 3 4 2 2 3 3 3 2 2" xfId="32338" xr:uid="{00000000-0005-0000-0000-00007A7A0000}"/>
    <cellStyle name="Normal 3 4 2 2 3 3 3 2 2 2" xfId="32339" xr:uid="{00000000-0005-0000-0000-00007B7A0000}"/>
    <cellStyle name="Normal 3 4 2 2 3 3 3 2 3" xfId="32340" xr:uid="{00000000-0005-0000-0000-00007C7A0000}"/>
    <cellStyle name="Normal 3 4 2 2 3 3 3 3" xfId="32341" xr:uid="{00000000-0005-0000-0000-00007D7A0000}"/>
    <cellStyle name="Normal 3 4 2 2 3 3 3 3 2" xfId="32342" xr:uid="{00000000-0005-0000-0000-00007E7A0000}"/>
    <cellStyle name="Normal 3 4 2 2 3 3 3 4" xfId="32343" xr:uid="{00000000-0005-0000-0000-00007F7A0000}"/>
    <cellStyle name="Normal 3 4 2 2 3 3 4" xfId="32344" xr:uid="{00000000-0005-0000-0000-0000807A0000}"/>
    <cellStyle name="Normal 3 4 2 2 3 3 4 2" xfId="32345" xr:uid="{00000000-0005-0000-0000-0000817A0000}"/>
    <cellStyle name="Normal 3 4 2 2 3 3 4 2 2" xfId="32346" xr:uid="{00000000-0005-0000-0000-0000827A0000}"/>
    <cellStyle name="Normal 3 4 2 2 3 3 4 2 2 2" xfId="32347" xr:uid="{00000000-0005-0000-0000-0000837A0000}"/>
    <cellStyle name="Normal 3 4 2 2 3 3 4 2 3" xfId="32348" xr:uid="{00000000-0005-0000-0000-0000847A0000}"/>
    <cellStyle name="Normal 3 4 2 2 3 3 4 3" xfId="32349" xr:uid="{00000000-0005-0000-0000-0000857A0000}"/>
    <cellStyle name="Normal 3 4 2 2 3 3 4 3 2" xfId="32350" xr:uid="{00000000-0005-0000-0000-0000867A0000}"/>
    <cellStyle name="Normal 3 4 2 2 3 3 4 4" xfId="32351" xr:uid="{00000000-0005-0000-0000-0000877A0000}"/>
    <cellStyle name="Normal 3 4 2 2 3 3 5" xfId="32352" xr:uid="{00000000-0005-0000-0000-0000887A0000}"/>
    <cellStyle name="Normal 3 4 2 2 3 3 5 2" xfId="32353" xr:uid="{00000000-0005-0000-0000-0000897A0000}"/>
    <cellStyle name="Normal 3 4 2 2 3 3 5 2 2" xfId="32354" xr:uid="{00000000-0005-0000-0000-00008A7A0000}"/>
    <cellStyle name="Normal 3 4 2 2 3 3 5 3" xfId="32355" xr:uid="{00000000-0005-0000-0000-00008B7A0000}"/>
    <cellStyle name="Normal 3 4 2 2 3 3 6" xfId="32356" xr:uid="{00000000-0005-0000-0000-00008C7A0000}"/>
    <cellStyle name="Normal 3 4 2 2 3 3 6 2" xfId="32357" xr:uid="{00000000-0005-0000-0000-00008D7A0000}"/>
    <cellStyle name="Normal 3 4 2 2 3 3 7" xfId="32358" xr:uid="{00000000-0005-0000-0000-00008E7A0000}"/>
    <cellStyle name="Normal 3 4 2 2 3 3 7 2" xfId="32359" xr:uid="{00000000-0005-0000-0000-00008F7A0000}"/>
    <cellStyle name="Normal 3 4 2 2 3 3 8" xfId="32360" xr:uid="{00000000-0005-0000-0000-0000907A0000}"/>
    <cellStyle name="Normal 3 4 2 2 3 4" xfId="32361" xr:uid="{00000000-0005-0000-0000-0000917A0000}"/>
    <cellStyle name="Normal 3 4 2 2 3 4 2" xfId="32362" xr:uid="{00000000-0005-0000-0000-0000927A0000}"/>
    <cellStyle name="Normal 3 4 2 2 3 4 2 2" xfId="32363" xr:uid="{00000000-0005-0000-0000-0000937A0000}"/>
    <cellStyle name="Normal 3 4 2 2 3 4 2 2 2" xfId="32364" xr:uid="{00000000-0005-0000-0000-0000947A0000}"/>
    <cellStyle name="Normal 3 4 2 2 3 4 2 2 2 2" xfId="32365" xr:uid="{00000000-0005-0000-0000-0000957A0000}"/>
    <cellStyle name="Normal 3 4 2 2 3 4 2 2 3" xfId="32366" xr:uid="{00000000-0005-0000-0000-0000967A0000}"/>
    <cellStyle name="Normal 3 4 2 2 3 4 2 3" xfId="32367" xr:uid="{00000000-0005-0000-0000-0000977A0000}"/>
    <cellStyle name="Normal 3 4 2 2 3 4 2 3 2" xfId="32368" xr:uid="{00000000-0005-0000-0000-0000987A0000}"/>
    <cellStyle name="Normal 3 4 2 2 3 4 2 4" xfId="32369" xr:uid="{00000000-0005-0000-0000-0000997A0000}"/>
    <cellStyle name="Normal 3 4 2 2 3 4 3" xfId="32370" xr:uid="{00000000-0005-0000-0000-00009A7A0000}"/>
    <cellStyle name="Normal 3 4 2 2 3 4 3 2" xfId="32371" xr:uid="{00000000-0005-0000-0000-00009B7A0000}"/>
    <cellStyle name="Normal 3 4 2 2 3 4 3 2 2" xfId="32372" xr:uid="{00000000-0005-0000-0000-00009C7A0000}"/>
    <cellStyle name="Normal 3 4 2 2 3 4 3 3" xfId="32373" xr:uid="{00000000-0005-0000-0000-00009D7A0000}"/>
    <cellStyle name="Normal 3 4 2 2 3 4 4" xfId="32374" xr:uid="{00000000-0005-0000-0000-00009E7A0000}"/>
    <cellStyle name="Normal 3 4 2 2 3 4 4 2" xfId="32375" xr:uid="{00000000-0005-0000-0000-00009F7A0000}"/>
    <cellStyle name="Normal 3 4 2 2 3 4 5" xfId="32376" xr:uid="{00000000-0005-0000-0000-0000A07A0000}"/>
    <cellStyle name="Normal 3 4 2 2 3 5" xfId="32377" xr:uid="{00000000-0005-0000-0000-0000A17A0000}"/>
    <cellStyle name="Normal 3 4 2 2 3 5 2" xfId="32378" xr:uid="{00000000-0005-0000-0000-0000A27A0000}"/>
    <cellStyle name="Normal 3 4 2 2 3 5 2 2" xfId="32379" xr:uid="{00000000-0005-0000-0000-0000A37A0000}"/>
    <cellStyle name="Normal 3 4 2 2 3 5 2 2 2" xfId="32380" xr:uid="{00000000-0005-0000-0000-0000A47A0000}"/>
    <cellStyle name="Normal 3 4 2 2 3 5 2 3" xfId="32381" xr:uid="{00000000-0005-0000-0000-0000A57A0000}"/>
    <cellStyle name="Normal 3 4 2 2 3 5 3" xfId="32382" xr:uid="{00000000-0005-0000-0000-0000A67A0000}"/>
    <cellStyle name="Normal 3 4 2 2 3 5 3 2" xfId="32383" xr:uid="{00000000-0005-0000-0000-0000A77A0000}"/>
    <cellStyle name="Normal 3 4 2 2 3 5 4" xfId="32384" xr:uid="{00000000-0005-0000-0000-0000A87A0000}"/>
    <cellStyle name="Normal 3 4 2 2 3 6" xfId="32385" xr:uid="{00000000-0005-0000-0000-0000A97A0000}"/>
    <cellStyle name="Normal 3 4 2 2 3 6 2" xfId="32386" xr:uid="{00000000-0005-0000-0000-0000AA7A0000}"/>
    <cellStyle name="Normal 3 4 2 2 3 6 2 2" xfId="32387" xr:uid="{00000000-0005-0000-0000-0000AB7A0000}"/>
    <cellStyle name="Normal 3 4 2 2 3 6 2 2 2" xfId="32388" xr:uid="{00000000-0005-0000-0000-0000AC7A0000}"/>
    <cellStyle name="Normal 3 4 2 2 3 6 2 3" xfId="32389" xr:uid="{00000000-0005-0000-0000-0000AD7A0000}"/>
    <cellStyle name="Normal 3 4 2 2 3 6 3" xfId="32390" xr:uid="{00000000-0005-0000-0000-0000AE7A0000}"/>
    <cellStyle name="Normal 3 4 2 2 3 6 3 2" xfId="32391" xr:uid="{00000000-0005-0000-0000-0000AF7A0000}"/>
    <cellStyle name="Normal 3 4 2 2 3 6 4" xfId="32392" xr:uid="{00000000-0005-0000-0000-0000B07A0000}"/>
    <cellStyle name="Normal 3 4 2 2 3 7" xfId="32393" xr:uid="{00000000-0005-0000-0000-0000B17A0000}"/>
    <cellStyle name="Normal 3 4 2 2 3 7 2" xfId="32394" xr:uid="{00000000-0005-0000-0000-0000B27A0000}"/>
    <cellStyle name="Normal 3 4 2 2 3 7 2 2" xfId="32395" xr:uid="{00000000-0005-0000-0000-0000B37A0000}"/>
    <cellStyle name="Normal 3 4 2 2 3 7 3" xfId="32396" xr:uid="{00000000-0005-0000-0000-0000B47A0000}"/>
    <cellStyle name="Normal 3 4 2 2 3 8" xfId="32397" xr:uid="{00000000-0005-0000-0000-0000B57A0000}"/>
    <cellStyle name="Normal 3 4 2 2 3 8 2" xfId="32398" xr:uid="{00000000-0005-0000-0000-0000B67A0000}"/>
    <cellStyle name="Normal 3 4 2 2 3 9" xfId="32399" xr:uid="{00000000-0005-0000-0000-0000B77A0000}"/>
    <cellStyle name="Normal 3 4 2 2 3 9 2" xfId="32400" xr:uid="{00000000-0005-0000-0000-0000B87A0000}"/>
    <cellStyle name="Normal 3 4 2 2 4" xfId="32401" xr:uid="{00000000-0005-0000-0000-0000B97A0000}"/>
    <cellStyle name="Normal 3 4 2 2 4 10" xfId="32402" xr:uid="{00000000-0005-0000-0000-0000BA7A0000}"/>
    <cellStyle name="Normal 3 4 2 2 4 11" xfId="32403" xr:uid="{00000000-0005-0000-0000-0000BB7A0000}"/>
    <cellStyle name="Normal 3 4 2 2 4 2" xfId="32404" xr:uid="{00000000-0005-0000-0000-0000BC7A0000}"/>
    <cellStyle name="Normal 3 4 2 2 4 2 2" xfId="32405" xr:uid="{00000000-0005-0000-0000-0000BD7A0000}"/>
    <cellStyle name="Normal 3 4 2 2 4 2 2 2" xfId="32406" xr:uid="{00000000-0005-0000-0000-0000BE7A0000}"/>
    <cellStyle name="Normal 3 4 2 2 4 2 2 2 2" xfId="32407" xr:uid="{00000000-0005-0000-0000-0000BF7A0000}"/>
    <cellStyle name="Normal 3 4 2 2 4 2 2 2 2 2" xfId="32408" xr:uid="{00000000-0005-0000-0000-0000C07A0000}"/>
    <cellStyle name="Normal 3 4 2 2 4 2 2 2 2 2 2" xfId="32409" xr:uid="{00000000-0005-0000-0000-0000C17A0000}"/>
    <cellStyle name="Normal 3 4 2 2 4 2 2 2 2 2 2 2" xfId="32410" xr:uid="{00000000-0005-0000-0000-0000C27A0000}"/>
    <cellStyle name="Normal 3 4 2 2 4 2 2 2 2 2 3" xfId="32411" xr:uid="{00000000-0005-0000-0000-0000C37A0000}"/>
    <cellStyle name="Normal 3 4 2 2 4 2 2 2 2 3" xfId="32412" xr:uid="{00000000-0005-0000-0000-0000C47A0000}"/>
    <cellStyle name="Normal 3 4 2 2 4 2 2 2 2 3 2" xfId="32413" xr:uid="{00000000-0005-0000-0000-0000C57A0000}"/>
    <cellStyle name="Normal 3 4 2 2 4 2 2 2 2 4" xfId="32414" xr:uid="{00000000-0005-0000-0000-0000C67A0000}"/>
    <cellStyle name="Normal 3 4 2 2 4 2 2 2 3" xfId="32415" xr:uid="{00000000-0005-0000-0000-0000C77A0000}"/>
    <cellStyle name="Normal 3 4 2 2 4 2 2 2 3 2" xfId="32416" xr:uid="{00000000-0005-0000-0000-0000C87A0000}"/>
    <cellStyle name="Normal 3 4 2 2 4 2 2 2 3 2 2" xfId="32417" xr:uid="{00000000-0005-0000-0000-0000C97A0000}"/>
    <cellStyle name="Normal 3 4 2 2 4 2 2 2 3 3" xfId="32418" xr:uid="{00000000-0005-0000-0000-0000CA7A0000}"/>
    <cellStyle name="Normal 3 4 2 2 4 2 2 2 4" xfId="32419" xr:uid="{00000000-0005-0000-0000-0000CB7A0000}"/>
    <cellStyle name="Normal 3 4 2 2 4 2 2 2 4 2" xfId="32420" xr:uid="{00000000-0005-0000-0000-0000CC7A0000}"/>
    <cellStyle name="Normal 3 4 2 2 4 2 2 2 5" xfId="32421" xr:uid="{00000000-0005-0000-0000-0000CD7A0000}"/>
    <cellStyle name="Normal 3 4 2 2 4 2 2 3" xfId="32422" xr:uid="{00000000-0005-0000-0000-0000CE7A0000}"/>
    <cellStyle name="Normal 3 4 2 2 4 2 2 3 2" xfId="32423" xr:uid="{00000000-0005-0000-0000-0000CF7A0000}"/>
    <cellStyle name="Normal 3 4 2 2 4 2 2 3 2 2" xfId="32424" xr:uid="{00000000-0005-0000-0000-0000D07A0000}"/>
    <cellStyle name="Normal 3 4 2 2 4 2 2 3 2 2 2" xfId="32425" xr:uid="{00000000-0005-0000-0000-0000D17A0000}"/>
    <cellStyle name="Normal 3 4 2 2 4 2 2 3 2 3" xfId="32426" xr:uid="{00000000-0005-0000-0000-0000D27A0000}"/>
    <cellStyle name="Normal 3 4 2 2 4 2 2 3 3" xfId="32427" xr:uid="{00000000-0005-0000-0000-0000D37A0000}"/>
    <cellStyle name="Normal 3 4 2 2 4 2 2 3 3 2" xfId="32428" xr:uid="{00000000-0005-0000-0000-0000D47A0000}"/>
    <cellStyle name="Normal 3 4 2 2 4 2 2 3 4" xfId="32429" xr:uid="{00000000-0005-0000-0000-0000D57A0000}"/>
    <cellStyle name="Normal 3 4 2 2 4 2 2 4" xfId="32430" xr:uid="{00000000-0005-0000-0000-0000D67A0000}"/>
    <cellStyle name="Normal 3 4 2 2 4 2 2 4 2" xfId="32431" xr:uid="{00000000-0005-0000-0000-0000D77A0000}"/>
    <cellStyle name="Normal 3 4 2 2 4 2 2 4 2 2" xfId="32432" xr:uid="{00000000-0005-0000-0000-0000D87A0000}"/>
    <cellStyle name="Normal 3 4 2 2 4 2 2 4 2 2 2" xfId="32433" xr:uid="{00000000-0005-0000-0000-0000D97A0000}"/>
    <cellStyle name="Normal 3 4 2 2 4 2 2 4 2 3" xfId="32434" xr:uid="{00000000-0005-0000-0000-0000DA7A0000}"/>
    <cellStyle name="Normal 3 4 2 2 4 2 2 4 3" xfId="32435" xr:uid="{00000000-0005-0000-0000-0000DB7A0000}"/>
    <cellStyle name="Normal 3 4 2 2 4 2 2 4 3 2" xfId="32436" xr:uid="{00000000-0005-0000-0000-0000DC7A0000}"/>
    <cellStyle name="Normal 3 4 2 2 4 2 2 4 4" xfId="32437" xr:uid="{00000000-0005-0000-0000-0000DD7A0000}"/>
    <cellStyle name="Normal 3 4 2 2 4 2 2 5" xfId="32438" xr:uid="{00000000-0005-0000-0000-0000DE7A0000}"/>
    <cellStyle name="Normal 3 4 2 2 4 2 2 5 2" xfId="32439" xr:uid="{00000000-0005-0000-0000-0000DF7A0000}"/>
    <cellStyle name="Normal 3 4 2 2 4 2 2 5 2 2" xfId="32440" xr:uid="{00000000-0005-0000-0000-0000E07A0000}"/>
    <cellStyle name="Normal 3 4 2 2 4 2 2 5 3" xfId="32441" xr:uid="{00000000-0005-0000-0000-0000E17A0000}"/>
    <cellStyle name="Normal 3 4 2 2 4 2 2 6" xfId="32442" xr:uid="{00000000-0005-0000-0000-0000E27A0000}"/>
    <cellStyle name="Normal 3 4 2 2 4 2 2 6 2" xfId="32443" xr:uid="{00000000-0005-0000-0000-0000E37A0000}"/>
    <cellStyle name="Normal 3 4 2 2 4 2 2 7" xfId="32444" xr:uid="{00000000-0005-0000-0000-0000E47A0000}"/>
    <cellStyle name="Normal 3 4 2 2 4 2 2 7 2" xfId="32445" xr:uid="{00000000-0005-0000-0000-0000E57A0000}"/>
    <cellStyle name="Normal 3 4 2 2 4 2 2 8" xfId="32446" xr:uid="{00000000-0005-0000-0000-0000E67A0000}"/>
    <cellStyle name="Normal 3 4 2 2 4 2 3" xfId="32447" xr:uid="{00000000-0005-0000-0000-0000E77A0000}"/>
    <cellStyle name="Normal 3 4 2 2 4 2 3 2" xfId="32448" xr:uid="{00000000-0005-0000-0000-0000E87A0000}"/>
    <cellStyle name="Normal 3 4 2 2 4 2 3 2 2" xfId="32449" xr:uid="{00000000-0005-0000-0000-0000E97A0000}"/>
    <cellStyle name="Normal 3 4 2 2 4 2 3 2 2 2" xfId="32450" xr:uid="{00000000-0005-0000-0000-0000EA7A0000}"/>
    <cellStyle name="Normal 3 4 2 2 4 2 3 2 2 2 2" xfId="32451" xr:uid="{00000000-0005-0000-0000-0000EB7A0000}"/>
    <cellStyle name="Normal 3 4 2 2 4 2 3 2 2 3" xfId="32452" xr:uid="{00000000-0005-0000-0000-0000EC7A0000}"/>
    <cellStyle name="Normal 3 4 2 2 4 2 3 2 3" xfId="32453" xr:uid="{00000000-0005-0000-0000-0000ED7A0000}"/>
    <cellStyle name="Normal 3 4 2 2 4 2 3 2 3 2" xfId="32454" xr:uid="{00000000-0005-0000-0000-0000EE7A0000}"/>
    <cellStyle name="Normal 3 4 2 2 4 2 3 2 4" xfId="32455" xr:uid="{00000000-0005-0000-0000-0000EF7A0000}"/>
    <cellStyle name="Normal 3 4 2 2 4 2 3 3" xfId="32456" xr:uid="{00000000-0005-0000-0000-0000F07A0000}"/>
    <cellStyle name="Normal 3 4 2 2 4 2 3 3 2" xfId="32457" xr:uid="{00000000-0005-0000-0000-0000F17A0000}"/>
    <cellStyle name="Normal 3 4 2 2 4 2 3 3 2 2" xfId="32458" xr:uid="{00000000-0005-0000-0000-0000F27A0000}"/>
    <cellStyle name="Normal 3 4 2 2 4 2 3 3 3" xfId="32459" xr:uid="{00000000-0005-0000-0000-0000F37A0000}"/>
    <cellStyle name="Normal 3 4 2 2 4 2 3 4" xfId="32460" xr:uid="{00000000-0005-0000-0000-0000F47A0000}"/>
    <cellStyle name="Normal 3 4 2 2 4 2 3 4 2" xfId="32461" xr:uid="{00000000-0005-0000-0000-0000F57A0000}"/>
    <cellStyle name="Normal 3 4 2 2 4 2 3 5" xfId="32462" xr:uid="{00000000-0005-0000-0000-0000F67A0000}"/>
    <cellStyle name="Normal 3 4 2 2 4 2 4" xfId="32463" xr:uid="{00000000-0005-0000-0000-0000F77A0000}"/>
    <cellStyle name="Normal 3 4 2 2 4 2 4 2" xfId="32464" xr:uid="{00000000-0005-0000-0000-0000F87A0000}"/>
    <cellStyle name="Normal 3 4 2 2 4 2 4 2 2" xfId="32465" xr:uid="{00000000-0005-0000-0000-0000F97A0000}"/>
    <cellStyle name="Normal 3 4 2 2 4 2 4 2 2 2" xfId="32466" xr:uid="{00000000-0005-0000-0000-0000FA7A0000}"/>
    <cellStyle name="Normal 3 4 2 2 4 2 4 2 3" xfId="32467" xr:uid="{00000000-0005-0000-0000-0000FB7A0000}"/>
    <cellStyle name="Normal 3 4 2 2 4 2 4 3" xfId="32468" xr:uid="{00000000-0005-0000-0000-0000FC7A0000}"/>
    <cellStyle name="Normal 3 4 2 2 4 2 4 3 2" xfId="32469" xr:uid="{00000000-0005-0000-0000-0000FD7A0000}"/>
    <cellStyle name="Normal 3 4 2 2 4 2 4 4" xfId="32470" xr:uid="{00000000-0005-0000-0000-0000FE7A0000}"/>
    <cellStyle name="Normal 3 4 2 2 4 2 5" xfId="32471" xr:uid="{00000000-0005-0000-0000-0000FF7A0000}"/>
    <cellStyle name="Normal 3 4 2 2 4 2 5 2" xfId="32472" xr:uid="{00000000-0005-0000-0000-0000007B0000}"/>
    <cellStyle name="Normal 3 4 2 2 4 2 5 2 2" xfId="32473" xr:uid="{00000000-0005-0000-0000-0000017B0000}"/>
    <cellStyle name="Normal 3 4 2 2 4 2 5 2 2 2" xfId="32474" xr:uid="{00000000-0005-0000-0000-0000027B0000}"/>
    <cellStyle name="Normal 3 4 2 2 4 2 5 2 3" xfId="32475" xr:uid="{00000000-0005-0000-0000-0000037B0000}"/>
    <cellStyle name="Normal 3 4 2 2 4 2 5 3" xfId="32476" xr:uid="{00000000-0005-0000-0000-0000047B0000}"/>
    <cellStyle name="Normal 3 4 2 2 4 2 5 3 2" xfId="32477" xr:uid="{00000000-0005-0000-0000-0000057B0000}"/>
    <cellStyle name="Normal 3 4 2 2 4 2 5 4" xfId="32478" xr:uid="{00000000-0005-0000-0000-0000067B0000}"/>
    <cellStyle name="Normal 3 4 2 2 4 2 6" xfId="32479" xr:uid="{00000000-0005-0000-0000-0000077B0000}"/>
    <cellStyle name="Normal 3 4 2 2 4 2 6 2" xfId="32480" xr:uid="{00000000-0005-0000-0000-0000087B0000}"/>
    <cellStyle name="Normal 3 4 2 2 4 2 6 2 2" xfId="32481" xr:uid="{00000000-0005-0000-0000-0000097B0000}"/>
    <cellStyle name="Normal 3 4 2 2 4 2 6 3" xfId="32482" xr:uid="{00000000-0005-0000-0000-00000A7B0000}"/>
    <cellStyle name="Normal 3 4 2 2 4 2 7" xfId="32483" xr:uid="{00000000-0005-0000-0000-00000B7B0000}"/>
    <cellStyle name="Normal 3 4 2 2 4 2 7 2" xfId="32484" xr:uid="{00000000-0005-0000-0000-00000C7B0000}"/>
    <cellStyle name="Normal 3 4 2 2 4 2 8" xfId="32485" xr:uid="{00000000-0005-0000-0000-00000D7B0000}"/>
    <cellStyle name="Normal 3 4 2 2 4 2 8 2" xfId="32486" xr:uid="{00000000-0005-0000-0000-00000E7B0000}"/>
    <cellStyle name="Normal 3 4 2 2 4 2 9" xfId="32487" xr:uid="{00000000-0005-0000-0000-00000F7B0000}"/>
    <cellStyle name="Normal 3 4 2 2 4 3" xfId="32488" xr:uid="{00000000-0005-0000-0000-0000107B0000}"/>
    <cellStyle name="Normal 3 4 2 2 4 3 2" xfId="32489" xr:uid="{00000000-0005-0000-0000-0000117B0000}"/>
    <cellStyle name="Normal 3 4 2 2 4 3 2 2" xfId="32490" xr:uid="{00000000-0005-0000-0000-0000127B0000}"/>
    <cellStyle name="Normal 3 4 2 2 4 3 2 2 2" xfId="32491" xr:uid="{00000000-0005-0000-0000-0000137B0000}"/>
    <cellStyle name="Normal 3 4 2 2 4 3 2 2 2 2" xfId="32492" xr:uid="{00000000-0005-0000-0000-0000147B0000}"/>
    <cellStyle name="Normal 3 4 2 2 4 3 2 2 2 2 2" xfId="32493" xr:uid="{00000000-0005-0000-0000-0000157B0000}"/>
    <cellStyle name="Normal 3 4 2 2 4 3 2 2 2 3" xfId="32494" xr:uid="{00000000-0005-0000-0000-0000167B0000}"/>
    <cellStyle name="Normal 3 4 2 2 4 3 2 2 3" xfId="32495" xr:uid="{00000000-0005-0000-0000-0000177B0000}"/>
    <cellStyle name="Normal 3 4 2 2 4 3 2 2 3 2" xfId="32496" xr:uid="{00000000-0005-0000-0000-0000187B0000}"/>
    <cellStyle name="Normal 3 4 2 2 4 3 2 2 4" xfId="32497" xr:uid="{00000000-0005-0000-0000-0000197B0000}"/>
    <cellStyle name="Normal 3 4 2 2 4 3 2 3" xfId="32498" xr:uid="{00000000-0005-0000-0000-00001A7B0000}"/>
    <cellStyle name="Normal 3 4 2 2 4 3 2 3 2" xfId="32499" xr:uid="{00000000-0005-0000-0000-00001B7B0000}"/>
    <cellStyle name="Normal 3 4 2 2 4 3 2 3 2 2" xfId="32500" xr:uid="{00000000-0005-0000-0000-00001C7B0000}"/>
    <cellStyle name="Normal 3 4 2 2 4 3 2 3 3" xfId="32501" xr:uid="{00000000-0005-0000-0000-00001D7B0000}"/>
    <cellStyle name="Normal 3 4 2 2 4 3 2 4" xfId="32502" xr:uid="{00000000-0005-0000-0000-00001E7B0000}"/>
    <cellStyle name="Normal 3 4 2 2 4 3 2 4 2" xfId="32503" xr:uid="{00000000-0005-0000-0000-00001F7B0000}"/>
    <cellStyle name="Normal 3 4 2 2 4 3 2 5" xfId="32504" xr:uid="{00000000-0005-0000-0000-0000207B0000}"/>
    <cellStyle name="Normal 3 4 2 2 4 3 3" xfId="32505" xr:uid="{00000000-0005-0000-0000-0000217B0000}"/>
    <cellStyle name="Normal 3 4 2 2 4 3 3 2" xfId="32506" xr:uid="{00000000-0005-0000-0000-0000227B0000}"/>
    <cellStyle name="Normal 3 4 2 2 4 3 3 2 2" xfId="32507" xr:uid="{00000000-0005-0000-0000-0000237B0000}"/>
    <cellStyle name="Normal 3 4 2 2 4 3 3 2 2 2" xfId="32508" xr:uid="{00000000-0005-0000-0000-0000247B0000}"/>
    <cellStyle name="Normal 3 4 2 2 4 3 3 2 3" xfId="32509" xr:uid="{00000000-0005-0000-0000-0000257B0000}"/>
    <cellStyle name="Normal 3 4 2 2 4 3 3 3" xfId="32510" xr:uid="{00000000-0005-0000-0000-0000267B0000}"/>
    <cellStyle name="Normal 3 4 2 2 4 3 3 3 2" xfId="32511" xr:uid="{00000000-0005-0000-0000-0000277B0000}"/>
    <cellStyle name="Normal 3 4 2 2 4 3 3 4" xfId="32512" xr:uid="{00000000-0005-0000-0000-0000287B0000}"/>
    <cellStyle name="Normal 3 4 2 2 4 3 4" xfId="32513" xr:uid="{00000000-0005-0000-0000-0000297B0000}"/>
    <cellStyle name="Normal 3 4 2 2 4 3 4 2" xfId="32514" xr:uid="{00000000-0005-0000-0000-00002A7B0000}"/>
    <cellStyle name="Normal 3 4 2 2 4 3 4 2 2" xfId="32515" xr:uid="{00000000-0005-0000-0000-00002B7B0000}"/>
    <cellStyle name="Normal 3 4 2 2 4 3 4 2 2 2" xfId="32516" xr:uid="{00000000-0005-0000-0000-00002C7B0000}"/>
    <cellStyle name="Normal 3 4 2 2 4 3 4 2 3" xfId="32517" xr:uid="{00000000-0005-0000-0000-00002D7B0000}"/>
    <cellStyle name="Normal 3 4 2 2 4 3 4 3" xfId="32518" xr:uid="{00000000-0005-0000-0000-00002E7B0000}"/>
    <cellStyle name="Normal 3 4 2 2 4 3 4 3 2" xfId="32519" xr:uid="{00000000-0005-0000-0000-00002F7B0000}"/>
    <cellStyle name="Normal 3 4 2 2 4 3 4 4" xfId="32520" xr:uid="{00000000-0005-0000-0000-0000307B0000}"/>
    <cellStyle name="Normal 3 4 2 2 4 3 5" xfId="32521" xr:uid="{00000000-0005-0000-0000-0000317B0000}"/>
    <cellStyle name="Normal 3 4 2 2 4 3 5 2" xfId="32522" xr:uid="{00000000-0005-0000-0000-0000327B0000}"/>
    <cellStyle name="Normal 3 4 2 2 4 3 5 2 2" xfId="32523" xr:uid="{00000000-0005-0000-0000-0000337B0000}"/>
    <cellStyle name="Normal 3 4 2 2 4 3 5 3" xfId="32524" xr:uid="{00000000-0005-0000-0000-0000347B0000}"/>
    <cellStyle name="Normal 3 4 2 2 4 3 6" xfId="32525" xr:uid="{00000000-0005-0000-0000-0000357B0000}"/>
    <cellStyle name="Normal 3 4 2 2 4 3 6 2" xfId="32526" xr:uid="{00000000-0005-0000-0000-0000367B0000}"/>
    <cellStyle name="Normal 3 4 2 2 4 3 7" xfId="32527" xr:uid="{00000000-0005-0000-0000-0000377B0000}"/>
    <cellStyle name="Normal 3 4 2 2 4 3 7 2" xfId="32528" xr:uid="{00000000-0005-0000-0000-0000387B0000}"/>
    <cellStyle name="Normal 3 4 2 2 4 3 8" xfId="32529" xr:uid="{00000000-0005-0000-0000-0000397B0000}"/>
    <cellStyle name="Normal 3 4 2 2 4 4" xfId="32530" xr:uid="{00000000-0005-0000-0000-00003A7B0000}"/>
    <cellStyle name="Normal 3 4 2 2 4 4 2" xfId="32531" xr:uid="{00000000-0005-0000-0000-00003B7B0000}"/>
    <cellStyle name="Normal 3 4 2 2 4 4 2 2" xfId="32532" xr:uid="{00000000-0005-0000-0000-00003C7B0000}"/>
    <cellStyle name="Normal 3 4 2 2 4 4 2 2 2" xfId="32533" xr:uid="{00000000-0005-0000-0000-00003D7B0000}"/>
    <cellStyle name="Normal 3 4 2 2 4 4 2 2 2 2" xfId="32534" xr:uid="{00000000-0005-0000-0000-00003E7B0000}"/>
    <cellStyle name="Normal 3 4 2 2 4 4 2 2 3" xfId="32535" xr:uid="{00000000-0005-0000-0000-00003F7B0000}"/>
    <cellStyle name="Normal 3 4 2 2 4 4 2 3" xfId="32536" xr:uid="{00000000-0005-0000-0000-0000407B0000}"/>
    <cellStyle name="Normal 3 4 2 2 4 4 2 3 2" xfId="32537" xr:uid="{00000000-0005-0000-0000-0000417B0000}"/>
    <cellStyle name="Normal 3 4 2 2 4 4 2 4" xfId="32538" xr:uid="{00000000-0005-0000-0000-0000427B0000}"/>
    <cellStyle name="Normal 3 4 2 2 4 4 3" xfId="32539" xr:uid="{00000000-0005-0000-0000-0000437B0000}"/>
    <cellStyle name="Normal 3 4 2 2 4 4 3 2" xfId="32540" xr:uid="{00000000-0005-0000-0000-0000447B0000}"/>
    <cellStyle name="Normal 3 4 2 2 4 4 3 2 2" xfId="32541" xr:uid="{00000000-0005-0000-0000-0000457B0000}"/>
    <cellStyle name="Normal 3 4 2 2 4 4 3 3" xfId="32542" xr:uid="{00000000-0005-0000-0000-0000467B0000}"/>
    <cellStyle name="Normal 3 4 2 2 4 4 4" xfId="32543" xr:uid="{00000000-0005-0000-0000-0000477B0000}"/>
    <cellStyle name="Normal 3 4 2 2 4 4 4 2" xfId="32544" xr:uid="{00000000-0005-0000-0000-0000487B0000}"/>
    <cellStyle name="Normal 3 4 2 2 4 4 5" xfId="32545" xr:uid="{00000000-0005-0000-0000-0000497B0000}"/>
    <cellStyle name="Normal 3 4 2 2 4 5" xfId="32546" xr:uid="{00000000-0005-0000-0000-00004A7B0000}"/>
    <cellStyle name="Normal 3 4 2 2 4 5 2" xfId="32547" xr:uid="{00000000-0005-0000-0000-00004B7B0000}"/>
    <cellStyle name="Normal 3 4 2 2 4 5 2 2" xfId="32548" xr:uid="{00000000-0005-0000-0000-00004C7B0000}"/>
    <cellStyle name="Normal 3 4 2 2 4 5 2 2 2" xfId="32549" xr:uid="{00000000-0005-0000-0000-00004D7B0000}"/>
    <cellStyle name="Normal 3 4 2 2 4 5 2 3" xfId="32550" xr:uid="{00000000-0005-0000-0000-00004E7B0000}"/>
    <cellStyle name="Normal 3 4 2 2 4 5 3" xfId="32551" xr:uid="{00000000-0005-0000-0000-00004F7B0000}"/>
    <cellStyle name="Normal 3 4 2 2 4 5 3 2" xfId="32552" xr:uid="{00000000-0005-0000-0000-0000507B0000}"/>
    <cellStyle name="Normal 3 4 2 2 4 5 4" xfId="32553" xr:uid="{00000000-0005-0000-0000-0000517B0000}"/>
    <cellStyle name="Normal 3 4 2 2 4 6" xfId="32554" xr:uid="{00000000-0005-0000-0000-0000527B0000}"/>
    <cellStyle name="Normal 3 4 2 2 4 6 2" xfId="32555" xr:uid="{00000000-0005-0000-0000-0000537B0000}"/>
    <cellStyle name="Normal 3 4 2 2 4 6 2 2" xfId="32556" xr:uid="{00000000-0005-0000-0000-0000547B0000}"/>
    <cellStyle name="Normal 3 4 2 2 4 6 2 2 2" xfId="32557" xr:uid="{00000000-0005-0000-0000-0000557B0000}"/>
    <cellStyle name="Normal 3 4 2 2 4 6 2 3" xfId="32558" xr:uid="{00000000-0005-0000-0000-0000567B0000}"/>
    <cellStyle name="Normal 3 4 2 2 4 6 3" xfId="32559" xr:uid="{00000000-0005-0000-0000-0000577B0000}"/>
    <cellStyle name="Normal 3 4 2 2 4 6 3 2" xfId="32560" xr:uid="{00000000-0005-0000-0000-0000587B0000}"/>
    <cellStyle name="Normal 3 4 2 2 4 6 4" xfId="32561" xr:uid="{00000000-0005-0000-0000-0000597B0000}"/>
    <cellStyle name="Normal 3 4 2 2 4 7" xfId="32562" xr:uid="{00000000-0005-0000-0000-00005A7B0000}"/>
    <cellStyle name="Normal 3 4 2 2 4 7 2" xfId="32563" xr:uid="{00000000-0005-0000-0000-00005B7B0000}"/>
    <cellStyle name="Normal 3 4 2 2 4 7 2 2" xfId="32564" xr:uid="{00000000-0005-0000-0000-00005C7B0000}"/>
    <cellStyle name="Normal 3 4 2 2 4 7 3" xfId="32565" xr:uid="{00000000-0005-0000-0000-00005D7B0000}"/>
    <cellStyle name="Normal 3 4 2 2 4 8" xfId="32566" xr:uid="{00000000-0005-0000-0000-00005E7B0000}"/>
    <cellStyle name="Normal 3 4 2 2 4 8 2" xfId="32567" xr:uid="{00000000-0005-0000-0000-00005F7B0000}"/>
    <cellStyle name="Normal 3 4 2 2 4 9" xfId="32568" xr:uid="{00000000-0005-0000-0000-0000607B0000}"/>
    <cellStyle name="Normal 3 4 2 2 4 9 2" xfId="32569" xr:uid="{00000000-0005-0000-0000-0000617B0000}"/>
    <cellStyle name="Normal 3 4 2 2 5" xfId="32570" xr:uid="{00000000-0005-0000-0000-0000627B0000}"/>
    <cellStyle name="Normal 3 4 2 2 5 2" xfId="32571" xr:uid="{00000000-0005-0000-0000-0000637B0000}"/>
    <cellStyle name="Normal 3 4 2 2 5 2 2" xfId="32572" xr:uid="{00000000-0005-0000-0000-0000647B0000}"/>
    <cellStyle name="Normal 3 4 2 2 5 2 2 2" xfId="32573" xr:uid="{00000000-0005-0000-0000-0000657B0000}"/>
    <cellStyle name="Normal 3 4 2 2 5 2 2 2 2" xfId="32574" xr:uid="{00000000-0005-0000-0000-0000667B0000}"/>
    <cellStyle name="Normal 3 4 2 2 5 2 2 2 2 2" xfId="32575" xr:uid="{00000000-0005-0000-0000-0000677B0000}"/>
    <cellStyle name="Normal 3 4 2 2 5 2 2 2 2 2 2" xfId="32576" xr:uid="{00000000-0005-0000-0000-0000687B0000}"/>
    <cellStyle name="Normal 3 4 2 2 5 2 2 2 2 3" xfId="32577" xr:uid="{00000000-0005-0000-0000-0000697B0000}"/>
    <cellStyle name="Normal 3 4 2 2 5 2 2 2 3" xfId="32578" xr:uid="{00000000-0005-0000-0000-00006A7B0000}"/>
    <cellStyle name="Normal 3 4 2 2 5 2 2 2 3 2" xfId="32579" xr:uid="{00000000-0005-0000-0000-00006B7B0000}"/>
    <cellStyle name="Normal 3 4 2 2 5 2 2 2 4" xfId="32580" xr:uid="{00000000-0005-0000-0000-00006C7B0000}"/>
    <cellStyle name="Normal 3 4 2 2 5 2 2 3" xfId="32581" xr:uid="{00000000-0005-0000-0000-00006D7B0000}"/>
    <cellStyle name="Normal 3 4 2 2 5 2 2 3 2" xfId="32582" xr:uid="{00000000-0005-0000-0000-00006E7B0000}"/>
    <cellStyle name="Normal 3 4 2 2 5 2 2 3 2 2" xfId="32583" xr:uid="{00000000-0005-0000-0000-00006F7B0000}"/>
    <cellStyle name="Normal 3 4 2 2 5 2 2 3 3" xfId="32584" xr:uid="{00000000-0005-0000-0000-0000707B0000}"/>
    <cellStyle name="Normal 3 4 2 2 5 2 2 4" xfId="32585" xr:uid="{00000000-0005-0000-0000-0000717B0000}"/>
    <cellStyle name="Normal 3 4 2 2 5 2 2 4 2" xfId="32586" xr:uid="{00000000-0005-0000-0000-0000727B0000}"/>
    <cellStyle name="Normal 3 4 2 2 5 2 2 5" xfId="32587" xr:uid="{00000000-0005-0000-0000-0000737B0000}"/>
    <cellStyle name="Normal 3 4 2 2 5 2 3" xfId="32588" xr:uid="{00000000-0005-0000-0000-0000747B0000}"/>
    <cellStyle name="Normal 3 4 2 2 5 2 3 2" xfId="32589" xr:uid="{00000000-0005-0000-0000-0000757B0000}"/>
    <cellStyle name="Normal 3 4 2 2 5 2 3 2 2" xfId="32590" xr:uid="{00000000-0005-0000-0000-0000767B0000}"/>
    <cellStyle name="Normal 3 4 2 2 5 2 3 2 2 2" xfId="32591" xr:uid="{00000000-0005-0000-0000-0000777B0000}"/>
    <cellStyle name="Normal 3 4 2 2 5 2 3 2 3" xfId="32592" xr:uid="{00000000-0005-0000-0000-0000787B0000}"/>
    <cellStyle name="Normal 3 4 2 2 5 2 3 3" xfId="32593" xr:uid="{00000000-0005-0000-0000-0000797B0000}"/>
    <cellStyle name="Normal 3 4 2 2 5 2 3 3 2" xfId="32594" xr:uid="{00000000-0005-0000-0000-00007A7B0000}"/>
    <cellStyle name="Normal 3 4 2 2 5 2 3 4" xfId="32595" xr:uid="{00000000-0005-0000-0000-00007B7B0000}"/>
    <cellStyle name="Normal 3 4 2 2 5 2 4" xfId="32596" xr:uid="{00000000-0005-0000-0000-00007C7B0000}"/>
    <cellStyle name="Normal 3 4 2 2 5 2 4 2" xfId="32597" xr:uid="{00000000-0005-0000-0000-00007D7B0000}"/>
    <cellStyle name="Normal 3 4 2 2 5 2 4 2 2" xfId="32598" xr:uid="{00000000-0005-0000-0000-00007E7B0000}"/>
    <cellStyle name="Normal 3 4 2 2 5 2 4 2 2 2" xfId="32599" xr:uid="{00000000-0005-0000-0000-00007F7B0000}"/>
    <cellStyle name="Normal 3 4 2 2 5 2 4 2 3" xfId="32600" xr:uid="{00000000-0005-0000-0000-0000807B0000}"/>
    <cellStyle name="Normal 3 4 2 2 5 2 4 3" xfId="32601" xr:uid="{00000000-0005-0000-0000-0000817B0000}"/>
    <cellStyle name="Normal 3 4 2 2 5 2 4 3 2" xfId="32602" xr:uid="{00000000-0005-0000-0000-0000827B0000}"/>
    <cellStyle name="Normal 3 4 2 2 5 2 4 4" xfId="32603" xr:uid="{00000000-0005-0000-0000-0000837B0000}"/>
    <cellStyle name="Normal 3 4 2 2 5 2 5" xfId="32604" xr:uid="{00000000-0005-0000-0000-0000847B0000}"/>
    <cellStyle name="Normal 3 4 2 2 5 2 5 2" xfId="32605" xr:uid="{00000000-0005-0000-0000-0000857B0000}"/>
    <cellStyle name="Normal 3 4 2 2 5 2 5 2 2" xfId="32606" xr:uid="{00000000-0005-0000-0000-0000867B0000}"/>
    <cellStyle name="Normal 3 4 2 2 5 2 5 3" xfId="32607" xr:uid="{00000000-0005-0000-0000-0000877B0000}"/>
    <cellStyle name="Normal 3 4 2 2 5 2 6" xfId="32608" xr:uid="{00000000-0005-0000-0000-0000887B0000}"/>
    <cellStyle name="Normal 3 4 2 2 5 2 6 2" xfId="32609" xr:uid="{00000000-0005-0000-0000-0000897B0000}"/>
    <cellStyle name="Normal 3 4 2 2 5 2 7" xfId="32610" xr:uid="{00000000-0005-0000-0000-00008A7B0000}"/>
    <cellStyle name="Normal 3 4 2 2 5 2 7 2" xfId="32611" xr:uid="{00000000-0005-0000-0000-00008B7B0000}"/>
    <cellStyle name="Normal 3 4 2 2 5 2 8" xfId="32612" xr:uid="{00000000-0005-0000-0000-00008C7B0000}"/>
    <cellStyle name="Normal 3 4 2 2 5 3" xfId="32613" xr:uid="{00000000-0005-0000-0000-00008D7B0000}"/>
    <cellStyle name="Normal 3 4 2 2 5 3 2" xfId="32614" xr:uid="{00000000-0005-0000-0000-00008E7B0000}"/>
    <cellStyle name="Normal 3 4 2 2 5 3 2 2" xfId="32615" xr:uid="{00000000-0005-0000-0000-00008F7B0000}"/>
    <cellStyle name="Normal 3 4 2 2 5 3 2 2 2" xfId="32616" xr:uid="{00000000-0005-0000-0000-0000907B0000}"/>
    <cellStyle name="Normal 3 4 2 2 5 3 2 2 2 2" xfId="32617" xr:uid="{00000000-0005-0000-0000-0000917B0000}"/>
    <cellStyle name="Normal 3 4 2 2 5 3 2 2 3" xfId="32618" xr:uid="{00000000-0005-0000-0000-0000927B0000}"/>
    <cellStyle name="Normal 3 4 2 2 5 3 2 3" xfId="32619" xr:uid="{00000000-0005-0000-0000-0000937B0000}"/>
    <cellStyle name="Normal 3 4 2 2 5 3 2 3 2" xfId="32620" xr:uid="{00000000-0005-0000-0000-0000947B0000}"/>
    <cellStyle name="Normal 3 4 2 2 5 3 2 4" xfId="32621" xr:uid="{00000000-0005-0000-0000-0000957B0000}"/>
    <cellStyle name="Normal 3 4 2 2 5 3 3" xfId="32622" xr:uid="{00000000-0005-0000-0000-0000967B0000}"/>
    <cellStyle name="Normal 3 4 2 2 5 3 3 2" xfId="32623" xr:uid="{00000000-0005-0000-0000-0000977B0000}"/>
    <cellStyle name="Normal 3 4 2 2 5 3 3 2 2" xfId="32624" xr:uid="{00000000-0005-0000-0000-0000987B0000}"/>
    <cellStyle name="Normal 3 4 2 2 5 3 3 3" xfId="32625" xr:uid="{00000000-0005-0000-0000-0000997B0000}"/>
    <cellStyle name="Normal 3 4 2 2 5 3 4" xfId="32626" xr:uid="{00000000-0005-0000-0000-00009A7B0000}"/>
    <cellStyle name="Normal 3 4 2 2 5 3 4 2" xfId="32627" xr:uid="{00000000-0005-0000-0000-00009B7B0000}"/>
    <cellStyle name="Normal 3 4 2 2 5 3 5" xfId="32628" xr:uid="{00000000-0005-0000-0000-00009C7B0000}"/>
    <cellStyle name="Normal 3 4 2 2 5 4" xfId="32629" xr:uid="{00000000-0005-0000-0000-00009D7B0000}"/>
    <cellStyle name="Normal 3 4 2 2 5 4 2" xfId="32630" xr:uid="{00000000-0005-0000-0000-00009E7B0000}"/>
    <cellStyle name="Normal 3 4 2 2 5 4 2 2" xfId="32631" xr:uid="{00000000-0005-0000-0000-00009F7B0000}"/>
    <cellStyle name="Normal 3 4 2 2 5 4 2 2 2" xfId="32632" xr:uid="{00000000-0005-0000-0000-0000A07B0000}"/>
    <cellStyle name="Normal 3 4 2 2 5 4 2 3" xfId="32633" xr:uid="{00000000-0005-0000-0000-0000A17B0000}"/>
    <cellStyle name="Normal 3 4 2 2 5 4 3" xfId="32634" xr:uid="{00000000-0005-0000-0000-0000A27B0000}"/>
    <cellStyle name="Normal 3 4 2 2 5 4 3 2" xfId="32635" xr:uid="{00000000-0005-0000-0000-0000A37B0000}"/>
    <cellStyle name="Normal 3 4 2 2 5 4 4" xfId="32636" xr:uid="{00000000-0005-0000-0000-0000A47B0000}"/>
    <cellStyle name="Normal 3 4 2 2 5 5" xfId="32637" xr:uid="{00000000-0005-0000-0000-0000A57B0000}"/>
    <cellStyle name="Normal 3 4 2 2 5 5 2" xfId="32638" xr:uid="{00000000-0005-0000-0000-0000A67B0000}"/>
    <cellStyle name="Normal 3 4 2 2 5 5 2 2" xfId="32639" xr:uid="{00000000-0005-0000-0000-0000A77B0000}"/>
    <cellStyle name="Normal 3 4 2 2 5 5 2 2 2" xfId="32640" xr:uid="{00000000-0005-0000-0000-0000A87B0000}"/>
    <cellStyle name="Normal 3 4 2 2 5 5 2 3" xfId="32641" xr:uid="{00000000-0005-0000-0000-0000A97B0000}"/>
    <cellStyle name="Normal 3 4 2 2 5 5 3" xfId="32642" xr:uid="{00000000-0005-0000-0000-0000AA7B0000}"/>
    <cellStyle name="Normal 3 4 2 2 5 5 3 2" xfId="32643" xr:uid="{00000000-0005-0000-0000-0000AB7B0000}"/>
    <cellStyle name="Normal 3 4 2 2 5 5 4" xfId="32644" xr:uid="{00000000-0005-0000-0000-0000AC7B0000}"/>
    <cellStyle name="Normal 3 4 2 2 5 6" xfId="32645" xr:uid="{00000000-0005-0000-0000-0000AD7B0000}"/>
    <cellStyle name="Normal 3 4 2 2 5 6 2" xfId="32646" xr:uid="{00000000-0005-0000-0000-0000AE7B0000}"/>
    <cellStyle name="Normal 3 4 2 2 5 6 2 2" xfId="32647" xr:uid="{00000000-0005-0000-0000-0000AF7B0000}"/>
    <cellStyle name="Normal 3 4 2 2 5 6 3" xfId="32648" xr:uid="{00000000-0005-0000-0000-0000B07B0000}"/>
    <cellStyle name="Normal 3 4 2 2 5 7" xfId="32649" xr:uid="{00000000-0005-0000-0000-0000B17B0000}"/>
    <cellStyle name="Normal 3 4 2 2 5 7 2" xfId="32650" xr:uid="{00000000-0005-0000-0000-0000B27B0000}"/>
    <cellStyle name="Normal 3 4 2 2 5 8" xfId="32651" xr:uid="{00000000-0005-0000-0000-0000B37B0000}"/>
    <cellStyle name="Normal 3 4 2 2 5 8 2" xfId="32652" xr:uid="{00000000-0005-0000-0000-0000B47B0000}"/>
    <cellStyle name="Normal 3 4 2 2 5 9" xfId="32653" xr:uid="{00000000-0005-0000-0000-0000B57B0000}"/>
    <cellStyle name="Normal 3 4 2 2 6" xfId="32654" xr:uid="{00000000-0005-0000-0000-0000B67B0000}"/>
    <cellStyle name="Normal 3 4 2 2 6 2" xfId="32655" xr:uid="{00000000-0005-0000-0000-0000B77B0000}"/>
    <cellStyle name="Normal 3 4 2 2 6 2 2" xfId="32656" xr:uid="{00000000-0005-0000-0000-0000B87B0000}"/>
    <cellStyle name="Normal 3 4 2 2 6 2 2 2" xfId="32657" xr:uid="{00000000-0005-0000-0000-0000B97B0000}"/>
    <cellStyle name="Normal 3 4 2 2 6 2 2 2 2" xfId="32658" xr:uid="{00000000-0005-0000-0000-0000BA7B0000}"/>
    <cellStyle name="Normal 3 4 2 2 6 2 2 2 2 2" xfId="32659" xr:uid="{00000000-0005-0000-0000-0000BB7B0000}"/>
    <cellStyle name="Normal 3 4 2 2 6 2 2 2 3" xfId="32660" xr:uid="{00000000-0005-0000-0000-0000BC7B0000}"/>
    <cellStyle name="Normal 3 4 2 2 6 2 2 3" xfId="32661" xr:uid="{00000000-0005-0000-0000-0000BD7B0000}"/>
    <cellStyle name="Normal 3 4 2 2 6 2 2 3 2" xfId="32662" xr:uid="{00000000-0005-0000-0000-0000BE7B0000}"/>
    <cellStyle name="Normal 3 4 2 2 6 2 2 4" xfId="32663" xr:uid="{00000000-0005-0000-0000-0000BF7B0000}"/>
    <cellStyle name="Normal 3 4 2 2 6 2 3" xfId="32664" xr:uid="{00000000-0005-0000-0000-0000C07B0000}"/>
    <cellStyle name="Normal 3 4 2 2 6 2 3 2" xfId="32665" xr:uid="{00000000-0005-0000-0000-0000C17B0000}"/>
    <cellStyle name="Normal 3 4 2 2 6 2 3 2 2" xfId="32666" xr:uid="{00000000-0005-0000-0000-0000C27B0000}"/>
    <cellStyle name="Normal 3 4 2 2 6 2 3 3" xfId="32667" xr:uid="{00000000-0005-0000-0000-0000C37B0000}"/>
    <cellStyle name="Normal 3 4 2 2 6 2 4" xfId="32668" xr:uid="{00000000-0005-0000-0000-0000C47B0000}"/>
    <cellStyle name="Normal 3 4 2 2 6 2 4 2" xfId="32669" xr:uid="{00000000-0005-0000-0000-0000C57B0000}"/>
    <cellStyle name="Normal 3 4 2 2 6 2 5" xfId="32670" xr:uid="{00000000-0005-0000-0000-0000C67B0000}"/>
    <cellStyle name="Normal 3 4 2 2 6 3" xfId="32671" xr:uid="{00000000-0005-0000-0000-0000C77B0000}"/>
    <cellStyle name="Normal 3 4 2 2 6 3 2" xfId="32672" xr:uid="{00000000-0005-0000-0000-0000C87B0000}"/>
    <cellStyle name="Normal 3 4 2 2 6 3 2 2" xfId="32673" xr:uid="{00000000-0005-0000-0000-0000C97B0000}"/>
    <cellStyle name="Normal 3 4 2 2 6 3 2 2 2" xfId="32674" xr:uid="{00000000-0005-0000-0000-0000CA7B0000}"/>
    <cellStyle name="Normal 3 4 2 2 6 3 2 3" xfId="32675" xr:uid="{00000000-0005-0000-0000-0000CB7B0000}"/>
    <cellStyle name="Normal 3 4 2 2 6 3 3" xfId="32676" xr:uid="{00000000-0005-0000-0000-0000CC7B0000}"/>
    <cellStyle name="Normal 3 4 2 2 6 3 3 2" xfId="32677" xr:uid="{00000000-0005-0000-0000-0000CD7B0000}"/>
    <cellStyle name="Normal 3 4 2 2 6 3 4" xfId="32678" xr:uid="{00000000-0005-0000-0000-0000CE7B0000}"/>
    <cellStyle name="Normal 3 4 2 2 6 4" xfId="32679" xr:uid="{00000000-0005-0000-0000-0000CF7B0000}"/>
    <cellStyle name="Normal 3 4 2 2 6 4 2" xfId="32680" xr:uid="{00000000-0005-0000-0000-0000D07B0000}"/>
    <cellStyle name="Normal 3 4 2 2 6 4 2 2" xfId="32681" xr:uid="{00000000-0005-0000-0000-0000D17B0000}"/>
    <cellStyle name="Normal 3 4 2 2 6 4 2 2 2" xfId="32682" xr:uid="{00000000-0005-0000-0000-0000D27B0000}"/>
    <cellStyle name="Normal 3 4 2 2 6 4 2 3" xfId="32683" xr:uid="{00000000-0005-0000-0000-0000D37B0000}"/>
    <cellStyle name="Normal 3 4 2 2 6 4 3" xfId="32684" xr:uid="{00000000-0005-0000-0000-0000D47B0000}"/>
    <cellStyle name="Normal 3 4 2 2 6 4 3 2" xfId="32685" xr:uid="{00000000-0005-0000-0000-0000D57B0000}"/>
    <cellStyle name="Normal 3 4 2 2 6 4 4" xfId="32686" xr:uid="{00000000-0005-0000-0000-0000D67B0000}"/>
    <cellStyle name="Normal 3 4 2 2 6 5" xfId="32687" xr:uid="{00000000-0005-0000-0000-0000D77B0000}"/>
    <cellStyle name="Normal 3 4 2 2 6 5 2" xfId="32688" xr:uid="{00000000-0005-0000-0000-0000D87B0000}"/>
    <cellStyle name="Normal 3 4 2 2 6 5 2 2" xfId="32689" xr:uid="{00000000-0005-0000-0000-0000D97B0000}"/>
    <cellStyle name="Normal 3 4 2 2 6 5 3" xfId="32690" xr:uid="{00000000-0005-0000-0000-0000DA7B0000}"/>
    <cellStyle name="Normal 3 4 2 2 6 6" xfId="32691" xr:uid="{00000000-0005-0000-0000-0000DB7B0000}"/>
    <cellStyle name="Normal 3 4 2 2 6 6 2" xfId="32692" xr:uid="{00000000-0005-0000-0000-0000DC7B0000}"/>
    <cellStyle name="Normal 3 4 2 2 6 7" xfId="32693" xr:uid="{00000000-0005-0000-0000-0000DD7B0000}"/>
    <cellStyle name="Normal 3 4 2 2 6 7 2" xfId="32694" xr:uid="{00000000-0005-0000-0000-0000DE7B0000}"/>
    <cellStyle name="Normal 3 4 2 2 6 8" xfId="32695" xr:uid="{00000000-0005-0000-0000-0000DF7B0000}"/>
    <cellStyle name="Normal 3 4 2 2 7" xfId="32696" xr:uid="{00000000-0005-0000-0000-0000E07B0000}"/>
    <cellStyle name="Normal 3 4 2 2 7 2" xfId="32697" xr:uid="{00000000-0005-0000-0000-0000E17B0000}"/>
    <cellStyle name="Normal 3 4 2 2 7 2 2" xfId="32698" xr:uid="{00000000-0005-0000-0000-0000E27B0000}"/>
    <cellStyle name="Normal 3 4 2 2 7 2 2 2" xfId="32699" xr:uid="{00000000-0005-0000-0000-0000E37B0000}"/>
    <cellStyle name="Normal 3 4 2 2 7 2 2 2 2" xfId="32700" xr:uid="{00000000-0005-0000-0000-0000E47B0000}"/>
    <cellStyle name="Normal 3 4 2 2 7 2 2 2 2 2" xfId="32701" xr:uid="{00000000-0005-0000-0000-0000E57B0000}"/>
    <cellStyle name="Normal 3 4 2 2 7 2 2 2 3" xfId="32702" xr:uid="{00000000-0005-0000-0000-0000E67B0000}"/>
    <cellStyle name="Normal 3 4 2 2 7 2 2 3" xfId="32703" xr:uid="{00000000-0005-0000-0000-0000E77B0000}"/>
    <cellStyle name="Normal 3 4 2 2 7 2 2 3 2" xfId="32704" xr:uid="{00000000-0005-0000-0000-0000E87B0000}"/>
    <cellStyle name="Normal 3 4 2 2 7 2 2 4" xfId="32705" xr:uid="{00000000-0005-0000-0000-0000E97B0000}"/>
    <cellStyle name="Normal 3 4 2 2 7 2 3" xfId="32706" xr:uid="{00000000-0005-0000-0000-0000EA7B0000}"/>
    <cellStyle name="Normal 3 4 2 2 7 2 3 2" xfId="32707" xr:uid="{00000000-0005-0000-0000-0000EB7B0000}"/>
    <cellStyle name="Normal 3 4 2 2 7 2 3 2 2" xfId="32708" xr:uid="{00000000-0005-0000-0000-0000EC7B0000}"/>
    <cellStyle name="Normal 3 4 2 2 7 2 3 3" xfId="32709" xr:uid="{00000000-0005-0000-0000-0000ED7B0000}"/>
    <cellStyle name="Normal 3 4 2 2 7 2 4" xfId="32710" xr:uid="{00000000-0005-0000-0000-0000EE7B0000}"/>
    <cellStyle name="Normal 3 4 2 2 7 2 4 2" xfId="32711" xr:uid="{00000000-0005-0000-0000-0000EF7B0000}"/>
    <cellStyle name="Normal 3 4 2 2 7 2 5" xfId="32712" xr:uid="{00000000-0005-0000-0000-0000F07B0000}"/>
    <cellStyle name="Normal 3 4 2 2 7 3" xfId="32713" xr:uid="{00000000-0005-0000-0000-0000F17B0000}"/>
    <cellStyle name="Normal 3 4 2 2 7 3 2" xfId="32714" xr:uid="{00000000-0005-0000-0000-0000F27B0000}"/>
    <cellStyle name="Normal 3 4 2 2 7 3 2 2" xfId="32715" xr:uid="{00000000-0005-0000-0000-0000F37B0000}"/>
    <cellStyle name="Normal 3 4 2 2 7 3 2 2 2" xfId="32716" xr:uid="{00000000-0005-0000-0000-0000F47B0000}"/>
    <cellStyle name="Normal 3 4 2 2 7 3 2 3" xfId="32717" xr:uid="{00000000-0005-0000-0000-0000F57B0000}"/>
    <cellStyle name="Normal 3 4 2 2 7 3 3" xfId="32718" xr:uid="{00000000-0005-0000-0000-0000F67B0000}"/>
    <cellStyle name="Normal 3 4 2 2 7 3 3 2" xfId="32719" xr:uid="{00000000-0005-0000-0000-0000F77B0000}"/>
    <cellStyle name="Normal 3 4 2 2 7 3 4" xfId="32720" xr:uid="{00000000-0005-0000-0000-0000F87B0000}"/>
    <cellStyle name="Normal 3 4 2 2 7 4" xfId="32721" xr:uid="{00000000-0005-0000-0000-0000F97B0000}"/>
    <cellStyle name="Normal 3 4 2 2 7 4 2" xfId="32722" xr:uid="{00000000-0005-0000-0000-0000FA7B0000}"/>
    <cellStyle name="Normal 3 4 2 2 7 4 2 2" xfId="32723" xr:uid="{00000000-0005-0000-0000-0000FB7B0000}"/>
    <cellStyle name="Normal 3 4 2 2 7 4 3" xfId="32724" xr:uid="{00000000-0005-0000-0000-0000FC7B0000}"/>
    <cellStyle name="Normal 3 4 2 2 7 5" xfId="32725" xr:uid="{00000000-0005-0000-0000-0000FD7B0000}"/>
    <cellStyle name="Normal 3 4 2 2 7 5 2" xfId="32726" xr:uid="{00000000-0005-0000-0000-0000FE7B0000}"/>
    <cellStyle name="Normal 3 4 2 2 7 6" xfId="32727" xr:uid="{00000000-0005-0000-0000-0000FF7B0000}"/>
    <cellStyle name="Normal 3 4 2 2 8" xfId="32728" xr:uid="{00000000-0005-0000-0000-0000007C0000}"/>
    <cellStyle name="Normal 3 4 2 2 8 2" xfId="32729" xr:uid="{00000000-0005-0000-0000-0000017C0000}"/>
    <cellStyle name="Normal 3 4 2 2 8 2 2" xfId="32730" xr:uid="{00000000-0005-0000-0000-0000027C0000}"/>
    <cellStyle name="Normal 3 4 2 2 8 2 2 2" xfId="32731" xr:uid="{00000000-0005-0000-0000-0000037C0000}"/>
    <cellStyle name="Normal 3 4 2 2 8 2 2 2 2" xfId="32732" xr:uid="{00000000-0005-0000-0000-0000047C0000}"/>
    <cellStyle name="Normal 3 4 2 2 8 2 2 2 2 2" xfId="32733" xr:uid="{00000000-0005-0000-0000-0000057C0000}"/>
    <cellStyle name="Normal 3 4 2 2 8 2 2 2 3" xfId="32734" xr:uid="{00000000-0005-0000-0000-0000067C0000}"/>
    <cellStyle name="Normal 3 4 2 2 8 2 2 3" xfId="32735" xr:uid="{00000000-0005-0000-0000-0000077C0000}"/>
    <cellStyle name="Normal 3 4 2 2 8 2 2 3 2" xfId="32736" xr:uid="{00000000-0005-0000-0000-0000087C0000}"/>
    <cellStyle name="Normal 3 4 2 2 8 2 2 4" xfId="32737" xr:uid="{00000000-0005-0000-0000-0000097C0000}"/>
    <cellStyle name="Normal 3 4 2 2 8 2 3" xfId="32738" xr:uid="{00000000-0005-0000-0000-00000A7C0000}"/>
    <cellStyle name="Normal 3 4 2 2 8 2 3 2" xfId="32739" xr:uid="{00000000-0005-0000-0000-00000B7C0000}"/>
    <cellStyle name="Normal 3 4 2 2 8 2 3 2 2" xfId="32740" xr:uid="{00000000-0005-0000-0000-00000C7C0000}"/>
    <cellStyle name="Normal 3 4 2 2 8 2 3 3" xfId="32741" xr:uid="{00000000-0005-0000-0000-00000D7C0000}"/>
    <cellStyle name="Normal 3 4 2 2 8 2 4" xfId="32742" xr:uid="{00000000-0005-0000-0000-00000E7C0000}"/>
    <cellStyle name="Normal 3 4 2 2 8 2 4 2" xfId="32743" xr:uid="{00000000-0005-0000-0000-00000F7C0000}"/>
    <cellStyle name="Normal 3 4 2 2 8 2 5" xfId="32744" xr:uid="{00000000-0005-0000-0000-0000107C0000}"/>
    <cellStyle name="Normal 3 4 2 2 8 3" xfId="32745" xr:uid="{00000000-0005-0000-0000-0000117C0000}"/>
    <cellStyle name="Normal 3 4 2 2 8 3 2" xfId="32746" xr:uid="{00000000-0005-0000-0000-0000127C0000}"/>
    <cellStyle name="Normal 3 4 2 2 8 3 2 2" xfId="32747" xr:uid="{00000000-0005-0000-0000-0000137C0000}"/>
    <cellStyle name="Normal 3 4 2 2 8 3 2 2 2" xfId="32748" xr:uid="{00000000-0005-0000-0000-0000147C0000}"/>
    <cellStyle name="Normal 3 4 2 2 8 3 2 3" xfId="32749" xr:uid="{00000000-0005-0000-0000-0000157C0000}"/>
    <cellStyle name="Normal 3 4 2 2 8 3 3" xfId="32750" xr:uid="{00000000-0005-0000-0000-0000167C0000}"/>
    <cellStyle name="Normal 3 4 2 2 8 3 3 2" xfId="32751" xr:uid="{00000000-0005-0000-0000-0000177C0000}"/>
    <cellStyle name="Normal 3 4 2 2 8 3 4" xfId="32752" xr:uid="{00000000-0005-0000-0000-0000187C0000}"/>
    <cellStyle name="Normal 3 4 2 2 8 4" xfId="32753" xr:uid="{00000000-0005-0000-0000-0000197C0000}"/>
    <cellStyle name="Normal 3 4 2 2 8 4 2" xfId="32754" xr:uid="{00000000-0005-0000-0000-00001A7C0000}"/>
    <cellStyle name="Normal 3 4 2 2 8 4 2 2" xfId="32755" xr:uid="{00000000-0005-0000-0000-00001B7C0000}"/>
    <cellStyle name="Normal 3 4 2 2 8 4 3" xfId="32756" xr:uid="{00000000-0005-0000-0000-00001C7C0000}"/>
    <cellStyle name="Normal 3 4 2 2 8 5" xfId="32757" xr:uid="{00000000-0005-0000-0000-00001D7C0000}"/>
    <cellStyle name="Normal 3 4 2 2 8 5 2" xfId="32758" xr:uid="{00000000-0005-0000-0000-00001E7C0000}"/>
    <cellStyle name="Normal 3 4 2 2 8 6" xfId="32759" xr:uid="{00000000-0005-0000-0000-00001F7C0000}"/>
    <cellStyle name="Normal 3 4 2 2 9" xfId="32760" xr:uid="{00000000-0005-0000-0000-0000207C0000}"/>
    <cellStyle name="Normal 3 4 2 2 9 2" xfId="32761" xr:uid="{00000000-0005-0000-0000-0000217C0000}"/>
    <cellStyle name="Normal 3 4 2 2 9 2 2" xfId="32762" xr:uid="{00000000-0005-0000-0000-0000227C0000}"/>
    <cellStyle name="Normal 3 4 2 2 9 2 2 2" xfId="32763" xr:uid="{00000000-0005-0000-0000-0000237C0000}"/>
    <cellStyle name="Normal 3 4 2 2 9 2 2 2 2" xfId="32764" xr:uid="{00000000-0005-0000-0000-0000247C0000}"/>
    <cellStyle name="Normal 3 4 2 2 9 2 2 3" xfId="32765" xr:uid="{00000000-0005-0000-0000-0000257C0000}"/>
    <cellStyle name="Normal 3 4 2 2 9 2 3" xfId="32766" xr:uid="{00000000-0005-0000-0000-0000267C0000}"/>
    <cellStyle name="Normal 3 4 2 2 9 2 3 2" xfId="32767" xr:uid="{00000000-0005-0000-0000-0000277C0000}"/>
    <cellStyle name="Normal 3 4 2 2 9 2 4" xfId="32768" xr:uid="{00000000-0005-0000-0000-0000287C0000}"/>
    <cellStyle name="Normal 3 4 2 2 9 3" xfId="32769" xr:uid="{00000000-0005-0000-0000-0000297C0000}"/>
    <cellStyle name="Normal 3 4 2 2 9 3 2" xfId="32770" xr:uid="{00000000-0005-0000-0000-00002A7C0000}"/>
    <cellStyle name="Normal 3 4 2 2 9 3 2 2" xfId="32771" xr:uid="{00000000-0005-0000-0000-00002B7C0000}"/>
    <cellStyle name="Normal 3 4 2 2 9 3 3" xfId="32772" xr:uid="{00000000-0005-0000-0000-00002C7C0000}"/>
    <cellStyle name="Normal 3 4 2 2 9 4" xfId="32773" xr:uid="{00000000-0005-0000-0000-00002D7C0000}"/>
    <cellStyle name="Normal 3 4 2 2 9 4 2" xfId="32774" xr:uid="{00000000-0005-0000-0000-00002E7C0000}"/>
    <cellStyle name="Normal 3 4 2 2 9 5" xfId="32775" xr:uid="{00000000-0005-0000-0000-00002F7C0000}"/>
    <cellStyle name="Normal 3 4 2 2_T-straight with PEDs adjustor" xfId="32776" xr:uid="{00000000-0005-0000-0000-0000307C0000}"/>
    <cellStyle name="Normal 3 4 2 3" xfId="1292" xr:uid="{00000000-0005-0000-0000-0000317C0000}"/>
    <cellStyle name="Normal 3 4 2 3 10" xfId="32777" xr:uid="{00000000-0005-0000-0000-0000327C0000}"/>
    <cellStyle name="Normal 3 4 2 3 11" xfId="32778" xr:uid="{00000000-0005-0000-0000-0000337C0000}"/>
    <cellStyle name="Normal 3 4 2 3 2" xfId="32779" xr:uid="{00000000-0005-0000-0000-0000347C0000}"/>
    <cellStyle name="Normal 3 4 2 3 2 10" xfId="32780" xr:uid="{00000000-0005-0000-0000-0000357C0000}"/>
    <cellStyle name="Normal 3 4 2 3 2 2" xfId="32781" xr:uid="{00000000-0005-0000-0000-0000367C0000}"/>
    <cellStyle name="Normal 3 4 2 3 2 2 2" xfId="32782" xr:uid="{00000000-0005-0000-0000-0000377C0000}"/>
    <cellStyle name="Normal 3 4 2 3 2 2 2 2" xfId="32783" xr:uid="{00000000-0005-0000-0000-0000387C0000}"/>
    <cellStyle name="Normal 3 4 2 3 2 2 2 2 2" xfId="32784" xr:uid="{00000000-0005-0000-0000-0000397C0000}"/>
    <cellStyle name="Normal 3 4 2 3 2 2 2 2 2 2" xfId="32785" xr:uid="{00000000-0005-0000-0000-00003A7C0000}"/>
    <cellStyle name="Normal 3 4 2 3 2 2 2 2 2 2 2" xfId="32786" xr:uid="{00000000-0005-0000-0000-00003B7C0000}"/>
    <cellStyle name="Normal 3 4 2 3 2 2 2 2 2 3" xfId="32787" xr:uid="{00000000-0005-0000-0000-00003C7C0000}"/>
    <cellStyle name="Normal 3 4 2 3 2 2 2 2 3" xfId="32788" xr:uid="{00000000-0005-0000-0000-00003D7C0000}"/>
    <cellStyle name="Normal 3 4 2 3 2 2 2 2 3 2" xfId="32789" xr:uid="{00000000-0005-0000-0000-00003E7C0000}"/>
    <cellStyle name="Normal 3 4 2 3 2 2 2 2 4" xfId="32790" xr:uid="{00000000-0005-0000-0000-00003F7C0000}"/>
    <cellStyle name="Normal 3 4 2 3 2 2 2 3" xfId="32791" xr:uid="{00000000-0005-0000-0000-0000407C0000}"/>
    <cellStyle name="Normal 3 4 2 3 2 2 2 3 2" xfId="32792" xr:uid="{00000000-0005-0000-0000-0000417C0000}"/>
    <cellStyle name="Normal 3 4 2 3 2 2 2 3 2 2" xfId="32793" xr:uid="{00000000-0005-0000-0000-0000427C0000}"/>
    <cellStyle name="Normal 3 4 2 3 2 2 2 3 3" xfId="32794" xr:uid="{00000000-0005-0000-0000-0000437C0000}"/>
    <cellStyle name="Normal 3 4 2 3 2 2 2 4" xfId="32795" xr:uid="{00000000-0005-0000-0000-0000447C0000}"/>
    <cellStyle name="Normal 3 4 2 3 2 2 2 4 2" xfId="32796" xr:uid="{00000000-0005-0000-0000-0000457C0000}"/>
    <cellStyle name="Normal 3 4 2 3 2 2 2 5" xfId="32797" xr:uid="{00000000-0005-0000-0000-0000467C0000}"/>
    <cellStyle name="Normal 3 4 2 3 2 2 3" xfId="32798" xr:uid="{00000000-0005-0000-0000-0000477C0000}"/>
    <cellStyle name="Normal 3 4 2 3 2 2 3 2" xfId="32799" xr:uid="{00000000-0005-0000-0000-0000487C0000}"/>
    <cellStyle name="Normal 3 4 2 3 2 2 3 2 2" xfId="32800" xr:uid="{00000000-0005-0000-0000-0000497C0000}"/>
    <cellStyle name="Normal 3 4 2 3 2 2 3 2 2 2" xfId="32801" xr:uid="{00000000-0005-0000-0000-00004A7C0000}"/>
    <cellStyle name="Normal 3 4 2 3 2 2 3 2 3" xfId="32802" xr:uid="{00000000-0005-0000-0000-00004B7C0000}"/>
    <cellStyle name="Normal 3 4 2 3 2 2 3 3" xfId="32803" xr:uid="{00000000-0005-0000-0000-00004C7C0000}"/>
    <cellStyle name="Normal 3 4 2 3 2 2 3 3 2" xfId="32804" xr:uid="{00000000-0005-0000-0000-00004D7C0000}"/>
    <cellStyle name="Normal 3 4 2 3 2 2 3 4" xfId="32805" xr:uid="{00000000-0005-0000-0000-00004E7C0000}"/>
    <cellStyle name="Normal 3 4 2 3 2 2 4" xfId="32806" xr:uid="{00000000-0005-0000-0000-00004F7C0000}"/>
    <cellStyle name="Normal 3 4 2 3 2 2 4 2" xfId="32807" xr:uid="{00000000-0005-0000-0000-0000507C0000}"/>
    <cellStyle name="Normal 3 4 2 3 2 2 4 2 2" xfId="32808" xr:uid="{00000000-0005-0000-0000-0000517C0000}"/>
    <cellStyle name="Normal 3 4 2 3 2 2 4 2 2 2" xfId="32809" xr:uid="{00000000-0005-0000-0000-0000527C0000}"/>
    <cellStyle name="Normal 3 4 2 3 2 2 4 2 3" xfId="32810" xr:uid="{00000000-0005-0000-0000-0000537C0000}"/>
    <cellStyle name="Normal 3 4 2 3 2 2 4 3" xfId="32811" xr:uid="{00000000-0005-0000-0000-0000547C0000}"/>
    <cellStyle name="Normal 3 4 2 3 2 2 4 3 2" xfId="32812" xr:uid="{00000000-0005-0000-0000-0000557C0000}"/>
    <cellStyle name="Normal 3 4 2 3 2 2 4 4" xfId="32813" xr:uid="{00000000-0005-0000-0000-0000567C0000}"/>
    <cellStyle name="Normal 3 4 2 3 2 2 5" xfId="32814" xr:uid="{00000000-0005-0000-0000-0000577C0000}"/>
    <cellStyle name="Normal 3 4 2 3 2 2 5 2" xfId="32815" xr:uid="{00000000-0005-0000-0000-0000587C0000}"/>
    <cellStyle name="Normal 3 4 2 3 2 2 5 2 2" xfId="32816" xr:uid="{00000000-0005-0000-0000-0000597C0000}"/>
    <cellStyle name="Normal 3 4 2 3 2 2 5 3" xfId="32817" xr:uid="{00000000-0005-0000-0000-00005A7C0000}"/>
    <cellStyle name="Normal 3 4 2 3 2 2 6" xfId="32818" xr:uid="{00000000-0005-0000-0000-00005B7C0000}"/>
    <cellStyle name="Normal 3 4 2 3 2 2 6 2" xfId="32819" xr:uid="{00000000-0005-0000-0000-00005C7C0000}"/>
    <cellStyle name="Normal 3 4 2 3 2 2 7" xfId="32820" xr:uid="{00000000-0005-0000-0000-00005D7C0000}"/>
    <cellStyle name="Normal 3 4 2 3 2 2 7 2" xfId="32821" xr:uid="{00000000-0005-0000-0000-00005E7C0000}"/>
    <cellStyle name="Normal 3 4 2 3 2 2 8" xfId="32822" xr:uid="{00000000-0005-0000-0000-00005F7C0000}"/>
    <cellStyle name="Normal 3 4 2 3 2 3" xfId="32823" xr:uid="{00000000-0005-0000-0000-0000607C0000}"/>
    <cellStyle name="Normal 3 4 2 3 2 3 2" xfId="32824" xr:uid="{00000000-0005-0000-0000-0000617C0000}"/>
    <cellStyle name="Normal 3 4 2 3 2 3 2 2" xfId="32825" xr:uid="{00000000-0005-0000-0000-0000627C0000}"/>
    <cellStyle name="Normal 3 4 2 3 2 3 2 2 2" xfId="32826" xr:uid="{00000000-0005-0000-0000-0000637C0000}"/>
    <cellStyle name="Normal 3 4 2 3 2 3 2 2 2 2" xfId="32827" xr:uid="{00000000-0005-0000-0000-0000647C0000}"/>
    <cellStyle name="Normal 3 4 2 3 2 3 2 2 3" xfId="32828" xr:uid="{00000000-0005-0000-0000-0000657C0000}"/>
    <cellStyle name="Normal 3 4 2 3 2 3 2 3" xfId="32829" xr:uid="{00000000-0005-0000-0000-0000667C0000}"/>
    <cellStyle name="Normal 3 4 2 3 2 3 2 3 2" xfId="32830" xr:uid="{00000000-0005-0000-0000-0000677C0000}"/>
    <cellStyle name="Normal 3 4 2 3 2 3 2 4" xfId="32831" xr:uid="{00000000-0005-0000-0000-0000687C0000}"/>
    <cellStyle name="Normal 3 4 2 3 2 3 3" xfId="32832" xr:uid="{00000000-0005-0000-0000-0000697C0000}"/>
    <cellStyle name="Normal 3 4 2 3 2 3 3 2" xfId="32833" xr:uid="{00000000-0005-0000-0000-00006A7C0000}"/>
    <cellStyle name="Normal 3 4 2 3 2 3 3 2 2" xfId="32834" xr:uid="{00000000-0005-0000-0000-00006B7C0000}"/>
    <cellStyle name="Normal 3 4 2 3 2 3 3 3" xfId="32835" xr:uid="{00000000-0005-0000-0000-00006C7C0000}"/>
    <cellStyle name="Normal 3 4 2 3 2 3 4" xfId="32836" xr:uid="{00000000-0005-0000-0000-00006D7C0000}"/>
    <cellStyle name="Normal 3 4 2 3 2 3 4 2" xfId="32837" xr:uid="{00000000-0005-0000-0000-00006E7C0000}"/>
    <cellStyle name="Normal 3 4 2 3 2 3 5" xfId="32838" xr:uid="{00000000-0005-0000-0000-00006F7C0000}"/>
    <cellStyle name="Normal 3 4 2 3 2 4" xfId="32839" xr:uid="{00000000-0005-0000-0000-0000707C0000}"/>
    <cellStyle name="Normal 3 4 2 3 2 4 2" xfId="32840" xr:uid="{00000000-0005-0000-0000-0000717C0000}"/>
    <cellStyle name="Normal 3 4 2 3 2 4 2 2" xfId="32841" xr:uid="{00000000-0005-0000-0000-0000727C0000}"/>
    <cellStyle name="Normal 3 4 2 3 2 4 2 2 2" xfId="32842" xr:uid="{00000000-0005-0000-0000-0000737C0000}"/>
    <cellStyle name="Normal 3 4 2 3 2 4 2 3" xfId="32843" xr:uid="{00000000-0005-0000-0000-0000747C0000}"/>
    <cellStyle name="Normal 3 4 2 3 2 4 3" xfId="32844" xr:uid="{00000000-0005-0000-0000-0000757C0000}"/>
    <cellStyle name="Normal 3 4 2 3 2 4 3 2" xfId="32845" xr:uid="{00000000-0005-0000-0000-0000767C0000}"/>
    <cellStyle name="Normal 3 4 2 3 2 4 4" xfId="32846" xr:uid="{00000000-0005-0000-0000-0000777C0000}"/>
    <cellStyle name="Normal 3 4 2 3 2 5" xfId="32847" xr:uid="{00000000-0005-0000-0000-0000787C0000}"/>
    <cellStyle name="Normal 3 4 2 3 2 5 2" xfId="32848" xr:uid="{00000000-0005-0000-0000-0000797C0000}"/>
    <cellStyle name="Normal 3 4 2 3 2 5 2 2" xfId="32849" xr:uid="{00000000-0005-0000-0000-00007A7C0000}"/>
    <cellStyle name="Normal 3 4 2 3 2 5 2 2 2" xfId="32850" xr:uid="{00000000-0005-0000-0000-00007B7C0000}"/>
    <cellStyle name="Normal 3 4 2 3 2 5 2 3" xfId="32851" xr:uid="{00000000-0005-0000-0000-00007C7C0000}"/>
    <cellStyle name="Normal 3 4 2 3 2 5 3" xfId="32852" xr:uid="{00000000-0005-0000-0000-00007D7C0000}"/>
    <cellStyle name="Normal 3 4 2 3 2 5 3 2" xfId="32853" xr:uid="{00000000-0005-0000-0000-00007E7C0000}"/>
    <cellStyle name="Normal 3 4 2 3 2 5 4" xfId="32854" xr:uid="{00000000-0005-0000-0000-00007F7C0000}"/>
    <cellStyle name="Normal 3 4 2 3 2 6" xfId="32855" xr:uid="{00000000-0005-0000-0000-0000807C0000}"/>
    <cellStyle name="Normal 3 4 2 3 2 6 2" xfId="32856" xr:uid="{00000000-0005-0000-0000-0000817C0000}"/>
    <cellStyle name="Normal 3 4 2 3 2 6 2 2" xfId="32857" xr:uid="{00000000-0005-0000-0000-0000827C0000}"/>
    <cellStyle name="Normal 3 4 2 3 2 6 3" xfId="32858" xr:uid="{00000000-0005-0000-0000-0000837C0000}"/>
    <cellStyle name="Normal 3 4 2 3 2 7" xfId="32859" xr:uid="{00000000-0005-0000-0000-0000847C0000}"/>
    <cellStyle name="Normal 3 4 2 3 2 7 2" xfId="32860" xr:uid="{00000000-0005-0000-0000-0000857C0000}"/>
    <cellStyle name="Normal 3 4 2 3 2 8" xfId="32861" xr:uid="{00000000-0005-0000-0000-0000867C0000}"/>
    <cellStyle name="Normal 3 4 2 3 2 8 2" xfId="32862" xr:uid="{00000000-0005-0000-0000-0000877C0000}"/>
    <cellStyle name="Normal 3 4 2 3 2 9" xfId="32863" xr:uid="{00000000-0005-0000-0000-0000887C0000}"/>
    <cellStyle name="Normal 3 4 2 3 3" xfId="32864" xr:uid="{00000000-0005-0000-0000-0000897C0000}"/>
    <cellStyle name="Normal 3 4 2 3 3 2" xfId="32865" xr:uid="{00000000-0005-0000-0000-00008A7C0000}"/>
    <cellStyle name="Normal 3 4 2 3 3 2 2" xfId="32866" xr:uid="{00000000-0005-0000-0000-00008B7C0000}"/>
    <cellStyle name="Normal 3 4 2 3 3 2 2 2" xfId="32867" xr:uid="{00000000-0005-0000-0000-00008C7C0000}"/>
    <cellStyle name="Normal 3 4 2 3 3 2 2 2 2" xfId="32868" xr:uid="{00000000-0005-0000-0000-00008D7C0000}"/>
    <cellStyle name="Normal 3 4 2 3 3 2 2 2 2 2" xfId="32869" xr:uid="{00000000-0005-0000-0000-00008E7C0000}"/>
    <cellStyle name="Normal 3 4 2 3 3 2 2 2 3" xfId="32870" xr:uid="{00000000-0005-0000-0000-00008F7C0000}"/>
    <cellStyle name="Normal 3 4 2 3 3 2 2 3" xfId="32871" xr:uid="{00000000-0005-0000-0000-0000907C0000}"/>
    <cellStyle name="Normal 3 4 2 3 3 2 2 3 2" xfId="32872" xr:uid="{00000000-0005-0000-0000-0000917C0000}"/>
    <cellStyle name="Normal 3 4 2 3 3 2 2 4" xfId="32873" xr:uid="{00000000-0005-0000-0000-0000927C0000}"/>
    <cellStyle name="Normal 3 4 2 3 3 2 3" xfId="32874" xr:uid="{00000000-0005-0000-0000-0000937C0000}"/>
    <cellStyle name="Normal 3 4 2 3 3 2 3 2" xfId="32875" xr:uid="{00000000-0005-0000-0000-0000947C0000}"/>
    <cellStyle name="Normal 3 4 2 3 3 2 3 2 2" xfId="32876" xr:uid="{00000000-0005-0000-0000-0000957C0000}"/>
    <cellStyle name="Normal 3 4 2 3 3 2 3 3" xfId="32877" xr:uid="{00000000-0005-0000-0000-0000967C0000}"/>
    <cellStyle name="Normal 3 4 2 3 3 2 4" xfId="32878" xr:uid="{00000000-0005-0000-0000-0000977C0000}"/>
    <cellStyle name="Normal 3 4 2 3 3 2 4 2" xfId="32879" xr:uid="{00000000-0005-0000-0000-0000987C0000}"/>
    <cellStyle name="Normal 3 4 2 3 3 2 5" xfId="32880" xr:uid="{00000000-0005-0000-0000-0000997C0000}"/>
    <cellStyle name="Normal 3 4 2 3 3 3" xfId="32881" xr:uid="{00000000-0005-0000-0000-00009A7C0000}"/>
    <cellStyle name="Normal 3 4 2 3 3 3 2" xfId="32882" xr:uid="{00000000-0005-0000-0000-00009B7C0000}"/>
    <cellStyle name="Normal 3 4 2 3 3 3 2 2" xfId="32883" xr:uid="{00000000-0005-0000-0000-00009C7C0000}"/>
    <cellStyle name="Normal 3 4 2 3 3 3 2 2 2" xfId="32884" xr:uid="{00000000-0005-0000-0000-00009D7C0000}"/>
    <cellStyle name="Normal 3 4 2 3 3 3 2 3" xfId="32885" xr:uid="{00000000-0005-0000-0000-00009E7C0000}"/>
    <cellStyle name="Normal 3 4 2 3 3 3 3" xfId="32886" xr:uid="{00000000-0005-0000-0000-00009F7C0000}"/>
    <cellStyle name="Normal 3 4 2 3 3 3 3 2" xfId="32887" xr:uid="{00000000-0005-0000-0000-0000A07C0000}"/>
    <cellStyle name="Normal 3 4 2 3 3 3 4" xfId="32888" xr:uid="{00000000-0005-0000-0000-0000A17C0000}"/>
    <cellStyle name="Normal 3 4 2 3 3 4" xfId="32889" xr:uid="{00000000-0005-0000-0000-0000A27C0000}"/>
    <cellStyle name="Normal 3 4 2 3 3 4 2" xfId="32890" xr:uid="{00000000-0005-0000-0000-0000A37C0000}"/>
    <cellStyle name="Normal 3 4 2 3 3 4 2 2" xfId="32891" xr:uid="{00000000-0005-0000-0000-0000A47C0000}"/>
    <cellStyle name="Normal 3 4 2 3 3 4 2 2 2" xfId="32892" xr:uid="{00000000-0005-0000-0000-0000A57C0000}"/>
    <cellStyle name="Normal 3 4 2 3 3 4 2 3" xfId="32893" xr:uid="{00000000-0005-0000-0000-0000A67C0000}"/>
    <cellStyle name="Normal 3 4 2 3 3 4 3" xfId="32894" xr:uid="{00000000-0005-0000-0000-0000A77C0000}"/>
    <cellStyle name="Normal 3 4 2 3 3 4 3 2" xfId="32895" xr:uid="{00000000-0005-0000-0000-0000A87C0000}"/>
    <cellStyle name="Normal 3 4 2 3 3 4 4" xfId="32896" xr:uid="{00000000-0005-0000-0000-0000A97C0000}"/>
    <cellStyle name="Normal 3 4 2 3 3 5" xfId="32897" xr:uid="{00000000-0005-0000-0000-0000AA7C0000}"/>
    <cellStyle name="Normal 3 4 2 3 3 5 2" xfId="32898" xr:uid="{00000000-0005-0000-0000-0000AB7C0000}"/>
    <cellStyle name="Normal 3 4 2 3 3 5 2 2" xfId="32899" xr:uid="{00000000-0005-0000-0000-0000AC7C0000}"/>
    <cellStyle name="Normal 3 4 2 3 3 5 3" xfId="32900" xr:uid="{00000000-0005-0000-0000-0000AD7C0000}"/>
    <cellStyle name="Normal 3 4 2 3 3 6" xfId="32901" xr:uid="{00000000-0005-0000-0000-0000AE7C0000}"/>
    <cellStyle name="Normal 3 4 2 3 3 6 2" xfId="32902" xr:uid="{00000000-0005-0000-0000-0000AF7C0000}"/>
    <cellStyle name="Normal 3 4 2 3 3 7" xfId="32903" xr:uid="{00000000-0005-0000-0000-0000B07C0000}"/>
    <cellStyle name="Normal 3 4 2 3 3 7 2" xfId="32904" xr:uid="{00000000-0005-0000-0000-0000B17C0000}"/>
    <cellStyle name="Normal 3 4 2 3 3 8" xfId="32905" xr:uid="{00000000-0005-0000-0000-0000B27C0000}"/>
    <cellStyle name="Normal 3 4 2 3 4" xfId="32906" xr:uid="{00000000-0005-0000-0000-0000B37C0000}"/>
    <cellStyle name="Normal 3 4 2 3 4 2" xfId="32907" xr:uid="{00000000-0005-0000-0000-0000B47C0000}"/>
    <cellStyle name="Normal 3 4 2 3 4 2 2" xfId="32908" xr:uid="{00000000-0005-0000-0000-0000B57C0000}"/>
    <cellStyle name="Normal 3 4 2 3 4 2 2 2" xfId="32909" xr:uid="{00000000-0005-0000-0000-0000B67C0000}"/>
    <cellStyle name="Normal 3 4 2 3 4 2 2 2 2" xfId="32910" xr:uid="{00000000-0005-0000-0000-0000B77C0000}"/>
    <cellStyle name="Normal 3 4 2 3 4 2 2 3" xfId="32911" xr:uid="{00000000-0005-0000-0000-0000B87C0000}"/>
    <cellStyle name="Normal 3 4 2 3 4 2 3" xfId="32912" xr:uid="{00000000-0005-0000-0000-0000B97C0000}"/>
    <cellStyle name="Normal 3 4 2 3 4 2 3 2" xfId="32913" xr:uid="{00000000-0005-0000-0000-0000BA7C0000}"/>
    <cellStyle name="Normal 3 4 2 3 4 2 4" xfId="32914" xr:uid="{00000000-0005-0000-0000-0000BB7C0000}"/>
    <cellStyle name="Normal 3 4 2 3 4 3" xfId="32915" xr:uid="{00000000-0005-0000-0000-0000BC7C0000}"/>
    <cellStyle name="Normal 3 4 2 3 4 3 2" xfId="32916" xr:uid="{00000000-0005-0000-0000-0000BD7C0000}"/>
    <cellStyle name="Normal 3 4 2 3 4 3 2 2" xfId="32917" xr:uid="{00000000-0005-0000-0000-0000BE7C0000}"/>
    <cellStyle name="Normal 3 4 2 3 4 3 3" xfId="32918" xr:uid="{00000000-0005-0000-0000-0000BF7C0000}"/>
    <cellStyle name="Normal 3 4 2 3 4 4" xfId="32919" xr:uid="{00000000-0005-0000-0000-0000C07C0000}"/>
    <cellStyle name="Normal 3 4 2 3 4 4 2" xfId="32920" xr:uid="{00000000-0005-0000-0000-0000C17C0000}"/>
    <cellStyle name="Normal 3 4 2 3 4 5" xfId="32921" xr:uid="{00000000-0005-0000-0000-0000C27C0000}"/>
    <cellStyle name="Normal 3 4 2 3 5" xfId="32922" xr:uid="{00000000-0005-0000-0000-0000C37C0000}"/>
    <cellStyle name="Normal 3 4 2 3 5 2" xfId="32923" xr:uid="{00000000-0005-0000-0000-0000C47C0000}"/>
    <cellStyle name="Normal 3 4 2 3 5 2 2" xfId="32924" xr:uid="{00000000-0005-0000-0000-0000C57C0000}"/>
    <cellStyle name="Normal 3 4 2 3 5 2 2 2" xfId="32925" xr:uid="{00000000-0005-0000-0000-0000C67C0000}"/>
    <cellStyle name="Normal 3 4 2 3 5 2 3" xfId="32926" xr:uid="{00000000-0005-0000-0000-0000C77C0000}"/>
    <cellStyle name="Normal 3 4 2 3 5 3" xfId="32927" xr:uid="{00000000-0005-0000-0000-0000C87C0000}"/>
    <cellStyle name="Normal 3 4 2 3 5 3 2" xfId="32928" xr:uid="{00000000-0005-0000-0000-0000C97C0000}"/>
    <cellStyle name="Normal 3 4 2 3 5 4" xfId="32929" xr:uid="{00000000-0005-0000-0000-0000CA7C0000}"/>
    <cellStyle name="Normal 3 4 2 3 6" xfId="32930" xr:uid="{00000000-0005-0000-0000-0000CB7C0000}"/>
    <cellStyle name="Normal 3 4 2 3 6 2" xfId="32931" xr:uid="{00000000-0005-0000-0000-0000CC7C0000}"/>
    <cellStyle name="Normal 3 4 2 3 6 2 2" xfId="32932" xr:uid="{00000000-0005-0000-0000-0000CD7C0000}"/>
    <cellStyle name="Normal 3 4 2 3 6 2 2 2" xfId="32933" xr:uid="{00000000-0005-0000-0000-0000CE7C0000}"/>
    <cellStyle name="Normal 3 4 2 3 6 2 3" xfId="32934" xr:uid="{00000000-0005-0000-0000-0000CF7C0000}"/>
    <cellStyle name="Normal 3 4 2 3 6 3" xfId="32935" xr:uid="{00000000-0005-0000-0000-0000D07C0000}"/>
    <cellStyle name="Normal 3 4 2 3 6 3 2" xfId="32936" xr:uid="{00000000-0005-0000-0000-0000D17C0000}"/>
    <cellStyle name="Normal 3 4 2 3 6 4" xfId="32937" xr:uid="{00000000-0005-0000-0000-0000D27C0000}"/>
    <cellStyle name="Normal 3 4 2 3 7" xfId="32938" xr:uid="{00000000-0005-0000-0000-0000D37C0000}"/>
    <cellStyle name="Normal 3 4 2 3 7 2" xfId="32939" xr:uid="{00000000-0005-0000-0000-0000D47C0000}"/>
    <cellStyle name="Normal 3 4 2 3 7 2 2" xfId="32940" xr:uid="{00000000-0005-0000-0000-0000D57C0000}"/>
    <cellStyle name="Normal 3 4 2 3 7 3" xfId="32941" xr:uid="{00000000-0005-0000-0000-0000D67C0000}"/>
    <cellStyle name="Normal 3 4 2 3 8" xfId="32942" xr:uid="{00000000-0005-0000-0000-0000D77C0000}"/>
    <cellStyle name="Normal 3 4 2 3 8 2" xfId="32943" xr:uid="{00000000-0005-0000-0000-0000D87C0000}"/>
    <cellStyle name="Normal 3 4 2 3 9" xfId="32944" xr:uid="{00000000-0005-0000-0000-0000D97C0000}"/>
    <cellStyle name="Normal 3 4 2 3 9 2" xfId="32945" xr:uid="{00000000-0005-0000-0000-0000DA7C0000}"/>
    <cellStyle name="Normal 3 4 2 4" xfId="32946" xr:uid="{00000000-0005-0000-0000-0000DB7C0000}"/>
    <cellStyle name="Normal 3 4 2 4 10" xfId="32947" xr:uid="{00000000-0005-0000-0000-0000DC7C0000}"/>
    <cellStyle name="Normal 3 4 2 4 11" xfId="32948" xr:uid="{00000000-0005-0000-0000-0000DD7C0000}"/>
    <cellStyle name="Normal 3 4 2 4 2" xfId="32949" xr:uid="{00000000-0005-0000-0000-0000DE7C0000}"/>
    <cellStyle name="Normal 3 4 2 4 2 10" xfId="32950" xr:uid="{00000000-0005-0000-0000-0000DF7C0000}"/>
    <cellStyle name="Normal 3 4 2 4 2 2" xfId="32951" xr:uid="{00000000-0005-0000-0000-0000E07C0000}"/>
    <cellStyle name="Normal 3 4 2 4 2 2 2" xfId="32952" xr:uid="{00000000-0005-0000-0000-0000E17C0000}"/>
    <cellStyle name="Normal 3 4 2 4 2 2 2 2" xfId="32953" xr:uid="{00000000-0005-0000-0000-0000E27C0000}"/>
    <cellStyle name="Normal 3 4 2 4 2 2 2 2 2" xfId="32954" xr:uid="{00000000-0005-0000-0000-0000E37C0000}"/>
    <cellStyle name="Normal 3 4 2 4 2 2 2 2 2 2" xfId="32955" xr:uid="{00000000-0005-0000-0000-0000E47C0000}"/>
    <cellStyle name="Normal 3 4 2 4 2 2 2 2 2 2 2" xfId="32956" xr:uid="{00000000-0005-0000-0000-0000E57C0000}"/>
    <cellStyle name="Normal 3 4 2 4 2 2 2 2 2 3" xfId="32957" xr:uid="{00000000-0005-0000-0000-0000E67C0000}"/>
    <cellStyle name="Normal 3 4 2 4 2 2 2 2 3" xfId="32958" xr:uid="{00000000-0005-0000-0000-0000E77C0000}"/>
    <cellStyle name="Normal 3 4 2 4 2 2 2 2 3 2" xfId="32959" xr:uid="{00000000-0005-0000-0000-0000E87C0000}"/>
    <cellStyle name="Normal 3 4 2 4 2 2 2 2 4" xfId="32960" xr:uid="{00000000-0005-0000-0000-0000E97C0000}"/>
    <cellStyle name="Normal 3 4 2 4 2 2 2 3" xfId="32961" xr:uid="{00000000-0005-0000-0000-0000EA7C0000}"/>
    <cellStyle name="Normal 3 4 2 4 2 2 2 3 2" xfId="32962" xr:uid="{00000000-0005-0000-0000-0000EB7C0000}"/>
    <cellStyle name="Normal 3 4 2 4 2 2 2 3 2 2" xfId="32963" xr:uid="{00000000-0005-0000-0000-0000EC7C0000}"/>
    <cellStyle name="Normal 3 4 2 4 2 2 2 3 3" xfId="32964" xr:uid="{00000000-0005-0000-0000-0000ED7C0000}"/>
    <cellStyle name="Normal 3 4 2 4 2 2 2 4" xfId="32965" xr:uid="{00000000-0005-0000-0000-0000EE7C0000}"/>
    <cellStyle name="Normal 3 4 2 4 2 2 2 4 2" xfId="32966" xr:uid="{00000000-0005-0000-0000-0000EF7C0000}"/>
    <cellStyle name="Normal 3 4 2 4 2 2 2 5" xfId="32967" xr:uid="{00000000-0005-0000-0000-0000F07C0000}"/>
    <cellStyle name="Normal 3 4 2 4 2 2 3" xfId="32968" xr:uid="{00000000-0005-0000-0000-0000F17C0000}"/>
    <cellStyle name="Normal 3 4 2 4 2 2 3 2" xfId="32969" xr:uid="{00000000-0005-0000-0000-0000F27C0000}"/>
    <cellStyle name="Normal 3 4 2 4 2 2 3 2 2" xfId="32970" xr:uid="{00000000-0005-0000-0000-0000F37C0000}"/>
    <cellStyle name="Normal 3 4 2 4 2 2 3 2 2 2" xfId="32971" xr:uid="{00000000-0005-0000-0000-0000F47C0000}"/>
    <cellStyle name="Normal 3 4 2 4 2 2 3 2 3" xfId="32972" xr:uid="{00000000-0005-0000-0000-0000F57C0000}"/>
    <cellStyle name="Normal 3 4 2 4 2 2 3 3" xfId="32973" xr:uid="{00000000-0005-0000-0000-0000F67C0000}"/>
    <cellStyle name="Normal 3 4 2 4 2 2 3 3 2" xfId="32974" xr:uid="{00000000-0005-0000-0000-0000F77C0000}"/>
    <cellStyle name="Normal 3 4 2 4 2 2 3 4" xfId="32975" xr:uid="{00000000-0005-0000-0000-0000F87C0000}"/>
    <cellStyle name="Normal 3 4 2 4 2 2 4" xfId="32976" xr:uid="{00000000-0005-0000-0000-0000F97C0000}"/>
    <cellStyle name="Normal 3 4 2 4 2 2 4 2" xfId="32977" xr:uid="{00000000-0005-0000-0000-0000FA7C0000}"/>
    <cellStyle name="Normal 3 4 2 4 2 2 4 2 2" xfId="32978" xr:uid="{00000000-0005-0000-0000-0000FB7C0000}"/>
    <cellStyle name="Normal 3 4 2 4 2 2 4 2 2 2" xfId="32979" xr:uid="{00000000-0005-0000-0000-0000FC7C0000}"/>
    <cellStyle name="Normal 3 4 2 4 2 2 4 2 3" xfId="32980" xr:uid="{00000000-0005-0000-0000-0000FD7C0000}"/>
    <cellStyle name="Normal 3 4 2 4 2 2 4 3" xfId="32981" xr:uid="{00000000-0005-0000-0000-0000FE7C0000}"/>
    <cellStyle name="Normal 3 4 2 4 2 2 4 3 2" xfId="32982" xr:uid="{00000000-0005-0000-0000-0000FF7C0000}"/>
    <cellStyle name="Normal 3 4 2 4 2 2 4 4" xfId="32983" xr:uid="{00000000-0005-0000-0000-0000007D0000}"/>
    <cellStyle name="Normal 3 4 2 4 2 2 5" xfId="32984" xr:uid="{00000000-0005-0000-0000-0000017D0000}"/>
    <cellStyle name="Normal 3 4 2 4 2 2 5 2" xfId="32985" xr:uid="{00000000-0005-0000-0000-0000027D0000}"/>
    <cellStyle name="Normal 3 4 2 4 2 2 5 2 2" xfId="32986" xr:uid="{00000000-0005-0000-0000-0000037D0000}"/>
    <cellStyle name="Normal 3 4 2 4 2 2 5 3" xfId="32987" xr:uid="{00000000-0005-0000-0000-0000047D0000}"/>
    <cellStyle name="Normal 3 4 2 4 2 2 6" xfId="32988" xr:uid="{00000000-0005-0000-0000-0000057D0000}"/>
    <cellStyle name="Normal 3 4 2 4 2 2 6 2" xfId="32989" xr:uid="{00000000-0005-0000-0000-0000067D0000}"/>
    <cellStyle name="Normal 3 4 2 4 2 2 7" xfId="32990" xr:uid="{00000000-0005-0000-0000-0000077D0000}"/>
    <cellStyle name="Normal 3 4 2 4 2 2 7 2" xfId="32991" xr:uid="{00000000-0005-0000-0000-0000087D0000}"/>
    <cellStyle name="Normal 3 4 2 4 2 2 8" xfId="32992" xr:uid="{00000000-0005-0000-0000-0000097D0000}"/>
    <cellStyle name="Normal 3 4 2 4 2 3" xfId="32993" xr:uid="{00000000-0005-0000-0000-00000A7D0000}"/>
    <cellStyle name="Normal 3 4 2 4 2 3 2" xfId="32994" xr:uid="{00000000-0005-0000-0000-00000B7D0000}"/>
    <cellStyle name="Normal 3 4 2 4 2 3 2 2" xfId="32995" xr:uid="{00000000-0005-0000-0000-00000C7D0000}"/>
    <cellStyle name="Normal 3 4 2 4 2 3 2 2 2" xfId="32996" xr:uid="{00000000-0005-0000-0000-00000D7D0000}"/>
    <cellStyle name="Normal 3 4 2 4 2 3 2 2 2 2" xfId="32997" xr:uid="{00000000-0005-0000-0000-00000E7D0000}"/>
    <cellStyle name="Normal 3 4 2 4 2 3 2 2 3" xfId="32998" xr:uid="{00000000-0005-0000-0000-00000F7D0000}"/>
    <cellStyle name="Normal 3 4 2 4 2 3 2 3" xfId="32999" xr:uid="{00000000-0005-0000-0000-0000107D0000}"/>
    <cellStyle name="Normal 3 4 2 4 2 3 2 3 2" xfId="33000" xr:uid="{00000000-0005-0000-0000-0000117D0000}"/>
    <cellStyle name="Normal 3 4 2 4 2 3 2 4" xfId="33001" xr:uid="{00000000-0005-0000-0000-0000127D0000}"/>
    <cellStyle name="Normal 3 4 2 4 2 3 3" xfId="33002" xr:uid="{00000000-0005-0000-0000-0000137D0000}"/>
    <cellStyle name="Normal 3 4 2 4 2 3 3 2" xfId="33003" xr:uid="{00000000-0005-0000-0000-0000147D0000}"/>
    <cellStyle name="Normal 3 4 2 4 2 3 3 2 2" xfId="33004" xr:uid="{00000000-0005-0000-0000-0000157D0000}"/>
    <cellStyle name="Normal 3 4 2 4 2 3 3 3" xfId="33005" xr:uid="{00000000-0005-0000-0000-0000167D0000}"/>
    <cellStyle name="Normal 3 4 2 4 2 3 4" xfId="33006" xr:uid="{00000000-0005-0000-0000-0000177D0000}"/>
    <cellStyle name="Normal 3 4 2 4 2 3 4 2" xfId="33007" xr:uid="{00000000-0005-0000-0000-0000187D0000}"/>
    <cellStyle name="Normal 3 4 2 4 2 3 5" xfId="33008" xr:uid="{00000000-0005-0000-0000-0000197D0000}"/>
    <cellStyle name="Normal 3 4 2 4 2 4" xfId="33009" xr:uid="{00000000-0005-0000-0000-00001A7D0000}"/>
    <cellStyle name="Normal 3 4 2 4 2 4 2" xfId="33010" xr:uid="{00000000-0005-0000-0000-00001B7D0000}"/>
    <cellStyle name="Normal 3 4 2 4 2 4 2 2" xfId="33011" xr:uid="{00000000-0005-0000-0000-00001C7D0000}"/>
    <cellStyle name="Normal 3 4 2 4 2 4 2 2 2" xfId="33012" xr:uid="{00000000-0005-0000-0000-00001D7D0000}"/>
    <cellStyle name="Normal 3 4 2 4 2 4 2 3" xfId="33013" xr:uid="{00000000-0005-0000-0000-00001E7D0000}"/>
    <cellStyle name="Normal 3 4 2 4 2 4 3" xfId="33014" xr:uid="{00000000-0005-0000-0000-00001F7D0000}"/>
    <cellStyle name="Normal 3 4 2 4 2 4 3 2" xfId="33015" xr:uid="{00000000-0005-0000-0000-0000207D0000}"/>
    <cellStyle name="Normal 3 4 2 4 2 4 4" xfId="33016" xr:uid="{00000000-0005-0000-0000-0000217D0000}"/>
    <cellStyle name="Normal 3 4 2 4 2 5" xfId="33017" xr:uid="{00000000-0005-0000-0000-0000227D0000}"/>
    <cellStyle name="Normal 3 4 2 4 2 5 2" xfId="33018" xr:uid="{00000000-0005-0000-0000-0000237D0000}"/>
    <cellStyle name="Normal 3 4 2 4 2 5 2 2" xfId="33019" xr:uid="{00000000-0005-0000-0000-0000247D0000}"/>
    <cellStyle name="Normal 3 4 2 4 2 5 2 2 2" xfId="33020" xr:uid="{00000000-0005-0000-0000-0000257D0000}"/>
    <cellStyle name="Normal 3 4 2 4 2 5 2 3" xfId="33021" xr:uid="{00000000-0005-0000-0000-0000267D0000}"/>
    <cellStyle name="Normal 3 4 2 4 2 5 3" xfId="33022" xr:uid="{00000000-0005-0000-0000-0000277D0000}"/>
    <cellStyle name="Normal 3 4 2 4 2 5 3 2" xfId="33023" xr:uid="{00000000-0005-0000-0000-0000287D0000}"/>
    <cellStyle name="Normal 3 4 2 4 2 5 4" xfId="33024" xr:uid="{00000000-0005-0000-0000-0000297D0000}"/>
    <cellStyle name="Normal 3 4 2 4 2 6" xfId="33025" xr:uid="{00000000-0005-0000-0000-00002A7D0000}"/>
    <cellStyle name="Normal 3 4 2 4 2 6 2" xfId="33026" xr:uid="{00000000-0005-0000-0000-00002B7D0000}"/>
    <cellStyle name="Normal 3 4 2 4 2 6 2 2" xfId="33027" xr:uid="{00000000-0005-0000-0000-00002C7D0000}"/>
    <cellStyle name="Normal 3 4 2 4 2 6 3" xfId="33028" xr:uid="{00000000-0005-0000-0000-00002D7D0000}"/>
    <cellStyle name="Normal 3 4 2 4 2 7" xfId="33029" xr:uid="{00000000-0005-0000-0000-00002E7D0000}"/>
    <cellStyle name="Normal 3 4 2 4 2 7 2" xfId="33030" xr:uid="{00000000-0005-0000-0000-00002F7D0000}"/>
    <cellStyle name="Normal 3 4 2 4 2 8" xfId="33031" xr:uid="{00000000-0005-0000-0000-0000307D0000}"/>
    <cellStyle name="Normal 3 4 2 4 2 8 2" xfId="33032" xr:uid="{00000000-0005-0000-0000-0000317D0000}"/>
    <cellStyle name="Normal 3 4 2 4 2 9" xfId="33033" xr:uid="{00000000-0005-0000-0000-0000327D0000}"/>
    <cellStyle name="Normal 3 4 2 4 3" xfId="33034" xr:uid="{00000000-0005-0000-0000-0000337D0000}"/>
    <cellStyle name="Normal 3 4 2 4 3 2" xfId="33035" xr:uid="{00000000-0005-0000-0000-0000347D0000}"/>
    <cellStyle name="Normal 3 4 2 4 3 2 2" xfId="33036" xr:uid="{00000000-0005-0000-0000-0000357D0000}"/>
    <cellStyle name="Normal 3 4 2 4 3 2 2 2" xfId="33037" xr:uid="{00000000-0005-0000-0000-0000367D0000}"/>
    <cellStyle name="Normal 3 4 2 4 3 2 2 2 2" xfId="33038" xr:uid="{00000000-0005-0000-0000-0000377D0000}"/>
    <cellStyle name="Normal 3 4 2 4 3 2 2 2 2 2" xfId="33039" xr:uid="{00000000-0005-0000-0000-0000387D0000}"/>
    <cellStyle name="Normal 3 4 2 4 3 2 2 2 3" xfId="33040" xr:uid="{00000000-0005-0000-0000-0000397D0000}"/>
    <cellStyle name="Normal 3 4 2 4 3 2 2 3" xfId="33041" xr:uid="{00000000-0005-0000-0000-00003A7D0000}"/>
    <cellStyle name="Normal 3 4 2 4 3 2 2 3 2" xfId="33042" xr:uid="{00000000-0005-0000-0000-00003B7D0000}"/>
    <cellStyle name="Normal 3 4 2 4 3 2 2 4" xfId="33043" xr:uid="{00000000-0005-0000-0000-00003C7D0000}"/>
    <cellStyle name="Normal 3 4 2 4 3 2 3" xfId="33044" xr:uid="{00000000-0005-0000-0000-00003D7D0000}"/>
    <cellStyle name="Normal 3 4 2 4 3 2 3 2" xfId="33045" xr:uid="{00000000-0005-0000-0000-00003E7D0000}"/>
    <cellStyle name="Normal 3 4 2 4 3 2 3 2 2" xfId="33046" xr:uid="{00000000-0005-0000-0000-00003F7D0000}"/>
    <cellStyle name="Normal 3 4 2 4 3 2 3 3" xfId="33047" xr:uid="{00000000-0005-0000-0000-0000407D0000}"/>
    <cellStyle name="Normal 3 4 2 4 3 2 4" xfId="33048" xr:uid="{00000000-0005-0000-0000-0000417D0000}"/>
    <cellStyle name="Normal 3 4 2 4 3 2 4 2" xfId="33049" xr:uid="{00000000-0005-0000-0000-0000427D0000}"/>
    <cellStyle name="Normal 3 4 2 4 3 2 5" xfId="33050" xr:uid="{00000000-0005-0000-0000-0000437D0000}"/>
    <cellStyle name="Normal 3 4 2 4 3 3" xfId="33051" xr:uid="{00000000-0005-0000-0000-0000447D0000}"/>
    <cellStyle name="Normal 3 4 2 4 3 3 2" xfId="33052" xr:uid="{00000000-0005-0000-0000-0000457D0000}"/>
    <cellStyle name="Normal 3 4 2 4 3 3 2 2" xfId="33053" xr:uid="{00000000-0005-0000-0000-0000467D0000}"/>
    <cellStyle name="Normal 3 4 2 4 3 3 2 2 2" xfId="33054" xr:uid="{00000000-0005-0000-0000-0000477D0000}"/>
    <cellStyle name="Normal 3 4 2 4 3 3 2 3" xfId="33055" xr:uid="{00000000-0005-0000-0000-0000487D0000}"/>
    <cellStyle name="Normal 3 4 2 4 3 3 3" xfId="33056" xr:uid="{00000000-0005-0000-0000-0000497D0000}"/>
    <cellStyle name="Normal 3 4 2 4 3 3 3 2" xfId="33057" xr:uid="{00000000-0005-0000-0000-00004A7D0000}"/>
    <cellStyle name="Normal 3 4 2 4 3 3 4" xfId="33058" xr:uid="{00000000-0005-0000-0000-00004B7D0000}"/>
    <cellStyle name="Normal 3 4 2 4 3 4" xfId="33059" xr:uid="{00000000-0005-0000-0000-00004C7D0000}"/>
    <cellStyle name="Normal 3 4 2 4 3 4 2" xfId="33060" xr:uid="{00000000-0005-0000-0000-00004D7D0000}"/>
    <cellStyle name="Normal 3 4 2 4 3 4 2 2" xfId="33061" xr:uid="{00000000-0005-0000-0000-00004E7D0000}"/>
    <cellStyle name="Normal 3 4 2 4 3 4 2 2 2" xfId="33062" xr:uid="{00000000-0005-0000-0000-00004F7D0000}"/>
    <cellStyle name="Normal 3 4 2 4 3 4 2 3" xfId="33063" xr:uid="{00000000-0005-0000-0000-0000507D0000}"/>
    <cellStyle name="Normal 3 4 2 4 3 4 3" xfId="33064" xr:uid="{00000000-0005-0000-0000-0000517D0000}"/>
    <cellStyle name="Normal 3 4 2 4 3 4 3 2" xfId="33065" xr:uid="{00000000-0005-0000-0000-0000527D0000}"/>
    <cellStyle name="Normal 3 4 2 4 3 4 4" xfId="33066" xr:uid="{00000000-0005-0000-0000-0000537D0000}"/>
    <cellStyle name="Normal 3 4 2 4 3 5" xfId="33067" xr:uid="{00000000-0005-0000-0000-0000547D0000}"/>
    <cellStyle name="Normal 3 4 2 4 3 5 2" xfId="33068" xr:uid="{00000000-0005-0000-0000-0000557D0000}"/>
    <cellStyle name="Normal 3 4 2 4 3 5 2 2" xfId="33069" xr:uid="{00000000-0005-0000-0000-0000567D0000}"/>
    <cellStyle name="Normal 3 4 2 4 3 5 3" xfId="33070" xr:uid="{00000000-0005-0000-0000-0000577D0000}"/>
    <cellStyle name="Normal 3 4 2 4 3 6" xfId="33071" xr:uid="{00000000-0005-0000-0000-0000587D0000}"/>
    <cellStyle name="Normal 3 4 2 4 3 6 2" xfId="33072" xr:uid="{00000000-0005-0000-0000-0000597D0000}"/>
    <cellStyle name="Normal 3 4 2 4 3 7" xfId="33073" xr:uid="{00000000-0005-0000-0000-00005A7D0000}"/>
    <cellStyle name="Normal 3 4 2 4 3 7 2" xfId="33074" xr:uid="{00000000-0005-0000-0000-00005B7D0000}"/>
    <cellStyle name="Normal 3 4 2 4 3 8" xfId="33075" xr:uid="{00000000-0005-0000-0000-00005C7D0000}"/>
    <cellStyle name="Normal 3 4 2 4 4" xfId="33076" xr:uid="{00000000-0005-0000-0000-00005D7D0000}"/>
    <cellStyle name="Normal 3 4 2 4 4 2" xfId="33077" xr:uid="{00000000-0005-0000-0000-00005E7D0000}"/>
    <cellStyle name="Normal 3 4 2 4 4 2 2" xfId="33078" xr:uid="{00000000-0005-0000-0000-00005F7D0000}"/>
    <cellStyle name="Normal 3 4 2 4 4 2 2 2" xfId="33079" xr:uid="{00000000-0005-0000-0000-0000607D0000}"/>
    <cellStyle name="Normal 3 4 2 4 4 2 2 2 2" xfId="33080" xr:uid="{00000000-0005-0000-0000-0000617D0000}"/>
    <cellStyle name="Normal 3 4 2 4 4 2 2 3" xfId="33081" xr:uid="{00000000-0005-0000-0000-0000627D0000}"/>
    <cellStyle name="Normal 3 4 2 4 4 2 3" xfId="33082" xr:uid="{00000000-0005-0000-0000-0000637D0000}"/>
    <cellStyle name="Normal 3 4 2 4 4 2 3 2" xfId="33083" xr:uid="{00000000-0005-0000-0000-0000647D0000}"/>
    <cellStyle name="Normal 3 4 2 4 4 2 4" xfId="33084" xr:uid="{00000000-0005-0000-0000-0000657D0000}"/>
    <cellStyle name="Normal 3 4 2 4 4 3" xfId="33085" xr:uid="{00000000-0005-0000-0000-0000667D0000}"/>
    <cellStyle name="Normal 3 4 2 4 4 3 2" xfId="33086" xr:uid="{00000000-0005-0000-0000-0000677D0000}"/>
    <cellStyle name="Normal 3 4 2 4 4 3 2 2" xfId="33087" xr:uid="{00000000-0005-0000-0000-0000687D0000}"/>
    <cellStyle name="Normal 3 4 2 4 4 3 3" xfId="33088" xr:uid="{00000000-0005-0000-0000-0000697D0000}"/>
    <cellStyle name="Normal 3 4 2 4 4 4" xfId="33089" xr:uid="{00000000-0005-0000-0000-00006A7D0000}"/>
    <cellStyle name="Normal 3 4 2 4 4 4 2" xfId="33090" xr:uid="{00000000-0005-0000-0000-00006B7D0000}"/>
    <cellStyle name="Normal 3 4 2 4 4 5" xfId="33091" xr:uid="{00000000-0005-0000-0000-00006C7D0000}"/>
    <cellStyle name="Normal 3 4 2 4 5" xfId="33092" xr:uid="{00000000-0005-0000-0000-00006D7D0000}"/>
    <cellStyle name="Normal 3 4 2 4 5 2" xfId="33093" xr:uid="{00000000-0005-0000-0000-00006E7D0000}"/>
    <cellStyle name="Normal 3 4 2 4 5 2 2" xfId="33094" xr:uid="{00000000-0005-0000-0000-00006F7D0000}"/>
    <cellStyle name="Normal 3 4 2 4 5 2 2 2" xfId="33095" xr:uid="{00000000-0005-0000-0000-0000707D0000}"/>
    <cellStyle name="Normal 3 4 2 4 5 2 3" xfId="33096" xr:uid="{00000000-0005-0000-0000-0000717D0000}"/>
    <cellStyle name="Normal 3 4 2 4 5 3" xfId="33097" xr:uid="{00000000-0005-0000-0000-0000727D0000}"/>
    <cellStyle name="Normal 3 4 2 4 5 3 2" xfId="33098" xr:uid="{00000000-0005-0000-0000-0000737D0000}"/>
    <cellStyle name="Normal 3 4 2 4 5 4" xfId="33099" xr:uid="{00000000-0005-0000-0000-0000747D0000}"/>
    <cellStyle name="Normal 3 4 2 4 6" xfId="33100" xr:uid="{00000000-0005-0000-0000-0000757D0000}"/>
    <cellStyle name="Normal 3 4 2 4 6 2" xfId="33101" xr:uid="{00000000-0005-0000-0000-0000767D0000}"/>
    <cellStyle name="Normal 3 4 2 4 6 2 2" xfId="33102" xr:uid="{00000000-0005-0000-0000-0000777D0000}"/>
    <cellStyle name="Normal 3 4 2 4 6 2 2 2" xfId="33103" xr:uid="{00000000-0005-0000-0000-0000787D0000}"/>
    <cellStyle name="Normal 3 4 2 4 6 2 3" xfId="33104" xr:uid="{00000000-0005-0000-0000-0000797D0000}"/>
    <cellStyle name="Normal 3 4 2 4 6 3" xfId="33105" xr:uid="{00000000-0005-0000-0000-00007A7D0000}"/>
    <cellStyle name="Normal 3 4 2 4 6 3 2" xfId="33106" xr:uid="{00000000-0005-0000-0000-00007B7D0000}"/>
    <cellStyle name="Normal 3 4 2 4 6 4" xfId="33107" xr:uid="{00000000-0005-0000-0000-00007C7D0000}"/>
    <cellStyle name="Normal 3 4 2 4 7" xfId="33108" xr:uid="{00000000-0005-0000-0000-00007D7D0000}"/>
    <cellStyle name="Normal 3 4 2 4 7 2" xfId="33109" xr:uid="{00000000-0005-0000-0000-00007E7D0000}"/>
    <cellStyle name="Normal 3 4 2 4 7 2 2" xfId="33110" xr:uid="{00000000-0005-0000-0000-00007F7D0000}"/>
    <cellStyle name="Normal 3 4 2 4 7 3" xfId="33111" xr:uid="{00000000-0005-0000-0000-0000807D0000}"/>
    <cellStyle name="Normal 3 4 2 4 8" xfId="33112" xr:uid="{00000000-0005-0000-0000-0000817D0000}"/>
    <cellStyle name="Normal 3 4 2 4 8 2" xfId="33113" xr:uid="{00000000-0005-0000-0000-0000827D0000}"/>
    <cellStyle name="Normal 3 4 2 4 9" xfId="33114" xr:uid="{00000000-0005-0000-0000-0000837D0000}"/>
    <cellStyle name="Normal 3 4 2 4 9 2" xfId="33115" xr:uid="{00000000-0005-0000-0000-0000847D0000}"/>
    <cellStyle name="Normal 3 4 2 5" xfId="33116" xr:uid="{00000000-0005-0000-0000-0000857D0000}"/>
    <cellStyle name="Normal 3 4 2 5 10" xfId="33117" xr:uid="{00000000-0005-0000-0000-0000867D0000}"/>
    <cellStyle name="Normal 3 4 2 5 11" xfId="33118" xr:uid="{00000000-0005-0000-0000-0000877D0000}"/>
    <cellStyle name="Normal 3 4 2 5 2" xfId="33119" xr:uid="{00000000-0005-0000-0000-0000887D0000}"/>
    <cellStyle name="Normal 3 4 2 5 2 2" xfId="33120" xr:uid="{00000000-0005-0000-0000-0000897D0000}"/>
    <cellStyle name="Normal 3 4 2 5 2 2 2" xfId="33121" xr:uid="{00000000-0005-0000-0000-00008A7D0000}"/>
    <cellStyle name="Normal 3 4 2 5 2 2 2 2" xfId="33122" xr:uid="{00000000-0005-0000-0000-00008B7D0000}"/>
    <cellStyle name="Normal 3 4 2 5 2 2 2 2 2" xfId="33123" xr:uid="{00000000-0005-0000-0000-00008C7D0000}"/>
    <cellStyle name="Normal 3 4 2 5 2 2 2 2 2 2" xfId="33124" xr:uid="{00000000-0005-0000-0000-00008D7D0000}"/>
    <cellStyle name="Normal 3 4 2 5 2 2 2 2 2 2 2" xfId="33125" xr:uid="{00000000-0005-0000-0000-00008E7D0000}"/>
    <cellStyle name="Normal 3 4 2 5 2 2 2 2 2 3" xfId="33126" xr:uid="{00000000-0005-0000-0000-00008F7D0000}"/>
    <cellStyle name="Normal 3 4 2 5 2 2 2 2 3" xfId="33127" xr:uid="{00000000-0005-0000-0000-0000907D0000}"/>
    <cellStyle name="Normal 3 4 2 5 2 2 2 2 3 2" xfId="33128" xr:uid="{00000000-0005-0000-0000-0000917D0000}"/>
    <cellStyle name="Normal 3 4 2 5 2 2 2 2 4" xfId="33129" xr:uid="{00000000-0005-0000-0000-0000927D0000}"/>
    <cellStyle name="Normal 3 4 2 5 2 2 2 3" xfId="33130" xr:uid="{00000000-0005-0000-0000-0000937D0000}"/>
    <cellStyle name="Normal 3 4 2 5 2 2 2 3 2" xfId="33131" xr:uid="{00000000-0005-0000-0000-0000947D0000}"/>
    <cellStyle name="Normal 3 4 2 5 2 2 2 3 2 2" xfId="33132" xr:uid="{00000000-0005-0000-0000-0000957D0000}"/>
    <cellStyle name="Normal 3 4 2 5 2 2 2 3 3" xfId="33133" xr:uid="{00000000-0005-0000-0000-0000967D0000}"/>
    <cellStyle name="Normal 3 4 2 5 2 2 2 4" xfId="33134" xr:uid="{00000000-0005-0000-0000-0000977D0000}"/>
    <cellStyle name="Normal 3 4 2 5 2 2 2 4 2" xfId="33135" xr:uid="{00000000-0005-0000-0000-0000987D0000}"/>
    <cellStyle name="Normal 3 4 2 5 2 2 2 5" xfId="33136" xr:uid="{00000000-0005-0000-0000-0000997D0000}"/>
    <cellStyle name="Normal 3 4 2 5 2 2 3" xfId="33137" xr:uid="{00000000-0005-0000-0000-00009A7D0000}"/>
    <cellStyle name="Normal 3 4 2 5 2 2 3 2" xfId="33138" xr:uid="{00000000-0005-0000-0000-00009B7D0000}"/>
    <cellStyle name="Normal 3 4 2 5 2 2 3 2 2" xfId="33139" xr:uid="{00000000-0005-0000-0000-00009C7D0000}"/>
    <cellStyle name="Normal 3 4 2 5 2 2 3 2 2 2" xfId="33140" xr:uid="{00000000-0005-0000-0000-00009D7D0000}"/>
    <cellStyle name="Normal 3 4 2 5 2 2 3 2 3" xfId="33141" xr:uid="{00000000-0005-0000-0000-00009E7D0000}"/>
    <cellStyle name="Normal 3 4 2 5 2 2 3 3" xfId="33142" xr:uid="{00000000-0005-0000-0000-00009F7D0000}"/>
    <cellStyle name="Normal 3 4 2 5 2 2 3 3 2" xfId="33143" xr:uid="{00000000-0005-0000-0000-0000A07D0000}"/>
    <cellStyle name="Normal 3 4 2 5 2 2 3 4" xfId="33144" xr:uid="{00000000-0005-0000-0000-0000A17D0000}"/>
    <cellStyle name="Normal 3 4 2 5 2 2 4" xfId="33145" xr:uid="{00000000-0005-0000-0000-0000A27D0000}"/>
    <cellStyle name="Normal 3 4 2 5 2 2 4 2" xfId="33146" xr:uid="{00000000-0005-0000-0000-0000A37D0000}"/>
    <cellStyle name="Normal 3 4 2 5 2 2 4 2 2" xfId="33147" xr:uid="{00000000-0005-0000-0000-0000A47D0000}"/>
    <cellStyle name="Normal 3 4 2 5 2 2 4 2 2 2" xfId="33148" xr:uid="{00000000-0005-0000-0000-0000A57D0000}"/>
    <cellStyle name="Normal 3 4 2 5 2 2 4 2 3" xfId="33149" xr:uid="{00000000-0005-0000-0000-0000A67D0000}"/>
    <cellStyle name="Normal 3 4 2 5 2 2 4 3" xfId="33150" xr:uid="{00000000-0005-0000-0000-0000A77D0000}"/>
    <cellStyle name="Normal 3 4 2 5 2 2 4 3 2" xfId="33151" xr:uid="{00000000-0005-0000-0000-0000A87D0000}"/>
    <cellStyle name="Normal 3 4 2 5 2 2 4 4" xfId="33152" xr:uid="{00000000-0005-0000-0000-0000A97D0000}"/>
    <cellStyle name="Normal 3 4 2 5 2 2 5" xfId="33153" xr:uid="{00000000-0005-0000-0000-0000AA7D0000}"/>
    <cellStyle name="Normal 3 4 2 5 2 2 5 2" xfId="33154" xr:uid="{00000000-0005-0000-0000-0000AB7D0000}"/>
    <cellStyle name="Normal 3 4 2 5 2 2 5 2 2" xfId="33155" xr:uid="{00000000-0005-0000-0000-0000AC7D0000}"/>
    <cellStyle name="Normal 3 4 2 5 2 2 5 3" xfId="33156" xr:uid="{00000000-0005-0000-0000-0000AD7D0000}"/>
    <cellStyle name="Normal 3 4 2 5 2 2 6" xfId="33157" xr:uid="{00000000-0005-0000-0000-0000AE7D0000}"/>
    <cellStyle name="Normal 3 4 2 5 2 2 6 2" xfId="33158" xr:uid="{00000000-0005-0000-0000-0000AF7D0000}"/>
    <cellStyle name="Normal 3 4 2 5 2 2 7" xfId="33159" xr:uid="{00000000-0005-0000-0000-0000B07D0000}"/>
    <cellStyle name="Normal 3 4 2 5 2 2 7 2" xfId="33160" xr:uid="{00000000-0005-0000-0000-0000B17D0000}"/>
    <cellStyle name="Normal 3 4 2 5 2 2 8" xfId="33161" xr:uid="{00000000-0005-0000-0000-0000B27D0000}"/>
    <cellStyle name="Normal 3 4 2 5 2 3" xfId="33162" xr:uid="{00000000-0005-0000-0000-0000B37D0000}"/>
    <cellStyle name="Normal 3 4 2 5 2 3 2" xfId="33163" xr:uid="{00000000-0005-0000-0000-0000B47D0000}"/>
    <cellStyle name="Normal 3 4 2 5 2 3 2 2" xfId="33164" xr:uid="{00000000-0005-0000-0000-0000B57D0000}"/>
    <cellStyle name="Normal 3 4 2 5 2 3 2 2 2" xfId="33165" xr:uid="{00000000-0005-0000-0000-0000B67D0000}"/>
    <cellStyle name="Normal 3 4 2 5 2 3 2 2 2 2" xfId="33166" xr:uid="{00000000-0005-0000-0000-0000B77D0000}"/>
    <cellStyle name="Normal 3 4 2 5 2 3 2 2 3" xfId="33167" xr:uid="{00000000-0005-0000-0000-0000B87D0000}"/>
    <cellStyle name="Normal 3 4 2 5 2 3 2 3" xfId="33168" xr:uid="{00000000-0005-0000-0000-0000B97D0000}"/>
    <cellStyle name="Normal 3 4 2 5 2 3 2 3 2" xfId="33169" xr:uid="{00000000-0005-0000-0000-0000BA7D0000}"/>
    <cellStyle name="Normal 3 4 2 5 2 3 2 4" xfId="33170" xr:uid="{00000000-0005-0000-0000-0000BB7D0000}"/>
    <cellStyle name="Normal 3 4 2 5 2 3 3" xfId="33171" xr:uid="{00000000-0005-0000-0000-0000BC7D0000}"/>
    <cellStyle name="Normal 3 4 2 5 2 3 3 2" xfId="33172" xr:uid="{00000000-0005-0000-0000-0000BD7D0000}"/>
    <cellStyle name="Normal 3 4 2 5 2 3 3 2 2" xfId="33173" xr:uid="{00000000-0005-0000-0000-0000BE7D0000}"/>
    <cellStyle name="Normal 3 4 2 5 2 3 3 3" xfId="33174" xr:uid="{00000000-0005-0000-0000-0000BF7D0000}"/>
    <cellStyle name="Normal 3 4 2 5 2 3 4" xfId="33175" xr:uid="{00000000-0005-0000-0000-0000C07D0000}"/>
    <cellStyle name="Normal 3 4 2 5 2 3 4 2" xfId="33176" xr:uid="{00000000-0005-0000-0000-0000C17D0000}"/>
    <cellStyle name="Normal 3 4 2 5 2 3 5" xfId="33177" xr:uid="{00000000-0005-0000-0000-0000C27D0000}"/>
    <cellStyle name="Normal 3 4 2 5 2 4" xfId="33178" xr:uid="{00000000-0005-0000-0000-0000C37D0000}"/>
    <cellStyle name="Normal 3 4 2 5 2 4 2" xfId="33179" xr:uid="{00000000-0005-0000-0000-0000C47D0000}"/>
    <cellStyle name="Normal 3 4 2 5 2 4 2 2" xfId="33180" xr:uid="{00000000-0005-0000-0000-0000C57D0000}"/>
    <cellStyle name="Normal 3 4 2 5 2 4 2 2 2" xfId="33181" xr:uid="{00000000-0005-0000-0000-0000C67D0000}"/>
    <cellStyle name="Normal 3 4 2 5 2 4 2 3" xfId="33182" xr:uid="{00000000-0005-0000-0000-0000C77D0000}"/>
    <cellStyle name="Normal 3 4 2 5 2 4 3" xfId="33183" xr:uid="{00000000-0005-0000-0000-0000C87D0000}"/>
    <cellStyle name="Normal 3 4 2 5 2 4 3 2" xfId="33184" xr:uid="{00000000-0005-0000-0000-0000C97D0000}"/>
    <cellStyle name="Normal 3 4 2 5 2 4 4" xfId="33185" xr:uid="{00000000-0005-0000-0000-0000CA7D0000}"/>
    <cellStyle name="Normal 3 4 2 5 2 5" xfId="33186" xr:uid="{00000000-0005-0000-0000-0000CB7D0000}"/>
    <cellStyle name="Normal 3 4 2 5 2 5 2" xfId="33187" xr:uid="{00000000-0005-0000-0000-0000CC7D0000}"/>
    <cellStyle name="Normal 3 4 2 5 2 5 2 2" xfId="33188" xr:uid="{00000000-0005-0000-0000-0000CD7D0000}"/>
    <cellStyle name="Normal 3 4 2 5 2 5 2 2 2" xfId="33189" xr:uid="{00000000-0005-0000-0000-0000CE7D0000}"/>
    <cellStyle name="Normal 3 4 2 5 2 5 2 3" xfId="33190" xr:uid="{00000000-0005-0000-0000-0000CF7D0000}"/>
    <cellStyle name="Normal 3 4 2 5 2 5 3" xfId="33191" xr:uid="{00000000-0005-0000-0000-0000D07D0000}"/>
    <cellStyle name="Normal 3 4 2 5 2 5 3 2" xfId="33192" xr:uid="{00000000-0005-0000-0000-0000D17D0000}"/>
    <cellStyle name="Normal 3 4 2 5 2 5 4" xfId="33193" xr:uid="{00000000-0005-0000-0000-0000D27D0000}"/>
    <cellStyle name="Normal 3 4 2 5 2 6" xfId="33194" xr:uid="{00000000-0005-0000-0000-0000D37D0000}"/>
    <cellStyle name="Normal 3 4 2 5 2 6 2" xfId="33195" xr:uid="{00000000-0005-0000-0000-0000D47D0000}"/>
    <cellStyle name="Normal 3 4 2 5 2 6 2 2" xfId="33196" xr:uid="{00000000-0005-0000-0000-0000D57D0000}"/>
    <cellStyle name="Normal 3 4 2 5 2 6 3" xfId="33197" xr:uid="{00000000-0005-0000-0000-0000D67D0000}"/>
    <cellStyle name="Normal 3 4 2 5 2 7" xfId="33198" xr:uid="{00000000-0005-0000-0000-0000D77D0000}"/>
    <cellStyle name="Normal 3 4 2 5 2 7 2" xfId="33199" xr:uid="{00000000-0005-0000-0000-0000D87D0000}"/>
    <cellStyle name="Normal 3 4 2 5 2 8" xfId="33200" xr:uid="{00000000-0005-0000-0000-0000D97D0000}"/>
    <cellStyle name="Normal 3 4 2 5 2 8 2" xfId="33201" xr:uid="{00000000-0005-0000-0000-0000DA7D0000}"/>
    <cellStyle name="Normal 3 4 2 5 2 9" xfId="33202" xr:uid="{00000000-0005-0000-0000-0000DB7D0000}"/>
    <cellStyle name="Normal 3 4 2 5 3" xfId="33203" xr:uid="{00000000-0005-0000-0000-0000DC7D0000}"/>
    <cellStyle name="Normal 3 4 2 5 3 2" xfId="33204" xr:uid="{00000000-0005-0000-0000-0000DD7D0000}"/>
    <cellStyle name="Normal 3 4 2 5 3 2 2" xfId="33205" xr:uid="{00000000-0005-0000-0000-0000DE7D0000}"/>
    <cellStyle name="Normal 3 4 2 5 3 2 2 2" xfId="33206" xr:uid="{00000000-0005-0000-0000-0000DF7D0000}"/>
    <cellStyle name="Normal 3 4 2 5 3 2 2 2 2" xfId="33207" xr:uid="{00000000-0005-0000-0000-0000E07D0000}"/>
    <cellStyle name="Normal 3 4 2 5 3 2 2 2 2 2" xfId="33208" xr:uid="{00000000-0005-0000-0000-0000E17D0000}"/>
    <cellStyle name="Normal 3 4 2 5 3 2 2 2 3" xfId="33209" xr:uid="{00000000-0005-0000-0000-0000E27D0000}"/>
    <cellStyle name="Normal 3 4 2 5 3 2 2 3" xfId="33210" xr:uid="{00000000-0005-0000-0000-0000E37D0000}"/>
    <cellStyle name="Normal 3 4 2 5 3 2 2 3 2" xfId="33211" xr:uid="{00000000-0005-0000-0000-0000E47D0000}"/>
    <cellStyle name="Normal 3 4 2 5 3 2 2 4" xfId="33212" xr:uid="{00000000-0005-0000-0000-0000E57D0000}"/>
    <cellStyle name="Normal 3 4 2 5 3 2 3" xfId="33213" xr:uid="{00000000-0005-0000-0000-0000E67D0000}"/>
    <cellStyle name="Normal 3 4 2 5 3 2 3 2" xfId="33214" xr:uid="{00000000-0005-0000-0000-0000E77D0000}"/>
    <cellStyle name="Normal 3 4 2 5 3 2 3 2 2" xfId="33215" xr:uid="{00000000-0005-0000-0000-0000E87D0000}"/>
    <cellStyle name="Normal 3 4 2 5 3 2 3 3" xfId="33216" xr:uid="{00000000-0005-0000-0000-0000E97D0000}"/>
    <cellStyle name="Normal 3 4 2 5 3 2 4" xfId="33217" xr:uid="{00000000-0005-0000-0000-0000EA7D0000}"/>
    <cellStyle name="Normal 3 4 2 5 3 2 4 2" xfId="33218" xr:uid="{00000000-0005-0000-0000-0000EB7D0000}"/>
    <cellStyle name="Normal 3 4 2 5 3 2 5" xfId="33219" xr:uid="{00000000-0005-0000-0000-0000EC7D0000}"/>
    <cellStyle name="Normal 3 4 2 5 3 3" xfId="33220" xr:uid="{00000000-0005-0000-0000-0000ED7D0000}"/>
    <cellStyle name="Normal 3 4 2 5 3 3 2" xfId="33221" xr:uid="{00000000-0005-0000-0000-0000EE7D0000}"/>
    <cellStyle name="Normal 3 4 2 5 3 3 2 2" xfId="33222" xr:uid="{00000000-0005-0000-0000-0000EF7D0000}"/>
    <cellStyle name="Normal 3 4 2 5 3 3 2 2 2" xfId="33223" xr:uid="{00000000-0005-0000-0000-0000F07D0000}"/>
    <cellStyle name="Normal 3 4 2 5 3 3 2 3" xfId="33224" xr:uid="{00000000-0005-0000-0000-0000F17D0000}"/>
    <cellStyle name="Normal 3 4 2 5 3 3 3" xfId="33225" xr:uid="{00000000-0005-0000-0000-0000F27D0000}"/>
    <cellStyle name="Normal 3 4 2 5 3 3 3 2" xfId="33226" xr:uid="{00000000-0005-0000-0000-0000F37D0000}"/>
    <cellStyle name="Normal 3 4 2 5 3 3 4" xfId="33227" xr:uid="{00000000-0005-0000-0000-0000F47D0000}"/>
    <cellStyle name="Normal 3 4 2 5 3 4" xfId="33228" xr:uid="{00000000-0005-0000-0000-0000F57D0000}"/>
    <cellStyle name="Normal 3 4 2 5 3 4 2" xfId="33229" xr:uid="{00000000-0005-0000-0000-0000F67D0000}"/>
    <cellStyle name="Normal 3 4 2 5 3 4 2 2" xfId="33230" xr:uid="{00000000-0005-0000-0000-0000F77D0000}"/>
    <cellStyle name="Normal 3 4 2 5 3 4 2 2 2" xfId="33231" xr:uid="{00000000-0005-0000-0000-0000F87D0000}"/>
    <cellStyle name="Normal 3 4 2 5 3 4 2 3" xfId="33232" xr:uid="{00000000-0005-0000-0000-0000F97D0000}"/>
    <cellStyle name="Normal 3 4 2 5 3 4 3" xfId="33233" xr:uid="{00000000-0005-0000-0000-0000FA7D0000}"/>
    <cellStyle name="Normal 3 4 2 5 3 4 3 2" xfId="33234" xr:uid="{00000000-0005-0000-0000-0000FB7D0000}"/>
    <cellStyle name="Normal 3 4 2 5 3 4 4" xfId="33235" xr:uid="{00000000-0005-0000-0000-0000FC7D0000}"/>
    <cellStyle name="Normal 3 4 2 5 3 5" xfId="33236" xr:uid="{00000000-0005-0000-0000-0000FD7D0000}"/>
    <cellStyle name="Normal 3 4 2 5 3 5 2" xfId="33237" xr:uid="{00000000-0005-0000-0000-0000FE7D0000}"/>
    <cellStyle name="Normal 3 4 2 5 3 5 2 2" xfId="33238" xr:uid="{00000000-0005-0000-0000-0000FF7D0000}"/>
    <cellStyle name="Normal 3 4 2 5 3 5 3" xfId="33239" xr:uid="{00000000-0005-0000-0000-0000007E0000}"/>
    <cellStyle name="Normal 3 4 2 5 3 6" xfId="33240" xr:uid="{00000000-0005-0000-0000-0000017E0000}"/>
    <cellStyle name="Normal 3 4 2 5 3 6 2" xfId="33241" xr:uid="{00000000-0005-0000-0000-0000027E0000}"/>
    <cellStyle name="Normal 3 4 2 5 3 7" xfId="33242" xr:uid="{00000000-0005-0000-0000-0000037E0000}"/>
    <cellStyle name="Normal 3 4 2 5 3 7 2" xfId="33243" xr:uid="{00000000-0005-0000-0000-0000047E0000}"/>
    <cellStyle name="Normal 3 4 2 5 3 8" xfId="33244" xr:uid="{00000000-0005-0000-0000-0000057E0000}"/>
    <cellStyle name="Normal 3 4 2 5 4" xfId="33245" xr:uid="{00000000-0005-0000-0000-0000067E0000}"/>
    <cellStyle name="Normal 3 4 2 5 4 2" xfId="33246" xr:uid="{00000000-0005-0000-0000-0000077E0000}"/>
    <cellStyle name="Normal 3 4 2 5 4 2 2" xfId="33247" xr:uid="{00000000-0005-0000-0000-0000087E0000}"/>
    <cellStyle name="Normal 3 4 2 5 4 2 2 2" xfId="33248" xr:uid="{00000000-0005-0000-0000-0000097E0000}"/>
    <cellStyle name="Normal 3 4 2 5 4 2 2 2 2" xfId="33249" xr:uid="{00000000-0005-0000-0000-00000A7E0000}"/>
    <cellStyle name="Normal 3 4 2 5 4 2 2 3" xfId="33250" xr:uid="{00000000-0005-0000-0000-00000B7E0000}"/>
    <cellStyle name="Normal 3 4 2 5 4 2 3" xfId="33251" xr:uid="{00000000-0005-0000-0000-00000C7E0000}"/>
    <cellStyle name="Normal 3 4 2 5 4 2 3 2" xfId="33252" xr:uid="{00000000-0005-0000-0000-00000D7E0000}"/>
    <cellStyle name="Normal 3 4 2 5 4 2 4" xfId="33253" xr:uid="{00000000-0005-0000-0000-00000E7E0000}"/>
    <cellStyle name="Normal 3 4 2 5 4 3" xfId="33254" xr:uid="{00000000-0005-0000-0000-00000F7E0000}"/>
    <cellStyle name="Normal 3 4 2 5 4 3 2" xfId="33255" xr:uid="{00000000-0005-0000-0000-0000107E0000}"/>
    <cellStyle name="Normal 3 4 2 5 4 3 2 2" xfId="33256" xr:uid="{00000000-0005-0000-0000-0000117E0000}"/>
    <cellStyle name="Normal 3 4 2 5 4 3 3" xfId="33257" xr:uid="{00000000-0005-0000-0000-0000127E0000}"/>
    <cellStyle name="Normal 3 4 2 5 4 4" xfId="33258" xr:uid="{00000000-0005-0000-0000-0000137E0000}"/>
    <cellStyle name="Normal 3 4 2 5 4 4 2" xfId="33259" xr:uid="{00000000-0005-0000-0000-0000147E0000}"/>
    <cellStyle name="Normal 3 4 2 5 4 5" xfId="33260" xr:uid="{00000000-0005-0000-0000-0000157E0000}"/>
    <cellStyle name="Normal 3 4 2 5 5" xfId="33261" xr:uid="{00000000-0005-0000-0000-0000167E0000}"/>
    <cellStyle name="Normal 3 4 2 5 5 2" xfId="33262" xr:uid="{00000000-0005-0000-0000-0000177E0000}"/>
    <cellStyle name="Normal 3 4 2 5 5 2 2" xfId="33263" xr:uid="{00000000-0005-0000-0000-0000187E0000}"/>
    <cellStyle name="Normal 3 4 2 5 5 2 2 2" xfId="33264" xr:uid="{00000000-0005-0000-0000-0000197E0000}"/>
    <cellStyle name="Normal 3 4 2 5 5 2 3" xfId="33265" xr:uid="{00000000-0005-0000-0000-00001A7E0000}"/>
    <cellStyle name="Normal 3 4 2 5 5 3" xfId="33266" xr:uid="{00000000-0005-0000-0000-00001B7E0000}"/>
    <cellStyle name="Normal 3 4 2 5 5 3 2" xfId="33267" xr:uid="{00000000-0005-0000-0000-00001C7E0000}"/>
    <cellStyle name="Normal 3 4 2 5 5 4" xfId="33268" xr:uid="{00000000-0005-0000-0000-00001D7E0000}"/>
    <cellStyle name="Normal 3 4 2 5 6" xfId="33269" xr:uid="{00000000-0005-0000-0000-00001E7E0000}"/>
    <cellStyle name="Normal 3 4 2 5 6 2" xfId="33270" xr:uid="{00000000-0005-0000-0000-00001F7E0000}"/>
    <cellStyle name="Normal 3 4 2 5 6 2 2" xfId="33271" xr:uid="{00000000-0005-0000-0000-0000207E0000}"/>
    <cellStyle name="Normal 3 4 2 5 6 2 2 2" xfId="33272" xr:uid="{00000000-0005-0000-0000-0000217E0000}"/>
    <cellStyle name="Normal 3 4 2 5 6 2 3" xfId="33273" xr:uid="{00000000-0005-0000-0000-0000227E0000}"/>
    <cellStyle name="Normal 3 4 2 5 6 3" xfId="33274" xr:uid="{00000000-0005-0000-0000-0000237E0000}"/>
    <cellStyle name="Normal 3 4 2 5 6 3 2" xfId="33275" xr:uid="{00000000-0005-0000-0000-0000247E0000}"/>
    <cellStyle name="Normal 3 4 2 5 6 4" xfId="33276" xr:uid="{00000000-0005-0000-0000-0000257E0000}"/>
    <cellStyle name="Normal 3 4 2 5 7" xfId="33277" xr:uid="{00000000-0005-0000-0000-0000267E0000}"/>
    <cellStyle name="Normal 3 4 2 5 7 2" xfId="33278" xr:uid="{00000000-0005-0000-0000-0000277E0000}"/>
    <cellStyle name="Normal 3 4 2 5 7 2 2" xfId="33279" xr:uid="{00000000-0005-0000-0000-0000287E0000}"/>
    <cellStyle name="Normal 3 4 2 5 7 3" xfId="33280" xr:uid="{00000000-0005-0000-0000-0000297E0000}"/>
    <cellStyle name="Normal 3 4 2 5 8" xfId="33281" xr:uid="{00000000-0005-0000-0000-00002A7E0000}"/>
    <cellStyle name="Normal 3 4 2 5 8 2" xfId="33282" xr:uid="{00000000-0005-0000-0000-00002B7E0000}"/>
    <cellStyle name="Normal 3 4 2 5 9" xfId="33283" xr:uid="{00000000-0005-0000-0000-00002C7E0000}"/>
    <cellStyle name="Normal 3 4 2 5 9 2" xfId="33284" xr:uid="{00000000-0005-0000-0000-00002D7E0000}"/>
    <cellStyle name="Normal 3 4 2 6" xfId="33285" xr:uid="{00000000-0005-0000-0000-00002E7E0000}"/>
    <cellStyle name="Normal 3 4 2 6 2" xfId="33286" xr:uid="{00000000-0005-0000-0000-00002F7E0000}"/>
    <cellStyle name="Normal 3 4 2 6 2 2" xfId="33287" xr:uid="{00000000-0005-0000-0000-0000307E0000}"/>
    <cellStyle name="Normal 3 4 2 6 2 2 2" xfId="33288" xr:uid="{00000000-0005-0000-0000-0000317E0000}"/>
    <cellStyle name="Normal 3 4 2 6 2 2 2 2" xfId="33289" xr:uid="{00000000-0005-0000-0000-0000327E0000}"/>
    <cellStyle name="Normal 3 4 2 6 2 2 2 2 2" xfId="33290" xr:uid="{00000000-0005-0000-0000-0000337E0000}"/>
    <cellStyle name="Normal 3 4 2 6 2 2 2 2 2 2" xfId="33291" xr:uid="{00000000-0005-0000-0000-0000347E0000}"/>
    <cellStyle name="Normal 3 4 2 6 2 2 2 2 3" xfId="33292" xr:uid="{00000000-0005-0000-0000-0000357E0000}"/>
    <cellStyle name="Normal 3 4 2 6 2 2 2 3" xfId="33293" xr:uid="{00000000-0005-0000-0000-0000367E0000}"/>
    <cellStyle name="Normal 3 4 2 6 2 2 2 3 2" xfId="33294" xr:uid="{00000000-0005-0000-0000-0000377E0000}"/>
    <cellStyle name="Normal 3 4 2 6 2 2 2 4" xfId="33295" xr:uid="{00000000-0005-0000-0000-0000387E0000}"/>
    <cellStyle name="Normal 3 4 2 6 2 2 3" xfId="33296" xr:uid="{00000000-0005-0000-0000-0000397E0000}"/>
    <cellStyle name="Normal 3 4 2 6 2 2 3 2" xfId="33297" xr:uid="{00000000-0005-0000-0000-00003A7E0000}"/>
    <cellStyle name="Normal 3 4 2 6 2 2 3 2 2" xfId="33298" xr:uid="{00000000-0005-0000-0000-00003B7E0000}"/>
    <cellStyle name="Normal 3 4 2 6 2 2 3 3" xfId="33299" xr:uid="{00000000-0005-0000-0000-00003C7E0000}"/>
    <cellStyle name="Normal 3 4 2 6 2 2 4" xfId="33300" xr:uid="{00000000-0005-0000-0000-00003D7E0000}"/>
    <cellStyle name="Normal 3 4 2 6 2 2 4 2" xfId="33301" xr:uid="{00000000-0005-0000-0000-00003E7E0000}"/>
    <cellStyle name="Normal 3 4 2 6 2 2 5" xfId="33302" xr:uid="{00000000-0005-0000-0000-00003F7E0000}"/>
    <cellStyle name="Normal 3 4 2 6 2 3" xfId="33303" xr:uid="{00000000-0005-0000-0000-0000407E0000}"/>
    <cellStyle name="Normal 3 4 2 6 2 3 2" xfId="33304" xr:uid="{00000000-0005-0000-0000-0000417E0000}"/>
    <cellStyle name="Normal 3 4 2 6 2 3 2 2" xfId="33305" xr:uid="{00000000-0005-0000-0000-0000427E0000}"/>
    <cellStyle name="Normal 3 4 2 6 2 3 2 2 2" xfId="33306" xr:uid="{00000000-0005-0000-0000-0000437E0000}"/>
    <cellStyle name="Normal 3 4 2 6 2 3 2 3" xfId="33307" xr:uid="{00000000-0005-0000-0000-0000447E0000}"/>
    <cellStyle name="Normal 3 4 2 6 2 3 3" xfId="33308" xr:uid="{00000000-0005-0000-0000-0000457E0000}"/>
    <cellStyle name="Normal 3 4 2 6 2 3 3 2" xfId="33309" xr:uid="{00000000-0005-0000-0000-0000467E0000}"/>
    <cellStyle name="Normal 3 4 2 6 2 3 4" xfId="33310" xr:uid="{00000000-0005-0000-0000-0000477E0000}"/>
    <cellStyle name="Normal 3 4 2 6 2 4" xfId="33311" xr:uid="{00000000-0005-0000-0000-0000487E0000}"/>
    <cellStyle name="Normal 3 4 2 6 2 4 2" xfId="33312" xr:uid="{00000000-0005-0000-0000-0000497E0000}"/>
    <cellStyle name="Normal 3 4 2 6 2 4 2 2" xfId="33313" xr:uid="{00000000-0005-0000-0000-00004A7E0000}"/>
    <cellStyle name="Normal 3 4 2 6 2 4 2 2 2" xfId="33314" xr:uid="{00000000-0005-0000-0000-00004B7E0000}"/>
    <cellStyle name="Normal 3 4 2 6 2 4 2 3" xfId="33315" xr:uid="{00000000-0005-0000-0000-00004C7E0000}"/>
    <cellStyle name="Normal 3 4 2 6 2 4 3" xfId="33316" xr:uid="{00000000-0005-0000-0000-00004D7E0000}"/>
    <cellStyle name="Normal 3 4 2 6 2 4 3 2" xfId="33317" xr:uid="{00000000-0005-0000-0000-00004E7E0000}"/>
    <cellStyle name="Normal 3 4 2 6 2 4 4" xfId="33318" xr:uid="{00000000-0005-0000-0000-00004F7E0000}"/>
    <cellStyle name="Normal 3 4 2 6 2 5" xfId="33319" xr:uid="{00000000-0005-0000-0000-0000507E0000}"/>
    <cellStyle name="Normal 3 4 2 6 2 5 2" xfId="33320" xr:uid="{00000000-0005-0000-0000-0000517E0000}"/>
    <cellStyle name="Normal 3 4 2 6 2 5 2 2" xfId="33321" xr:uid="{00000000-0005-0000-0000-0000527E0000}"/>
    <cellStyle name="Normal 3 4 2 6 2 5 3" xfId="33322" xr:uid="{00000000-0005-0000-0000-0000537E0000}"/>
    <cellStyle name="Normal 3 4 2 6 2 6" xfId="33323" xr:uid="{00000000-0005-0000-0000-0000547E0000}"/>
    <cellStyle name="Normal 3 4 2 6 2 6 2" xfId="33324" xr:uid="{00000000-0005-0000-0000-0000557E0000}"/>
    <cellStyle name="Normal 3 4 2 6 2 7" xfId="33325" xr:uid="{00000000-0005-0000-0000-0000567E0000}"/>
    <cellStyle name="Normal 3 4 2 6 2 7 2" xfId="33326" xr:uid="{00000000-0005-0000-0000-0000577E0000}"/>
    <cellStyle name="Normal 3 4 2 6 2 8" xfId="33327" xr:uid="{00000000-0005-0000-0000-0000587E0000}"/>
    <cellStyle name="Normal 3 4 2 6 3" xfId="33328" xr:uid="{00000000-0005-0000-0000-0000597E0000}"/>
    <cellStyle name="Normal 3 4 2 6 3 2" xfId="33329" xr:uid="{00000000-0005-0000-0000-00005A7E0000}"/>
    <cellStyle name="Normal 3 4 2 6 3 2 2" xfId="33330" xr:uid="{00000000-0005-0000-0000-00005B7E0000}"/>
    <cellStyle name="Normal 3 4 2 6 3 2 2 2" xfId="33331" xr:uid="{00000000-0005-0000-0000-00005C7E0000}"/>
    <cellStyle name="Normal 3 4 2 6 3 2 2 2 2" xfId="33332" xr:uid="{00000000-0005-0000-0000-00005D7E0000}"/>
    <cellStyle name="Normal 3 4 2 6 3 2 2 3" xfId="33333" xr:uid="{00000000-0005-0000-0000-00005E7E0000}"/>
    <cellStyle name="Normal 3 4 2 6 3 2 3" xfId="33334" xr:uid="{00000000-0005-0000-0000-00005F7E0000}"/>
    <cellStyle name="Normal 3 4 2 6 3 2 3 2" xfId="33335" xr:uid="{00000000-0005-0000-0000-0000607E0000}"/>
    <cellStyle name="Normal 3 4 2 6 3 2 4" xfId="33336" xr:uid="{00000000-0005-0000-0000-0000617E0000}"/>
    <cellStyle name="Normal 3 4 2 6 3 3" xfId="33337" xr:uid="{00000000-0005-0000-0000-0000627E0000}"/>
    <cellStyle name="Normal 3 4 2 6 3 3 2" xfId="33338" xr:uid="{00000000-0005-0000-0000-0000637E0000}"/>
    <cellStyle name="Normal 3 4 2 6 3 3 2 2" xfId="33339" xr:uid="{00000000-0005-0000-0000-0000647E0000}"/>
    <cellStyle name="Normal 3 4 2 6 3 3 3" xfId="33340" xr:uid="{00000000-0005-0000-0000-0000657E0000}"/>
    <cellStyle name="Normal 3 4 2 6 3 4" xfId="33341" xr:uid="{00000000-0005-0000-0000-0000667E0000}"/>
    <cellStyle name="Normal 3 4 2 6 3 4 2" xfId="33342" xr:uid="{00000000-0005-0000-0000-0000677E0000}"/>
    <cellStyle name="Normal 3 4 2 6 3 5" xfId="33343" xr:uid="{00000000-0005-0000-0000-0000687E0000}"/>
    <cellStyle name="Normal 3 4 2 6 4" xfId="33344" xr:uid="{00000000-0005-0000-0000-0000697E0000}"/>
    <cellStyle name="Normal 3 4 2 6 4 2" xfId="33345" xr:uid="{00000000-0005-0000-0000-00006A7E0000}"/>
    <cellStyle name="Normal 3 4 2 6 4 2 2" xfId="33346" xr:uid="{00000000-0005-0000-0000-00006B7E0000}"/>
    <cellStyle name="Normal 3 4 2 6 4 2 2 2" xfId="33347" xr:uid="{00000000-0005-0000-0000-00006C7E0000}"/>
    <cellStyle name="Normal 3 4 2 6 4 2 3" xfId="33348" xr:uid="{00000000-0005-0000-0000-00006D7E0000}"/>
    <cellStyle name="Normal 3 4 2 6 4 3" xfId="33349" xr:uid="{00000000-0005-0000-0000-00006E7E0000}"/>
    <cellStyle name="Normal 3 4 2 6 4 3 2" xfId="33350" xr:uid="{00000000-0005-0000-0000-00006F7E0000}"/>
    <cellStyle name="Normal 3 4 2 6 4 4" xfId="33351" xr:uid="{00000000-0005-0000-0000-0000707E0000}"/>
    <cellStyle name="Normal 3 4 2 6 5" xfId="33352" xr:uid="{00000000-0005-0000-0000-0000717E0000}"/>
    <cellStyle name="Normal 3 4 2 6 5 2" xfId="33353" xr:uid="{00000000-0005-0000-0000-0000727E0000}"/>
    <cellStyle name="Normal 3 4 2 6 5 2 2" xfId="33354" xr:uid="{00000000-0005-0000-0000-0000737E0000}"/>
    <cellStyle name="Normal 3 4 2 6 5 2 2 2" xfId="33355" xr:uid="{00000000-0005-0000-0000-0000747E0000}"/>
    <cellStyle name="Normal 3 4 2 6 5 2 3" xfId="33356" xr:uid="{00000000-0005-0000-0000-0000757E0000}"/>
    <cellStyle name="Normal 3 4 2 6 5 3" xfId="33357" xr:uid="{00000000-0005-0000-0000-0000767E0000}"/>
    <cellStyle name="Normal 3 4 2 6 5 3 2" xfId="33358" xr:uid="{00000000-0005-0000-0000-0000777E0000}"/>
    <cellStyle name="Normal 3 4 2 6 5 4" xfId="33359" xr:uid="{00000000-0005-0000-0000-0000787E0000}"/>
    <cellStyle name="Normal 3 4 2 6 6" xfId="33360" xr:uid="{00000000-0005-0000-0000-0000797E0000}"/>
    <cellStyle name="Normal 3 4 2 6 6 2" xfId="33361" xr:uid="{00000000-0005-0000-0000-00007A7E0000}"/>
    <cellStyle name="Normal 3 4 2 6 6 2 2" xfId="33362" xr:uid="{00000000-0005-0000-0000-00007B7E0000}"/>
    <cellStyle name="Normal 3 4 2 6 6 3" xfId="33363" xr:uid="{00000000-0005-0000-0000-00007C7E0000}"/>
    <cellStyle name="Normal 3 4 2 6 7" xfId="33364" xr:uid="{00000000-0005-0000-0000-00007D7E0000}"/>
    <cellStyle name="Normal 3 4 2 6 7 2" xfId="33365" xr:uid="{00000000-0005-0000-0000-00007E7E0000}"/>
    <cellStyle name="Normal 3 4 2 6 8" xfId="33366" xr:uid="{00000000-0005-0000-0000-00007F7E0000}"/>
    <cellStyle name="Normal 3 4 2 6 8 2" xfId="33367" xr:uid="{00000000-0005-0000-0000-0000807E0000}"/>
    <cellStyle name="Normal 3 4 2 6 9" xfId="33368" xr:uid="{00000000-0005-0000-0000-0000817E0000}"/>
    <cellStyle name="Normal 3 4 2 7" xfId="33369" xr:uid="{00000000-0005-0000-0000-0000827E0000}"/>
    <cellStyle name="Normal 3 4 2 7 2" xfId="33370" xr:uid="{00000000-0005-0000-0000-0000837E0000}"/>
    <cellStyle name="Normal 3 4 2 7 2 2" xfId="33371" xr:uid="{00000000-0005-0000-0000-0000847E0000}"/>
    <cellStyle name="Normal 3 4 2 7 2 2 2" xfId="33372" xr:uid="{00000000-0005-0000-0000-0000857E0000}"/>
    <cellStyle name="Normal 3 4 2 7 2 2 2 2" xfId="33373" xr:uid="{00000000-0005-0000-0000-0000867E0000}"/>
    <cellStyle name="Normal 3 4 2 7 2 2 2 2 2" xfId="33374" xr:uid="{00000000-0005-0000-0000-0000877E0000}"/>
    <cellStyle name="Normal 3 4 2 7 2 2 2 3" xfId="33375" xr:uid="{00000000-0005-0000-0000-0000887E0000}"/>
    <cellStyle name="Normal 3 4 2 7 2 2 3" xfId="33376" xr:uid="{00000000-0005-0000-0000-0000897E0000}"/>
    <cellStyle name="Normal 3 4 2 7 2 2 3 2" xfId="33377" xr:uid="{00000000-0005-0000-0000-00008A7E0000}"/>
    <cellStyle name="Normal 3 4 2 7 2 2 4" xfId="33378" xr:uid="{00000000-0005-0000-0000-00008B7E0000}"/>
    <cellStyle name="Normal 3 4 2 7 2 3" xfId="33379" xr:uid="{00000000-0005-0000-0000-00008C7E0000}"/>
    <cellStyle name="Normal 3 4 2 7 2 3 2" xfId="33380" xr:uid="{00000000-0005-0000-0000-00008D7E0000}"/>
    <cellStyle name="Normal 3 4 2 7 2 3 2 2" xfId="33381" xr:uid="{00000000-0005-0000-0000-00008E7E0000}"/>
    <cellStyle name="Normal 3 4 2 7 2 3 3" xfId="33382" xr:uid="{00000000-0005-0000-0000-00008F7E0000}"/>
    <cellStyle name="Normal 3 4 2 7 2 4" xfId="33383" xr:uid="{00000000-0005-0000-0000-0000907E0000}"/>
    <cellStyle name="Normal 3 4 2 7 2 4 2" xfId="33384" xr:uid="{00000000-0005-0000-0000-0000917E0000}"/>
    <cellStyle name="Normal 3 4 2 7 2 5" xfId="33385" xr:uid="{00000000-0005-0000-0000-0000927E0000}"/>
    <cellStyle name="Normal 3 4 2 7 3" xfId="33386" xr:uid="{00000000-0005-0000-0000-0000937E0000}"/>
    <cellStyle name="Normal 3 4 2 7 3 2" xfId="33387" xr:uid="{00000000-0005-0000-0000-0000947E0000}"/>
    <cellStyle name="Normal 3 4 2 7 3 2 2" xfId="33388" xr:uid="{00000000-0005-0000-0000-0000957E0000}"/>
    <cellStyle name="Normal 3 4 2 7 3 2 2 2" xfId="33389" xr:uid="{00000000-0005-0000-0000-0000967E0000}"/>
    <cellStyle name="Normal 3 4 2 7 3 2 3" xfId="33390" xr:uid="{00000000-0005-0000-0000-0000977E0000}"/>
    <cellStyle name="Normal 3 4 2 7 3 3" xfId="33391" xr:uid="{00000000-0005-0000-0000-0000987E0000}"/>
    <cellStyle name="Normal 3 4 2 7 3 3 2" xfId="33392" xr:uid="{00000000-0005-0000-0000-0000997E0000}"/>
    <cellStyle name="Normal 3 4 2 7 3 4" xfId="33393" xr:uid="{00000000-0005-0000-0000-00009A7E0000}"/>
    <cellStyle name="Normal 3 4 2 7 4" xfId="33394" xr:uid="{00000000-0005-0000-0000-00009B7E0000}"/>
    <cellStyle name="Normal 3 4 2 7 4 2" xfId="33395" xr:uid="{00000000-0005-0000-0000-00009C7E0000}"/>
    <cellStyle name="Normal 3 4 2 7 4 2 2" xfId="33396" xr:uid="{00000000-0005-0000-0000-00009D7E0000}"/>
    <cellStyle name="Normal 3 4 2 7 4 2 2 2" xfId="33397" xr:uid="{00000000-0005-0000-0000-00009E7E0000}"/>
    <cellStyle name="Normal 3 4 2 7 4 2 3" xfId="33398" xr:uid="{00000000-0005-0000-0000-00009F7E0000}"/>
    <cellStyle name="Normal 3 4 2 7 4 3" xfId="33399" xr:uid="{00000000-0005-0000-0000-0000A07E0000}"/>
    <cellStyle name="Normal 3 4 2 7 4 3 2" xfId="33400" xr:uid="{00000000-0005-0000-0000-0000A17E0000}"/>
    <cellStyle name="Normal 3 4 2 7 4 4" xfId="33401" xr:uid="{00000000-0005-0000-0000-0000A27E0000}"/>
    <cellStyle name="Normal 3 4 2 7 5" xfId="33402" xr:uid="{00000000-0005-0000-0000-0000A37E0000}"/>
    <cellStyle name="Normal 3 4 2 7 5 2" xfId="33403" xr:uid="{00000000-0005-0000-0000-0000A47E0000}"/>
    <cellStyle name="Normal 3 4 2 7 5 2 2" xfId="33404" xr:uid="{00000000-0005-0000-0000-0000A57E0000}"/>
    <cellStyle name="Normal 3 4 2 7 5 3" xfId="33405" xr:uid="{00000000-0005-0000-0000-0000A67E0000}"/>
    <cellStyle name="Normal 3 4 2 7 6" xfId="33406" xr:uid="{00000000-0005-0000-0000-0000A77E0000}"/>
    <cellStyle name="Normal 3 4 2 7 6 2" xfId="33407" xr:uid="{00000000-0005-0000-0000-0000A87E0000}"/>
    <cellStyle name="Normal 3 4 2 7 7" xfId="33408" xr:uid="{00000000-0005-0000-0000-0000A97E0000}"/>
    <cellStyle name="Normal 3 4 2 7 7 2" xfId="33409" xr:uid="{00000000-0005-0000-0000-0000AA7E0000}"/>
    <cellStyle name="Normal 3 4 2 7 8" xfId="33410" xr:uid="{00000000-0005-0000-0000-0000AB7E0000}"/>
    <cellStyle name="Normal 3 4 2 8" xfId="33411" xr:uid="{00000000-0005-0000-0000-0000AC7E0000}"/>
    <cellStyle name="Normal 3 4 2 8 2" xfId="33412" xr:uid="{00000000-0005-0000-0000-0000AD7E0000}"/>
    <cellStyle name="Normal 3 4 2 8 2 2" xfId="33413" xr:uid="{00000000-0005-0000-0000-0000AE7E0000}"/>
    <cellStyle name="Normal 3 4 2 8 2 2 2" xfId="33414" xr:uid="{00000000-0005-0000-0000-0000AF7E0000}"/>
    <cellStyle name="Normal 3 4 2 8 2 2 2 2" xfId="33415" xr:uid="{00000000-0005-0000-0000-0000B07E0000}"/>
    <cellStyle name="Normal 3 4 2 8 2 2 2 2 2" xfId="33416" xr:uid="{00000000-0005-0000-0000-0000B17E0000}"/>
    <cellStyle name="Normal 3 4 2 8 2 2 2 3" xfId="33417" xr:uid="{00000000-0005-0000-0000-0000B27E0000}"/>
    <cellStyle name="Normal 3 4 2 8 2 2 3" xfId="33418" xr:uid="{00000000-0005-0000-0000-0000B37E0000}"/>
    <cellStyle name="Normal 3 4 2 8 2 2 3 2" xfId="33419" xr:uid="{00000000-0005-0000-0000-0000B47E0000}"/>
    <cellStyle name="Normal 3 4 2 8 2 2 4" xfId="33420" xr:uid="{00000000-0005-0000-0000-0000B57E0000}"/>
    <cellStyle name="Normal 3 4 2 8 2 3" xfId="33421" xr:uid="{00000000-0005-0000-0000-0000B67E0000}"/>
    <cellStyle name="Normal 3 4 2 8 2 3 2" xfId="33422" xr:uid="{00000000-0005-0000-0000-0000B77E0000}"/>
    <cellStyle name="Normal 3 4 2 8 2 3 2 2" xfId="33423" xr:uid="{00000000-0005-0000-0000-0000B87E0000}"/>
    <cellStyle name="Normal 3 4 2 8 2 3 3" xfId="33424" xr:uid="{00000000-0005-0000-0000-0000B97E0000}"/>
    <cellStyle name="Normal 3 4 2 8 2 4" xfId="33425" xr:uid="{00000000-0005-0000-0000-0000BA7E0000}"/>
    <cellStyle name="Normal 3 4 2 8 2 4 2" xfId="33426" xr:uid="{00000000-0005-0000-0000-0000BB7E0000}"/>
    <cellStyle name="Normal 3 4 2 8 2 5" xfId="33427" xr:uid="{00000000-0005-0000-0000-0000BC7E0000}"/>
    <cellStyle name="Normal 3 4 2 8 3" xfId="33428" xr:uid="{00000000-0005-0000-0000-0000BD7E0000}"/>
    <cellStyle name="Normal 3 4 2 8 3 2" xfId="33429" xr:uid="{00000000-0005-0000-0000-0000BE7E0000}"/>
    <cellStyle name="Normal 3 4 2 8 3 2 2" xfId="33430" xr:uid="{00000000-0005-0000-0000-0000BF7E0000}"/>
    <cellStyle name="Normal 3 4 2 8 3 2 2 2" xfId="33431" xr:uid="{00000000-0005-0000-0000-0000C07E0000}"/>
    <cellStyle name="Normal 3 4 2 8 3 2 3" xfId="33432" xr:uid="{00000000-0005-0000-0000-0000C17E0000}"/>
    <cellStyle name="Normal 3 4 2 8 3 3" xfId="33433" xr:uid="{00000000-0005-0000-0000-0000C27E0000}"/>
    <cellStyle name="Normal 3 4 2 8 3 3 2" xfId="33434" xr:uid="{00000000-0005-0000-0000-0000C37E0000}"/>
    <cellStyle name="Normal 3 4 2 8 3 4" xfId="33435" xr:uid="{00000000-0005-0000-0000-0000C47E0000}"/>
    <cellStyle name="Normal 3 4 2 8 4" xfId="33436" xr:uid="{00000000-0005-0000-0000-0000C57E0000}"/>
    <cellStyle name="Normal 3 4 2 8 4 2" xfId="33437" xr:uid="{00000000-0005-0000-0000-0000C67E0000}"/>
    <cellStyle name="Normal 3 4 2 8 4 2 2" xfId="33438" xr:uid="{00000000-0005-0000-0000-0000C77E0000}"/>
    <cellStyle name="Normal 3 4 2 8 4 2 2 2" xfId="33439" xr:uid="{00000000-0005-0000-0000-0000C87E0000}"/>
    <cellStyle name="Normal 3 4 2 8 4 2 3" xfId="33440" xr:uid="{00000000-0005-0000-0000-0000C97E0000}"/>
    <cellStyle name="Normal 3 4 2 8 4 3" xfId="33441" xr:uid="{00000000-0005-0000-0000-0000CA7E0000}"/>
    <cellStyle name="Normal 3 4 2 8 4 3 2" xfId="33442" xr:uid="{00000000-0005-0000-0000-0000CB7E0000}"/>
    <cellStyle name="Normal 3 4 2 8 4 4" xfId="33443" xr:uid="{00000000-0005-0000-0000-0000CC7E0000}"/>
    <cellStyle name="Normal 3 4 2 8 5" xfId="33444" xr:uid="{00000000-0005-0000-0000-0000CD7E0000}"/>
    <cellStyle name="Normal 3 4 2 8 5 2" xfId="33445" xr:uid="{00000000-0005-0000-0000-0000CE7E0000}"/>
    <cellStyle name="Normal 3 4 2 8 5 2 2" xfId="33446" xr:uid="{00000000-0005-0000-0000-0000CF7E0000}"/>
    <cellStyle name="Normal 3 4 2 8 5 3" xfId="33447" xr:uid="{00000000-0005-0000-0000-0000D07E0000}"/>
    <cellStyle name="Normal 3 4 2 8 6" xfId="33448" xr:uid="{00000000-0005-0000-0000-0000D17E0000}"/>
    <cellStyle name="Normal 3 4 2 8 6 2" xfId="33449" xr:uid="{00000000-0005-0000-0000-0000D27E0000}"/>
    <cellStyle name="Normal 3 4 2 8 7" xfId="33450" xr:uid="{00000000-0005-0000-0000-0000D37E0000}"/>
    <cellStyle name="Normal 3 4 2 8 7 2" xfId="33451" xr:uid="{00000000-0005-0000-0000-0000D47E0000}"/>
    <cellStyle name="Normal 3 4 2 8 8" xfId="33452" xr:uid="{00000000-0005-0000-0000-0000D57E0000}"/>
    <cellStyle name="Normal 3 4 2 9" xfId="33453" xr:uid="{00000000-0005-0000-0000-0000D67E0000}"/>
    <cellStyle name="Normal 3 4 2 9 2" xfId="33454" xr:uid="{00000000-0005-0000-0000-0000D77E0000}"/>
    <cellStyle name="Normal 3 4 2 9 2 2" xfId="33455" xr:uid="{00000000-0005-0000-0000-0000D87E0000}"/>
    <cellStyle name="Normal 3 4 2 9 2 2 2" xfId="33456" xr:uid="{00000000-0005-0000-0000-0000D97E0000}"/>
    <cellStyle name="Normal 3 4 2 9 2 2 2 2" xfId="33457" xr:uid="{00000000-0005-0000-0000-0000DA7E0000}"/>
    <cellStyle name="Normal 3 4 2 9 2 2 2 2 2" xfId="33458" xr:uid="{00000000-0005-0000-0000-0000DB7E0000}"/>
    <cellStyle name="Normal 3 4 2 9 2 2 2 3" xfId="33459" xr:uid="{00000000-0005-0000-0000-0000DC7E0000}"/>
    <cellStyle name="Normal 3 4 2 9 2 2 3" xfId="33460" xr:uid="{00000000-0005-0000-0000-0000DD7E0000}"/>
    <cellStyle name="Normal 3 4 2 9 2 2 3 2" xfId="33461" xr:uid="{00000000-0005-0000-0000-0000DE7E0000}"/>
    <cellStyle name="Normal 3 4 2 9 2 2 4" xfId="33462" xr:uid="{00000000-0005-0000-0000-0000DF7E0000}"/>
    <cellStyle name="Normal 3 4 2 9 2 3" xfId="33463" xr:uid="{00000000-0005-0000-0000-0000E07E0000}"/>
    <cellStyle name="Normal 3 4 2 9 2 3 2" xfId="33464" xr:uid="{00000000-0005-0000-0000-0000E17E0000}"/>
    <cellStyle name="Normal 3 4 2 9 2 3 2 2" xfId="33465" xr:uid="{00000000-0005-0000-0000-0000E27E0000}"/>
    <cellStyle name="Normal 3 4 2 9 2 3 3" xfId="33466" xr:uid="{00000000-0005-0000-0000-0000E37E0000}"/>
    <cellStyle name="Normal 3 4 2 9 2 4" xfId="33467" xr:uid="{00000000-0005-0000-0000-0000E47E0000}"/>
    <cellStyle name="Normal 3 4 2 9 2 4 2" xfId="33468" xr:uid="{00000000-0005-0000-0000-0000E57E0000}"/>
    <cellStyle name="Normal 3 4 2 9 2 5" xfId="33469" xr:uid="{00000000-0005-0000-0000-0000E67E0000}"/>
    <cellStyle name="Normal 3 4 2 9 3" xfId="33470" xr:uid="{00000000-0005-0000-0000-0000E77E0000}"/>
    <cellStyle name="Normal 3 4 2 9 3 2" xfId="33471" xr:uid="{00000000-0005-0000-0000-0000E87E0000}"/>
    <cellStyle name="Normal 3 4 2 9 3 2 2" xfId="33472" xr:uid="{00000000-0005-0000-0000-0000E97E0000}"/>
    <cellStyle name="Normal 3 4 2 9 3 2 2 2" xfId="33473" xr:uid="{00000000-0005-0000-0000-0000EA7E0000}"/>
    <cellStyle name="Normal 3 4 2 9 3 2 3" xfId="33474" xr:uid="{00000000-0005-0000-0000-0000EB7E0000}"/>
    <cellStyle name="Normal 3 4 2 9 3 3" xfId="33475" xr:uid="{00000000-0005-0000-0000-0000EC7E0000}"/>
    <cellStyle name="Normal 3 4 2 9 3 3 2" xfId="33476" xr:uid="{00000000-0005-0000-0000-0000ED7E0000}"/>
    <cellStyle name="Normal 3 4 2 9 3 4" xfId="33477" xr:uid="{00000000-0005-0000-0000-0000EE7E0000}"/>
    <cellStyle name="Normal 3 4 2 9 4" xfId="33478" xr:uid="{00000000-0005-0000-0000-0000EF7E0000}"/>
    <cellStyle name="Normal 3 4 2 9 4 2" xfId="33479" xr:uid="{00000000-0005-0000-0000-0000F07E0000}"/>
    <cellStyle name="Normal 3 4 2 9 4 2 2" xfId="33480" xr:uid="{00000000-0005-0000-0000-0000F17E0000}"/>
    <cellStyle name="Normal 3 4 2 9 4 3" xfId="33481" xr:uid="{00000000-0005-0000-0000-0000F27E0000}"/>
    <cellStyle name="Normal 3 4 2 9 5" xfId="33482" xr:uid="{00000000-0005-0000-0000-0000F37E0000}"/>
    <cellStyle name="Normal 3 4 2 9 5 2" xfId="33483" xr:uid="{00000000-0005-0000-0000-0000F47E0000}"/>
    <cellStyle name="Normal 3 4 2 9 6" xfId="33484" xr:uid="{00000000-0005-0000-0000-0000F57E0000}"/>
    <cellStyle name="Normal 3 4 2_T-straight with PEDs adjustor" xfId="33485" xr:uid="{00000000-0005-0000-0000-0000F67E0000}"/>
    <cellStyle name="Normal 3 4 20" xfId="33486" xr:uid="{00000000-0005-0000-0000-0000F77E0000}"/>
    <cellStyle name="Normal 3 4 3" xfId="1293" xr:uid="{00000000-0005-0000-0000-0000F87E0000}"/>
    <cellStyle name="Normal 3 4 3 10" xfId="33487" xr:uid="{00000000-0005-0000-0000-0000F97E0000}"/>
    <cellStyle name="Normal 3 4 3 10 2" xfId="33488" xr:uid="{00000000-0005-0000-0000-0000FA7E0000}"/>
    <cellStyle name="Normal 3 4 3 10 2 2" xfId="33489" xr:uid="{00000000-0005-0000-0000-0000FB7E0000}"/>
    <cellStyle name="Normal 3 4 3 10 2 2 2" xfId="33490" xr:uid="{00000000-0005-0000-0000-0000FC7E0000}"/>
    <cellStyle name="Normal 3 4 3 10 2 3" xfId="33491" xr:uid="{00000000-0005-0000-0000-0000FD7E0000}"/>
    <cellStyle name="Normal 3 4 3 10 3" xfId="33492" xr:uid="{00000000-0005-0000-0000-0000FE7E0000}"/>
    <cellStyle name="Normal 3 4 3 10 3 2" xfId="33493" xr:uid="{00000000-0005-0000-0000-0000FF7E0000}"/>
    <cellStyle name="Normal 3 4 3 10 4" xfId="33494" xr:uid="{00000000-0005-0000-0000-0000007F0000}"/>
    <cellStyle name="Normal 3 4 3 11" xfId="33495" xr:uid="{00000000-0005-0000-0000-0000017F0000}"/>
    <cellStyle name="Normal 3 4 3 11 2" xfId="33496" xr:uid="{00000000-0005-0000-0000-0000027F0000}"/>
    <cellStyle name="Normal 3 4 3 11 2 2" xfId="33497" xr:uid="{00000000-0005-0000-0000-0000037F0000}"/>
    <cellStyle name="Normal 3 4 3 11 2 2 2" xfId="33498" xr:uid="{00000000-0005-0000-0000-0000047F0000}"/>
    <cellStyle name="Normal 3 4 3 11 2 3" xfId="33499" xr:uid="{00000000-0005-0000-0000-0000057F0000}"/>
    <cellStyle name="Normal 3 4 3 11 3" xfId="33500" xr:uid="{00000000-0005-0000-0000-0000067F0000}"/>
    <cellStyle name="Normal 3 4 3 11 3 2" xfId="33501" xr:uid="{00000000-0005-0000-0000-0000077F0000}"/>
    <cellStyle name="Normal 3 4 3 11 4" xfId="33502" xr:uid="{00000000-0005-0000-0000-0000087F0000}"/>
    <cellStyle name="Normal 3 4 3 12" xfId="33503" xr:uid="{00000000-0005-0000-0000-0000097F0000}"/>
    <cellStyle name="Normal 3 4 3 12 2" xfId="33504" xr:uid="{00000000-0005-0000-0000-00000A7F0000}"/>
    <cellStyle name="Normal 3 4 3 12 2 2" xfId="33505" xr:uid="{00000000-0005-0000-0000-00000B7F0000}"/>
    <cellStyle name="Normal 3 4 3 12 2 2 2" xfId="33506" xr:uid="{00000000-0005-0000-0000-00000C7F0000}"/>
    <cellStyle name="Normal 3 4 3 12 2 3" xfId="33507" xr:uid="{00000000-0005-0000-0000-00000D7F0000}"/>
    <cellStyle name="Normal 3 4 3 12 3" xfId="33508" xr:uid="{00000000-0005-0000-0000-00000E7F0000}"/>
    <cellStyle name="Normal 3 4 3 12 3 2" xfId="33509" xr:uid="{00000000-0005-0000-0000-00000F7F0000}"/>
    <cellStyle name="Normal 3 4 3 12 4" xfId="33510" xr:uid="{00000000-0005-0000-0000-0000107F0000}"/>
    <cellStyle name="Normal 3 4 3 13" xfId="33511" xr:uid="{00000000-0005-0000-0000-0000117F0000}"/>
    <cellStyle name="Normal 3 4 3 13 2" xfId="33512" xr:uid="{00000000-0005-0000-0000-0000127F0000}"/>
    <cellStyle name="Normal 3 4 3 13 2 2" xfId="33513" xr:uid="{00000000-0005-0000-0000-0000137F0000}"/>
    <cellStyle name="Normal 3 4 3 13 3" xfId="33514" xr:uid="{00000000-0005-0000-0000-0000147F0000}"/>
    <cellStyle name="Normal 3 4 3 14" xfId="33515" xr:uid="{00000000-0005-0000-0000-0000157F0000}"/>
    <cellStyle name="Normal 3 4 3 14 2" xfId="33516" xr:uid="{00000000-0005-0000-0000-0000167F0000}"/>
    <cellStyle name="Normal 3 4 3 15" xfId="33517" xr:uid="{00000000-0005-0000-0000-0000177F0000}"/>
    <cellStyle name="Normal 3 4 3 15 2" xfId="33518" xr:uid="{00000000-0005-0000-0000-0000187F0000}"/>
    <cellStyle name="Normal 3 4 3 16" xfId="33519" xr:uid="{00000000-0005-0000-0000-0000197F0000}"/>
    <cellStyle name="Normal 3 4 3 17" xfId="33520" xr:uid="{00000000-0005-0000-0000-00001A7F0000}"/>
    <cellStyle name="Normal 3 4 3 2" xfId="1294" xr:uid="{00000000-0005-0000-0000-00001B7F0000}"/>
    <cellStyle name="Normal 3 4 3 2 10" xfId="33521" xr:uid="{00000000-0005-0000-0000-00001C7F0000}"/>
    <cellStyle name="Normal 3 4 3 2 11" xfId="33522" xr:uid="{00000000-0005-0000-0000-00001D7F0000}"/>
    <cellStyle name="Normal 3 4 3 2 2" xfId="33523" xr:uid="{00000000-0005-0000-0000-00001E7F0000}"/>
    <cellStyle name="Normal 3 4 3 2 2 10" xfId="33524" xr:uid="{00000000-0005-0000-0000-00001F7F0000}"/>
    <cellStyle name="Normal 3 4 3 2 2 2" xfId="33525" xr:uid="{00000000-0005-0000-0000-0000207F0000}"/>
    <cellStyle name="Normal 3 4 3 2 2 2 2" xfId="33526" xr:uid="{00000000-0005-0000-0000-0000217F0000}"/>
    <cellStyle name="Normal 3 4 3 2 2 2 2 2" xfId="33527" xr:uid="{00000000-0005-0000-0000-0000227F0000}"/>
    <cellStyle name="Normal 3 4 3 2 2 2 2 2 2" xfId="33528" xr:uid="{00000000-0005-0000-0000-0000237F0000}"/>
    <cellStyle name="Normal 3 4 3 2 2 2 2 2 2 2" xfId="33529" xr:uid="{00000000-0005-0000-0000-0000247F0000}"/>
    <cellStyle name="Normal 3 4 3 2 2 2 2 2 2 2 2" xfId="33530" xr:uid="{00000000-0005-0000-0000-0000257F0000}"/>
    <cellStyle name="Normal 3 4 3 2 2 2 2 2 2 3" xfId="33531" xr:uid="{00000000-0005-0000-0000-0000267F0000}"/>
    <cellStyle name="Normal 3 4 3 2 2 2 2 2 3" xfId="33532" xr:uid="{00000000-0005-0000-0000-0000277F0000}"/>
    <cellStyle name="Normal 3 4 3 2 2 2 2 2 3 2" xfId="33533" xr:uid="{00000000-0005-0000-0000-0000287F0000}"/>
    <cellStyle name="Normal 3 4 3 2 2 2 2 2 4" xfId="33534" xr:uid="{00000000-0005-0000-0000-0000297F0000}"/>
    <cellStyle name="Normal 3 4 3 2 2 2 2 3" xfId="33535" xr:uid="{00000000-0005-0000-0000-00002A7F0000}"/>
    <cellStyle name="Normal 3 4 3 2 2 2 2 3 2" xfId="33536" xr:uid="{00000000-0005-0000-0000-00002B7F0000}"/>
    <cellStyle name="Normal 3 4 3 2 2 2 2 3 2 2" xfId="33537" xr:uid="{00000000-0005-0000-0000-00002C7F0000}"/>
    <cellStyle name="Normal 3 4 3 2 2 2 2 3 3" xfId="33538" xr:uid="{00000000-0005-0000-0000-00002D7F0000}"/>
    <cellStyle name="Normal 3 4 3 2 2 2 2 4" xfId="33539" xr:uid="{00000000-0005-0000-0000-00002E7F0000}"/>
    <cellStyle name="Normal 3 4 3 2 2 2 2 4 2" xfId="33540" xr:uid="{00000000-0005-0000-0000-00002F7F0000}"/>
    <cellStyle name="Normal 3 4 3 2 2 2 2 5" xfId="33541" xr:uid="{00000000-0005-0000-0000-0000307F0000}"/>
    <cellStyle name="Normal 3 4 3 2 2 2 3" xfId="33542" xr:uid="{00000000-0005-0000-0000-0000317F0000}"/>
    <cellStyle name="Normal 3 4 3 2 2 2 3 2" xfId="33543" xr:uid="{00000000-0005-0000-0000-0000327F0000}"/>
    <cellStyle name="Normal 3 4 3 2 2 2 3 2 2" xfId="33544" xr:uid="{00000000-0005-0000-0000-0000337F0000}"/>
    <cellStyle name="Normal 3 4 3 2 2 2 3 2 2 2" xfId="33545" xr:uid="{00000000-0005-0000-0000-0000347F0000}"/>
    <cellStyle name="Normal 3 4 3 2 2 2 3 2 3" xfId="33546" xr:uid="{00000000-0005-0000-0000-0000357F0000}"/>
    <cellStyle name="Normal 3 4 3 2 2 2 3 3" xfId="33547" xr:uid="{00000000-0005-0000-0000-0000367F0000}"/>
    <cellStyle name="Normal 3 4 3 2 2 2 3 3 2" xfId="33548" xr:uid="{00000000-0005-0000-0000-0000377F0000}"/>
    <cellStyle name="Normal 3 4 3 2 2 2 3 4" xfId="33549" xr:uid="{00000000-0005-0000-0000-0000387F0000}"/>
    <cellStyle name="Normal 3 4 3 2 2 2 4" xfId="33550" xr:uid="{00000000-0005-0000-0000-0000397F0000}"/>
    <cellStyle name="Normal 3 4 3 2 2 2 4 2" xfId="33551" xr:uid="{00000000-0005-0000-0000-00003A7F0000}"/>
    <cellStyle name="Normal 3 4 3 2 2 2 4 2 2" xfId="33552" xr:uid="{00000000-0005-0000-0000-00003B7F0000}"/>
    <cellStyle name="Normal 3 4 3 2 2 2 4 2 2 2" xfId="33553" xr:uid="{00000000-0005-0000-0000-00003C7F0000}"/>
    <cellStyle name="Normal 3 4 3 2 2 2 4 2 3" xfId="33554" xr:uid="{00000000-0005-0000-0000-00003D7F0000}"/>
    <cellStyle name="Normal 3 4 3 2 2 2 4 3" xfId="33555" xr:uid="{00000000-0005-0000-0000-00003E7F0000}"/>
    <cellStyle name="Normal 3 4 3 2 2 2 4 3 2" xfId="33556" xr:uid="{00000000-0005-0000-0000-00003F7F0000}"/>
    <cellStyle name="Normal 3 4 3 2 2 2 4 4" xfId="33557" xr:uid="{00000000-0005-0000-0000-0000407F0000}"/>
    <cellStyle name="Normal 3 4 3 2 2 2 5" xfId="33558" xr:uid="{00000000-0005-0000-0000-0000417F0000}"/>
    <cellStyle name="Normal 3 4 3 2 2 2 5 2" xfId="33559" xr:uid="{00000000-0005-0000-0000-0000427F0000}"/>
    <cellStyle name="Normal 3 4 3 2 2 2 5 2 2" xfId="33560" xr:uid="{00000000-0005-0000-0000-0000437F0000}"/>
    <cellStyle name="Normal 3 4 3 2 2 2 5 3" xfId="33561" xr:uid="{00000000-0005-0000-0000-0000447F0000}"/>
    <cellStyle name="Normal 3 4 3 2 2 2 6" xfId="33562" xr:uid="{00000000-0005-0000-0000-0000457F0000}"/>
    <cellStyle name="Normal 3 4 3 2 2 2 6 2" xfId="33563" xr:uid="{00000000-0005-0000-0000-0000467F0000}"/>
    <cellStyle name="Normal 3 4 3 2 2 2 7" xfId="33564" xr:uid="{00000000-0005-0000-0000-0000477F0000}"/>
    <cellStyle name="Normal 3 4 3 2 2 2 7 2" xfId="33565" xr:uid="{00000000-0005-0000-0000-0000487F0000}"/>
    <cellStyle name="Normal 3 4 3 2 2 2 8" xfId="33566" xr:uid="{00000000-0005-0000-0000-0000497F0000}"/>
    <cellStyle name="Normal 3 4 3 2 2 3" xfId="33567" xr:uid="{00000000-0005-0000-0000-00004A7F0000}"/>
    <cellStyle name="Normal 3 4 3 2 2 3 2" xfId="33568" xr:uid="{00000000-0005-0000-0000-00004B7F0000}"/>
    <cellStyle name="Normal 3 4 3 2 2 3 2 2" xfId="33569" xr:uid="{00000000-0005-0000-0000-00004C7F0000}"/>
    <cellStyle name="Normal 3 4 3 2 2 3 2 2 2" xfId="33570" xr:uid="{00000000-0005-0000-0000-00004D7F0000}"/>
    <cellStyle name="Normal 3 4 3 2 2 3 2 2 2 2" xfId="33571" xr:uid="{00000000-0005-0000-0000-00004E7F0000}"/>
    <cellStyle name="Normal 3 4 3 2 2 3 2 2 3" xfId="33572" xr:uid="{00000000-0005-0000-0000-00004F7F0000}"/>
    <cellStyle name="Normal 3 4 3 2 2 3 2 3" xfId="33573" xr:uid="{00000000-0005-0000-0000-0000507F0000}"/>
    <cellStyle name="Normal 3 4 3 2 2 3 2 3 2" xfId="33574" xr:uid="{00000000-0005-0000-0000-0000517F0000}"/>
    <cellStyle name="Normal 3 4 3 2 2 3 2 4" xfId="33575" xr:uid="{00000000-0005-0000-0000-0000527F0000}"/>
    <cellStyle name="Normal 3 4 3 2 2 3 3" xfId="33576" xr:uid="{00000000-0005-0000-0000-0000537F0000}"/>
    <cellStyle name="Normal 3 4 3 2 2 3 3 2" xfId="33577" xr:uid="{00000000-0005-0000-0000-0000547F0000}"/>
    <cellStyle name="Normal 3 4 3 2 2 3 3 2 2" xfId="33578" xr:uid="{00000000-0005-0000-0000-0000557F0000}"/>
    <cellStyle name="Normal 3 4 3 2 2 3 3 3" xfId="33579" xr:uid="{00000000-0005-0000-0000-0000567F0000}"/>
    <cellStyle name="Normal 3 4 3 2 2 3 4" xfId="33580" xr:uid="{00000000-0005-0000-0000-0000577F0000}"/>
    <cellStyle name="Normal 3 4 3 2 2 3 4 2" xfId="33581" xr:uid="{00000000-0005-0000-0000-0000587F0000}"/>
    <cellStyle name="Normal 3 4 3 2 2 3 5" xfId="33582" xr:uid="{00000000-0005-0000-0000-0000597F0000}"/>
    <cellStyle name="Normal 3 4 3 2 2 4" xfId="33583" xr:uid="{00000000-0005-0000-0000-00005A7F0000}"/>
    <cellStyle name="Normal 3 4 3 2 2 4 2" xfId="33584" xr:uid="{00000000-0005-0000-0000-00005B7F0000}"/>
    <cellStyle name="Normal 3 4 3 2 2 4 2 2" xfId="33585" xr:uid="{00000000-0005-0000-0000-00005C7F0000}"/>
    <cellStyle name="Normal 3 4 3 2 2 4 2 2 2" xfId="33586" xr:uid="{00000000-0005-0000-0000-00005D7F0000}"/>
    <cellStyle name="Normal 3 4 3 2 2 4 2 3" xfId="33587" xr:uid="{00000000-0005-0000-0000-00005E7F0000}"/>
    <cellStyle name="Normal 3 4 3 2 2 4 3" xfId="33588" xr:uid="{00000000-0005-0000-0000-00005F7F0000}"/>
    <cellStyle name="Normal 3 4 3 2 2 4 3 2" xfId="33589" xr:uid="{00000000-0005-0000-0000-0000607F0000}"/>
    <cellStyle name="Normal 3 4 3 2 2 4 4" xfId="33590" xr:uid="{00000000-0005-0000-0000-0000617F0000}"/>
    <cellStyle name="Normal 3 4 3 2 2 5" xfId="33591" xr:uid="{00000000-0005-0000-0000-0000627F0000}"/>
    <cellStyle name="Normal 3 4 3 2 2 5 2" xfId="33592" xr:uid="{00000000-0005-0000-0000-0000637F0000}"/>
    <cellStyle name="Normal 3 4 3 2 2 5 2 2" xfId="33593" xr:uid="{00000000-0005-0000-0000-0000647F0000}"/>
    <cellStyle name="Normal 3 4 3 2 2 5 2 2 2" xfId="33594" xr:uid="{00000000-0005-0000-0000-0000657F0000}"/>
    <cellStyle name="Normal 3 4 3 2 2 5 2 3" xfId="33595" xr:uid="{00000000-0005-0000-0000-0000667F0000}"/>
    <cellStyle name="Normal 3 4 3 2 2 5 3" xfId="33596" xr:uid="{00000000-0005-0000-0000-0000677F0000}"/>
    <cellStyle name="Normal 3 4 3 2 2 5 3 2" xfId="33597" xr:uid="{00000000-0005-0000-0000-0000687F0000}"/>
    <cellStyle name="Normal 3 4 3 2 2 5 4" xfId="33598" xr:uid="{00000000-0005-0000-0000-0000697F0000}"/>
    <cellStyle name="Normal 3 4 3 2 2 6" xfId="33599" xr:uid="{00000000-0005-0000-0000-00006A7F0000}"/>
    <cellStyle name="Normal 3 4 3 2 2 6 2" xfId="33600" xr:uid="{00000000-0005-0000-0000-00006B7F0000}"/>
    <cellStyle name="Normal 3 4 3 2 2 6 2 2" xfId="33601" xr:uid="{00000000-0005-0000-0000-00006C7F0000}"/>
    <cellStyle name="Normal 3 4 3 2 2 6 3" xfId="33602" xr:uid="{00000000-0005-0000-0000-00006D7F0000}"/>
    <cellStyle name="Normal 3 4 3 2 2 7" xfId="33603" xr:uid="{00000000-0005-0000-0000-00006E7F0000}"/>
    <cellStyle name="Normal 3 4 3 2 2 7 2" xfId="33604" xr:uid="{00000000-0005-0000-0000-00006F7F0000}"/>
    <cellStyle name="Normal 3 4 3 2 2 8" xfId="33605" xr:uid="{00000000-0005-0000-0000-0000707F0000}"/>
    <cellStyle name="Normal 3 4 3 2 2 8 2" xfId="33606" xr:uid="{00000000-0005-0000-0000-0000717F0000}"/>
    <cellStyle name="Normal 3 4 3 2 2 9" xfId="33607" xr:uid="{00000000-0005-0000-0000-0000727F0000}"/>
    <cellStyle name="Normal 3 4 3 2 3" xfId="33608" xr:uid="{00000000-0005-0000-0000-0000737F0000}"/>
    <cellStyle name="Normal 3 4 3 2 3 2" xfId="33609" xr:uid="{00000000-0005-0000-0000-0000747F0000}"/>
    <cellStyle name="Normal 3 4 3 2 3 2 2" xfId="33610" xr:uid="{00000000-0005-0000-0000-0000757F0000}"/>
    <cellStyle name="Normal 3 4 3 2 3 2 2 2" xfId="33611" xr:uid="{00000000-0005-0000-0000-0000767F0000}"/>
    <cellStyle name="Normal 3 4 3 2 3 2 2 2 2" xfId="33612" xr:uid="{00000000-0005-0000-0000-0000777F0000}"/>
    <cellStyle name="Normal 3 4 3 2 3 2 2 2 2 2" xfId="33613" xr:uid="{00000000-0005-0000-0000-0000787F0000}"/>
    <cellStyle name="Normal 3 4 3 2 3 2 2 2 3" xfId="33614" xr:uid="{00000000-0005-0000-0000-0000797F0000}"/>
    <cellStyle name="Normal 3 4 3 2 3 2 2 3" xfId="33615" xr:uid="{00000000-0005-0000-0000-00007A7F0000}"/>
    <cellStyle name="Normal 3 4 3 2 3 2 2 3 2" xfId="33616" xr:uid="{00000000-0005-0000-0000-00007B7F0000}"/>
    <cellStyle name="Normal 3 4 3 2 3 2 2 4" xfId="33617" xr:uid="{00000000-0005-0000-0000-00007C7F0000}"/>
    <cellStyle name="Normal 3 4 3 2 3 2 3" xfId="33618" xr:uid="{00000000-0005-0000-0000-00007D7F0000}"/>
    <cellStyle name="Normal 3 4 3 2 3 2 3 2" xfId="33619" xr:uid="{00000000-0005-0000-0000-00007E7F0000}"/>
    <cellStyle name="Normal 3 4 3 2 3 2 3 2 2" xfId="33620" xr:uid="{00000000-0005-0000-0000-00007F7F0000}"/>
    <cellStyle name="Normal 3 4 3 2 3 2 3 3" xfId="33621" xr:uid="{00000000-0005-0000-0000-0000807F0000}"/>
    <cellStyle name="Normal 3 4 3 2 3 2 4" xfId="33622" xr:uid="{00000000-0005-0000-0000-0000817F0000}"/>
    <cellStyle name="Normal 3 4 3 2 3 2 4 2" xfId="33623" xr:uid="{00000000-0005-0000-0000-0000827F0000}"/>
    <cellStyle name="Normal 3 4 3 2 3 2 5" xfId="33624" xr:uid="{00000000-0005-0000-0000-0000837F0000}"/>
    <cellStyle name="Normal 3 4 3 2 3 3" xfId="33625" xr:uid="{00000000-0005-0000-0000-0000847F0000}"/>
    <cellStyle name="Normal 3 4 3 2 3 3 2" xfId="33626" xr:uid="{00000000-0005-0000-0000-0000857F0000}"/>
    <cellStyle name="Normal 3 4 3 2 3 3 2 2" xfId="33627" xr:uid="{00000000-0005-0000-0000-0000867F0000}"/>
    <cellStyle name="Normal 3 4 3 2 3 3 2 2 2" xfId="33628" xr:uid="{00000000-0005-0000-0000-0000877F0000}"/>
    <cellStyle name="Normal 3 4 3 2 3 3 2 3" xfId="33629" xr:uid="{00000000-0005-0000-0000-0000887F0000}"/>
    <cellStyle name="Normal 3 4 3 2 3 3 3" xfId="33630" xr:uid="{00000000-0005-0000-0000-0000897F0000}"/>
    <cellStyle name="Normal 3 4 3 2 3 3 3 2" xfId="33631" xr:uid="{00000000-0005-0000-0000-00008A7F0000}"/>
    <cellStyle name="Normal 3 4 3 2 3 3 4" xfId="33632" xr:uid="{00000000-0005-0000-0000-00008B7F0000}"/>
    <cellStyle name="Normal 3 4 3 2 3 4" xfId="33633" xr:uid="{00000000-0005-0000-0000-00008C7F0000}"/>
    <cellStyle name="Normal 3 4 3 2 3 4 2" xfId="33634" xr:uid="{00000000-0005-0000-0000-00008D7F0000}"/>
    <cellStyle name="Normal 3 4 3 2 3 4 2 2" xfId="33635" xr:uid="{00000000-0005-0000-0000-00008E7F0000}"/>
    <cellStyle name="Normal 3 4 3 2 3 4 2 2 2" xfId="33636" xr:uid="{00000000-0005-0000-0000-00008F7F0000}"/>
    <cellStyle name="Normal 3 4 3 2 3 4 2 3" xfId="33637" xr:uid="{00000000-0005-0000-0000-0000907F0000}"/>
    <cellStyle name="Normal 3 4 3 2 3 4 3" xfId="33638" xr:uid="{00000000-0005-0000-0000-0000917F0000}"/>
    <cellStyle name="Normal 3 4 3 2 3 4 3 2" xfId="33639" xr:uid="{00000000-0005-0000-0000-0000927F0000}"/>
    <cellStyle name="Normal 3 4 3 2 3 4 4" xfId="33640" xr:uid="{00000000-0005-0000-0000-0000937F0000}"/>
    <cellStyle name="Normal 3 4 3 2 3 5" xfId="33641" xr:uid="{00000000-0005-0000-0000-0000947F0000}"/>
    <cellStyle name="Normal 3 4 3 2 3 5 2" xfId="33642" xr:uid="{00000000-0005-0000-0000-0000957F0000}"/>
    <cellStyle name="Normal 3 4 3 2 3 5 2 2" xfId="33643" xr:uid="{00000000-0005-0000-0000-0000967F0000}"/>
    <cellStyle name="Normal 3 4 3 2 3 5 3" xfId="33644" xr:uid="{00000000-0005-0000-0000-0000977F0000}"/>
    <cellStyle name="Normal 3 4 3 2 3 6" xfId="33645" xr:uid="{00000000-0005-0000-0000-0000987F0000}"/>
    <cellStyle name="Normal 3 4 3 2 3 6 2" xfId="33646" xr:uid="{00000000-0005-0000-0000-0000997F0000}"/>
    <cellStyle name="Normal 3 4 3 2 3 7" xfId="33647" xr:uid="{00000000-0005-0000-0000-00009A7F0000}"/>
    <cellStyle name="Normal 3 4 3 2 3 7 2" xfId="33648" xr:uid="{00000000-0005-0000-0000-00009B7F0000}"/>
    <cellStyle name="Normal 3 4 3 2 3 8" xfId="33649" xr:uid="{00000000-0005-0000-0000-00009C7F0000}"/>
    <cellStyle name="Normal 3 4 3 2 4" xfId="33650" xr:uid="{00000000-0005-0000-0000-00009D7F0000}"/>
    <cellStyle name="Normal 3 4 3 2 4 2" xfId="33651" xr:uid="{00000000-0005-0000-0000-00009E7F0000}"/>
    <cellStyle name="Normal 3 4 3 2 4 2 2" xfId="33652" xr:uid="{00000000-0005-0000-0000-00009F7F0000}"/>
    <cellStyle name="Normal 3 4 3 2 4 2 2 2" xfId="33653" xr:uid="{00000000-0005-0000-0000-0000A07F0000}"/>
    <cellStyle name="Normal 3 4 3 2 4 2 2 2 2" xfId="33654" xr:uid="{00000000-0005-0000-0000-0000A17F0000}"/>
    <cellStyle name="Normal 3 4 3 2 4 2 2 3" xfId="33655" xr:uid="{00000000-0005-0000-0000-0000A27F0000}"/>
    <cellStyle name="Normal 3 4 3 2 4 2 3" xfId="33656" xr:uid="{00000000-0005-0000-0000-0000A37F0000}"/>
    <cellStyle name="Normal 3 4 3 2 4 2 3 2" xfId="33657" xr:uid="{00000000-0005-0000-0000-0000A47F0000}"/>
    <cellStyle name="Normal 3 4 3 2 4 2 4" xfId="33658" xr:uid="{00000000-0005-0000-0000-0000A57F0000}"/>
    <cellStyle name="Normal 3 4 3 2 4 3" xfId="33659" xr:uid="{00000000-0005-0000-0000-0000A67F0000}"/>
    <cellStyle name="Normal 3 4 3 2 4 3 2" xfId="33660" xr:uid="{00000000-0005-0000-0000-0000A77F0000}"/>
    <cellStyle name="Normal 3 4 3 2 4 3 2 2" xfId="33661" xr:uid="{00000000-0005-0000-0000-0000A87F0000}"/>
    <cellStyle name="Normal 3 4 3 2 4 3 3" xfId="33662" xr:uid="{00000000-0005-0000-0000-0000A97F0000}"/>
    <cellStyle name="Normal 3 4 3 2 4 4" xfId="33663" xr:uid="{00000000-0005-0000-0000-0000AA7F0000}"/>
    <cellStyle name="Normal 3 4 3 2 4 4 2" xfId="33664" xr:uid="{00000000-0005-0000-0000-0000AB7F0000}"/>
    <cellStyle name="Normal 3 4 3 2 4 5" xfId="33665" xr:uid="{00000000-0005-0000-0000-0000AC7F0000}"/>
    <cellStyle name="Normal 3 4 3 2 5" xfId="33666" xr:uid="{00000000-0005-0000-0000-0000AD7F0000}"/>
    <cellStyle name="Normal 3 4 3 2 5 2" xfId="33667" xr:uid="{00000000-0005-0000-0000-0000AE7F0000}"/>
    <cellStyle name="Normal 3 4 3 2 5 2 2" xfId="33668" xr:uid="{00000000-0005-0000-0000-0000AF7F0000}"/>
    <cellStyle name="Normal 3 4 3 2 5 2 2 2" xfId="33669" xr:uid="{00000000-0005-0000-0000-0000B07F0000}"/>
    <cellStyle name="Normal 3 4 3 2 5 2 3" xfId="33670" xr:uid="{00000000-0005-0000-0000-0000B17F0000}"/>
    <cellStyle name="Normal 3 4 3 2 5 3" xfId="33671" xr:uid="{00000000-0005-0000-0000-0000B27F0000}"/>
    <cellStyle name="Normal 3 4 3 2 5 3 2" xfId="33672" xr:uid="{00000000-0005-0000-0000-0000B37F0000}"/>
    <cellStyle name="Normal 3 4 3 2 5 4" xfId="33673" xr:uid="{00000000-0005-0000-0000-0000B47F0000}"/>
    <cellStyle name="Normal 3 4 3 2 6" xfId="33674" xr:uid="{00000000-0005-0000-0000-0000B57F0000}"/>
    <cellStyle name="Normal 3 4 3 2 6 2" xfId="33675" xr:uid="{00000000-0005-0000-0000-0000B67F0000}"/>
    <cellStyle name="Normal 3 4 3 2 6 2 2" xfId="33676" xr:uid="{00000000-0005-0000-0000-0000B77F0000}"/>
    <cellStyle name="Normal 3 4 3 2 6 2 2 2" xfId="33677" xr:uid="{00000000-0005-0000-0000-0000B87F0000}"/>
    <cellStyle name="Normal 3 4 3 2 6 2 3" xfId="33678" xr:uid="{00000000-0005-0000-0000-0000B97F0000}"/>
    <cellStyle name="Normal 3 4 3 2 6 3" xfId="33679" xr:uid="{00000000-0005-0000-0000-0000BA7F0000}"/>
    <cellStyle name="Normal 3 4 3 2 6 3 2" xfId="33680" xr:uid="{00000000-0005-0000-0000-0000BB7F0000}"/>
    <cellStyle name="Normal 3 4 3 2 6 4" xfId="33681" xr:uid="{00000000-0005-0000-0000-0000BC7F0000}"/>
    <cellStyle name="Normal 3 4 3 2 7" xfId="33682" xr:uid="{00000000-0005-0000-0000-0000BD7F0000}"/>
    <cellStyle name="Normal 3 4 3 2 7 2" xfId="33683" xr:uid="{00000000-0005-0000-0000-0000BE7F0000}"/>
    <cellStyle name="Normal 3 4 3 2 7 2 2" xfId="33684" xr:uid="{00000000-0005-0000-0000-0000BF7F0000}"/>
    <cellStyle name="Normal 3 4 3 2 7 3" xfId="33685" xr:uid="{00000000-0005-0000-0000-0000C07F0000}"/>
    <cellStyle name="Normal 3 4 3 2 8" xfId="33686" xr:uid="{00000000-0005-0000-0000-0000C17F0000}"/>
    <cellStyle name="Normal 3 4 3 2 8 2" xfId="33687" xr:uid="{00000000-0005-0000-0000-0000C27F0000}"/>
    <cellStyle name="Normal 3 4 3 2 9" xfId="33688" xr:uid="{00000000-0005-0000-0000-0000C37F0000}"/>
    <cellStyle name="Normal 3 4 3 2 9 2" xfId="33689" xr:uid="{00000000-0005-0000-0000-0000C47F0000}"/>
    <cellStyle name="Normal 3 4 3 3" xfId="33690" xr:uid="{00000000-0005-0000-0000-0000C57F0000}"/>
    <cellStyle name="Normal 3 4 3 3 10" xfId="33691" xr:uid="{00000000-0005-0000-0000-0000C67F0000}"/>
    <cellStyle name="Normal 3 4 3 3 11" xfId="33692" xr:uid="{00000000-0005-0000-0000-0000C77F0000}"/>
    <cellStyle name="Normal 3 4 3 3 2" xfId="33693" xr:uid="{00000000-0005-0000-0000-0000C87F0000}"/>
    <cellStyle name="Normal 3 4 3 3 2 10" xfId="33694" xr:uid="{00000000-0005-0000-0000-0000C97F0000}"/>
    <cellStyle name="Normal 3 4 3 3 2 2" xfId="33695" xr:uid="{00000000-0005-0000-0000-0000CA7F0000}"/>
    <cellStyle name="Normal 3 4 3 3 2 2 2" xfId="33696" xr:uid="{00000000-0005-0000-0000-0000CB7F0000}"/>
    <cellStyle name="Normal 3 4 3 3 2 2 2 2" xfId="33697" xr:uid="{00000000-0005-0000-0000-0000CC7F0000}"/>
    <cellStyle name="Normal 3 4 3 3 2 2 2 2 2" xfId="33698" xr:uid="{00000000-0005-0000-0000-0000CD7F0000}"/>
    <cellStyle name="Normal 3 4 3 3 2 2 2 2 2 2" xfId="33699" xr:uid="{00000000-0005-0000-0000-0000CE7F0000}"/>
    <cellStyle name="Normal 3 4 3 3 2 2 2 2 2 2 2" xfId="33700" xr:uid="{00000000-0005-0000-0000-0000CF7F0000}"/>
    <cellStyle name="Normal 3 4 3 3 2 2 2 2 2 3" xfId="33701" xr:uid="{00000000-0005-0000-0000-0000D07F0000}"/>
    <cellStyle name="Normal 3 4 3 3 2 2 2 2 3" xfId="33702" xr:uid="{00000000-0005-0000-0000-0000D17F0000}"/>
    <cellStyle name="Normal 3 4 3 3 2 2 2 2 3 2" xfId="33703" xr:uid="{00000000-0005-0000-0000-0000D27F0000}"/>
    <cellStyle name="Normal 3 4 3 3 2 2 2 2 4" xfId="33704" xr:uid="{00000000-0005-0000-0000-0000D37F0000}"/>
    <cellStyle name="Normal 3 4 3 3 2 2 2 3" xfId="33705" xr:uid="{00000000-0005-0000-0000-0000D47F0000}"/>
    <cellStyle name="Normal 3 4 3 3 2 2 2 3 2" xfId="33706" xr:uid="{00000000-0005-0000-0000-0000D57F0000}"/>
    <cellStyle name="Normal 3 4 3 3 2 2 2 3 2 2" xfId="33707" xr:uid="{00000000-0005-0000-0000-0000D67F0000}"/>
    <cellStyle name="Normal 3 4 3 3 2 2 2 3 3" xfId="33708" xr:uid="{00000000-0005-0000-0000-0000D77F0000}"/>
    <cellStyle name="Normal 3 4 3 3 2 2 2 4" xfId="33709" xr:uid="{00000000-0005-0000-0000-0000D87F0000}"/>
    <cellStyle name="Normal 3 4 3 3 2 2 2 4 2" xfId="33710" xr:uid="{00000000-0005-0000-0000-0000D97F0000}"/>
    <cellStyle name="Normal 3 4 3 3 2 2 2 5" xfId="33711" xr:uid="{00000000-0005-0000-0000-0000DA7F0000}"/>
    <cellStyle name="Normal 3 4 3 3 2 2 3" xfId="33712" xr:uid="{00000000-0005-0000-0000-0000DB7F0000}"/>
    <cellStyle name="Normal 3 4 3 3 2 2 3 2" xfId="33713" xr:uid="{00000000-0005-0000-0000-0000DC7F0000}"/>
    <cellStyle name="Normal 3 4 3 3 2 2 3 2 2" xfId="33714" xr:uid="{00000000-0005-0000-0000-0000DD7F0000}"/>
    <cellStyle name="Normal 3 4 3 3 2 2 3 2 2 2" xfId="33715" xr:uid="{00000000-0005-0000-0000-0000DE7F0000}"/>
    <cellStyle name="Normal 3 4 3 3 2 2 3 2 3" xfId="33716" xr:uid="{00000000-0005-0000-0000-0000DF7F0000}"/>
    <cellStyle name="Normal 3 4 3 3 2 2 3 3" xfId="33717" xr:uid="{00000000-0005-0000-0000-0000E07F0000}"/>
    <cellStyle name="Normal 3 4 3 3 2 2 3 3 2" xfId="33718" xr:uid="{00000000-0005-0000-0000-0000E17F0000}"/>
    <cellStyle name="Normal 3 4 3 3 2 2 3 4" xfId="33719" xr:uid="{00000000-0005-0000-0000-0000E27F0000}"/>
    <cellStyle name="Normal 3 4 3 3 2 2 4" xfId="33720" xr:uid="{00000000-0005-0000-0000-0000E37F0000}"/>
    <cellStyle name="Normal 3 4 3 3 2 2 4 2" xfId="33721" xr:uid="{00000000-0005-0000-0000-0000E47F0000}"/>
    <cellStyle name="Normal 3 4 3 3 2 2 4 2 2" xfId="33722" xr:uid="{00000000-0005-0000-0000-0000E57F0000}"/>
    <cellStyle name="Normal 3 4 3 3 2 2 4 2 2 2" xfId="33723" xr:uid="{00000000-0005-0000-0000-0000E67F0000}"/>
    <cellStyle name="Normal 3 4 3 3 2 2 4 2 3" xfId="33724" xr:uid="{00000000-0005-0000-0000-0000E77F0000}"/>
    <cellStyle name="Normal 3 4 3 3 2 2 4 3" xfId="33725" xr:uid="{00000000-0005-0000-0000-0000E87F0000}"/>
    <cellStyle name="Normal 3 4 3 3 2 2 4 3 2" xfId="33726" xr:uid="{00000000-0005-0000-0000-0000E97F0000}"/>
    <cellStyle name="Normal 3 4 3 3 2 2 4 4" xfId="33727" xr:uid="{00000000-0005-0000-0000-0000EA7F0000}"/>
    <cellStyle name="Normal 3 4 3 3 2 2 5" xfId="33728" xr:uid="{00000000-0005-0000-0000-0000EB7F0000}"/>
    <cellStyle name="Normal 3 4 3 3 2 2 5 2" xfId="33729" xr:uid="{00000000-0005-0000-0000-0000EC7F0000}"/>
    <cellStyle name="Normal 3 4 3 3 2 2 5 2 2" xfId="33730" xr:uid="{00000000-0005-0000-0000-0000ED7F0000}"/>
    <cellStyle name="Normal 3 4 3 3 2 2 5 3" xfId="33731" xr:uid="{00000000-0005-0000-0000-0000EE7F0000}"/>
    <cellStyle name="Normal 3 4 3 3 2 2 6" xfId="33732" xr:uid="{00000000-0005-0000-0000-0000EF7F0000}"/>
    <cellStyle name="Normal 3 4 3 3 2 2 6 2" xfId="33733" xr:uid="{00000000-0005-0000-0000-0000F07F0000}"/>
    <cellStyle name="Normal 3 4 3 3 2 2 7" xfId="33734" xr:uid="{00000000-0005-0000-0000-0000F17F0000}"/>
    <cellStyle name="Normal 3 4 3 3 2 2 7 2" xfId="33735" xr:uid="{00000000-0005-0000-0000-0000F27F0000}"/>
    <cellStyle name="Normal 3 4 3 3 2 2 8" xfId="33736" xr:uid="{00000000-0005-0000-0000-0000F37F0000}"/>
    <cellStyle name="Normal 3 4 3 3 2 3" xfId="33737" xr:uid="{00000000-0005-0000-0000-0000F47F0000}"/>
    <cellStyle name="Normal 3 4 3 3 2 3 2" xfId="33738" xr:uid="{00000000-0005-0000-0000-0000F57F0000}"/>
    <cellStyle name="Normal 3 4 3 3 2 3 2 2" xfId="33739" xr:uid="{00000000-0005-0000-0000-0000F67F0000}"/>
    <cellStyle name="Normal 3 4 3 3 2 3 2 2 2" xfId="33740" xr:uid="{00000000-0005-0000-0000-0000F77F0000}"/>
    <cellStyle name="Normal 3 4 3 3 2 3 2 2 2 2" xfId="33741" xr:uid="{00000000-0005-0000-0000-0000F87F0000}"/>
    <cellStyle name="Normal 3 4 3 3 2 3 2 2 3" xfId="33742" xr:uid="{00000000-0005-0000-0000-0000F97F0000}"/>
    <cellStyle name="Normal 3 4 3 3 2 3 2 3" xfId="33743" xr:uid="{00000000-0005-0000-0000-0000FA7F0000}"/>
    <cellStyle name="Normal 3 4 3 3 2 3 2 3 2" xfId="33744" xr:uid="{00000000-0005-0000-0000-0000FB7F0000}"/>
    <cellStyle name="Normal 3 4 3 3 2 3 2 4" xfId="33745" xr:uid="{00000000-0005-0000-0000-0000FC7F0000}"/>
    <cellStyle name="Normal 3 4 3 3 2 3 3" xfId="33746" xr:uid="{00000000-0005-0000-0000-0000FD7F0000}"/>
    <cellStyle name="Normal 3 4 3 3 2 3 3 2" xfId="33747" xr:uid="{00000000-0005-0000-0000-0000FE7F0000}"/>
    <cellStyle name="Normal 3 4 3 3 2 3 3 2 2" xfId="33748" xr:uid="{00000000-0005-0000-0000-0000FF7F0000}"/>
    <cellStyle name="Normal 3 4 3 3 2 3 3 3" xfId="33749" xr:uid="{00000000-0005-0000-0000-000000800000}"/>
    <cellStyle name="Normal 3 4 3 3 2 3 4" xfId="33750" xr:uid="{00000000-0005-0000-0000-000001800000}"/>
    <cellStyle name="Normal 3 4 3 3 2 3 4 2" xfId="33751" xr:uid="{00000000-0005-0000-0000-000002800000}"/>
    <cellStyle name="Normal 3 4 3 3 2 3 5" xfId="33752" xr:uid="{00000000-0005-0000-0000-000003800000}"/>
    <cellStyle name="Normal 3 4 3 3 2 4" xfId="33753" xr:uid="{00000000-0005-0000-0000-000004800000}"/>
    <cellStyle name="Normal 3 4 3 3 2 4 2" xfId="33754" xr:uid="{00000000-0005-0000-0000-000005800000}"/>
    <cellStyle name="Normal 3 4 3 3 2 4 2 2" xfId="33755" xr:uid="{00000000-0005-0000-0000-000006800000}"/>
    <cellStyle name="Normal 3 4 3 3 2 4 2 2 2" xfId="33756" xr:uid="{00000000-0005-0000-0000-000007800000}"/>
    <cellStyle name="Normal 3 4 3 3 2 4 2 3" xfId="33757" xr:uid="{00000000-0005-0000-0000-000008800000}"/>
    <cellStyle name="Normal 3 4 3 3 2 4 3" xfId="33758" xr:uid="{00000000-0005-0000-0000-000009800000}"/>
    <cellStyle name="Normal 3 4 3 3 2 4 3 2" xfId="33759" xr:uid="{00000000-0005-0000-0000-00000A800000}"/>
    <cellStyle name="Normal 3 4 3 3 2 4 4" xfId="33760" xr:uid="{00000000-0005-0000-0000-00000B800000}"/>
    <cellStyle name="Normal 3 4 3 3 2 5" xfId="33761" xr:uid="{00000000-0005-0000-0000-00000C800000}"/>
    <cellStyle name="Normal 3 4 3 3 2 5 2" xfId="33762" xr:uid="{00000000-0005-0000-0000-00000D800000}"/>
    <cellStyle name="Normal 3 4 3 3 2 5 2 2" xfId="33763" xr:uid="{00000000-0005-0000-0000-00000E800000}"/>
    <cellStyle name="Normal 3 4 3 3 2 5 2 2 2" xfId="33764" xr:uid="{00000000-0005-0000-0000-00000F800000}"/>
    <cellStyle name="Normal 3 4 3 3 2 5 2 3" xfId="33765" xr:uid="{00000000-0005-0000-0000-000010800000}"/>
    <cellStyle name="Normal 3 4 3 3 2 5 3" xfId="33766" xr:uid="{00000000-0005-0000-0000-000011800000}"/>
    <cellStyle name="Normal 3 4 3 3 2 5 3 2" xfId="33767" xr:uid="{00000000-0005-0000-0000-000012800000}"/>
    <cellStyle name="Normal 3 4 3 3 2 5 4" xfId="33768" xr:uid="{00000000-0005-0000-0000-000013800000}"/>
    <cellStyle name="Normal 3 4 3 3 2 6" xfId="33769" xr:uid="{00000000-0005-0000-0000-000014800000}"/>
    <cellStyle name="Normal 3 4 3 3 2 6 2" xfId="33770" xr:uid="{00000000-0005-0000-0000-000015800000}"/>
    <cellStyle name="Normal 3 4 3 3 2 6 2 2" xfId="33771" xr:uid="{00000000-0005-0000-0000-000016800000}"/>
    <cellStyle name="Normal 3 4 3 3 2 6 3" xfId="33772" xr:uid="{00000000-0005-0000-0000-000017800000}"/>
    <cellStyle name="Normal 3 4 3 3 2 7" xfId="33773" xr:uid="{00000000-0005-0000-0000-000018800000}"/>
    <cellStyle name="Normal 3 4 3 3 2 7 2" xfId="33774" xr:uid="{00000000-0005-0000-0000-000019800000}"/>
    <cellStyle name="Normal 3 4 3 3 2 8" xfId="33775" xr:uid="{00000000-0005-0000-0000-00001A800000}"/>
    <cellStyle name="Normal 3 4 3 3 2 8 2" xfId="33776" xr:uid="{00000000-0005-0000-0000-00001B800000}"/>
    <cellStyle name="Normal 3 4 3 3 2 9" xfId="33777" xr:uid="{00000000-0005-0000-0000-00001C800000}"/>
    <cellStyle name="Normal 3 4 3 3 3" xfId="33778" xr:uid="{00000000-0005-0000-0000-00001D800000}"/>
    <cellStyle name="Normal 3 4 3 3 3 2" xfId="33779" xr:uid="{00000000-0005-0000-0000-00001E800000}"/>
    <cellStyle name="Normal 3 4 3 3 3 2 2" xfId="33780" xr:uid="{00000000-0005-0000-0000-00001F800000}"/>
    <cellStyle name="Normal 3 4 3 3 3 2 2 2" xfId="33781" xr:uid="{00000000-0005-0000-0000-000020800000}"/>
    <cellStyle name="Normal 3 4 3 3 3 2 2 2 2" xfId="33782" xr:uid="{00000000-0005-0000-0000-000021800000}"/>
    <cellStyle name="Normal 3 4 3 3 3 2 2 2 2 2" xfId="33783" xr:uid="{00000000-0005-0000-0000-000022800000}"/>
    <cellStyle name="Normal 3 4 3 3 3 2 2 2 3" xfId="33784" xr:uid="{00000000-0005-0000-0000-000023800000}"/>
    <cellStyle name="Normal 3 4 3 3 3 2 2 3" xfId="33785" xr:uid="{00000000-0005-0000-0000-000024800000}"/>
    <cellStyle name="Normal 3 4 3 3 3 2 2 3 2" xfId="33786" xr:uid="{00000000-0005-0000-0000-000025800000}"/>
    <cellStyle name="Normal 3 4 3 3 3 2 2 4" xfId="33787" xr:uid="{00000000-0005-0000-0000-000026800000}"/>
    <cellStyle name="Normal 3 4 3 3 3 2 3" xfId="33788" xr:uid="{00000000-0005-0000-0000-000027800000}"/>
    <cellStyle name="Normal 3 4 3 3 3 2 3 2" xfId="33789" xr:uid="{00000000-0005-0000-0000-000028800000}"/>
    <cellStyle name="Normal 3 4 3 3 3 2 3 2 2" xfId="33790" xr:uid="{00000000-0005-0000-0000-000029800000}"/>
    <cellStyle name="Normal 3 4 3 3 3 2 3 3" xfId="33791" xr:uid="{00000000-0005-0000-0000-00002A800000}"/>
    <cellStyle name="Normal 3 4 3 3 3 2 4" xfId="33792" xr:uid="{00000000-0005-0000-0000-00002B800000}"/>
    <cellStyle name="Normal 3 4 3 3 3 2 4 2" xfId="33793" xr:uid="{00000000-0005-0000-0000-00002C800000}"/>
    <cellStyle name="Normal 3 4 3 3 3 2 5" xfId="33794" xr:uid="{00000000-0005-0000-0000-00002D800000}"/>
    <cellStyle name="Normal 3 4 3 3 3 3" xfId="33795" xr:uid="{00000000-0005-0000-0000-00002E800000}"/>
    <cellStyle name="Normal 3 4 3 3 3 3 2" xfId="33796" xr:uid="{00000000-0005-0000-0000-00002F800000}"/>
    <cellStyle name="Normal 3 4 3 3 3 3 2 2" xfId="33797" xr:uid="{00000000-0005-0000-0000-000030800000}"/>
    <cellStyle name="Normal 3 4 3 3 3 3 2 2 2" xfId="33798" xr:uid="{00000000-0005-0000-0000-000031800000}"/>
    <cellStyle name="Normal 3 4 3 3 3 3 2 3" xfId="33799" xr:uid="{00000000-0005-0000-0000-000032800000}"/>
    <cellStyle name="Normal 3 4 3 3 3 3 3" xfId="33800" xr:uid="{00000000-0005-0000-0000-000033800000}"/>
    <cellStyle name="Normal 3 4 3 3 3 3 3 2" xfId="33801" xr:uid="{00000000-0005-0000-0000-000034800000}"/>
    <cellStyle name="Normal 3 4 3 3 3 3 4" xfId="33802" xr:uid="{00000000-0005-0000-0000-000035800000}"/>
    <cellStyle name="Normal 3 4 3 3 3 4" xfId="33803" xr:uid="{00000000-0005-0000-0000-000036800000}"/>
    <cellStyle name="Normal 3 4 3 3 3 4 2" xfId="33804" xr:uid="{00000000-0005-0000-0000-000037800000}"/>
    <cellStyle name="Normal 3 4 3 3 3 4 2 2" xfId="33805" xr:uid="{00000000-0005-0000-0000-000038800000}"/>
    <cellStyle name="Normal 3 4 3 3 3 4 2 2 2" xfId="33806" xr:uid="{00000000-0005-0000-0000-000039800000}"/>
    <cellStyle name="Normal 3 4 3 3 3 4 2 3" xfId="33807" xr:uid="{00000000-0005-0000-0000-00003A800000}"/>
    <cellStyle name="Normal 3 4 3 3 3 4 3" xfId="33808" xr:uid="{00000000-0005-0000-0000-00003B800000}"/>
    <cellStyle name="Normal 3 4 3 3 3 4 3 2" xfId="33809" xr:uid="{00000000-0005-0000-0000-00003C800000}"/>
    <cellStyle name="Normal 3 4 3 3 3 4 4" xfId="33810" xr:uid="{00000000-0005-0000-0000-00003D800000}"/>
    <cellStyle name="Normal 3 4 3 3 3 5" xfId="33811" xr:uid="{00000000-0005-0000-0000-00003E800000}"/>
    <cellStyle name="Normal 3 4 3 3 3 5 2" xfId="33812" xr:uid="{00000000-0005-0000-0000-00003F800000}"/>
    <cellStyle name="Normal 3 4 3 3 3 5 2 2" xfId="33813" xr:uid="{00000000-0005-0000-0000-000040800000}"/>
    <cellStyle name="Normal 3 4 3 3 3 5 3" xfId="33814" xr:uid="{00000000-0005-0000-0000-000041800000}"/>
    <cellStyle name="Normal 3 4 3 3 3 6" xfId="33815" xr:uid="{00000000-0005-0000-0000-000042800000}"/>
    <cellStyle name="Normal 3 4 3 3 3 6 2" xfId="33816" xr:uid="{00000000-0005-0000-0000-000043800000}"/>
    <cellStyle name="Normal 3 4 3 3 3 7" xfId="33817" xr:uid="{00000000-0005-0000-0000-000044800000}"/>
    <cellStyle name="Normal 3 4 3 3 3 7 2" xfId="33818" xr:uid="{00000000-0005-0000-0000-000045800000}"/>
    <cellStyle name="Normal 3 4 3 3 3 8" xfId="33819" xr:uid="{00000000-0005-0000-0000-000046800000}"/>
    <cellStyle name="Normal 3 4 3 3 4" xfId="33820" xr:uid="{00000000-0005-0000-0000-000047800000}"/>
    <cellStyle name="Normal 3 4 3 3 4 2" xfId="33821" xr:uid="{00000000-0005-0000-0000-000048800000}"/>
    <cellStyle name="Normal 3 4 3 3 4 2 2" xfId="33822" xr:uid="{00000000-0005-0000-0000-000049800000}"/>
    <cellStyle name="Normal 3 4 3 3 4 2 2 2" xfId="33823" xr:uid="{00000000-0005-0000-0000-00004A800000}"/>
    <cellStyle name="Normal 3 4 3 3 4 2 2 2 2" xfId="33824" xr:uid="{00000000-0005-0000-0000-00004B800000}"/>
    <cellStyle name="Normal 3 4 3 3 4 2 2 3" xfId="33825" xr:uid="{00000000-0005-0000-0000-00004C800000}"/>
    <cellStyle name="Normal 3 4 3 3 4 2 3" xfId="33826" xr:uid="{00000000-0005-0000-0000-00004D800000}"/>
    <cellStyle name="Normal 3 4 3 3 4 2 3 2" xfId="33827" xr:uid="{00000000-0005-0000-0000-00004E800000}"/>
    <cellStyle name="Normal 3 4 3 3 4 2 4" xfId="33828" xr:uid="{00000000-0005-0000-0000-00004F800000}"/>
    <cellStyle name="Normal 3 4 3 3 4 3" xfId="33829" xr:uid="{00000000-0005-0000-0000-000050800000}"/>
    <cellStyle name="Normal 3 4 3 3 4 3 2" xfId="33830" xr:uid="{00000000-0005-0000-0000-000051800000}"/>
    <cellStyle name="Normal 3 4 3 3 4 3 2 2" xfId="33831" xr:uid="{00000000-0005-0000-0000-000052800000}"/>
    <cellStyle name="Normal 3 4 3 3 4 3 3" xfId="33832" xr:uid="{00000000-0005-0000-0000-000053800000}"/>
    <cellStyle name="Normal 3 4 3 3 4 4" xfId="33833" xr:uid="{00000000-0005-0000-0000-000054800000}"/>
    <cellStyle name="Normal 3 4 3 3 4 4 2" xfId="33834" xr:uid="{00000000-0005-0000-0000-000055800000}"/>
    <cellStyle name="Normal 3 4 3 3 4 5" xfId="33835" xr:uid="{00000000-0005-0000-0000-000056800000}"/>
    <cellStyle name="Normal 3 4 3 3 5" xfId="33836" xr:uid="{00000000-0005-0000-0000-000057800000}"/>
    <cellStyle name="Normal 3 4 3 3 5 2" xfId="33837" xr:uid="{00000000-0005-0000-0000-000058800000}"/>
    <cellStyle name="Normal 3 4 3 3 5 2 2" xfId="33838" xr:uid="{00000000-0005-0000-0000-000059800000}"/>
    <cellStyle name="Normal 3 4 3 3 5 2 2 2" xfId="33839" xr:uid="{00000000-0005-0000-0000-00005A800000}"/>
    <cellStyle name="Normal 3 4 3 3 5 2 3" xfId="33840" xr:uid="{00000000-0005-0000-0000-00005B800000}"/>
    <cellStyle name="Normal 3 4 3 3 5 3" xfId="33841" xr:uid="{00000000-0005-0000-0000-00005C800000}"/>
    <cellStyle name="Normal 3 4 3 3 5 3 2" xfId="33842" xr:uid="{00000000-0005-0000-0000-00005D800000}"/>
    <cellStyle name="Normal 3 4 3 3 5 4" xfId="33843" xr:uid="{00000000-0005-0000-0000-00005E800000}"/>
    <cellStyle name="Normal 3 4 3 3 6" xfId="33844" xr:uid="{00000000-0005-0000-0000-00005F800000}"/>
    <cellStyle name="Normal 3 4 3 3 6 2" xfId="33845" xr:uid="{00000000-0005-0000-0000-000060800000}"/>
    <cellStyle name="Normal 3 4 3 3 6 2 2" xfId="33846" xr:uid="{00000000-0005-0000-0000-000061800000}"/>
    <cellStyle name="Normal 3 4 3 3 6 2 2 2" xfId="33847" xr:uid="{00000000-0005-0000-0000-000062800000}"/>
    <cellStyle name="Normal 3 4 3 3 6 2 3" xfId="33848" xr:uid="{00000000-0005-0000-0000-000063800000}"/>
    <cellStyle name="Normal 3 4 3 3 6 3" xfId="33849" xr:uid="{00000000-0005-0000-0000-000064800000}"/>
    <cellStyle name="Normal 3 4 3 3 6 3 2" xfId="33850" xr:uid="{00000000-0005-0000-0000-000065800000}"/>
    <cellStyle name="Normal 3 4 3 3 6 4" xfId="33851" xr:uid="{00000000-0005-0000-0000-000066800000}"/>
    <cellStyle name="Normal 3 4 3 3 7" xfId="33852" xr:uid="{00000000-0005-0000-0000-000067800000}"/>
    <cellStyle name="Normal 3 4 3 3 7 2" xfId="33853" xr:uid="{00000000-0005-0000-0000-000068800000}"/>
    <cellStyle name="Normal 3 4 3 3 7 2 2" xfId="33854" xr:uid="{00000000-0005-0000-0000-000069800000}"/>
    <cellStyle name="Normal 3 4 3 3 7 3" xfId="33855" xr:uid="{00000000-0005-0000-0000-00006A800000}"/>
    <cellStyle name="Normal 3 4 3 3 8" xfId="33856" xr:uid="{00000000-0005-0000-0000-00006B800000}"/>
    <cellStyle name="Normal 3 4 3 3 8 2" xfId="33857" xr:uid="{00000000-0005-0000-0000-00006C800000}"/>
    <cellStyle name="Normal 3 4 3 3 9" xfId="33858" xr:uid="{00000000-0005-0000-0000-00006D800000}"/>
    <cellStyle name="Normal 3 4 3 3 9 2" xfId="33859" xr:uid="{00000000-0005-0000-0000-00006E800000}"/>
    <cellStyle name="Normal 3 4 3 4" xfId="33860" xr:uid="{00000000-0005-0000-0000-00006F800000}"/>
    <cellStyle name="Normal 3 4 3 4 10" xfId="33861" xr:uid="{00000000-0005-0000-0000-000070800000}"/>
    <cellStyle name="Normal 3 4 3 4 11" xfId="33862" xr:uid="{00000000-0005-0000-0000-000071800000}"/>
    <cellStyle name="Normal 3 4 3 4 2" xfId="33863" xr:uid="{00000000-0005-0000-0000-000072800000}"/>
    <cellStyle name="Normal 3 4 3 4 2 2" xfId="33864" xr:uid="{00000000-0005-0000-0000-000073800000}"/>
    <cellStyle name="Normal 3 4 3 4 2 2 2" xfId="33865" xr:uid="{00000000-0005-0000-0000-000074800000}"/>
    <cellStyle name="Normal 3 4 3 4 2 2 2 2" xfId="33866" xr:uid="{00000000-0005-0000-0000-000075800000}"/>
    <cellStyle name="Normal 3 4 3 4 2 2 2 2 2" xfId="33867" xr:uid="{00000000-0005-0000-0000-000076800000}"/>
    <cellStyle name="Normal 3 4 3 4 2 2 2 2 2 2" xfId="33868" xr:uid="{00000000-0005-0000-0000-000077800000}"/>
    <cellStyle name="Normal 3 4 3 4 2 2 2 2 2 2 2" xfId="33869" xr:uid="{00000000-0005-0000-0000-000078800000}"/>
    <cellStyle name="Normal 3 4 3 4 2 2 2 2 2 3" xfId="33870" xr:uid="{00000000-0005-0000-0000-000079800000}"/>
    <cellStyle name="Normal 3 4 3 4 2 2 2 2 3" xfId="33871" xr:uid="{00000000-0005-0000-0000-00007A800000}"/>
    <cellStyle name="Normal 3 4 3 4 2 2 2 2 3 2" xfId="33872" xr:uid="{00000000-0005-0000-0000-00007B800000}"/>
    <cellStyle name="Normal 3 4 3 4 2 2 2 2 4" xfId="33873" xr:uid="{00000000-0005-0000-0000-00007C800000}"/>
    <cellStyle name="Normal 3 4 3 4 2 2 2 3" xfId="33874" xr:uid="{00000000-0005-0000-0000-00007D800000}"/>
    <cellStyle name="Normal 3 4 3 4 2 2 2 3 2" xfId="33875" xr:uid="{00000000-0005-0000-0000-00007E800000}"/>
    <cellStyle name="Normal 3 4 3 4 2 2 2 3 2 2" xfId="33876" xr:uid="{00000000-0005-0000-0000-00007F800000}"/>
    <cellStyle name="Normal 3 4 3 4 2 2 2 3 3" xfId="33877" xr:uid="{00000000-0005-0000-0000-000080800000}"/>
    <cellStyle name="Normal 3 4 3 4 2 2 2 4" xfId="33878" xr:uid="{00000000-0005-0000-0000-000081800000}"/>
    <cellStyle name="Normal 3 4 3 4 2 2 2 4 2" xfId="33879" xr:uid="{00000000-0005-0000-0000-000082800000}"/>
    <cellStyle name="Normal 3 4 3 4 2 2 2 5" xfId="33880" xr:uid="{00000000-0005-0000-0000-000083800000}"/>
    <cellStyle name="Normal 3 4 3 4 2 2 3" xfId="33881" xr:uid="{00000000-0005-0000-0000-000084800000}"/>
    <cellStyle name="Normal 3 4 3 4 2 2 3 2" xfId="33882" xr:uid="{00000000-0005-0000-0000-000085800000}"/>
    <cellStyle name="Normal 3 4 3 4 2 2 3 2 2" xfId="33883" xr:uid="{00000000-0005-0000-0000-000086800000}"/>
    <cellStyle name="Normal 3 4 3 4 2 2 3 2 2 2" xfId="33884" xr:uid="{00000000-0005-0000-0000-000087800000}"/>
    <cellStyle name="Normal 3 4 3 4 2 2 3 2 3" xfId="33885" xr:uid="{00000000-0005-0000-0000-000088800000}"/>
    <cellStyle name="Normal 3 4 3 4 2 2 3 3" xfId="33886" xr:uid="{00000000-0005-0000-0000-000089800000}"/>
    <cellStyle name="Normal 3 4 3 4 2 2 3 3 2" xfId="33887" xr:uid="{00000000-0005-0000-0000-00008A800000}"/>
    <cellStyle name="Normal 3 4 3 4 2 2 3 4" xfId="33888" xr:uid="{00000000-0005-0000-0000-00008B800000}"/>
    <cellStyle name="Normal 3 4 3 4 2 2 4" xfId="33889" xr:uid="{00000000-0005-0000-0000-00008C800000}"/>
    <cellStyle name="Normal 3 4 3 4 2 2 4 2" xfId="33890" xr:uid="{00000000-0005-0000-0000-00008D800000}"/>
    <cellStyle name="Normal 3 4 3 4 2 2 4 2 2" xfId="33891" xr:uid="{00000000-0005-0000-0000-00008E800000}"/>
    <cellStyle name="Normal 3 4 3 4 2 2 4 2 2 2" xfId="33892" xr:uid="{00000000-0005-0000-0000-00008F800000}"/>
    <cellStyle name="Normal 3 4 3 4 2 2 4 2 3" xfId="33893" xr:uid="{00000000-0005-0000-0000-000090800000}"/>
    <cellStyle name="Normal 3 4 3 4 2 2 4 3" xfId="33894" xr:uid="{00000000-0005-0000-0000-000091800000}"/>
    <cellStyle name="Normal 3 4 3 4 2 2 4 3 2" xfId="33895" xr:uid="{00000000-0005-0000-0000-000092800000}"/>
    <cellStyle name="Normal 3 4 3 4 2 2 4 4" xfId="33896" xr:uid="{00000000-0005-0000-0000-000093800000}"/>
    <cellStyle name="Normal 3 4 3 4 2 2 5" xfId="33897" xr:uid="{00000000-0005-0000-0000-000094800000}"/>
    <cellStyle name="Normal 3 4 3 4 2 2 5 2" xfId="33898" xr:uid="{00000000-0005-0000-0000-000095800000}"/>
    <cellStyle name="Normal 3 4 3 4 2 2 5 2 2" xfId="33899" xr:uid="{00000000-0005-0000-0000-000096800000}"/>
    <cellStyle name="Normal 3 4 3 4 2 2 5 3" xfId="33900" xr:uid="{00000000-0005-0000-0000-000097800000}"/>
    <cellStyle name="Normal 3 4 3 4 2 2 6" xfId="33901" xr:uid="{00000000-0005-0000-0000-000098800000}"/>
    <cellStyle name="Normal 3 4 3 4 2 2 6 2" xfId="33902" xr:uid="{00000000-0005-0000-0000-000099800000}"/>
    <cellStyle name="Normal 3 4 3 4 2 2 7" xfId="33903" xr:uid="{00000000-0005-0000-0000-00009A800000}"/>
    <cellStyle name="Normal 3 4 3 4 2 2 7 2" xfId="33904" xr:uid="{00000000-0005-0000-0000-00009B800000}"/>
    <cellStyle name="Normal 3 4 3 4 2 2 8" xfId="33905" xr:uid="{00000000-0005-0000-0000-00009C800000}"/>
    <cellStyle name="Normal 3 4 3 4 2 3" xfId="33906" xr:uid="{00000000-0005-0000-0000-00009D800000}"/>
    <cellStyle name="Normal 3 4 3 4 2 3 2" xfId="33907" xr:uid="{00000000-0005-0000-0000-00009E800000}"/>
    <cellStyle name="Normal 3 4 3 4 2 3 2 2" xfId="33908" xr:uid="{00000000-0005-0000-0000-00009F800000}"/>
    <cellStyle name="Normal 3 4 3 4 2 3 2 2 2" xfId="33909" xr:uid="{00000000-0005-0000-0000-0000A0800000}"/>
    <cellStyle name="Normal 3 4 3 4 2 3 2 2 2 2" xfId="33910" xr:uid="{00000000-0005-0000-0000-0000A1800000}"/>
    <cellStyle name="Normal 3 4 3 4 2 3 2 2 3" xfId="33911" xr:uid="{00000000-0005-0000-0000-0000A2800000}"/>
    <cellStyle name="Normal 3 4 3 4 2 3 2 3" xfId="33912" xr:uid="{00000000-0005-0000-0000-0000A3800000}"/>
    <cellStyle name="Normal 3 4 3 4 2 3 2 3 2" xfId="33913" xr:uid="{00000000-0005-0000-0000-0000A4800000}"/>
    <cellStyle name="Normal 3 4 3 4 2 3 2 4" xfId="33914" xr:uid="{00000000-0005-0000-0000-0000A5800000}"/>
    <cellStyle name="Normal 3 4 3 4 2 3 3" xfId="33915" xr:uid="{00000000-0005-0000-0000-0000A6800000}"/>
    <cellStyle name="Normal 3 4 3 4 2 3 3 2" xfId="33916" xr:uid="{00000000-0005-0000-0000-0000A7800000}"/>
    <cellStyle name="Normal 3 4 3 4 2 3 3 2 2" xfId="33917" xr:uid="{00000000-0005-0000-0000-0000A8800000}"/>
    <cellStyle name="Normal 3 4 3 4 2 3 3 3" xfId="33918" xr:uid="{00000000-0005-0000-0000-0000A9800000}"/>
    <cellStyle name="Normal 3 4 3 4 2 3 4" xfId="33919" xr:uid="{00000000-0005-0000-0000-0000AA800000}"/>
    <cellStyle name="Normal 3 4 3 4 2 3 4 2" xfId="33920" xr:uid="{00000000-0005-0000-0000-0000AB800000}"/>
    <cellStyle name="Normal 3 4 3 4 2 3 5" xfId="33921" xr:uid="{00000000-0005-0000-0000-0000AC800000}"/>
    <cellStyle name="Normal 3 4 3 4 2 4" xfId="33922" xr:uid="{00000000-0005-0000-0000-0000AD800000}"/>
    <cellStyle name="Normal 3 4 3 4 2 4 2" xfId="33923" xr:uid="{00000000-0005-0000-0000-0000AE800000}"/>
    <cellStyle name="Normal 3 4 3 4 2 4 2 2" xfId="33924" xr:uid="{00000000-0005-0000-0000-0000AF800000}"/>
    <cellStyle name="Normal 3 4 3 4 2 4 2 2 2" xfId="33925" xr:uid="{00000000-0005-0000-0000-0000B0800000}"/>
    <cellStyle name="Normal 3 4 3 4 2 4 2 3" xfId="33926" xr:uid="{00000000-0005-0000-0000-0000B1800000}"/>
    <cellStyle name="Normal 3 4 3 4 2 4 3" xfId="33927" xr:uid="{00000000-0005-0000-0000-0000B2800000}"/>
    <cellStyle name="Normal 3 4 3 4 2 4 3 2" xfId="33928" xr:uid="{00000000-0005-0000-0000-0000B3800000}"/>
    <cellStyle name="Normal 3 4 3 4 2 4 4" xfId="33929" xr:uid="{00000000-0005-0000-0000-0000B4800000}"/>
    <cellStyle name="Normal 3 4 3 4 2 5" xfId="33930" xr:uid="{00000000-0005-0000-0000-0000B5800000}"/>
    <cellStyle name="Normal 3 4 3 4 2 5 2" xfId="33931" xr:uid="{00000000-0005-0000-0000-0000B6800000}"/>
    <cellStyle name="Normal 3 4 3 4 2 5 2 2" xfId="33932" xr:uid="{00000000-0005-0000-0000-0000B7800000}"/>
    <cellStyle name="Normal 3 4 3 4 2 5 2 2 2" xfId="33933" xr:uid="{00000000-0005-0000-0000-0000B8800000}"/>
    <cellStyle name="Normal 3 4 3 4 2 5 2 3" xfId="33934" xr:uid="{00000000-0005-0000-0000-0000B9800000}"/>
    <cellStyle name="Normal 3 4 3 4 2 5 3" xfId="33935" xr:uid="{00000000-0005-0000-0000-0000BA800000}"/>
    <cellStyle name="Normal 3 4 3 4 2 5 3 2" xfId="33936" xr:uid="{00000000-0005-0000-0000-0000BB800000}"/>
    <cellStyle name="Normal 3 4 3 4 2 5 4" xfId="33937" xr:uid="{00000000-0005-0000-0000-0000BC800000}"/>
    <cellStyle name="Normal 3 4 3 4 2 6" xfId="33938" xr:uid="{00000000-0005-0000-0000-0000BD800000}"/>
    <cellStyle name="Normal 3 4 3 4 2 6 2" xfId="33939" xr:uid="{00000000-0005-0000-0000-0000BE800000}"/>
    <cellStyle name="Normal 3 4 3 4 2 6 2 2" xfId="33940" xr:uid="{00000000-0005-0000-0000-0000BF800000}"/>
    <cellStyle name="Normal 3 4 3 4 2 6 3" xfId="33941" xr:uid="{00000000-0005-0000-0000-0000C0800000}"/>
    <cellStyle name="Normal 3 4 3 4 2 7" xfId="33942" xr:uid="{00000000-0005-0000-0000-0000C1800000}"/>
    <cellStyle name="Normal 3 4 3 4 2 7 2" xfId="33943" xr:uid="{00000000-0005-0000-0000-0000C2800000}"/>
    <cellStyle name="Normal 3 4 3 4 2 8" xfId="33944" xr:uid="{00000000-0005-0000-0000-0000C3800000}"/>
    <cellStyle name="Normal 3 4 3 4 2 8 2" xfId="33945" xr:uid="{00000000-0005-0000-0000-0000C4800000}"/>
    <cellStyle name="Normal 3 4 3 4 2 9" xfId="33946" xr:uid="{00000000-0005-0000-0000-0000C5800000}"/>
    <cellStyle name="Normal 3 4 3 4 3" xfId="33947" xr:uid="{00000000-0005-0000-0000-0000C6800000}"/>
    <cellStyle name="Normal 3 4 3 4 3 2" xfId="33948" xr:uid="{00000000-0005-0000-0000-0000C7800000}"/>
    <cellStyle name="Normal 3 4 3 4 3 2 2" xfId="33949" xr:uid="{00000000-0005-0000-0000-0000C8800000}"/>
    <cellStyle name="Normal 3 4 3 4 3 2 2 2" xfId="33950" xr:uid="{00000000-0005-0000-0000-0000C9800000}"/>
    <cellStyle name="Normal 3 4 3 4 3 2 2 2 2" xfId="33951" xr:uid="{00000000-0005-0000-0000-0000CA800000}"/>
    <cellStyle name="Normal 3 4 3 4 3 2 2 2 2 2" xfId="33952" xr:uid="{00000000-0005-0000-0000-0000CB800000}"/>
    <cellStyle name="Normal 3 4 3 4 3 2 2 2 3" xfId="33953" xr:uid="{00000000-0005-0000-0000-0000CC800000}"/>
    <cellStyle name="Normal 3 4 3 4 3 2 2 3" xfId="33954" xr:uid="{00000000-0005-0000-0000-0000CD800000}"/>
    <cellStyle name="Normal 3 4 3 4 3 2 2 3 2" xfId="33955" xr:uid="{00000000-0005-0000-0000-0000CE800000}"/>
    <cellStyle name="Normal 3 4 3 4 3 2 2 4" xfId="33956" xr:uid="{00000000-0005-0000-0000-0000CF800000}"/>
    <cellStyle name="Normal 3 4 3 4 3 2 3" xfId="33957" xr:uid="{00000000-0005-0000-0000-0000D0800000}"/>
    <cellStyle name="Normal 3 4 3 4 3 2 3 2" xfId="33958" xr:uid="{00000000-0005-0000-0000-0000D1800000}"/>
    <cellStyle name="Normal 3 4 3 4 3 2 3 2 2" xfId="33959" xr:uid="{00000000-0005-0000-0000-0000D2800000}"/>
    <cellStyle name="Normal 3 4 3 4 3 2 3 3" xfId="33960" xr:uid="{00000000-0005-0000-0000-0000D3800000}"/>
    <cellStyle name="Normal 3 4 3 4 3 2 4" xfId="33961" xr:uid="{00000000-0005-0000-0000-0000D4800000}"/>
    <cellStyle name="Normal 3 4 3 4 3 2 4 2" xfId="33962" xr:uid="{00000000-0005-0000-0000-0000D5800000}"/>
    <cellStyle name="Normal 3 4 3 4 3 2 5" xfId="33963" xr:uid="{00000000-0005-0000-0000-0000D6800000}"/>
    <cellStyle name="Normal 3 4 3 4 3 3" xfId="33964" xr:uid="{00000000-0005-0000-0000-0000D7800000}"/>
    <cellStyle name="Normal 3 4 3 4 3 3 2" xfId="33965" xr:uid="{00000000-0005-0000-0000-0000D8800000}"/>
    <cellStyle name="Normal 3 4 3 4 3 3 2 2" xfId="33966" xr:uid="{00000000-0005-0000-0000-0000D9800000}"/>
    <cellStyle name="Normal 3 4 3 4 3 3 2 2 2" xfId="33967" xr:uid="{00000000-0005-0000-0000-0000DA800000}"/>
    <cellStyle name="Normal 3 4 3 4 3 3 2 3" xfId="33968" xr:uid="{00000000-0005-0000-0000-0000DB800000}"/>
    <cellStyle name="Normal 3 4 3 4 3 3 3" xfId="33969" xr:uid="{00000000-0005-0000-0000-0000DC800000}"/>
    <cellStyle name="Normal 3 4 3 4 3 3 3 2" xfId="33970" xr:uid="{00000000-0005-0000-0000-0000DD800000}"/>
    <cellStyle name="Normal 3 4 3 4 3 3 4" xfId="33971" xr:uid="{00000000-0005-0000-0000-0000DE800000}"/>
    <cellStyle name="Normal 3 4 3 4 3 4" xfId="33972" xr:uid="{00000000-0005-0000-0000-0000DF800000}"/>
    <cellStyle name="Normal 3 4 3 4 3 4 2" xfId="33973" xr:uid="{00000000-0005-0000-0000-0000E0800000}"/>
    <cellStyle name="Normal 3 4 3 4 3 4 2 2" xfId="33974" xr:uid="{00000000-0005-0000-0000-0000E1800000}"/>
    <cellStyle name="Normal 3 4 3 4 3 4 2 2 2" xfId="33975" xr:uid="{00000000-0005-0000-0000-0000E2800000}"/>
    <cellStyle name="Normal 3 4 3 4 3 4 2 3" xfId="33976" xr:uid="{00000000-0005-0000-0000-0000E3800000}"/>
    <cellStyle name="Normal 3 4 3 4 3 4 3" xfId="33977" xr:uid="{00000000-0005-0000-0000-0000E4800000}"/>
    <cellStyle name="Normal 3 4 3 4 3 4 3 2" xfId="33978" xr:uid="{00000000-0005-0000-0000-0000E5800000}"/>
    <cellStyle name="Normal 3 4 3 4 3 4 4" xfId="33979" xr:uid="{00000000-0005-0000-0000-0000E6800000}"/>
    <cellStyle name="Normal 3 4 3 4 3 5" xfId="33980" xr:uid="{00000000-0005-0000-0000-0000E7800000}"/>
    <cellStyle name="Normal 3 4 3 4 3 5 2" xfId="33981" xr:uid="{00000000-0005-0000-0000-0000E8800000}"/>
    <cellStyle name="Normal 3 4 3 4 3 5 2 2" xfId="33982" xr:uid="{00000000-0005-0000-0000-0000E9800000}"/>
    <cellStyle name="Normal 3 4 3 4 3 5 3" xfId="33983" xr:uid="{00000000-0005-0000-0000-0000EA800000}"/>
    <cellStyle name="Normal 3 4 3 4 3 6" xfId="33984" xr:uid="{00000000-0005-0000-0000-0000EB800000}"/>
    <cellStyle name="Normal 3 4 3 4 3 6 2" xfId="33985" xr:uid="{00000000-0005-0000-0000-0000EC800000}"/>
    <cellStyle name="Normal 3 4 3 4 3 7" xfId="33986" xr:uid="{00000000-0005-0000-0000-0000ED800000}"/>
    <cellStyle name="Normal 3 4 3 4 3 7 2" xfId="33987" xr:uid="{00000000-0005-0000-0000-0000EE800000}"/>
    <cellStyle name="Normal 3 4 3 4 3 8" xfId="33988" xr:uid="{00000000-0005-0000-0000-0000EF800000}"/>
    <cellStyle name="Normal 3 4 3 4 4" xfId="33989" xr:uid="{00000000-0005-0000-0000-0000F0800000}"/>
    <cellStyle name="Normal 3 4 3 4 4 2" xfId="33990" xr:uid="{00000000-0005-0000-0000-0000F1800000}"/>
    <cellStyle name="Normal 3 4 3 4 4 2 2" xfId="33991" xr:uid="{00000000-0005-0000-0000-0000F2800000}"/>
    <cellStyle name="Normal 3 4 3 4 4 2 2 2" xfId="33992" xr:uid="{00000000-0005-0000-0000-0000F3800000}"/>
    <cellStyle name="Normal 3 4 3 4 4 2 2 2 2" xfId="33993" xr:uid="{00000000-0005-0000-0000-0000F4800000}"/>
    <cellStyle name="Normal 3 4 3 4 4 2 2 3" xfId="33994" xr:uid="{00000000-0005-0000-0000-0000F5800000}"/>
    <cellStyle name="Normal 3 4 3 4 4 2 3" xfId="33995" xr:uid="{00000000-0005-0000-0000-0000F6800000}"/>
    <cellStyle name="Normal 3 4 3 4 4 2 3 2" xfId="33996" xr:uid="{00000000-0005-0000-0000-0000F7800000}"/>
    <cellStyle name="Normal 3 4 3 4 4 2 4" xfId="33997" xr:uid="{00000000-0005-0000-0000-0000F8800000}"/>
    <cellStyle name="Normal 3 4 3 4 4 3" xfId="33998" xr:uid="{00000000-0005-0000-0000-0000F9800000}"/>
    <cellStyle name="Normal 3 4 3 4 4 3 2" xfId="33999" xr:uid="{00000000-0005-0000-0000-0000FA800000}"/>
    <cellStyle name="Normal 3 4 3 4 4 3 2 2" xfId="34000" xr:uid="{00000000-0005-0000-0000-0000FB800000}"/>
    <cellStyle name="Normal 3 4 3 4 4 3 3" xfId="34001" xr:uid="{00000000-0005-0000-0000-0000FC800000}"/>
    <cellStyle name="Normal 3 4 3 4 4 4" xfId="34002" xr:uid="{00000000-0005-0000-0000-0000FD800000}"/>
    <cellStyle name="Normal 3 4 3 4 4 4 2" xfId="34003" xr:uid="{00000000-0005-0000-0000-0000FE800000}"/>
    <cellStyle name="Normal 3 4 3 4 4 5" xfId="34004" xr:uid="{00000000-0005-0000-0000-0000FF800000}"/>
    <cellStyle name="Normal 3 4 3 4 5" xfId="34005" xr:uid="{00000000-0005-0000-0000-000000810000}"/>
    <cellStyle name="Normal 3 4 3 4 5 2" xfId="34006" xr:uid="{00000000-0005-0000-0000-000001810000}"/>
    <cellStyle name="Normal 3 4 3 4 5 2 2" xfId="34007" xr:uid="{00000000-0005-0000-0000-000002810000}"/>
    <cellStyle name="Normal 3 4 3 4 5 2 2 2" xfId="34008" xr:uid="{00000000-0005-0000-0000-000003810000}"/>
    <cellStyle name="Normal 3 4 3 4 5 2 3" xfId="34009" xr:uid="{00000000-0005-0000-0000-000004810000}"/>
    <cellStyle name="Normal 3 4 3 4 5 3" xfId="34010" xr:uid="{00000000-0005-0000-0000-000005810000}"/>
    <cellStyle name="Normal 3 4 3 4 5 3 2" xfId="34011" xr:uid="{00000000-0005-0000-0000-000006810000}"/>
    <cellStyle name="Normal 3 4 3 4 5 4" xfId="34012" xr:uid="{00000000-0005-0000-0000-000007810000}"/>
    <cellStyle name="Normal 3 4 3 4 6" xfId="34013" xr:uid="{00000000-0005-0000-0000-000008810000}"/>
    <cellStyle name="Normal 3 4 3 4 6 2" xfId="34014" xr:uid="{00000000-0005-0000-0000-000009810000}"/>
    <cellStyle name="Normal 3 4 3 4 6 2 2" xfId="34015" xr:uid="{00000000-0005-0000-0000-00000A810000}"/>
    <cellStyle name="Normal 3 4 3 4 6 2 2 2" xfId="34016" xr:uid="{00000000-0005-0000-0000-00000B810000}"/>
    <cellStyle name="Normal 3 4 3 4 6 2 3" xfId="34017" xr:uid="{00000000-0005-0000-0000-00000C810000}"/>
    <cellStyle name="Normal 3 4 3 4 6 3" xfId="34018" xr:uid="{00000000-0005-0000-0000-00000D810000}"/>
    <cellStyle name="Normal 3 4 3 4 6 3 2" xfId="34019" xr:uid="{00000000-0005-0000-0000-00000E810000}"/>
    <cellStyle name="Normal 3 4 3 4 6 4" xfId="34020" xr:uid="{00000000-0005-0000-0000-00000F810000}"/>
    <cellStyle name="Normal 3 4 3 4 7" xfId="34021" xr:uid="{00000000-0005-0000-0000-000010810000}"/>
    <cellStyle name="Normal 3 4 3 4 7 2" xfId="34022" xr:uid="{00000000-0005-0000-0000-000011810000}"/>
    <cellStyle name="Normal 3 4 3 4 7 2 2" xfId="34023" xr:uid="{00000000-0005-0000-0000-000012810000}"/>
    <cellStyle name="Normal 3 4 3 4 7 3" xfId="34024" xr:uid="{00000000-0005-0000-0000-000013810000}"/>
    <cellStyle name="Normal 3 4 3 4 8" xfId="34025" xr:uid="{00000000-0005-0000-0000-000014810000}"/>
    <cellStyle name="Normal 3 4 3 4 8 2" xfId="34026" xr:uid="{00000000-0005-0000-0000-000015810000}"/>
    <cellStyle name="Normal 3 4 3 4 9" xfId="34027" xr:uid="{00000000-0005-0000-0000-000016810000}"/>
    <cellStyle name="Normal 3 4 3 4 9 2" xfId="34028" xr:uid="{00000000-0005-0000-0000-000017810000}"/>
    <cellStyle name="Normal 3 4 3 5" xfId="34029" xr:uid="{00000000-0005-0000-0000-000018810000}"/>
    <cellStyle name="Normal 3 4 3 5 2" xfId="34030" xr:uid="{00000000-0005-0000-0000-000019810000}"/>
    <cellStyle name="Normal 3 4 3 5 2 2" xfId="34031" xr:uid="{00000000-0005-0000-0000-00001A810000}"/>
    <cellStyle name="Normal 3 4 3 5 2 2 2" xfId="34032" xr:uid="{00000000-0005-0000-0000-00001B810000}"/>
    <cellStyle name="Normal 3 4 3 5 2 2 2 2" xfId="34033" xr:uid="{00000000-0005-0000-0000-00001C810000}"/>
    <cellStyle name="Normal 3 4 3 5 2 2 2 2 2" xfId="34034" xr:uid="{00000000-0005-0000-0000-00001D810000}"/>
    <cellStyle name="Normal 3 4 3 5 2 2 2 2 2 2" xfId="34035" xr:uid="{00000000-0005-0000-0000-00001E810000}"/>
    <cellStyle name="Normal 3 4 3 5 2 2 2 2 3" xfId="34036" xr:uid="{00000000-0005-0000-0000-00001F810000}"/>
    <cellStyle name="Normal 3 4 3 5 2 2 2 3" xfId="34037" xr:uid="{00000000-0005-0000-0000-000020810000}"/>
    <cellStyle name="Normal 3 4 3 5 2 2 2 3 2" xfId="34038" xr:uid="{00000000-0005-0000-0000-000021810000}"/>
    <cellStyle name="Normal 3 4 3 5 2 2 2 4" xfId="34039" xr:uid="{00000000-0005-0000-0000-000022810000}"/>
    <cellStyle name="Normal 3 4 3 5 2 2 3" xfId="34040" xr:uid="{00000000-0005-0000-0000-000023810000}"/>
    <cellStyle name="Normal 3 4 3 5 2 2 3 2" xfId="34041" xr:uid="{00000000-0005-0000-0000-000024810000}"/>
    <cellStyle name="Normal 3 4 3 5 2 2 3 2 2" xfId="34042" xr:uid="{00000000-0005-0000-0000-000025810000}"/>
    <cellStyle name="Normal 3 4 3 5 2 2 3 3" xfId="34043" xr:uid="{00000000-0005-0000-0000-000026810000}"/>
    <cellStyle name="Normal 3 4 3 5 2 2 4" xfId="34044" xr:uid="{00000000-0005-0000-0000-000027810000}"/>
    <cellStyle name="Normal 3 4 3 5 2 2 4 2" xfId="34045" xr:uid="{00000000-0005-0000-0000-000028810000}"/>
    <cellStyle name="Normal 3 4 3 5 2 2 5" xfId="34046" xr:uid="{00000000-0005-0000-0000-000029810000}"/>
    <cellStyle name="Normal 3 4 3 5 2 3" xfId="34047" xr:uid="{00000000-0005-0000-0000-00002A810000}"/>
    <cellStyle name="Normal 3 4 3 5 2 3 2" xfId="34048" xr:uid="{00000000-0005-0000-0000-00002B810000}"/>
    <cellStyle name="Normal 3 4 3 5 2 3 2 2" xfId="34049" xr:uid="{00000000-0005-0000-0000-00002C810000}"/>
    <cellStyle name="Normal 3 4 3 5 2 3 2 2 2" xfId="34050" xr:uid="{00000000-0005-0000-0000-00002D810000}"/>
    <cellStyle name="Normal 3 4 3 5 2 3 2 3" xfId="34051" xr:uid="{00000000-0005-0000-0000-00002E810000}"/>
    <cellStyle name="Normal 3 4 3 5 2 3 3" xfId="34052" xr:uid="{00000000-0005-0000-0000-00002F810000}"/>
    <cellStyle name="Normal 3 4 3 5 2 3 3 2" xfId="34053" xr:uid="{00000000-0005-0000-0000-000030810000}"/>
    <cellStyle name="Normal 3 4 3 5 2 3 4" xfId="34054" xr:uid="{00000000-0005-0000-0000-000031810000}"/>
    <cellStyle name="Normal 3 4 3 5 2 4" xfId="34055" xr:uid="{00000000-0005-0000-0000-000032810000}"/>
    <cellStyle name="Normal 3 4 3 5 2 4 2" xfId="34056" xr:uid="{00000000-0005-0000-0000-000033810000}"/>
    <cellStyle name="Normal 3 4 3 5 2 4 2 2" xfId="34057" xr:uid="{00000000-0005-0000-0000-000034810000}"/>
    <cellStyle name="Normal 3 4 3 5 2 4 2 2 2" xfId="34058" xr:uid="{00000000-0005-0000-0000-000035810000}"/>
    <cellStyle name="Normal 3 4 3 5 2 4 2 3" xfId="34059" xr:uid="{00000000-0005-0000-0000-000036810000}"/>
    <cellStyle name="Normal 3 4 3 5 2 4 3" xfId="34060" xr:uid="{00000000-0005-0000-0000-000037810000}"/>
    <cellStyle name="Normal 3 4 3 5 2 4 3 2" xfId="34061" xr:uid="{00000000-0005-0000-0000-000038810000}"/>
    <cellStyle name="Normal 3 4 3 5 2 4 4" xfId="34062" xr:uid="{00000000-0005-0000-0000-000039810000}"/>
    <cellStyle name="Normal 3 4 3 5 2 5" xfId="34063" xr:uid="{00000000-0005-0000-0000-00003A810000}"/>
    <cellStyle name="Normal 3 4 3 5 2 5 2" xfId="34064" xr:uid="{00000000-0005-0000-0000-00003B810000}"/>
    <cellStyle name="Normal 3 4 3 5 2 5 2 2" xfId="34065" xr:uid="{00000000-0005-0000-0000-00003C810000}"/>
    <cellStyle name="Normal 3 4 3 5 2 5 3" xfId="34066" xr:uid="{00000000-0005-0000-0000-00003D810000}"/>
    <cellStyle name="Normal 3 4 3 5 2 6" xfId="34067" xr:uid="{00000000-0005-0000-0000-00003E810000}"/>
    <cellStyle name="Normal 3 4 3 5 2 6 2" xfId="34068" xr:uid="{00000000-0005-0000-0000-00003F810000}"/>
    <cellStyle name="Normal 3 4 3 5 2 7" xfId="34069" xr:uid="{00000000-0005-0000-0000-000040810000}"/>
    <cellStyle name="Normal 3 4 3 5 2 7 2" xfId="34070" xr:uid="{00000000-0005-0000-0000-000041810000}"/>
    <cellStyle name="Normal 3 4 3 5 2 8" xfId="34071" xr:uid="{00000000-0005-0000-0000-000042810000}"/>
    <cellStyle name="Normal 3 4 3 5 3" xfId="34072" xr:uid="{00000000-0005-0000-0000-000043810000}"/>
    <cellStyle name="Normal 3 4 3 5 3 2" xfId="34073" xr:uid="{00000000-0005-0000-0000-000044810000}"/>
    <cellStyle name="Normal 3 4 3 5 3 2 2" xfId="34074" xr:uid="{00000000-0005-0000-0000-000045810000}"/>
    <cellStyle name="Normal 3 4 3 5 3 2 2 2" xfId="34075" xr:uid="{00000000-0005-0000-0000-000046810000}"/>
    <cellStyle name="Normal 3 4 3 5 3 2 2 2 2" xfId="34076" xr:uid="{00000000-0005-0000-0000-000047810000}"/>
    <cellStyle name="Normal 3 4 3 5 3 2 2 3" xfId="34077" xr:uid="{00000000-0005-0000-0000-000048810000}"/>
    <cellStyle name="Normal 3 4 3 5 3 2 3" xfId="34078" xr:uid="{00000000-0005-0000-0000-000049810000}"/>
    <cellStyle name="Normal 3 4 3 5 3 2 3 2" xfId="34079" xr:uid="{00000000-0005-0000-0000-00004A810000}"/>
    <cellStyle name="Normal 3 4 3 5 3 2 4" xfId="34080" xr:uid="{00000000-0005-0000-0000-00004B810000}"/>
    <cellStyle name="Normal 3 4 3 5 3 3" xfId="34081" xr:uid="{00000000-0005-0000-0000-00004C810000}"/>
    <cellStyle name="Normal 3 4 3 5 3 3 2" xfId="34082" xr:uid="{00000000-0005-0000-0000-00004D810000}"/>
    <cellStyle name="Normal 3 4 3 5 3 3 2 2" xfId="34083" xr:uid="{00000000-0005-0000-0000-00004E810000}"/>
    <cellStyle name="Normal 3 4 3 5 3 3 3" xfId="34084" xr:uid="{00000000-0005-0000-0000-00004F810000}"/>
    <cellStyle name="Normal 3 4 3 5 3 4" xfId="34085" xr:uid="{00000000-0005-0000-0000-000050810000}"/>
    <cellStyle name="Normal 3 4 3 5 3 4 2" xfId="34086" xr:uid="{00000000-0005-0000-0000-000051810000}"/>
    <cellStyle name="Normal 3 4 3 5 3 5" xfId="34087" xr:uid="{00000000-0005-0000-0000-000052810000}"/>
    <cellStyle name="Normal 3 4 3 5 4" xfId="34088" xr:uid="{00000000-0005-0000-0000-000053810000}"/>
    <cellStyle name="Normal 3 4 3 5 4 2" xfId="34089" xr:uid="{00000000-0005-0000-0000-000054810000}"/>
    <cellStyle name="Normal 3 4 3 5 4 2 2" xfId="34090" xr:uid="{00000000-0005-0000-0000-000055810000}"/>
    <cellStyle name="Normal 3 4 3 5 4 2 2 2" xfId="34091" xr:uid="{00000000-0005-0000-0000-000056810000}"/>
    <cellStyle name="Normal 3 4 3 5 4 2 3" xfId="34092" xr:uid="{00000000-0005-0000-0000-000057810000}"/>
    <cellStyle name="Normal 3 4 3 5 4 3" xfId="34093" xr:uid="{00000000-0005-0000-0000-000058810000}"/>
    <cellStyle name="Normal 3 4 3 5 4 3 2" xfId="34094" xr:uid="{00000000-0005-0000-0000-000059810000}"/>
    <cellStyle name="Normal 3 4 3 5 4 4" xfId="34095" xr:uid="{00000000-0005-0000-0000-00005A810000}"/>
    <cellStyle name="Normal 3 4 3 5 5" xfId="34096" xr:uid="{00000000-0005-0000-0000-00005B810000}"/>
    <cellStyle name="Normal 3 4 3 5 5 2" xfId="34097" xr:uid="{00000000-0005-0000-0000-00005C810000}"/>
    <cellStyle name="Normal 3 4 3 5 5 2 2" xfId="34098" xr:uid="{00000000-0005-0000-0000-00005D810000}"/>
    <cellStyle name="Normal 3 4 3 5 5 2 2 2" xfId="34099" xr:uid="{00000000-0005-0000-0000-00005E810000}"/>
    <cellStyle name="Normal 3 4 3 5 5 2 3" xfId="34100" xr:uid="{00000000-0005-0000-0000-00005F810000}"/>
    <cellStyle name="Normal 3 4 3 5 5 3" xfId="34101" xr:uid="{00000000-0005-0000-0000-000060810000}"/>
    <cellStyle name="Normal 3 4 3 5 5 3 2" xfId="34102" xr:uid="{00000000-0005-0000-0000-000061810000}"/>
    <cellStyle name="Normal 3 4 3 5 5 4" xfId="34103" xr:uid="{00000000-0005-0000-0000-000062810000}"/>
    <cellStyle name="Normal 3 4 3 5 6" xfId="34104" xr:uid="{00000000-0005-0000-0000-000063810000}"/>
    <cellStyle name="Normal 3 4 3 5 6 2" xfId="34105" xr:uid="{00000000-0005-0000-0000-000064810000}"/>
    <cellStyle name="Normal 3 4 3 5 6 2 2" xfId="34106" xr:uid="{00000000-0005-0000-0000-000065810000}"/>
    <cellStyle name="Normal 3 4 3 5 6 3" xfId="34107" xr:uid="{00000000-0005-0000-0000-000066810000}"/>
    <cellStyle name="Normal 3 4 3 5 7" xfId="34108" xr:uid="{00000000-0005-0000-0000-000067810000}"/>
    <cellStyle name="Normal 3 4 3 5 7 2" xfId="34109" xr:uid="{00000000-0005-0000-0000-000068810000}"/>
    <cellStyle name="Normal 3 4 3 5 8" xfId="34110" xr:uid="{00000000-0005-0000-0000-000069810000}"/>
    <cellStyle name="Normal 3 4 3 5 8 2" xfId="34111" xr:uid="{00000000-0005-0000-0000-00006A810000}"/>
    <cellStyle name="Normal 3 4 3 5 9" xfId="34112" xr:uid="{00000000-0005-0000-0000-00006B810000}"/>
    <cellStyle name="Normal 3 4 3 6" xfId="34113" xr:uid="{00000000-0005-0000-0000-00006C810000}"/>
    <cellStyle name="Normal 3 4 3 6 2" xfId="34114" xr:uid="{00000000-0005-0000-0000-00006D810000}"/>
    <cellStyle name="Normal 3 4 3 6 2 2" xfId="34115" xr:uid="{00000000-0005-0000-0000-00006E810000}"/>
    <cellStyle name="Normal 3 4 3 6 2 2 2" xfId="34116" xr:uid="{00000000-0005-0000-0000-00006F810000}"/>
    <cellStyle name="Normal 3 4 3 6 2 2 2 2" xfId="34117" xr:uid="{00000000-0005-0000-0000-000070810000}"/>
    <cellStyle name="Normal 3 4 3 6 2 2 2 2 2" xfId="34118" xr:uid="{00000000-0005-0000-0000-000071810000}"/>
    <cellStyle name="Normal 3 4 3 6 2 2 2 3" xfId="34119" xr:uid="{00000000-0005-0000-0000-000072810000}"/>
    <cellStyle name="Normal 3 4 3 6 2 2 3" xfId="34120" xr:uid="{00000000-0005-0000-0000-000073810000}"/>
    <cellStyle name="Normal 3 4 3 6 2 2 3 2" xfId="34121" xr:uid="{00000000-0005-0000-0000-000074810000}"/>
    <cellStyle name="Normal 3 4 3 6 2 2 4" xfId="34122" xr:uid="{00000000-0005-0000-0000-000075810000}"/>
    <cellStyle name="Normal 3 4 3 6 2 3" xfId="34123" xr:uid="{00000000-0005-0000-0000-000076810000}"/>
    <cellStyle name="Normal 3 4 3 6 2 3 2" xfId="34124" xr:uid="{00000000-0005-0000-0000-000077810000}"/>
    <cellStyle name="Normal 3 4 3 6 2 3 2 2" xfId="34125" xr:uid="{00000000-0005-0000-0000-000078810000}"/>
    <cellStyle name="Normal 3 4 3 6 2 3 3" xfId="34126" xr:uid="{00000000-0005-0000-0000-000079810000}"/>
    <cellStyle name="Normal 3 4 3 6 2 4" xfId="34127" xr:uid="{00000000-0005-0000-0000-00007A810000}"/>
    <cellStyle name="Normal 3 4 3 6 2 4 2" xfId="34128" xr:uid="{00000000-0005-0000-0000-00007B810000}"/>
    <cellStyle name="Normal 3 4 3 6 2 5" xfId="34129" xr:uid="{00000000-0005-0000-0000-00007C810000}"/>
    <cellStyle name="Normal 3 4 3 6 3" xfId="34130" xr:uid="{00000000-0005-0000-0000-00007D810000}"/>
    <cellStyle name="Normal 3 4 3 6 3 2" xfId="34131" xr:uid="{00000000-0005-0000-0000-00007E810000}"/>
    <cellStyle name="Normal 3 4 3 6 3 2 2" xfId="34132" xr:uid="{00000000-0005-0000-0000-00007F810000}"/>
    <cellStyle name="Normal 3 4 3 6 3 2 2 2" xfId="34133" xr:uid="{00000000-0005-0000-0000-000080810000}"/>
    <cellStyle name="Normal 3 4 3 6 3 2 3" xfId="34134" xr:uid="{00000000-0005-0000-0000-000081810000}"/>
    <cellStyle name="Normal 3 4 3 6 3 3" xfId="34135" xr:uid="{00000000-0005-0000-0000-000082810000}"/>
    <cellStyle name="Normal 3 4 3 6 3 3 2" xfId="34136" xr:uid="{00000000-0005-0000-0000-000083810000}"/>
    <cellStyle name="Normal 3 4 3 6 3 4" xfId="34137" xr:uid="{00000000-0005-0000-0000-000084810000}"/>
    <cellStyle name="Normal 3 4 3 6 4" xfId="34138" xr:uid="{00000000-0005-0000-0000-000085810000}"/>
    <cellStyle name="Normal 3 4 3 6 4 2" xfId="34139" xr:uid="{00000000-0005-0000-0000-000086810000}"/>
    <cellStyle name="Normal 3 4 3 6 4 2 2" xfId="34140" xr:uid="{00000000-0005-0000-0000-000087810000}"/>
    <cellStyle name="Normal 3 4 3 6 4 2 2 2" xfId="34141" xr:uid="{00000000-0005-0000-0000-000088810000}"/>
    <cellStyle name="Normal 3 4 3 6 4 2 3" xfId="34142" xr:uid="{00000000-0005-0000-0000-000089810000}"/>
    <cellStyle name="Normal 3 4 3 6 4 3" xfId="34143" xr:uid="{00000000-0005-0000-0000-00008A810000}"/>
    <cellStyle name="Normal 3 4 3 6 4 3 2" xfId="34144" xr:uid="{00000000-0005-0000-0000-00008B810000}"/>
    <cellStyle name="Normal 3 4 3 6 4 4" xfId="34145" xr:uid="{00000000-0005-0000-0000-00008C810000}"/>
    <cellStyle name="Normal 3 4 3 6 5" xfId="34146" xr:uid="{00000000-0005-0000-0000-00008D810000}"/>
    <cellStyle name="Normal 3 4 3 6 5 2" xfId="34147" xr:uid="{00000000-0005-0000-0000-00008E810000}"/>
    <cellStyle name="Normal 3 4 3 6 5 2 2" xfId="34148" xr:uid="{00000000-0005-0000-0000-00008F810000}"/>
    <cellStyle name="Normal 3 4 3 6 5 3" xfId="34149" xr:uid="{00000000-0005-0000-0000-000090810000}"/>
    <cellStyle name="Normal 3 4 3 6 6" xfId="34150" xr:uid="{00000000-0005-0000-0000-000091810000}"/>
    <cellStyle name="Normal 3 4 3 6 6 2" xfId="34151" xr:uid="{00000000-0005-0000-0000-000092810000}"/>
    <cellStyle name="Normal 3 4 3 6 7" xfId="34152" xr:uid="{00000000-0005-0000-0000-000093810000}"/>
    <cellStyle name="Normal 3 4 3 6 7 2" xfId="34153" xr:uid="{00000000-0005-0000-0000-000094810000}"/>
    <cellStyle name="Normal 3 4 3 6 8" xfId="34154" xr:uid="{00000000-0005-0000-0000-000095810000}"/>
    <cellStyle name="Normal 3 4 3 7" xfId="34155" xr:uid="{00000000-0005-0000-0000-000096810000}"/>
    <cellStyle name="Normal 3 4 3 7 2" xfId="34156" xr:uid="{00000000-0005-0000-0000-000097810000}"/>
    <cellStyle name="Normal 3 4 3 7 2 2" xfId="34157" xr:uid="{00000000-0005-0000-0000-000098810000}"/>
    <cellStyle name="Normal 3 4 3 7 2 2 2" xfId="34158" xr:uid="{00000000-0005-0000-0000-000099810000}"/>
    <cellStyle name="Normal 3 4 3 7 2 2 2 2" xfId="34159" xr:uid="{00000000-0005-0000-0000-00009A810000}"/>
    <cellStyle name="Normal 3 4 3 7 2 2 2 2 2" xfId="34160" xr:uid="{00000000-0005-0000-0000-00009B810000}"/>
    <cellStyle name="Normal 3 4 3 7 2 2 2 3" xfId="34161" xr:uid="{00000000-0005-0000-0000-00009C810000}"/>
    <cellStyle name="Normal 3 4 3 7 2 2 3" xfId="34162" xr:uid="{00000000-0005-0000-0000-00009D810000}"/>
    <cellStyle name="Normal 3 4 3 7 2 2 3 2" xfId="34163" xr:uid="{00000000-0005-0000-0000-00009E810000}"/>
    <cellStyle name="Normal 3 4 3 7 2 2 4" xfId="34164" xr:uid="{00000000-0005-0000-0000-00009F810000}"/>
    <cellStyle name="Normal 3 4 3 7 2 3" xfId="34165" xr:uid="{00000000-0005-0000-0000-0000A0810000}"/>
    <cellStyle name="Normal 3 4 3 7 2 3 2" xfId="34166" xr:uid="{00000000-0005-0000-0000-0000A1810000}"/>
    <cellStyle name="Normal 3 4 3 7 2 3 2 2" xfId="34167" xr:uid="{00000000-0005-0000-0000-0000A2810000}"/>
    <cellStyle name="Normal 3 4 3 7 2 3 3" xfId="34168" xr:uid="{00000000-0005-0000-0000-0000A3810000}"/>
    <cellStyle name="Normal 3 4 3 7 2 4" xfId="34169" xr:uid="{00000000-0005-0000-0000-0000A4810000}"/>
    <cellStyle name="Normal 3 4 3 7 2 4 2" xfId="34170" xr:uid="{00000000-0005-0000-0000-0000A5810000}"/>
    <cellStyle name="Normal 3 4 3 7 2 5" xfId="34171" xr:uid="{00000000-0005-0000-0000-0000A6810000}"/>
    <cellStyle name="Normal 3 4 3 7 3" xfId="34172" xr:uid="{00000000-0005-0000-0000-0000A7810000}"/>
    <cellStyle name="Normal 3 4 3 7 3 2" xfId="34173" xr:uid="{00000000-0005-0000-0000-0000A8810000}"/>
    <cellStyle name="Normal 3 4 3 7 3 2 2" xfId="34174" xr:uid="{00000000-0005-0000-0000-0000A9810000}"/>
    <cellStyle name="Normal 3 4 3 7 3 2 2 2" xfId="34175" xr:uid="{00000000-0005-0000-0000-0000AA810000}"/>
    <cellStyle name="Normal 3 4 3 7 3 2 3" xfId="34176" xr:uid="{00000000-0005-0000-0000-0000AB810000}"/>
    <cellStyle name="Normal 3 4 3 7 3 3" xfId="34177" xr:uid="{00000000-0005-0000-0000-0000AC810000}"/>
    <cellStyle name="Normal 3 4 3 7 3 3 2" xfId="34178" xr:uid="{00000000-0005-0000-0000-0000AD810000}"/>
    <cellStyle name="Normal 3 4 3 7 3 4" xfId="34179" xr:uid="{00000000-0005-0000-0000-0000AE810000}"/>
    <cellStyle name="Normal 3 4 3 7 4" xfId="34180" xr:uid="{00000000-0005-0000-0000-0000AF810000}"/>
    <cellStyle name="Normal 3 4 3 7 4 2" xfId="34181" xr:uid="{00000000-0005-0000-0000-0000B0810000}"/>
    <cellStyle name="Normal 3 4 3 7 4 2 2" xfId="34182" xr:uid="{00000000-0005-0000-0000-0000B1810000}"/>
    <cellStyle name="Normal 3 4 3 7 4 3" xfId="34183" xr:uid="{00000000-0005-0000-0000-0000B2810000}"/>
    <cellStyle name="Normal 3 4 3 7 5" xfId="34184" xr:uid="{00000000-0005-0000-0000-0000B3810000}"/>
    <cellStyle name="Normal 3 4 3 7 5 2" xfId="34185" xr:uid="{00000000-0005-0000-0000-0000B4810000}"/>
    <cellStyle name="Normal 3 4 3 7 6" xfId="34186" xr:uid="{00000000-0005-0000-0000-0000B5810000}"/>
    <cellStyle name="Normal 3 4 3 8" xfId="34187" xr:uid="{00000000-0005-0000-0000-0000B6810000}"/>
    <cellStyle name="Normal 3 4 3 8 2" xfId="34188" xr:uid="{00000000-0005-0000-0000-0000B7810000}"/>
    <cellStyle name="Normal 3 4 3 8 2 2" xfId="34189" xr:uid="{00000000-0005-0000-0000-0000B8810000}"/>
    <cellStyle name="Normal 3 4 3 8 2 2 2" xfId="34190" xr:uid="{00000000-0005-0000-0000-0000B9810000}"/>
    <cellStyle name="Normal 3 4 3 8 2 2 2 2" xfId="34191" xr:uid="{00000000-0005-0000-0000-0000BA810000}"/>
    <cellStyle name="Normal 3 4 3 8 2 2 2 2 2" xfId="34192" xr:uid="{00000000-0005-0000-0000-0000BB810000}"/>
    <cellStyle name="Normal 3 4 3 8 2 2 2 3" xfId="34193" xr:uid="{00000000-0005-0000-0000-0000BC810000}"/>
    <cellStyle name="Normal 3 4 3 8 2 2 3" xfId="34194" xr:uid="{00000000-0005-0000-0000-0000BD810000}"/>
    <cellStyle name="Normal 3 4 3 8 2 2 3 2" xfId="34195" xr:uid="{00000000-0005-0000-0000-0000BE810000}"/>
    <cellStyle name="Normal 3 4 3 8 2 2 4" xfId="34196" xr:uid="{00000000-0005-0000-0000-0000BF810000}"/>
    <cellStyle name="Normal 3 4 3 8 2 3" xfId="34197" xr:uid="{00000000-0005-0000-0000-0000C0810000}"/>
    <cellStyle name="Normal 3 4 3 8 2 3 2" xfId="34198" xr:uid="{00000000-0005-0000-0000-0000C1810000}"/>
    <cellStyle name="Normal 3 4 3 8 2 3 2 2" xfId="34199" xr:uid="{00000000-0005-0000-0000-0000C2810000}"/>
    <cellStyle name="Normal 3 4 3 8 2 3 3" xfId="34200" xr:uid="{00000000-0005-0000-0000-0000C3810000}"/>
    <cellStyle name="Normal 3 4 3 8 2 4" xfId="34201" xr:uid="{00000000-0005-0000-0000-0000C4810000}"/>
    <cellStyle name="Normal 3 4 3 8 2 4 2" xfId="34202" xr:uid="{00000000-0005-0000-0000-0000C5810000}"/>
    <cellStyle name="Normal 3 4 3 8 2 5" xfId="34203" xr:uid="{00000000-0005-0000-0000-0000C6810000}"/>
    <cellStyle name="Normal 3 4 3 8 3" xfId="34204" xr:uid="{00000000-0005-0000-0000-0000C7810000}"/>
    <cellStyle name="Normal 3 4 3 8 3 2" xfId="34205" xr:uid="{00000000-0005-0000-0000-0000C8810000}"/>
    <cellStyle name="Normal 3 4 3 8 3 2 2" xfId="34206" xr:uid="{00000000-0005-0000-0000-0000C9810000}"/>
    <cellStyle name="Normal 3 4 3 8 3 2 2 2" xfId="34207" xr:uid="{00000000-0005-0000-0000-0000CA810000}"/>
    <cellStyle name="Normal 3 4 3 8 3 2 3" xfId="34208" xr:uid="{00000000-0005-0000-0000-0000CB810000}"/>
    <cellStyle name="Normal 3 4 3 8 3 3" xfId="34209" xr:uid="{00000000-0005-0000-0000-0000CC810000}"/>
    <cellStyle name="Normal 3 4 3 8 3 3 2" xfId="34210" xr:uid="{00000000-0005-0000-0000-0000CD810000}"/>
    <cellStyle name="Normal 3 4 3 8 3 4" xfId="34211" xr:uid="{00000000-0005-0000-0000-0000CE810000}"/>
    <cellStyle name="Normal 3 4 3 8 4" xfId="34212" xr:uid="{00000000-0005-0000-0000-0000CF810000}"/>
    <cellStyle name="Normal 3 4 3 8 4 2" xfId="34213" xr:uid="{00000000-0005-0000-0000-0000D0810000}"/>
    <cellStyle name="Normal 3 4 3 8 4 2 2" xfId="34214" xr:uid="{00000000-0005-0000-0000-0000D1810000}"/>
    <cellStyle name="Normal 3 4 3 8 4 3" xfId="34215" xr:uid="{00000000-0005-0000-0000-0000D2810000}"/>
    <cellStyle name="Normal 3 4 3 8 5" xfId="34216" xr:uid="{00000000-0005-0000-0000-0000D3810000}"/>
    <cellStyle name="Normal 3 4 3 8 5 2" xfId="34217" xr:uid="{00000000-0005-0000-0000-0000D4810000}"/>
    <cellStyle name="Normal 3 4 3 8 6" xfId="34218" xr:uid="{00000000-0005-0000-0000-0000D5810000}"/>
    <cellStyle name="Normal 3 4 3 9" xfId="34219" xr:uid="{00000000-0005-0000-0000-0000D6810000}"/>
    <cellStyle name="Normal 3 4 3 9 2" xfId="34220" xr:uid="{00000000-0005-0000-0000-0000D7810000}"/>
    <cellStyle name="Normal 3 4 3 9 2 2" xfId="34221" xr:uid="{00000000-0005-0000-0000-0000D8810000}"/>
    <cellStyle name="Normal 3 4 3 9 2 2 2" xfId="34222" xr:uid="{00000000-0005-0000-0000-0000D9810000}"/>
    <cellStyle name="Normal 3 4 3 9 2 2 2 2" xfId="34223" xr:uid="{00000000-0005-0000-0000-0000DA810000}"/>
    <cellStyle name="Normal 3 4 3 9 2 2 3" xfId="34224" xr:uid="{00000000-0005-0000-0000-0000DB810000}"/>
    <cellStyle name="Normal 3 4 3 9 2 3" xfId="34225" xr:uid="{00000000-0005-0000-0000-0000DC810000}"/>
    <cellStyle name="Normal 3 4 3 9 2 3 2" xfId="34226" xr:uid="{00000000-0005-0000-0000-0000DD810000}"/>
    <cellStyle name="Normal 3 4 3 9 2 4" xfId="34227" xr:uid="{00000000-0005-0000-0000-0000DE810000}"/>
    <cellStyle name="Normal 3 4 3 9 3" xfId="34228" xr:uid="{00000000-0005-0000-0000-0000DF810000}"/>
    <cellStyle name="Normal 3 4 3 9 3 2" xfId="34229" xr:uid="{00000000-0005-0000-0000-0000E0810000}"/>
    <cellStyle name="Normal 3 4 3 9 3 2 2" xfId="34230" xr:uid="{00000000-0005-0000-0000-0000E1810000}"/>
    <cellStyle name="Normal 3 4 3 9 3 3" xfId="34231" xr:uid="{00000000-0005-0000-0000-0000E2810000}"/>
    <cellStyle name="Normal 3 4 3 9 4" xfId="34232" xr:uid="{00000000-0005-0000-0000-0000E3810000}"/>
    <cellStyle name="Normal 3 4 3 9 4 2" xfId="34233" xr:uid="{00000000-0005-0000-0000-0000E4810000}"/>
    <cellStyle name="Normal 3 4 3 9 5" xfId="34234" xr:uid="{00000000-0005-0000-0000-0000E5810000}"/>
    <cellStyle name="Normal 3 4 3_T-straight with PEDs adjustor" xfId="34235" xr:uid="{00000000-0005-0000-0000-0000E6810000}"/>
    <cellStyle name="Normal 3 4 4" xfId="1295" xr:uid="{00000000-0005-0000-0000-0000E7810000}"/>
    <cellStyle name="Normal 3 4 4 10" xfId="34236" xr:uid="{00000000-0005-0000-0000-0000E8810000}"/>
    <cellStyle name="Normal 3 4 4 11" xfId="34237" xr:uid="{00000000-0005-0000-0000-0000E9810000}"/>
    <cellStyle name="Normal 3 4 4 2" xfId="34238" xr:uid="{00000000-0005-0000-0000-0000EA810000}"/>
    <cellStyle name="Normal 3 4 4 2 10" xfId="34239" xr:uid="{00000000-0005-0000-0000-0000EB810000}"/>
    <cellStyle name="Normal 3 4 4 2 2" xfId="34240" xr:uid="{00000000-0005-0000-0000-0000EC810000}"/>
    <cellStyle name="Normal 3 4 4 2 2 2" xfId="34241" xr:uid="{00000000-0005-0000-0000-0000ED810000}"/>
    <cellStyle name="Normal 3 4 4 2 2 2 2" xfId="34242" xr:uid="{00000000-0005-0000-0000-0000EE810000}"/>
    <cellStyle name="Normal 3 4 4 2 2 2 2 2" xfId="34243" xr:uid="{00000000-0005-0000-0000-0000EF810000}"/>
    <cellStyle name="Normal 3 4 4 2 2 2 2 2 2" xfId="34244" xr:uid="{00000000-0005-0000-0000-0000F0810000}"/>
    <cellStyle name="Normal 3 4 4 2 2 2 2 2 2 2" xfId="34245" xr:uid="{00000000-0005-0000-0000-0000F1810000}"/>
    <cellStyle name="Normal 3 4 4 2 2 2 2 2 3" xfId="34246" xr:uid="{00000000-0005-0000-0000-0000F2810000}"/>
    <cellStyle name="Normal 3 4 4 2 2 2 2 3" xfId="34247" xr:uid="{00000000-0005-0000-0000-0000F3810000}"/>
    <cellStyle name="Normal 3 4 4 2 2 2 2 3 2" xfId="34248" xr:uid="{00000000-0005-0000-0000-0000F4810000}"/>
    <cellStyle name="Normal 3 4 4 2 2 2 2 4" xfId="34249" xr:uid="{00000000-0005-0000-0000-0000F5810000}"/>
    <cellStyle name="Normal 3 4 4 2 2 2 3" xfId="34250" xr:uid="{00000000-0005-0000-0000-0000F6810000}"/>
    <cellStyle name="Normal 3 4 4 2 2 2 3 2" xfId="34251" xr:uid="{00000000-0005-0000-0000-0000F7810000}"/>
    <cellStyle name="Normal 3 4 4 2 2 2 3 2 2" xfId="34252" xr:uid="{00000000-0005-0000-0000-0000F8810000}"/>
    <cellStyle name="Normal 3 4 4 2 2 2 3 3" xfId="34253" xr:uid="{00000000-0005-0000-0000-0000F9810000}"/>
    <cellStyle name="Normal 3 4 4 2 2 2 4" xfId="34254" xr:uid="{00000000-0005-0000-0000-0000FA810000}"/>
    <cellStyle name="Normal 3 4 4 2 2 2 4 2" xfId="34255" xr:uid="{00000000-0005-0000-0000-0000FB810000}"/>
    <cellStyle name="Normal 3 4 4 2 2 2 5" xfId="34256" xr:uid="{00000000-0005-0000-0000-0000FC810000}"/>
    <cellStyle name="Normal 3 4 4 2 2 3" xfId="34257" xr:uid="{00000000-0005-0000-0000-0000FD810000}"/>
    <cellStyle name="Normal 3 4 4 2 2 3 2" xfId="34258" xr:uid="{00000000-0005-0000-0000-0000FE810000}"/>
    <cellStyle name="Normal 3 4 4 2 2 3 2 2" xfId="34259" xr:uid="{00000000-0005-0000-0000-0000FF810000}"/>
    <cellStyle name="Normal 3 4 4 2 2 3 2 2 2" xfId="34260" xr:uid="{00000000-0005-0000-0000-000000820000}"/>
    <cellStyle name="Normal 3 4 4 2 2 3 2 3" xfId="34261" xr:uid="{00000000-0005-0000-0000-000001820000}"/>
    <cellStyle name="Normal 3 4 4 2 2 3 3" xfId="34262" xr:uid="{00000000-0005-0000-0000-000002820000}"/>
    <cellStyle name="Normal 3 4 4 2 2 3 3 2" xfId="34263" xr:uid="{00000000-0005-0000-0000-000003820000}"/>
    <cellStyle name="Normal 3 4 4 2 2 3 4" xfId="34264" xr:uid="{00000000-0005-0000-0000-000004820000}"/>
    <cellStyle name="Normal 3 4 4 2 2 4" xfId="34265" xr:uid="{00000000-0005-0000-0000-000005820000}"/>
    <cellStyle name="Normal 3 4 4 2 2 4 2" xfId="34266" xr:uid="{00000000-0005-0000-0000-000006820000}"/>
    <cellStyle name="Normal 3 4 4 2 2 4 2 2" xfId="34267" xr:uid="{00000000-0005-0000-0000-000007820000}"/>
    <cellStyle name="Normal 3 4 4 2 2 4 2 2 2" xfId="34268" xr:uid="{00000000-0005-0000-0000-000008820000}"/>
    <cellStyle name="Normal 3 4 4 2 2 4 2 3" xfId="34269" xr:uid="{00000000-0005-0000-0000-000009820000}"/>
    <cellStyle name="Normal 3 4 4 2 2 4 3" xfId="34270" xr:uid="{00000000-0005-0000-0000-00000A820000}"/>
    <cellStyle name="Normal 3 4 4 2 2 4 3 2" xfId="34271" xr:uid="{00000000-0005-0000-0000-00000B820000}"/>
    <cellStyle name="Normal 3 4 4 2 2 4 4" xfId="34272" xr:uid="{00000000-0005-0000-0000-00000C820000}"/>
    <cellStyle name="Normal 3 4 4 2 2 5" xfId="34273" xr:uid="{00000000-0005-0000-0000-00000D820000}"/>
    <cellStyle name="Normal 3 4 4 2 2 5 2" xfId="34274" xr:uid="{00000000-0005-0000-0000-00000E820000}"/>
    <cellStyle name="Normal 3 4 4 2 2 5 2 2" xfId="34275" xr:uid="{00000000-0005-0000-0000-00000F820000}"/>
    <cellStyle name="Normal 3 4 4 2 2 5 3" xfId="34276" xr:uid="{00000000-0005-0000-0000-000010820000}"/>
    <cellStyle name="Normal 3 4 4 2 2 6" xfId="34277" xr:uid="{00000000-0005-0000-0000-000011820000}"/>
    <cellStyle name="Normal 3 4 4 2 2 6 2" xfId="34278" xr:uid="{00000000-0005-0000-0000-000012820000}"/>
    <cellStyle name="Normal 3 4 4 2 2 7" xfId="34279" xr:uid="{00000000-0005-0000-0000-000013820000}"/>
    <cellStyle name="Normal 3 4 4 2 2 7 2" xfId="34280" xr:uid="{00000000-0005-0000-0000-000014820000}"/>
    <cellStyle name="Normal 3 4 4 2 2 8" xfId="34281" xr:uid="{00000000-0005-0000-0000-000015820000}"/>
    <cellStyle name="Normal 3 4 4 2 3" xfId="34282" xr:uid="{00000000-0005-0000-0000-000016820000}"/>
    <cellStyle name="Normal 3 4 4 2 3 2" xfId="34283" xr:uid="{00000000-0005-0000-0000-000017820000}"/>
    <cellStyle name="Normal 3 4 4 2 3 2 2" xfId="34284" xr:uid="{00000000-0005-0000-0000-000018820000}"/>
    <cellStyle name="Normal 3 4 4 2 3 2 2 2" xfId="34285" xr:uid="{00000000-0005-0000-0000-000019820000}"/>
    <cellStyle name="Normal 3 4 4 2 3 2 2 2 2" xfId="34286" xr:uid="{00000000-0005-0000-0000-00001A820000}"/>
    <cellStyle name="Normal 3 4 4 2 3 2 2 3" xfId="34287" xr:uid="{00000000-0005-0000-0000-00001B820000}"/>
    <cellStyle name="Normal 3 4 4 2 3 2 3" xfId="34288" xr:uid="{00000000-0005-0000-0000-00001C820000}"/>
    <cellStyle name="Normal 3 4 4 2 3 2 3 2" xfId="34289" xr:uid="{00000000-0005-0000-0000-00001D820000}"/>
    <cellStyle name="Normal 3 4 4 2 3 2 4" xfId="34290" xr:uid="{00000000-0005-0000-0000-00001E820000}"/>
    <cellStyle name="Normal 3 4 4 2 3 3" xfId="34291" xr:uid="{00000000-0005-0000-0000-00001F820000}"/>
    <cellStyle name="Normal 3 4 4 2 3 3 2" xfId="34292" xr:uid="{00000000-0005-0000-0000-000020820000}"/>
    <cellStyle name="Normal 3 4 4 2 3 3 2 2" xfId="34293" xr:uid="{00000000-0005-0000-0000-000021820000}"/>
    <cellStyle name="Normal 3 4 4 2 3 3 3" xfId="34294" xr:uid="{00000000-0005-0000-0000-000022820000}"/>
    <cellStyle name="Normal 3 4 4 2 3 4" xfId="34295" xr:uid="{00000000-0005-0000-0000-000023820000}"/>
    <cellStyle name="Normal 3 4 4 2 3 4 2" xfId="34296" xr:uid="{00000000-0005-0000-0000-000024820000}"/>
    <cellStyle name="Normal 3 4 4 2 3 5" xfId="34297" xr:uid="{00000000-0005-0000-0000-000025820000}"/>
    <cellStyle name="Normal 3 4 4 2 4" xfId="34298" xr:uid="{00000000-0005-0000-0000-000026820000}"/>
    <cellStyle name="Normal 3 4 4 2 4 2" xfId="34299" xr:uid="{00000000-0005-0000-0000-000027820000}"/>
    <cellStyle name="Normal 3 4 4 2 4 2 2" xfId="34300" xr:uid="{00000000-0005-0000-0000-000028820000}"/>
    <cellStyle name="Normal 3 4 4 2 4 2 2 2" xfId="34301" xr:uid="{00000000-0005-0000-0000-000029820000}"/>
    <cellStyle name="Normal 3 4 4 2 4 2 3" xfId="34302" xr:uid="{00000000-0005-0000-0000-00002A820000}"/>
    <cellStyle name="Normal 3 4 4 2 4 3" xfId="34303" xr:uid="{00000000-0005-0000-0000-00002B820000}"/>
    <cellStyle name="Normal 3 4 4 2 4 3 2" xfId="34304" xr:uid="{00000000-0005-0000-0000-00002C820000}"/>
    <cellStyle name="Normal 3 4 4 2 4 4" xfId="34305" xr:uid="{00000000-0005-0000-0000-00002D820000}"/>
    <cellStyle name="Normal 3 4 4 2 5" xfId="34306" xr:uid="{00000000-0005-0000-0000-00002E820000}"/>
    <cellStyle name="Normal 3 4 4 2 5 2" xfId="34307" xr:uid="{00000000-0005-0000-0000-00002F820000}"/>
    <cellStyle name="Normal 3 4 4 2 5 2 2" xfId="34308" xr:uid="{00000000-0005-0000-0000-000030820000}"/>
    <cellStyle name="Normal 3 4 4 2 5 2 2 2" xfId="34309" xr:uid="{00000000-0005-0000-0000-000031820000}"/>
    <cellStyle name="Normal 3 4 4 2 5 2 3" xfId="34310" xr:uid="{00000000-0005-0000-0000-000032820000}"/>
    <cellStyle name="Normal 3 4 4 2 5 3" xfId="34311" xr:uid="{00000000-0005-0000-0000-000033820000}"/>
    <cellStyle name="Normal 3 4 4 2 5 3 2" xfId="34312" xr:uid="{00000000-0005-0000-0000-000034820000}"/>
    <cellStyle name="Normal 3 4 4 2 5 4" xfId="34313" xr:uid="{00000000-0005-0000-0000-000035820000}"/>
    <cellStyle name="Normal 3 4 4 2 6" xfId="34314" xr:uid="{00000000-0005-0000-0000-000036820000}"/>
    <cellStyle name="Normal 3 4 4 2 6 2" xfId="34315" xr:uid="{00000000-0005-0000-0000-000037820000}"/>
    <cellStyle name="Normal 3 4 4 2 6 2 2" xfId="34316" xr:uid="{00000000-0005-0000-0000-000038820000}"/>
    <cellStyle name="Normal 3 4 4 2 6 3" xfId="34317" xr:uid="{00000000-0005-0000-0000-000039820000}"/>
    <cellStyle name="Normal 3 4 4 2 7" xfId="34318" xr:uid="{00000000-0005-0000-0000-00003A820000}"/>
    <cellStyle name="Normal 3 4 4 2 7 2" xfId="34319" xr:uid="{00000000-0005-0000-0000-00003B820000}"/>
    <cellStyle name="Normal 3 4 4 2 8" xfId="34320" xr:uid="{00000000-0005-0000-0000-00003C820000}"/>
    <cellStyle name="Normal 3 4 4 2 8 2" xfId="34321" xr:uid="{00000000-0005-0000-0000-00003D820000}"/>
    <cellStyle name="Normal 3 4 4 2 9" xfId="34322" xr:uid="{00000000-0005-0000-0000-00003E820000}"/>
    <cellStyle name="Normal 3 4 4 3" xfId="34323" xr:uid="{00000000-0005-0000-0000-00003F820000}"/>
    <cellStyle name="Normal 3 4 4 3 2" xfId="34324" xr:uid="{00000000-0005-0000-0000-000040820000}"/>
    <cellStyle name="Normal 3 4 4 3 2 2" xfId="34325" xr:uid="{00000000-0005-0000-0000-000041820000}"/>
    <cellStyle name="Normal 3 4 4 3 2 2 2" xfId="34326" xr:uid="{00000000-0005-0000-0000-000042820000}"/>
    <cellStyle name="Normal 3 4 4 3 2 2 2 2" xfId="34327" xr:uid="{00000000-0005-0000-0000-000043820000}"/>
    <cellStyle name="Normal 3 4 4 3 2 2 2 2 2" xfId="34328" xr:uid="{00000000-0005-0000-0000-000044820000}"/>
    <cellStyle name="Normal 3 4 4 3 2 2 2 3" xfId="34329" xr:uid="{00000000-0005-0000-0000-000045820000}"/>
    <cellStyle name="Normal 3 4 4 3 2 2 3" xfId="34330" xr:uid="{00000000-0005-0000-0000-000046820000}"/>
    <cellStyle name="Normal 3 4 4 3 2 2 3 2" xfId="34331" xr:uid="{00000000-0005-0000-0000-000047820000}"/>
    <cellStyle name="Normal 3 4 4 3 2 2 4" xfId="34332" xr:uid="{00000000-0005-0000-0000-000048820000}"/>
    <cellStyle name="Normal 3 4 4 3 2 3" xfId="34333" xr:uid="{00000000-0005-0000-0000-000049820000}"/>
    <cellStyle name="Normal 3 4 4 3 2 3 2" xfId="34334" xr:uid="{00000000-0005-0000-0000-00004A820000}"/>
    <cellStyle name="Normal 3 4 4 3 2 3 2 2" xfId="34335" xr:uid="{00000000-0005-0000-0000-00004B820000}"/>
    <cellStyle name="Normal 3 4 4 3 2 3 3" xfId="34336" xr:uid="{00000000-0005-0000-0000-00004C820000}"/>
    <cellStyle name="Normal 3 4 4 3 2 4" xfId="34337" xr:uid="{00000000-0005-0000-0000-00004D820000}"/>
    <cellStyle name="Normal 3 4 4 3 2 4 2" xfId="34338" xr:uid="{00000000-0005-0000-0000-00004E820000}"/>
    <cellStyle name="Normal 3 4 4 3 2 5" xfId="34339" xr:uid="{00000000-0005-0000-0000-00004F820000}"/>
    <cellStyle name="Normal 3 4 4 3 3" xfId="34340" xr:uid="{00000000-0005-0000-0000-000050820000}"/>
    <cellStyle name="Normal 3 4 4 3 3 2" xfId="34341" xr:uid="{00000000-0005-0000-0000-000051820000}"/>
    <cellStyle name="Normal 3 4 4 3 3 2 2" xfId="34342" xr:uid="{00000000-0005-0000-0000-000052820000}"/>
    <cellStyle name="Normal 3 4 4 3 3 2 2 2" xfId="34343" xr:uid="{00000000-0005-0000-0000-000053820000}"/>
    <cellStyle name="Normal 3 4 4 3 3 2 3" xfId="34344" xr:uid="{00000000-0005-0000-0000-000054820000}"/>
    <cellStyle name="Normal 3 4 4 3 3 3" xfId="34345" xr:uid="{00000000-0005-0000-0000-000055820000}"/>
    <cellStyle name="Normal 3 4 4 3 3 3 2" xfId="34346" xr:uid="{00000000-0005-0000-0000-000056820000}"/>
    <cellStyle name="Normal 3 4 4 3 3 4" xfId="34347" xr:uid="{00000000-0005-0000-0000-000057820000}"/>
    <cellStyle name="Normal 3 4 4 3 4" xfId="34348" xr:uid="{00000000-0005-0000-0000-000058820000}"/>
    <cellStyle name="Normal 3 4 4 3 4 2" xfId="34349" xr:uid="{00000000-0005-0000-0000-000059820000}"/>
    <cellStyle name="Normal 3 4 4 3 4 2 2" xfId="34350" xr:uid="{00000000-0005-0000-0000-00005A820000}"/>
    <cellStyle name="Normal 3 4 4 3 4 2 2 2" xfId="34351" xr:uid="{00000000-0005-0000-0000-00005B820000}"/>
    <cellStyle name="Normal 3 4 4 3 4 2 3" xfId="34352" xr:uid="{00000000-0005-0000-0000-00005C820000}"/>
    <cellStyle name="Normal 3 4 4 3 4 3" xfId="34353" xr:uid="{00000000-0005-0000-0000-00005D820000}"/>
    <cellStyle name="Normal 3 4 4 3 4 3 2" xfId="34354" xr:uid="{00000000-0005-0000-0000-00005E820000}"/>
    <cellStyle name="Normal 3 4 4 3 4 4" xfId="34355" xr:uid="{00000000-0005-0000-0000-00005F820000}"/>
    <cellStyle name="Normal 3 4 4 3 5" xfId="34356" xr:uid="{00000000-0005-0000-0000-000060820000}"/>
    <cellStyle name="Normal 3 4 4 3 5 2" xfId="34357" xr:uid="{00000000-0005-0000-0000-000061820000}"/>
    <cellStyle name="Normal 3 4 4 3 5 2 2" xfId="34358" xr:uid="{00000000-0005-0000-0000-000062820000}"/>
    <cellStyle name="Normal 3 4 4 3 5 3" xfId="34359" xr:uid="{00000000-0005-0000-0000-000063820000}"/>
    <cellStyle name="Normal 3 4 4 3 6" xfId="34360" xr:uid="{00000000-0005-0000-0000-000064820000}"/>
    <cellStyle name="Normal 3 4 4 3 6 2" xfId="34361" xr:uid="{00000000-0005-0000-0000-000065820000}"/>
    <cellStyle name="Normal 3 4 4 3 7" xfId="34362" xr:uid="{00000000-0005-0000-0000-000066820000}"/>
    <cellStyle name="Normal 3 4 4 3 7 2" xfId="34363" xr:uid="{00000000-0005-0000-0000-000067820000}"/>
    <cellStyle name="Normal 3 4 4 3 8" xfId="34364" xr:uid="{00000000-0005-0000-0000-000068820000}"/>
    <cellStyle name="Normal 3 4 4 4" xfId="34365" xr:uid="{00000000-0005-0000-0000-000069820000}"/>
    <cellStyle name="Normal 3 4 4 4 2" xfId="34366" xr:uid="{00000000-0005-0000-0000-00006A820000}"/>
    <cellStyle name="Normal 3 4 4 4 2 2" xfId="34367" xr:uid="{00000000-0005-0000-0000-00006B820000}"/>
    <cellStyle name="Normal 3 4 4 4 2 2 2" xfId="34368" xr:uid="{00000000-0005-0000-0000-00006C820000}"/>
    <cellStyle name="Normal 3 4 4 4 2 2 2 2" xfId="34369" xr:uid="{00000000-0005-0000-0000-00006D820000}"/>
    <cellStyle name="Normal 3 4 4 4 2 2 3" xfId="34370" xr:uid="{00000000-0005-0000-0000-00006E820000}"/>
    <cellStyle name="Normal 3 4 4 4 2 3" xfId="34371" xr:uid="{00000000-0005-0000-0000-00006F820000}"/>
    <cellStyle name="Normal 3 4 4 4 2 3 2" xfId="34372" xr:uid="{00000000-0005-0000-0000-000070820000}"/>
    <cellStyle name="Normal 3 4 4 4 2 4" xfId="34373" xr:uid="{00000000-0005-0000-0000-000071820000}"/>
    <cellStyle name="Normal 3 4 4 4 3" xfId="34374" xr:uid="{00000000-0005-0000-0000-000072820000}"/>
    <cellStyle name="Normal 3 4 4 4 3 2" xfId="34375" xr:uid="{00000000-0005-0000-0000-000073820000}"/>
    <cellStyle name="Normal 3 4 4 4 3 2 2" xfId="34376" xr:uid="{00000000-0005-0000-0000-000074820000}"/>
    <cellStyle name="Normal 3 4 4 4 3 3" xfId="34377" xr:uid="{00000000-0005-0000-0000-000075820000}"/>
    <cellStyle name="Normal 3 4 4 4 4" xfId="34378" xr:uid="{00000000-0005-0000-0000-000076820000}"/>
    <cellStyle name="Normal 3 4 4 4 4 2" xfId="34379" xr:uid="{00000000-0005-0000-0000-000077820000}"/>
    <cellStyle name="Normal 3 4 4 4 5" xfId="34380" xr:uid="{00000000-0005-0000-0000-000078820000}"/>
    <cellStyle name="Normal 3 4 4 5" xfId="34381" xr:uid="{00000000-0005-0000-0000-000079820000}"/>
    <cellStyle name="Normal 3 4 4 5 2" xfId="34382" xr:uid="{00000000-0005-0000-0000-00007A820000}"/>
    <cellStyle name="Normal 3 4 4 5 2 2" xfId="34383" xr:uid="{00000000-0005-0000-0000-00007B820000}"/>
    <cellStyle name="Normal 3 4 4 5 2 2 2" xfId="34384" xr:uid="{00000000-0005-0000-0000-00007C820000}"/>
    <cellStyle name="Normal 3 4 4 5 2 3" xfId="34385" xr:uid="{00000000-0005-0000-0000-00007D820000}"/>
    <cellStyle name="Normal 3 4 4 5 3" xfId="34386" xr:uid="{00000000-0005-0000-0000-00007E820000}"/>
    <cellStyle name="Normal 3 4 4 5 3 2" xfId="34387" xr:uid="{00000000-0005-0000-0000-00007F820000}"/>
    <cellStyle name="Normal 3 4 4 5 4" xfId="34388" xr:uid="{00000000-0005-0000-0000-000080820000}"/>
    <cellStyle name="Normal 3 4 4 6" xfId="34389" xr:uid="{00000000-0005-0000-0000-000081820000}"/>
    <cellStyle name="Normal 3 4 4 6 2" xfId="34390" xr:uid="{00000000-0005-0000-0000-000082820000}"/>
    <cellStyle name="Normal 3 4 4 6 2 2" xfId="34391" xr:uid="{00000000-0005-0000-0000-000083820000}"/>
    <cellStyle name="Normal 3 4 4 6 2 2 2" xfId="34392" xr:uid="{00000000-0005-0000-0000-000084820000}"/>
    <cellStyle name="Normal 3 4 4 6 2 3" xfId="34393" xr:uid="{00000000-0005-0000-0000-000085820000}"/>
    <cellStyle name="Normal 3 4 4 6 3" xfId="34394" xr:uid="{00000000-0005-0000-0000-000086820000}"/>
    <cellStyle name="Normal 3 4 4 6 3 2" xfId="34395" xr:uid="{00000000-0005-0000-0000-000087820000}"/>
    <cellStyle name="Normal 3 4 4 6 4" xfId="34396" xr:uid="{00000000-0005-0000-0000-000088820000}"/>
    <cellStyle name="Normal 3 4 4 7" xfId="34397" xr:uid="{00000000-0005-0000-0000-000089820000}"/>
    <cellStyle name="Normal 3 4 4 7 2" xfId="34398" xr:uid="{00000000-0005-0000-0000-00008A820000}"/>
    <cellStyle name="Normal 3 4 4 7 2 2" xfId="34399" xr:uid="{00000000-0005-0000-0000-00008B820000}"/>
    <cellStyle name="Normal 3 4 4 7 3" xfId="34400" xr:uid="{00000000-0005-0000-0000-00008C820000}"/>
    <cellStyle name="Normal 3 4 4 8" xfId="34401" xr:uid="{00000000-0005-0000-0000-00008D820000}"/>
    <cellStyle name="Normal 3 4 4 8 2" xfId="34402" xr:uid="{00000000-0005-0000-0000-00008E820000}"/>
    <cellStyle name="Normal 3 4 4 9" xfId="34403" xr:uid="{00000000-0005-0000-0000-00008F820000}"/>
    <cellStyle name="Normal 3 4 4 9 2" xfId="34404" xr:uid="{00000000-0005-0000-0000-000090820000}"/>
    <cellStyle name="Normal 3 4 5" xfId="34405" xr:uid="{00000000-0005-0000-0000-000091820000}"/>
    <cellStyle name="Normal 3 4 5 10" xfId="34406" xr:uid="{00000000-0005-0000-0000-000092820000}"/>
    <cellStyle name="Normal 3 4 5 11" xfId="34407" xr:uid="{00000000-0005-0000-0000-000093820000}"/>
    <cellStyle name="Normal 3 4 5 2" xfId="34408" xr:uid="{00000000-0005-0000-0000-000094820000}"/>
    <cellStyle name="Normal 3 4 5 2 10" xfId="34409" xr:uid="{00000000-0005-0000-0000-000095820000}"/>
    <cellStyle name="Normal 3 4 5 2 2" xfId="34410" xr:uid="{00000000-0005-0000-0000-000096820000}"/>
    <cellStyle name="Normal 3 4 5 2 2 2" xfId="34411" xr:uid="{00000000-0005-0000-0000-000097820000}"/>
    <cellStyle name="Normal 3 4 5 2 2 2 2" xfId="34412" xr:uid="{00000000-0005-0000-0000-000098820000}"/>
    <cellStyle name="Normal 3 4 5 2 2 2 2 2" xfId="34413" xr:uid="{00000000-0005-0000-0000-000099820000}"/>
    <cellStyle name="Normal 3 4 5 2 2 2 2 2 2" xfId="34414" xr:uid="{00000000-0005-0000-0000-00009A820000}"/>
    <cellStyle name="Normal 3 4 5 2 2 2 2 2 2 2" xfId="34415" xr:uid="{00000000-0005-0000-0000-00009B820000}"/>
    <cellStyle name="Normal 3 4 5 2 2 2 2 2 3" xfId="34416" xr:uid="{00000000-0005-0000-0000-00009C820000}"/>
    <cellStyle name="Normal 3 4 5 2 2 2 2 3" xfId="34417" xr:uid="{00000000-0005-0000-0000-00009D820000}"/>
    <cellStyle name="Normal 3 4 5 2 2 2 2 3 2" xfId="34418" xr:uid="{00000000-0005-0000-0000-00009E820000}"/>
    <cellStyle name="Normal 3 4 5 2 2 2 2 4" xfId="34419" xr:uid="{00000000-0005-0000-0000-00009F820000}"/>
    <cellStyle name="Normal 3 4 5 2 2 2 3" xfId="34420" xr:uid="{00000000-0005-0000-0000-0000A0820000}"/>
    <cellStyle name="Normal 3 4 5 2 2 2 3 2" xfId="34421" xr:uid="{00000000-0005-0000-0000-0000A1820000}"/>
    <cellStyle name="Normal 3 4 5 2 2 2 3 2 2" xfId="34422" xr:uid="{00000000-0005-0000-0000-0000A2820000}"/>
    <cellStyle name="Normal 3 4 5 2 2 2 3 3" xfId="34423" xr:uid="{00000000-0005-0000-0000-0000A3820000}"/>
    <cellStyle name="Normal 3 4 5 2 2 2 4" xfId="34424" xr:uid="{00000000-0005-0000-0000-0000A4820000}"/>
    <cellStyle name="Normal 3 4 5 2 2 2 4 2" xfId="34425" xr:uid="{00000000-0005-0000-0000-0000A5820000}"/>
    <cellStyle name="Normal 3 4 5 2 2 2 5" xfId="34426" xr:uid="{00000000-0005-0000-0000-0000A6820000}"/>
    <cellStyle name="Normal 3 4 5 2 2 3" xfId="34427" xr:uid="{00000000-0005-0000-0000-0000A7820000}"/>
    <cellStyle name="Normal 3 4 5 2 2 3 2" xfId="34428" xr:uid="{00000000-0005-0000-0000-0000A8820000}"/>
    <cellStyle name="Normal 3 4 5 2 2 3 2 2" xfId="34429" xr:uid="{00000000-0005-0000-0000-0000A9820000}"/>
    <cellStyle name="Normal 3 4 5 2 2 3 2 2 2" xfId="34430" xr:uid="{00000000-0005-0000-0000-0000AA820000}"/>
    <cellStyle name="Normal 3 4 5 2 2 3 2 3" xfId="34431" xr:uid="{00000000-0005-0000-0000-0000AB820000}"/>
    <cellStyle name="Normal 3 4 5 2 2 3 3" xfId="34432" xr:uid="{00000000-0005-0000-0000-0000AC820000}"/>
    <cellStyle name="Normal 3 4 5 2 2 3 3 2" xfId="34433" xr:uid="{00000000-0005-0000-0000-0000AD820000}"/>
    <cellStyle name="Normal 3 4 5 2 2 3 4" xfId="34434" xr:uid="{00000000-0005-0000-0000-0000AE820000}"/>
    <cellStyle name="Normal 3 4 5 2 2 4" xfId="34435" xr:uid="{00000000-0005-0000-0000-0000AF820000}"/>
    <cellStyle name="Normal 3 4 5 2 2 4 2" xfId="34436" xr:uid="{00000000-0005-0000-0000-0000B0820000}"/>
    <cellStyle name="Normal 3 4 5 2 2 4 2 2" xfId="34437" xr:uid="{00000000-0005-0000-0000-0000B1820000}"/>
    <cellStyle name="Normal 3 4 5 2 2 4 2 2 2" xfId="34438" xr:uid="{00000000-0005-0000-0000-0000B2820000}"/>
    <cellStyle name="Normal 3 4 5 2 2 4 2 3" xfId="34439" xr:uid="{00000000-0005-0000-0000-0000B3820000}"/>
    <cellStyle name="Normal 3 4 5 2 2 4 3" xfId="34440" xr:uid="{00000000-0005-0000-0000-0000B4820000}"/>
    <cellStyle name="Normal 3 4 5 2 2 4 3 2" xfId="34441" xr:uid="{00000000-0005-0000-0000-0000B5820000}"/>
    <cellStyle name="Normal 3 4 5 2 2 4 4" xfId="34442" xr:uid="{00000000-0005-0000-0000-0000B6820000}"/>
    <cellStyle name="Normal 3 4 5 2 2 5" xfId="34443" xr:uid="{00000000-0005-0000-0000-0000B7820000}"/>
    <cellStyle name="Normal 3 4 5 2 2 5 2" xfId="34444" xr:uid="{00000000-0005-0000-0000-0000B8820000}"/>
    <cellStyle name="Normal 3 4 5 2 2 5 2 2" xfId="34445" xr:uid="{00000000-0005-0000-0000-0000B9820000}"/>
    <cellStyle name="Normal 3 4 5 2 2 5 3" xfId="34446" xr:uid="{00000000-0005-0000-0000-0000BA820000}"/>
    <cellStyle name="Normal 3 4 5 2 2 6" xfId="34447" xr:uid="{00000000-0005-0000-0000-0000BB820000}"/>
    <cellStyle name="Normal 3 4 5 2 2 6 2" xfId="34448" xr:uid="{00000000-0005-0000-0000-0000BC820000}"/>
    <cellStyle name="Normal 3 4 5 2 2 7" xfId="34449" xr:uid="{00000000-0005-0000-0000-0000BD820000}"/>
    <cellStyle name="Normal 3 4 5 2 2 7 2" xfId="34450" xr:uid="{00000000-0005-0000-0000-0000BE820000}"/>
    <cellStyle name="Normal 3 4 5 2 2 8" xfId="34451" xr:uid="{00000000-0005-0000-0000-0000BF820000}"/>
    <cellStyle name="Normal 3 4 5 2 3" xfId="34452" xr:uid="{00000000-0005-0000-0000-0000C0820000}"/>
    <cellStyle name="Normal 3 4 5 2 3 2" xfId="34453" xr:uid="{00000000-0005-0000-0000-0000C1820000}"/>
    <cellStyle name="Normal 3 4 5 2 3 2 2" xfId="34454" xr:uid="{00000000-0005-0000-0000-0000C2820000}"/>
    <cellStyle name="Normal 3 4 5 2 3 2 2 2" xfId="34455" xr:uid="{00000000-0005-0000-0000-0000C3820000}"/>
    <cellStyle name="Normal 3 4 5 2 3 2 2 2 2" xfId="34456" xr:uid="{00000000-0005-0000-0000-0000C4820000}"/>
    <cellStyle name="Normal 3 4 5 2 3 2 2 3" xfId="34457" xr:uid="{00000000-0005-0000-0000-0000C5820000}"/>
    <cellStyle name="Normal 3 4 5 2 3 2 3" xfId="34458" xr:uid="{00000000-0005-0000-0000-0000C6820000}"/>
    <cellStyle name="Normal 3 4 5 2 3 2 3 2" xfId="34459" xr:uid="{00000000-0005-0000-0000-0000C7820000}"/>
    <cellStyle name="Normal 3 4 5 2 3 2 4" xfId="34460" xr:uid="{00000000-0005-0000-0000-0000C8820000}"/>
    <cellStyle name="Normal 3 4 5 2 3 3" xfId="34461" xr:uid="{00000000-0005-0000-0000-0000C9820000}"/>
    <cellStyle name="Normal 3 4 5 2 3 3 2" xfId="34462" xr:uid="{00000000-0005-0000-0000-0000CA820000}"/>
    <cellStyle name="Normal 3 4 5 2 3 3 2 2" xfId="34463" xr:uid="{00000000-0005-0000-0000-0000CB820000}"/>
    <cellStyle name="Normal 3 4 5 2 3 3 3" xfId="34464" xr:uid="{00000000-0005-0000-0000-0000CC820000}"/>
    <cellStyle name="Normal 3 4 5 2 3 4" xfId="34465" xr:uid="{00000000-0005-0000-0000-0000CD820000}"/>
    <cellStyle name="Normal 3 4 5 2 3 4 2" xfId="34466" xr:uid="{00000000-0005-0000-0000-0000CE820000}"/>
    <cellStyle name="Normal 3 4 5 2 3 5" xfId="34467" xr:uid="{00000000-0005-0000-0000-0000CF820000}"/>
    <cellStyle name="Normal 3 4 5 2 4" xfId="34468" xr:uid="{00000000-0005-0000-0000-0000D0820000}"/>
    <cellStyle name="Normal 3 4 5 2 4 2" xfId="34469" xr:uid="{00000000-0005-0000-0000-0000D1820000}"/>
    <cellStyle name="Normal 3 4 5 2 4 2 2" xfId="34470" xr:uid="{00000000-0005-0000-0000-0000D2820000}"/>
    <cellStyle name="Normal 3 4 5 2 4 2 2 2" xfId="34471" xr:uid="{00000000-0005-0000-0000-0000D3820000}"/>
    <cellStyle name="Normal 3 4 5 2 4 2 3" xfId="34472" xr:uid="{00000000-0005-0000-0000-0000D4820000}"/>
    <cellStyle name="Normal 3 4 5 2 4 3" xfId="34473" xr:uid="{00000000-0005-0000-0000-0000D5820000}"/>
    <cellStyle name="Normal 3 4 5 2 4 3 2" xfId="34474" xr:uid="{00000000-0005-0000-0000-0000D6820000}"/>
    <cellStyle name="Normal 3 4 5 2 4 4" xfId="34475" xr:uid="{00000000-0005-0000-0000-0000D7820000}"/>
    <cellStyle name="Normal 3 4 5 2 5" xfId="34476" xr:uid="{00000000-0005-0000-0000-0000D8820000}"/>
    <cellStyle name="Normal 3 4 5 2 5 2" xfId="34477" xr:uid="{00000000-0005-0000-0000-0000D9820000}"/>
    <cellStyle name="Normal 3 4 5 2 5 2 2" xfId="34478" xr:uid="{00000000-0005-0000-0000-0000DA820000}"/>
    <cellStyle name="Normal 3 4 5 2 5 2 2 2" xfId="34479" xr:uid="{00000000-0005-0000-0000-0000DB820000}"/>
    <cellStyle name="Normal 3 4 5 2 5 2 3" xfId="34480" xr:uid="{00000000-0005-0000-0000-0000DC820000}"/>
    <cellStyle name="Normal 3 4 5 2 5 3" xfId="34481" xr:uid="{00000000-0005-0000-0000-0000DD820000}"/>
    <cellStyle name="Normal 3 4 5 2 5 3 2" xfId="34482" xr:uid="{00000000-0005-0000-0000-0000DE820000}"/>
    <cellStyle name="Normal 3 4 5 2 5 4" xfId="34483" xr:uid="{00000000-0005-0000-0000-0000DF820000}"/>
    <cellStyle name="Normal 3 4 5 2 6" xfId="34484" xr:uid="{00000000-0005-0000-0000-0000E0820000}"/>
    <cellStyle name="Normal 3 4 5 2 6 2" xfId="34485" xr:uid="{00000000-0005-0000-0000-0000E1820000}"/>
    <cellStyle name="Normal 3 4 5 2 6 2 2" xfId="34486" xr:uid="{00000000-0005-0000-0000-0000E2820000}"/>
    <cellStyle name="Normal 3 4 5 2 6 3" xfId="34487" xr:uid="{00000000-0005-0000-0000-0000E3820000}"/>
    <cellStyle name="Normal 3 4 5 2 7" xfId="34488" xr:uid="{00000000-0005-0000-0000-0000E4820000}"/>
    <cellStyle name="Normal 3 4 5 2 7 2" xfId="34489" xr:uid="{00000000-0005-0000-0000-0000E5820000}"/>
    <cellStyle name="Normal 3 4 5 2 8" xfId="34490" xr:uid="{00000000-0005-0000-0000-0000E6820000}"/>
    <cellStyle name="Normal 3 4 5 2 8 2" xfId="34491" xr:uid="{00000000-0005-0000-0000-0000E7820000}"/>
    <cellStyle name="Normal 3 4 5 2 9" xfId="34492" xr:uid="{00000000-0005-0000-0000-0000E8820000}"/>
    <cellStyle name="Normal 3 4 5 3" xfId="34493" xr:uid="{00000000-0005-0000-0000-0000E9820000}"/>
    <cellStyle name="Normal 3 4 5 3 2" xfId="34494" xr:uid="{00000000-0005-0000-0000-0000EA820000}"/>
    <cellStyle name="Normal 3 4 5 3 2 2" xfId="34495" xr:uid="{00000000-0005-0000-0000-0000EB820000}"/>
    <cellStyle name="Normal 3 4 5 3 2 2 2" xfId="34496" xr:uid="{00000000-0005-0000-0000-0000EC820000}"/>
    <cellStyle name="Normal 3 4 5 3 2 2 2 2" xfId="34497" xr:uid="{00000000-0005-0000-0000-0000ED820000}"/>
    <cellStyle name="Normal 3 4 5 3 2 2 2 2 2" xfId="34498" xr:uid="{00000000-0005-0000-0000-0000EE820000}"/>
    <cellStyle name="Normal 3 4 5 3 2 2 2 3" xfId="34499" xr:uid="{00000000-0005-0000-0000-0000EF820000}"/>
    <cellStyle name="Normal 3 4 5 3 2 2 3" xfId="34500" xr:uid="{00000000-0005-0000-0000-0000F0820000}"/>
    <cellStyle name="Normal 3 4 5 3 2 2 3 2" xfId="34501" xr:uid="{00000000-0005-0000-0000-0000F1820000}"/>
    <cellStyle name="Normal 3 4 5 3 2 2 4" xfId="34502" xr:uid="{00000000-0005-0000-0000-0000F2820000}"/>
    <cellStyle name="Normal 3 4 5 3 2 3" xfId="34503" xr:uid="{00000000-0005-0000-0000-0000F3820000}"/>
    <cellStyle name="Normal 3 4 5 3 2 3 2" xfId="34504" xr:uid="{00000000-0005-0000-0000-0000F4820000}"/>
    <cellStyle name="Normal 3 4 5 3 2 3 2 2" xfId="34505" xr:uid="{00000000-0005-0000-0000-0000F5820000}"/>
    <cellStyle name="Normal 3 4 5 3 2 3 3" xfId="34506" xr:uid="{00000000-0005-0000-0000-0000F6820000}"/>
    <cellStyle name="Normal 3 4 5 3 2 4" xfId="34507" xr:uid="{00000000-0005-0000-0000-0000F7820000}"/>
    <cellStyle name="Normal 3 4 5 3 2 4 2" xfId="34508" xr:uid="{00000000-0005-0000-0000-0000F8820000}"/>
    <cellStyle name="Normal 3 4 5 3 2 5" xfId="34509" xr:uid="{00000000-0005-0000-0000-0000F9820000}"/>
    <cellStyle name="Normal 3 4 5 3 3" xfId="34510" xr:uid="{00000000-0005-0000-0000-0000FA820000}"/>
    <cellStyle name="Normal 3 4 5 3 3 2" xfId="34511" xr:uid="{00000000-0005-0000-0000-0000FB820000}"/>
    <cellStyle name="Normal 3 4 5 3 3 2 2" xfId="34512" xr:uid="{00000000-0005-0000-0000-0000FC820000}"/>
    <cellStyle name="Normal 3 4 5 3 3 2 2 2" xfId="34513" xr:uid="{00000000-0005-0000-0000-0000FD820000}"/>
    <cellStyle name="Normal 3 4 5 3 3 2 3" xfId="34514" xr:uid="{00000000-0005-0000-0000-0000FE820000}"/>
    <cellStyle name="Normal 3 4 5 3 3 3" xfId="34515" xr:uid="{00000000-0005-0000-0000-0000FF820000}"/>
    <cellStyle name="Normal 3 4 5 3 3 3 2" xfId="34516" xr:uid="{00000000-0005-0000-0000-000000830000}"/>
    <cellStyle name="Normal 3 4 5 3 3 4" xfId="34517" xr:uid="{00000000-0005-0000-0000-000001830000}"/>
    <cellStyle name="Normal 3 4 5 3 4" xfId="34518" xr:uid="{00000000-0005-0000-0000-000002830000}"/>
    <cellStyle name="Normal 3 4 5 3 4 2" xfId="34519" xr:uid="{00000000-0005-0000-0000-000003830000}"/>
    <cellStyle name="Normal 3 4 5 3 4 2 2" xfId="34520" xr:uid="{00000000-0005-0000-0000-000004830000}"/>
    <cellStyle name="Normal 3 4 5 3 4 2 2 2" xfId="34521" xr:uid="{00000000-0005-0000-0000-000005830000}"/>
    <cellStyle name="Normal 3 4 5 3 4 2 3" xfId="34522" xr:uid="{00000000-0005-0000-0000-000006830000}"/>
    <cellStyle name="Normal 3 4 5 3 4 3" xfId="34523" xr:uid="{00000000-0005-0000-0000-000007830000}"/>
    <cellStyle name="Normal 3 4 5 3 4 3 2" xfId="34524" xr:uid="{00000000-0005-0000-0000-000008830000}"/>
    <cellStyle name="Normal 3 4 5 3 4 4" xfId="34525" xr:uid="{00000000-0005-0000-0000-000009830000}"/>
    <cellStyle name="Normal 3 4 5 3 5" xfId="34526" xr:uid="{00000000-0005-0000-0000-00000A830000}"/>
    <cellStyle name="Normal 3 4 5 3 5 2" xfId="34527" xr:uid="{00000000-0005-0000-0000-00000B830000}"/>
    <cellStyle name="Normal 3 4 5 3 5 2 2" xfId="34528" xr:uid="{00000000-0005-0000-0000-00000C830000}"/>
    <cellStyle name="Normal 3 4 5 3 5 3" xfId="34529" xr:uid="{00000000-0005-0000-0000-00000D830000}"/>
    <cellStyle name="Normal 3 4 5 3 6" xfId="34530" xr:uid="{00000000-0005-0000-0000-00000E830000}"/>
    <cellStyle name="Normal 3 4 5 3 6 2" xfId="34531" xr:uid="{00000000-0005-0000-0000-00000F830000}"/>
    <cellStyle name="Normal 3 4 5 3 7" xfId="34532" xr:uid="{00000000-0005-0000-0000-000010830000}"/>
    <cellStyle name="Normal 3 4 5 3 7 2" xfId="34533" xr:uid="{00000000-0005-0000-0000-000011830000}"/>
    <cellStyle name="Normal 3 4 5 3 8" xfId="34534" xr:uid="{00000000-0005-0000-0000-000012830000}"/>
    <cellStyle name="Normal 3 4 5 4" xfId="34535" xr:uid="{00000000-0005-0000-0000-000013830000}"/>
    <cellStyle name="Normal 3 4 5 4 2" xfId="34536" xr:uid="{00000000-0005-0000-0000-000014830000}"/>
    <cellStyle name="Normal 3 4 5 4 2 2" xfId="34537" xr:uid="{00000000-0005-0000-0000-000015830000}"/>
    <cellStyle name="Normal 3 4 5 4 2 2 2" xfId="34538" xr:uid="{00000000-0005-0000-0000-000016830000}"/>
    <cellStyle name="Normal 3 4 5 4 2 2 2 2" xfId="34539" xr:uid="{00000000-0005-0000-0000-000017830000}"/>
    <cellStyle name="Normal 3 4 5 4 2 2 3" xfId="34540" xr:uid="{00000000-0005-0000-0000-000018830000}"/>
    <cellStyle name="Normal 3 4 5 4 2 3" xfId="34541" xr:uid="{00000000-0005-0000-0000-000019830000}"/>
    <cellStyle name="Normal 3 4 5 4 2 3 2" xfId="34542" xr:uid="{00000000-0005-0000-0000-00001A830000}"/>
    <cellStyle name="Normal 3 4 5 4 2 4" xfId="34543" xr:uid="{00000000-0005-0000-0000-00001B830000}"/>
    <cellStyle name="Normal 3 4 5 4 3" xfId="34544" xr:uid="{00000000-0005-0000-0000-00001C830000}"/>
    <cellStyle name="Normal 3 4 5 4 3 2" xfId="34545" xr:uid="{00000000-0005-0000-0000-00001D830000}"/>
    <cellStyle name="Normal 3 4 5 4 3 2 2" xfId="34546" xr:uid="{00000000-0005-0000-0000-00001E830000}"/>
    <cellStyle name="Normal 3 4 5 4 3 3" xfId="34547" xr:uid="{00000000-0005-0000-0000-00001F830000}"/>
    <cellStyle name="Normal 3 4 5 4 4" xfId="34548" xr:uid="{00000000-0005-0000-0000-000020830000}"/>
    <cellStyle name="Normal 3 4 5 4 4 2" xfId="34549" xr:uid="{00000000-0005-0000-0000-000021830000}"/>
    <cellStyle name="Normal 3 4 5 4 5" xfId="34550" xr:uid="{00000000-0005-0000-0000-000022830000}"/>
    <cellStyle name="Normal 3 4 5 5" xfId="34551" xr:uid="{00000000-0005-0000-0000-000023830000}"/>
    <cellStyle name="Normal 3 4 5 5 2" xfId="34552" xr:uid="{00000000-0005-0000-0000-000024830000}"/>
    <cellStyle name="Normal 3 4 5 5 2 2" xfId="34553" xr:uid="{00000000-0005-0000-0000-000025830000}"/>
    <cellStyle name="Normal 3 4 5 5 2 2 2" xfId="34554" xr:uid="{00000000-0005-0000-0000-000026830000}"/>
    <cellStyle name="Normal 3 4 5 5 2 3" xfId="34555" xr:uid="{00000000-0005-0000-0000-000027830000}"/>
    <cellStyle name="Normal 3 4 5 5 3" xfId="34556" xr:uid="{00000000-0005-0000-0000-000028830000}"/>
    <cellStyle name="Normal 3 4 5 5 3 2" xfId="34557" xr:uid="{00000000-0005-0000-0000-000029830000}"/>
    <cellStyle name="Normal 3 4 5 5 4" xfId="34558" xr:uid="{00000000-0005-0000-0000-00002A830000}"/>
    <cellStyle name="Normal 3 4 5 6" xfId="34559" xr:uid="{00000000-0005-0000-0000-00002B830000}"/>
    <cellStyle name="Normal 3 4 5 6 2" xfId="34560" xr:uid="{00000000-0005-0000-0000-00002C830000}"/>
    <cellStyle name="Normal 3 4 5 6 2 2" xfId="34561" xr:uid="{00000000-0005-0000-0000-00002D830000}"/>
    <cellStyle name="Normal 3 4 5 6 2 2 2" xfId="34562" xr:uid="{00000000-0005-0000-0000-00002E830000}"/>
    <cellStyle name="Normal 3 4 5 6 2 3" xfId="34563" xr:uid="{00000000-0005-0000-0000-00002F830000}"/>
    <cellStyle name="Normal 3 4 5 6 3" xfId="34564" xr:uid="{00000000-0005-0000-0000-000030830000}"/>
    <cellStyle name="Normal 3 4 5 6 3 2" xfId="34565" xr:uid="{00000000-0005-0000-0000-000031830000}"/>
    <cellStyle name="Normal 3 4 5 6 4" xfId="34566" xr:uid="{00000000-0005-0000-0000-000032830000}"/>
    <cellStyle name="Normal 3 4 5 7" xfId="34567" xr:uid="{00000000-0005-0000-0000-000033830000}"/>
    <cellStyle name="Normal 3 4 5 7 2" xfId="34568" xr:uid="{00000000-0005-0000-0000-000034830000}"/>
    <cellStyle name="Normal 3 4 5 7 2 2" xfId="34569" xr:uid="{00000000-0005-0000-0000-000035830000}"/>
    <cellStyle name="Normal 3 4 5 7 3" xfId="34570" xr:uid="{00000000-0005-0000-0000-000036830000}"/>
    <cellStyle name="Normal 3 4 5 8" xfId="34571" xr:uid="{00000000-0005-0000-0000-000037830000}"/>
    <cellStyle name="Normal 3 4 5 8 2" xfId="34572" xr:uid="{00000000-0005-0000-0000-000038830000}"/>
    <cellStyle name="Normal 3 4 5 9" xfId="34573" xr:uid="{00000000-0005-0000-0000-000039830000}"/>
    <cellStyle name="Normal 3 4 5 9 2" xfId="34574" xr:uid="{00000000-0005-0000-0000-00003A830000}"/>
    <cellStyle name="Normal 3 4 6" xfId="34575" xr:uid="{00000000-0005-0000-0000-00003B830000}"/>
    <cellStyle name="Normal 3 4 6 10" xfId="34576" xr:uid="{00000000-0005-0000-0000-00003C830000}"/>
    <cellStyle name="Normal 3 4 6 11" xfId="34577" xr:uid="{00000000-0005-0000-0000-00003D830000}"/>
    <cellStyle name="Normal 3 4 6 2" xfId="34578" xr:uid="{00000000-0005-0000-0000-00003E830000}"/>
    <cellStyle name="Normal 3 4 6 2 2" xfId="34579" xr:uid="{00000000-0005-0000-0000-00003F830000}"/>
    <cellStyle name="Normal 3 4 6 2 2 2" xfId="34580" xr:uid="{00000000-0005-0000-0000-000040830000}"/>
    <cellStyle name="Normal 3 4 6 2 2 2 2" xfId="34581" xr:uid="{00000000-0005-0000-0000-000041830000}"/>
    <cellStyle name="Normal 3 4 6 2 2 2 2 2" xfId="34582" xr:uid="{00000000-0005-0000-0000-000042830000}"/>
    <cellStyle name="Normal 3 4 6 2 2 2 2 2 2" xfId="34583" xr:uid="{00000000-0005-0000-0000-000043830000}"/>
    <cellStyle name="Normal 3 4 6 2 2 2 2 2 2 2" xfId="34584" xr:uid="{00000000-0005-0000-0000-000044830000}"/>
    <cellStyle name="Normal 3 4 6 2 2 2 2 2 3" xfId="34585" xr:uid="{00000000-0005-0000-0000-000045830000}"/>
    <cellStyle name="Normal 3 4 6 2 2 2 2 3" xfId="34586" xr:uid="{00000000-0005-0000-0000-000046830000}"/>
    <cellStyle name="Normal 3 4 6 2 2 2 2 3 2" xfId="34587" xr:uid="{00000000-0005-0000-0000-000047830000}"/>
    <cellStyle name="Normal 3 4 6 2 2 2 2 4" xfId="34588" xr:uid="{00000000-0005-0000-0000-000048830000}"/>
    <cellStyle name="Normal 3 4 6 2 2 2 3" xfId="34589" xr:uid="{00000000-0005-0000-0000-000049830000}"/>
    <cellStyle name="Normal 3 4 6 2 2 2 3 2" xfId="34590" xr:uid="{00000000-0005-0000-0000-00004A830000}"/>
    <cellStyle name="Normal 3 4 6 2 2 2 3 2 2" xfId="34591" xr:uid="{00000000-0005-0000-0000-00004B830000}"/>
    <cellStyle name="Normal 3 4 6 2 2 2 3 3" xfId="34592" xr:uid="{00000000-0005-0000-0000-00004C830000}"/>
    <cellStyle name="Normal 3 4 6 2 2 2 4" xfId="34593" xr:uid="{00000000-0005-0000-0000-00004D830000}"/>
    <cellStyle name="Normal 3 4 6 2 2 2 4 2" xfId="34594" xr:uid="{00000000-0005-0000-0000-00004E830000}"/>
    <cellStyle name="Normal 3 4 6 2 2 2 5" xfId="34595" xr:uid="{00000000-0005-0000-0000-00004F830000}"/>
    <cellStyle name="Normal 3 4 6 2 2 3" xfId="34596" xr:uid="{00000000-0005-0000-0000-000050830000}"/>
    <cellStyle name="Normal 3 4 6 2 2 3 2" xfId="34597" xr:uid="{00000000-0005-0000-0000-000051830000}"/>
    <cellStyle name="Normal 3 4 6 2 2 3 2 2" xfId="34598" xr:uid="{00000000-0005-0000-0000-000052830000}"/>
    <cellStyle name="Normal 3 4 6 2 2 3 2 2 2" xfId="34599" xr:uid="{00000000-0005-0000-0000-000053830000}"/>
    <cellStyle name="Normal 3 4 6 2 2 3 2 3" xfId="34600" xr:uid="{00000000-0005-0000-0000-000054830000}"/>
    <cellStyle name="Normal 3 4 6 2 2 3 3" xfId="34601" xr:uid="{00000000-0005-0000-0000-000055830000}"/>
    <cellStyle name="Normal 3 4 6 2 2 3 3 2" xfId="34602" xr:uid="{00000000-0005-0000-0000-000056830000}"/>
    <cellStyle name="Normal 3 4 6 2 2 3 4" xfId="34603" xr:uid="{00000000-0005-0000-0000-000057830000}"/>
    <cellStyle name="Normal 3 4 6 2 2 4" xfId="34604" xr:uid="{00000000-0005-0000-0000-000058830000}"/>
    <cellStyle name="Normal 3 4 6 2 2 4 2" xfId="34605" xr:uid="{00000000-0005-0000-0000-000059830000}"/>
    <cellStyle name="Normal 3 4 6 2 2 4 2 2" xfId="34606" xr:uid="{00000000-0005-0000-0000-00005A830000}"/>
    <cellStyle name="Normal 3 4 6 2 2 4 2 2 2" xfId="34607" xr:uid="{00000000-0005-0000-0000-00005B830000}"/>
    <cellStyle name="Normal 3 4 6 2 2 4 2 3" xfId="34608" xr:uid="{00000000-0005-0000-0000-00005C830000}"/>
    <cellStyle name="Normal 3 4 6 2 2 4 3" xfId="34609" xr:uid="{00000000-0005-0000-0000-00005D830000}"/>
    <cellStyle name="Normal 3 4 6 2 2 4 3 2" xfId="34610" xr:uid="{00000000-0005-0000-0000-00005E830000}"/>
    <cellStyle name="Normal 3 4 6 2 2 4 4" xfId="34611" xr:uid="{00000000-0005-0000-0000-00005F830000}"/>
    <cellStyle name="Normal 3 4 6 2 2 5" xfId="34612" xr:uid="{00000000-0005-0000-0000-000060830000}"/>
    <cellStyle name="Normal 3 4 6 2 2 5 2" xfId="34613" xr:uid="{00000000-0005-0000-0000-000061830000}"/>
    <cellStyle name="Normal 3 4 6 2 2 5 2 2" xfId="34614" xr:uid="{00000000-0005-0000-0000-000062830000}"/>
    <cellStyle name="Normal 3 4 6 2 2 5 3" xfId="34615" xr:uid="{00000000-0005-0000-0000-000063830000}"/>
    <cellStyle name="Normal 3 4 6 2 2 6" xfId="34616" xr:uid="{00000000-0005-0000-0000-000064830000}"/>
    <cellStyle name="Normal 3 4 6 2 2 6 2" xfId="34617" xr:uid="{00000000-0005-0000-0000-000065830000}"/>
    <cellStyle name="Normal 3 4 6 2 2 7" xfId="34618" xr:uid="{00000000-0005-0000-0000-000066830000}"/>
    <cellStyle name="Normal 3 4 6 2 2 7 2" xfId="34619" xr:uid="{00000000-0005-0000-0000-000067830000}"/>
    <cellStyle name="Normal 3 4 6 2 2 8" xfId="34620" xr:uid="{00000000-0005-0000-0000-000068830000}"/>
    <cellStyle name="Normal 3 4 6 2 3" xfId="34621" xr:uid="{00000000-0005-0000-0000-000069830000}"/>
    <cellStyle name="Normal 3 4 6 2 3 2" xfId="34622" xr:uid="{00000000-0005-0000-0000-00006A830000}"/>
    <cellStyle name="Normal 3 4 6 2 3 2 2" xfId="34623" xr:uid="{00000000-0005-0000-0000-00006B830000}"/>
    <cellStyle name="Normal 3 4 6 2 3 2 2 2" xfId="34624" xr:uid="{00000000-0005-0000-0000-00006C830000}"/>
    <cellStyle name="Normal 3 4 6 2 3 2 2 2 2" xfId="34625" xr:uid="{00000000-0005-0000-0000-00006D830000}"/>
    <cellStyle name="Normal 3 4 6 2 3 2 2 3" xfId="34626" xr:uid="{00000000-0005-0000-0000-00006E830000}"/>
    <cellStyle name="Normal 3 4 6 2 3 2 3" xfId="34627" xr:uid="{00000000-0005-0000-0000-00006F830000}"/>
    <cellStyle name="Normal 3 4 6 2 3 2 3 2" xfId="34628" xr:uid="{00000000-0005-0000-0000-000070830000}"/>
    <cellStyle name="Normal 3 4 6 2 3 2 4" xfId="34629" xr:uid="{00000000-0005-0000-0000-000071830000}"/>
    <cellStyle name="Normal 3 4 6 2 3 3" xfId="34630" xr:uid="{00000000-0005-0000-0000-000072830000}"/>
    <cellStyle name="Normal 3 4 6 2 3 3 2" xfId="34631" xr:uid="{00000000-0005-0000-0000-000073830000}"/>
    <cellStyle name="Normal 3 4 6 2 3 3 2 2" xfId="34632" xr:uid="{00000000-0005-0000-0000-000074830000}"/>
    <cellStyle name="Normal 3 4 6 2 3 3 3" xfId="34633" xr:uid="{00000000-0005-0000-0000-000075830000}"/>
    <cellStyle name="Normal 3 4 6 2 3 4" xfId="34634" xr:uid="{00000000-0005-0000-0000-000076830000}"/>
    <cellStyle name="Normal 3 4 6 2 3 4 2" xfId="34635" xr:uid="{00000000-0005-0000-0000-000077830000}"/>
    <cellStyle name="Normal 3 4 6 2 3 5" xfId="34636" xr:uid="{00000000-0005-0000-0000-000078830000}"/>
    <cellStyle name="Normal 3 4 6 2 4" xfId="34637" xr:uid="{00000000-0005-0000-0000-000079830000}"/>
    <cellStyle name="Normal 3 4 6 2 4 2" xfId="34638" xr:uid="{00000000-0005-0000-0000-00007A830000}"/>
    <cellStyle name="Normal 3 4 6 2 4 2 2" xfId="34639" xr:uid="{00000000-0005-0000-0000-00007B830000}"/>
    <cellStyle name="Normal 3 4 6 2 4 2 2 2" xfId="34640" xr:uid="{00000000-0005-0000-0000-00007C830000}"/>
    <cellStyle name="Normal 3 4 6 2 4 2 3" xfId="34641" xr:uid="{00000000-0005-0000-0000-00007D830000}"/>
    <cellStyle name="Normal 3 4 6 2 4 3" xfId="34642" xr:uid="{00000000-0005-0000-0000-00007E830000}"/>
    <cellStyle name="Normal 3 4 6 2 4 3 2" xfId="34643" xr:uid="{00000000-0005-0000-0000-00007F830000}"/>
    <cellStyle name="Normal 3 4 6 2 4 4" xfId="34644" xr:uid="{00000000-0005-0000-0000-000080830000}"/>
    <cellStyle name="Normal 3 4 6 2 5" xfId="34645" xr:uid="{00000000-0005-0000-0000-000081830000}"/>
    <cellStyle name="Normal 3 4 6 2 5 2" xfId="34646" xr:uid="{00000000-0005-0000-0000-000082830000}"/>
    <cellStyle name="Normal 3 4 6 2 5 2 2" xfId="34647" xr:uid="{00000000-0005-0000-0000-000083830000}"/>
    <cellStyle name="Normal 3 4 6 2 5 2 2 2" xfId="34648" xr:uid="{00000000-0005-0000-0000-000084830000}"/>
    <cellStyle name="Normal 3 4 6 2 5 2 3" xfId="34649" xr:uid="{00000000-0005-0000-0000-000085830000}"/>
    <cellStyle name="Normal 3 4 6 2 5 3" xfId="34650" xr:uid="{00000000-0005-0000-0000-000086830000}"/>
    <cellStyle name="Normal 3 4 6 2 5 3 2" xfId="34651" xr:uid="{00000000-0005-0000-0000-000087830000}"/>
    <cellStyle name="Normal 3 4 6 2 5 4" xfId="34652" xr:uid="{00000000-0005-0000-0000-000088830000}"/>
    <cellStyle name="Normal 3 4 6 2 6" xfId="34653" xr:uid="{00000000-0005-0000-0000-000089830000}"/>
    <cellStyle name="Normal 3 4 6 2 6 2" xfId="34654" xr:uid="{00000000-0005-0000-0000-00008A830000}"/>
    <cellStyle name="Normal 3 4 6 2 6 2 2" xfId="34655" xr:uid="{00000000-0005-0000-0000-00008B830000}"/>
    <cellStyle name="Normal 3 4 6 2 6 3" xfId="34656" xr:uid="{00000000-0005-0000-0000-00008C830000}"/>
    <cellStyle name="Normal 3 4 6 2 7" xfId="34657" xr:uid="{00000000-0005-0000-0000-00008D830000}"/>
    <cellStyle name="Normal 3 4 6 2 7 2" xfId="34658" xr:uid="{00000000-0005-0000-0000-00008E830000}"/>
    <cellStyle name="Normal 3 4 6 2 8" xfId="34659" xr:uid="{00000000-0005-0000-0000-00008F830000}"/>
    <cellStyle name="Normal 3 4 6 2 8 2" xfId="34660" xr:uid="{00000000-0005-0000-0000-000090830000}"/>
    <cellStyle name="Normal 3 4 6 2 9" xfId="34661" xr:uid="{00000000-0005-0000-0000-000091830000}"/>
    <cellStyle name="Normal 3 4 6 3" xfId="34662" xr:uid="{00000000-0005-0000-0000-000092830000}"/>
    <cellStyle name="Normal 3 4 6 3 2" xfId="34663" xr:uid="{00000000-0005-0000-0000-000093830000}"/>
    <cellStyle name="Normal 3 4 6 3 2 2" xfId="34664" xr:uid="{00000000-0005-0000-0000-000094830000}"/>
    <cellStyle name="Normal 3 4 6 3 2 2 2" xfId="34665" xr:uid="{00000000-0005-0000-0000-000095830000}"/>
    <cellStyle name="Normal 3 4 6 3 2 2 2 2" xfId="34666" xr:uid="{00000000-0005-0000-0000-000096830000}"/>
    <cellStyle name="Normal 3 4 6 3 2 2 2 2 2" xfId="34667" xr:uid="{00000000-0005-0000-0000-000097830000}"/>
    <cellStyle name="Normal 3 4 6 3 2 2 2 3" xfId="34668" xr:uid="{00000000-0005-0000-0000-000098830000}"/>
    <cellStyle name="Normal 3 4 6 3 2 2 3" xfId="34669" xr:uid="{00000000-0005-0000-0000-000099830000}"/>
    <cellStyle name="Normal 3 4 6 3 2 2 3 2" xfId="34670" xr:uid="{00000000-0005-0000-0000-00009A830000}"/>
    <cellStyle name="Normal 3 4 6 3 2 2 4" xfId="34671" xr:uid="{00000000-0005-0000-0000-00009B830000}"/>
    <cellStyle name="Normal 3 4 6 3 2 3" xfId="34672" xr:uid="{00000000-0005-0000-0000-00009C830000}"/>
    <cellStyle name="Normal 3 4 6 3 2 3 2" xfId="34673" xr:uid="{00000000-0005-0000-0000-00009D830000}"/>
    <cellStyle name="Normal 3 4 6 3 2 3 2 2" xfId="34674" xr:uid="{00000000-0005-0000-0000-00009E830000}"/>
    <cellStyle name="Normal 3 4 6 3 2 3 3" xfId="34675" xr:uid="{00000000-0005-0000-0000-00009F830000}"/>
    <cellStyle name="Normal 3 4 6 3 2 4" xfId="34676" xr:uid="{00000000-0005-0000-0000-0000A0830000}"/>
    <cellStyle name="Normal 3 4 6 3 2 4 2" xfId="34677" xr:uid="{00000000-0005-0000-0000-0000A1830000}"/>
    <cellStyle name="Normal 3 4 6 3 2 5" xfId="34678" xr:uid="{00000000-0005-0000-0000-0000A2830000}"/>
    <cellStyle name="Normal 3 4 6 3 3" xfId="34679" xr:uid="{00000000-0005-0000-0000-0000A3830000}"/>
    <cellStyle name="Normal 3 4 6 3 3 2" xfId="34680" xr:uid="{00000000-0005-0000-0000-0000A4830000}"/>
    <cellStyle name="Normal 3 4 6 3 3 2 2" xfId="34681" xr:uid="{00000000-0005-0000-0000-0000A5830000}"/>
    <cellStyle name="Normal 3 4 6 3 3 2 2 2" xfId="34682" xr:uid="{00000000-0005-0000-0000-0000A6830000}"/>
    <cellStyle name="Normal 3 4 6 3 3 2 3" xfId="34683" xr:uid="{00000000-0005-0000-0000-0000A7830000}"/>
    <cellStyle name="Normal 3 4 6 3 3 3" xfId="34684" xr:uid="{00000000-0005-0000-0000-0000A8830000}"/>
    <cellStyle name="Normal 3 4 6 3 3 3 2" xfId="34685" xr:uid="{00000000-0005-0000-0000-0000A9830000}"/>
    <cellStyle name="Normal 3 4 6 3 3 4" xfId="34686" xr:uid="{00000000-0005-0000-0000-0000AA830000}"/>
    <cellStyle name="Normal 3 4 6 3 4" xfId="34687" xr:uid="{00000000-0005-0000-0000-0000AB830000}"/>
    <cellStyle name="Normal 3 4 6 3 4 2" xfId="34688" xr:uid="{00000000-0005-0000-0000-0000AC830000}"/>
    <cellStyle name="Normal 3 4 6 3 4 2 2" xfId="34689" xr:uid="{00000000-0005-0000-0000-0000AD830000}"/>
    <cellStyle name="Normal 3 4 6 3 4 2 2 2" xfId="34690" xr:uid="{00000000-0005-0000-0000-0000AE830000}"/>
    <cellStyle name="Normal 3 4 6 3 4 2 3" xfId="34691" xr:uid="{00000000-0005-0000-0000-0000AF830000}"/>
    <cellStyle name="Normal 3 4 6 3 4 3" xfId="34692" xr:uid="{00000000-0005-0000-0000-0000B0830000}"/>
    <cellStyle name="Normal 3 4 6 3 4 3 2" xfId="34693" xr:uid="{00000000-0005-0000-0000-0000B1830000}"/>
    <cellStyle name="Normal 3 4 6 3 4 4" xfId="34694" xr:uid="{00000000-0005-0000-0000-0000B2830000}"/>
    <cellStyle name="Normal 3 4 6 3 5" xfId="34695" xr:uid="{00000000-0005-0000-0000-0000B3830000}"/>
    <cellStyle name="Normal 3 4 6 3 5 2" xfId="34696" xr:uid="{00000000-0005-0000-0000-0000B4830000}"/>
    <cellStyle name="Normal 3 4 6 3 5 2 2" xfId="34697" xr:uid="{00000000-0005-0000-0000-0000B5830000}"/>
    <cellStyle name="Normal 3 4 6 3 5 3" xfId="34698" xr:uid="{00000000-0005-0000-0000-0000B6830000}"/>
    <cellStyle name="Normal 3 4 6 3 6" xfId="34699" xr:uid="{00000000-0005-0000-0000-0000B7830000}"/>
    <cellStyle name="Normal 3 4 6 3 6 2" xfId="34700" xr:uid="{00000000-0005-0000-0000-0000B8830000}"/>
    <cellStyle name="Normal 3 4 6 3 7" xfId="34701" xr:uid="{00000000-0005-0000-0000-0000B9830000}"/>
    <cellStyle name="Normal 3 4 6 3 7 2" xfId="34702" xr:uid="{00000000-0005-0000-0000-0000BA830000}"/>
    <cellStyle name="Normal 3 4 6 3 8" xfId="34703" xr:uid="{00000000-0005-0000-0000-0000BB830000}"/>
    <cellStyle name="Normal 3 4 6 4" xfId="34704" xr:uid="{00000000-0005-0000-0000-0000BC830000}"/>
    <cellStyle name="Normal 3 4 6 4 2" xfId="34705" xr:uid="{00000000-0005-0000-0000-0000BD830000}"/>
    <cellStyle name="Normal 3 4 6 4 2 2" xfId="34706" xr:uid="{00000000-0005-0000-0000-0000BE830000}"/>
    <cellStyle name="Normal 3 4 6 4 2 2 2" xfId="34707" xr:uid="{00000000-0005-0000-0000-0000BF830000}"/>
    <cellStyle name="Normal 3 4 6 4 2 2 2 2" xfId="34708" xr:uid="{00000000-0005-0000-0000-0000C0830000}"/>
    <cellStyle name="Normal 3 4 6 4 2 2 3" xfId="34709" xr:uid="{00000000-0005-0000-0000-0000C1830000}"/>
    <cellStyle name="Normal 3 4 6 4 2 3" xfId="34710" xr:uid="{00000000-0005-0000-0000-0000C2830000}"/>
    <cellStyle name="Normal 3 4 6 4 2 3 2" xfId="34711" xr:uid="{00000000-0005-0000-0000-0000C3830000}"/>
    <cellStyle name="Normal 3 4 6 4 2 4" xfId="34712" xr:uid="{00000000-0005-0000-0000-0000C4830000}"/>
    <cellStyle name="Normal 3 4 6 4 3" xfId="34713" xr:uid="{00000000-0005-0000-0000-0000C5830000}"/>
    <cellStyle name="Normal 3 4 6 4 3 2" xfId="34714" xr:uid="{00000000-0005-0000-0000-0000C6830000}"/>
    <cellStyle name="Normal 3 4 6 4 3 2 2" xfId="34715" xr:uid="{00000000-0005-0000-0000-0000C7830000}"/>
    <cellStyle name="Normal 3 4 6 4 3 3" xfId="34716" xr:uid="{00000000-0005-0000-0000-0000C8830000}"/>
    <cellStyle name="Normal 3 4 6 4 4" xfId="34717" xr:uid="{00000000-0005-0000-0000-0000C9830000}"/>
    <cellStyle name="Normal 3 4 6 4 4 2" xfId="34718" xr:uid="{00000000-0005-0000-0000-0000CA830000}"/>
    <cellStyle name="Normal 3 4 6 4 5" xfId="34719" xr:uid="{00000000-0005-0000-0000-0000CB830000}"/>
    <cellStyle name="Normal 3 4 6 5" xfId="34720" xr:uid="{00000000-0005-0000-0000-0000CC830000}"/>
    <cellStyle name="Normal 3 4 6 5 2" xfId="34721" xr:uid="{00000000-0005-0000-0000-0000CD830000}"/>
    <cellStyle name="Normal 3 4 6 5 2 2" xfId="34722" xr:uid="{00000000-0005-0000-0000-0000CE830000}"/>
    <cellStyle name="Normal 3 4 6 5 2 2 2" xfId="34723" xr:uid="{00000000-0005-0000-0000-0000CF830000}"/>
    <cellStyle name="Normal 3 4 6 5 2 3" xfId="34724" xr:uid="{00000000-0005-0000-0000-0000D0830000}"/>
    <cellStyle name="Normal 3 4 6 5 3" xfId="34725" xr:uid="{00000000-0005-0000-0000-0000D1830000}"/>
    <cellStyle name="Normal 3 4 6 5 3 2" xfId="34726" xr:uid="{00000000-0005-0000-0000-0000D2830000}"/>
    <cellStyle name="Normal 3 4 6 5 4" xfId="34727" xr:uid="{00000000-0005-0000-0000-0000D3830000}"/>
    <cellStyle name="Normal 3 4 6 6" xfId="34728" xr:uid="{00000000-0005-0000-0000-0000D4830000}"/>
    <cellStyle name="Normal 3 4 6 6 2" xfId="34729" xr:uid="{00000000-0005-0000-0000-0000D5830000}"/>
    <cellStyle name="Normal 3 4 6 6 2 2" xfId="34730" xr:uid="{00000000-0005-0000-0000-0000D6830000}"/>
    <cellStyle name="Normal 3 4 6 6 2 2 2" xfId="34731" xr:uid="{00000000-0005-0000-0000-0000D7830000}"/>
    <cellStyle name="Normal 3 4 6 6 2 3" xfId="34732" xr:uid="{00000000-0005-0000-0000-0000D8830000}"/>
    <cellStyle name="Normal 3 4 6 6 3" xfId="34733" xr:uid="{00000000-0005-0000-0000-0000D9830000}"/>
    <cellStyle name="Normal 3 4 6 6 3 2" xfId="34734" xr:uid="{00000000-0005-0000-0000-0000DA830000}"/>
    <cellStyle name="Normal 3 4 6 6 4" xfId="34735" xr:uid="{00000000-0005-0000-0000-0000DB830000}"/>
    <cellStyle name="Normal 3 4 6 7" xfId="34736" xr:uid="{00000000-0005-0000-0000-0000DC830000}"/>
    <cellStyle name="Normal 3 4 6 7 2" xfId="34737" xr:uid="{00000000-0005-0000-0000-0000DD830000}"/>
    <cellStyle name="Normal 3 4 6 7 2 2" xfId="34738" xr:uid="{00000000-0005-0000-0000-0000DE830000}"/>
    <cellStyle name="Normal 3 4 6 7 3" xfId="34739" xr:uid="{00000000-0005-0000-0000-0000DF830000}"/>
    <cellStyle name="Normal 3 4 6 8" xfId="34740" xr:uid="{00000000-0005-0000-0000-0000E0830000}"/>
    <cellStyle name="Normal 3 4 6 8 2" xfId="34741" xr:uid="{00000000-0005-0000-0000-0000E1830000}"/>
    <cellStyle name="Normal 3 4 6 9" xfId="34742" xr:uid="{00000000-0005-0000-0000-0000E2830000}"/>
    <cellStyle name="Normal 3 4 6 9 2" xfId="34743" xr:uid="{00000000-0005-0000-0000-0000E3830000}"/>
    <cellStyle name="Normal 3 4 7" xfId="34744" xr:uid="{00000000-0005-0000-0000-0000E4830000}"/>
    <cellStyle name="Normal 3 4 7 2" xfId="34745" xr:uid="{00000000-0005-0000-0000-0000E5830000}"/>
    <cellStyle name="Normal 3 4 7 2 2" xfId="34746" xr:uid="{00000000-0005-0000-0000-0000E6830000}"/>
    <cellStyle name="Normal 3 4 7 2 2 2" xfId="34747" xr:uid="{00000000-0005-0000-0000-0000E7830000}"/>
    <cellStyle name="Normal 3 4 7 2 2 2 2" xfId="34748" xr:uid="{00000000-0005-0000-0000-0000E8830000}"/>
    <cellStyle name="Normal 3 4 7 2 2 2 2 2" xfId="34749" xr:uid="{00000000-0005-0000-0000-0000E9830000}"/>
    <cellStyle name="Normal 3 4 7 2 2 2 2 2 2" xfId="34750" xr:uid="{00000000-0005-0000-0000-0000EA830000}"/>
    <cellStyle name="Normal 3 4 7 2 2 2 2 3" xfId="34751" xr:uid="{00000000-0005-0000-0000-0000EB830000}"/>
    <cellStyle name="Normal 3 4 7 2 2 2 3" xfId="34752" xr:uid="{00000000-0005-0000-0000-0000EC830000}"/>
    <cellStyle name="Normal 3 4 7 2 2 2 3 2" xfId="34753" xr:uid="{00000000-0005-0000-0000-0000ED830000}"/>
    <cellStyle name="Normal 3 4 7 2 2 2 4" xfId="34754" xr:uid="{00000000-0005-0000-0000-0000EE830000}"/>
    <cellStyle name="Normal 3 4 7 2 2 3" xfId="34755" xr:uid="{00000000-0005-0000-0000-0000EF830000}"/>
    <cellStyle name="Normal 3 4 7 2 2 3 2" xfId="34756" xr:uid="{00000000-0005-0000-0000-0000F0830000}"/>
    <cellStyle name="Normal 3 4 7 2 2 3 2 2" xfId="34757" xr:uid="{00000000-0005-0000-0000-0000F1830000}"/>
    <cellStyle name="Normal 3 4 7 2 2 3 3" xfId="34758" xr:uid="{00000000-0005-0000-0000-0000F2830000}"/>
    <cellStyle name="Normal 3 4 7 2 2 4" xfId="34759" xr:uid="{00000000-0005-0000-0000-0000F3830000}"/>
    <cellStyle name="Normal 3 4 7 2 2 4 2" xfId="34760" xr:uid="{00000000-0005-0000-0000-0000F4830000}"/>
    <cellStyle name="Normal 3 4 7 2 2 5" xfId="34761" xr:uid="{00000000-0005-0000-0000-0000F5830000}"/>
    <cellStyle name="Normal 3 4 7 2 3" xfId="34762" xr:uid="{00000000-0005-0000-0000-0000F6830000}"/>
    <cellStyle name="Normal 3 4 7 2 3 2" xfId="34763" xr:uid="{00000000-0005-0000-0000-0000F7830000}"/>
    <cellStyle name="Normal 3 4 7 2 3 2 2" xfId="34764" xr:uid="{00000000-0005-0000-0000-0000F8830000}"/>
    <cellStyle name="Normal 3 4 7 2 3 2 2 2" xfId="34765" xr:uid="{00000000-0005-0000-0000-0000F9830000}"/>
    <cellStyle name="Normal 3 4 7 2 3 2 3" xfId="34766" xr:uid="{00000000-0005-0000-0000-0000FA830000}"/>
    <cellStyle name="Normal 3 4 7 2 3 3" xfId="34767" xr:uid="{00000000-0005-0000-0000-0000FB830000}"/>
    <cellStyle name="Normal 3 4 7 2 3 3 2" xfId="34768" xr:uid="{00000000-0005-0000-0000-0000FC830000}"/>
    <cellStyle name="Normal 3 4 7 2 3 4" xfId="34769" xr:uid="{00000000-0005-0000-0000-0000FD830000}"/>
    <cellStyle name="Normal 3 4 7 2 4" xfId="34770" xr:uid="{00000000-0005-0000-0000-0000FE830000}"/>
    <cellStyle name="Normal 3 4 7 2 4 2" xfId="34771" xr:uid="{00000000-0005-0000-0000-0000FF830000}"/>
    <cellStyle name="Normal 3 4 7 2 4 2 2" xfId="34772" xr:uid="{00000000-0005-0000-0000-000000840000}"/>
    <cellStyle name="Normal 3 4 7 2 4 2 2 2" xfId="34773" xr:uid="{00000000-0005-0000-0000-000001840000}"/>
    <cellStyle name="Normal 3 4 7 2 4 2 3" xfId="34774" xr:uid="{00000000-0005-0000-0000-000002840000}"/>
    <cellStyle name="Normal 3 4 7 2 4 3" xfId="34775" xr:uid="{00000000-0005-0000-0000-000003840000}"/>
    <cellStyle name="Normal 3 4 7 2 4 3 2" xfId="34776" xr:uid="{00000000-0005-0000-0000-000004840000}"/>
    <cellStyle name="Normal 3 4 7 2 4 4" xfId="34777" xr:uid="{00000000-0005-0000-0000-000005840000}"/>
    <cellStyle name="Normal 3 4 7 2 5" xfId="34778" xr:uid="{00000000-0005-0000-0000-000006840000}"/>
    <cellStyle name="Normal 3 4 7 2 5 2" xfId="34779" xr:uid="{00000000-0005-0000-0000-000007840000}"/>
    <cellStyle name="Normal 3 4 7 2 5 2 2" xfId="34780" xr:uid="{00000000-0005-0000-0000-000008840000}"/>
    <cellStyle name="Normal 3 4 7 2 5 3" xfId="34781" xr:uid="{00000000-0005-0000-0000-000009840000}"/>
    <cellStyle name="Normal 3 4 7 2 6" xfId="34782" xr:uid="{00000000-0005-0000-0000-00000A840000}"/>
    <cellStyle name="Normal 3 4 7 2 6 2" xfId="34783" xr:uid="{00000000-0005-0000-0000-00000B840000}"/>
    <cellStyle name="Normal 3 4 7 2 7" xfId="34784" xr:uid="{00000000-0005-0000-0000-00000C840000}"/>
    <cellStyle name="Normal 3 4 7 2 7 2" xfId="34785" xr:uid="{00000000-0005-0000-0000-00000D840000}"/>
    <cellStyle name="Normal 3 4 7 2 8" xfId="34786" xr:uid="{00000000-0005-0000-0000-00000E840000}"/>
    <cellStyle name="Normal 3 4 7 3" xfId="34787" xr:uid="{00000000-0005-0000-0000-00000F840000}"/>
    <cellStyle name="Normal 3 4 7 3 2" xfId="34788" xr:uid="{00000000-0005-0000-0000-000010840000}"/>
    <cellStyle name="Normal 3 4 7 3 2 2" xfId="34789" xr:uid="{00000000-0005-0000-0000-000011840000}"/>
    <cellStyle name="Normal 3 4 7 3 2 2 2" xfId="34790" xr:uid="{00000000-0005-0000-0000-000012840000}"/>
    <cellStyle name="Normal 3 4 7 3 2 2 2 2" xfId="34791" xr:uid="{00000000-0005-0000-0000-000013840000}"/>
    <cellStyle name="Normal 3 4 7 3 2 2 3" xfId="34792" xr:uid="{00000000-0005-0000-0000-000014840000}"/>
    <cellStyle name="Normal 3 4 7 3 2 3" xfId="34793" xr:uid="{00000000-0005-0000-0000-000015840000}"/>
    <cellStyle name="Normal 3 4 7 3 2 3 2" xfId="34794" xr:uid="{00000000-0005-0000-0000-000016840000}"/>
    <cellStyle name="Normal 3 4 7 3 2 4" xfId="34795" xr:uid="{00000000-0005-0000-0000-000017840000}"/>
    <cellStyle name="Normal 3 4 7 3 3" xfId="34796" xr:uid="{00000000-0005-0000-0000-000018840000}"/>
    <cellStyle name="Normal 3 4 7 3 3 2" xfId="34797" xr:uid="{00000000-0005-0000-0000-000019840000}"/>
    <cellStyle name="Normal 3 4 7 3 3 2 2" xfId="34798" xr:uid="{00000000-0005-0000-0000-00001A840000}"/>
    <cellStyle name="Normal 3 4 7 3 3 3" xfId="34799" xr:uid="{00000000-0005-0000-0000-00001B840000}"/>
    <cellStyle name="Normal 3 4 7 3 4" xfId="34800" xr:uid="{00000000-0005-0000-0000-00001C840000}"/>
    <cellStyle name="Normal 3 4 7 3 4 2" xfId="34801" xr:uid="{00000000-0005-0000-0000-00001D840000}"/>
    <cellStyle name="Normal 3 4 7 3 5" xfId="34802" xr:uid="{00000000-0005-0000-0000-00001E840000}"/>
    <cellStyle name="Normal 3 4 7 4" xfId="34803" xr:uid="{00000000-0005-0000-0000-00001F840000}"/>
    <cellStyle name="Normal 3 4 7 4 2" xfId="34804" xr:uid="{00000000-0005-0000-0000-000020840000}"/>
    <cellStyle name="Normal 3 4 7 4 2 2" xfId="34805" xr:uid="{00000000-0005-0000-0000-000021840000}"/>
    <cellStyle name="Normal 3 4 7 4 2 2 2" xfId="34806" xr:uid="{00000000-0005-0000-0000-000022840000}"/>
    <cellStyle name="Normal 3 4 7 4 2 3" xfId="34807" xr:uid="{00000000-0005-0000-0000-000023840000}"/>
    <cellStyle name="Normal 3 4 7 4 3" xfId="34808" xr:uid="{00000000-0005-0000-0000-000024840000}"/>
    <cellStyle name="Normal 3 4 7 4 3 2" xfId="34809" xr:uid="{00000000-0005-0000-0000-000025840000}"/>
    <cellStyle name="Normal 3 4 7 4 4" xfId="34810" xr:uid="{00000000-0005-0000-0000-000026840000}"/>
    <cellStyle name="Normal 3 4 7 5" xfId="34811" xr:uid="{00000000-0005-0000-0000-000027840000}"/>
    <cellStyle name="Normal 3 4 7 5 2" xfId="34812" xr:uid="{00000000-0005-0000-0000-000028840000}"/>
    <cellStyle name="Normal 3 4 7 5 2 2" xfId="34813" xr:uid="{00000000-0005-0000-0000-000029840000}"/>
    <cellStyle name="Normal 3 4 7 5 2 2 2" xfId="34814" xr:uid="{00000000-0005-0000-0000-00002A840000}"/>
    <cellStyle name="Normal 3 4 7 5 2 3" xfId="34815" xr:uid="{00000000-0005-0000-0000-00002B840000}"/>
    <cellStyle name="Normal 3 4 7 5 3" xfId="34816" xr:uid="{00000000-0005-0000-0000-00002C840000}"/>
    <cellStyle name="Normal 3 4 7 5 3 2" xfId="34817" xr:uid="{00000000-0005-0000-0000-00002D840000}"/>
    <cellStyle name="Normal 3 4 7 5 4" xfId="34818" xr:uid="{00000000-0005-0000-0000-00002E840000}"/>
    <cellStyle name="Normal 3 4 7 6" xfId="34819" xr:uid="{00000000-0005-0000-0000-00002F840000}"/>
    <cellStyle name="Normal 3 4 7 6 2" xfId="34820" xr:uid="{00000000-0005-0000-0000-000030840000}"/>
    <cellStyle name="Normal 3 4 7 6 2 2" xfId="34821" xr:uid="{00000000-0005-0000-0000-000031840000}"/>
    <cellStyle name="Normal 3 4 7 6 3" xfId="34822" xr:uid="{00000000-0005-0000-0000-000032840000}"/>
    <cellStyle name="Normal 3 4 7 7" xfId="34823" xr:uid="{00000000-0005-0000-0000-000033840000}"/>
    <cellStyle name="Normal 3 4 7 7 2" xfId="34824" xr:uid="{00000000-0005-0000-0000-000034840000}"/>
    <cellStyle name="Normal 3 4 7 8" xfId="34825" xr:uid="{00000000-0005-0000-0000-000035840000}"/>
    <cellStyle name="Normal 3 4 7 8 2" xfId="34826" xr:uid="{00000000-0005-0000-0000-000036840000}"/>
    <cellStyle name="Normal 3 4 7 9" xfId="34827" xr:uid="{00000000-0005-0000-0000-000037840000}"/>
    <cellStyle name="Normal 3 4 8" xfId="34828" xr:uid="{00000000-0005-0000-0000-000038840000}"/>
    <cellStyle name="Normal 3 4 8 2" xfId="34829" xr:uid="{00000000-0005-0000-0000-000039840000}"/>
    <cellStyle name="Normal 3 4 8 2 2" xfId="34830" xr:uid="{00000000-0005-0000-0000-00003A840000}"/>
    <cellStyle name="Normal 3 4 8 2 2 2" xfId="34831" xr:uid="{00000000-0005-0000-0000-00003B840000}"/>
    <cellStyle name="Normal 3 4 8 2 2 2 2" xfId="34832" xr:uid="{00000000-0005-0000-0000-00003C840000}"/>
    <cellStyle name="Normal 3 4 8 2 2 2 2 2" xfId="34833" xr:uid="{00000000-0005-0000-0000-00003D840000}"/>
    <cellStyle name="Normal 3 4 8 2 2 2 3" xfId="34834" xr:uid="{00000000-0005-0000-0000-00003E840000}"/>
    <cellStyle name="Normal 3 4 8 2 2 3" xfId="34835" xr:uid="{00000000-0005-0000-0000-00003F840000}"/>
    <cellStyle name="Normal 3 4 8 2 2 3 2" xfId="34836" xr:uid="{00000000-0005-0000-0000-000040840000}"/>
    <cellStyle name="Normal 3 4 8 2 2 4" xfId="34837" xr:uid="{00000000-0005-0000-0000-000041840000}"/>
    <cellStyle name="Normal 3 4 8 2 3" xfId="34838" xr:uid="{00000000-0005-0000-0000-000042840000}"/>
    <cellStyle name="Normal 3 4 8 2 3 2" xfId="34839" xr:uid="{00000000-0005-0000-0000-000043840000}"/>
    <cellStyle name="Normal 3 4 8 2 3 2 2" xfId="34840" xr:uid="{00000000-0005-0000-0000-000044840000}"/>
    <cellStyle name="Normal 3 4 8 2 3 3" xfId="34841" xr:uid="{00000000-0005-0000-0000-000045840000}"/>
    <cellStyle name="Normal 3 4 8 2 4" xfId="34842" xr:uid="{00000000-0005-0000-0000-000046840000}"/>
    <cellStyle name="Normal 3 4 8 2 4 2" xfId="34843" xr:uid="{00000000-0005-0000-0000-000047840000}"/>
    <cellStyle name="Normal 3 4 8 2 5" xfId="34844" xr:uid="{00000000-0005-0000-0000-000048840000}"/>
    <cellStyle name="Normal 3 4 8 3" xfId="34845" xr:uid="{00000000-0005-0000-0000-000049840000}"/>
    <cellStyle name="Normal 3 4 8 3 2" xfId="34846" xr:uid="{00000000-0005-0000-0000-00004A840000}"/>
    <cellStyle name="Normal 3 4 8 3 2 2" xfId="34847" xr:uid="{00000000-0005-0000-0000-00004B840000}"/>
    <cellStyle name="Normal 3 4 8 3 2 2 2" xfId="34848" xr:uid="{00000000-0005-0000-0000-00004C840000}"/>
    <cellStyle name="Normal 3 4 8 3 2 3" xfId="34849" xr:uid="{00000000-0005-0000-0000-00004D840000}"/>
    <cellStyle name="Normal 3 4 8 3 3" xfId="34850" xr:uid="{00000000-0005-0000-0000-00004E840000}"/>
    <cellStyle name="Normal 3 4 8 3 3 2" xfId="34851" xr:uid="{00000000-0005-0000-0000-00004F840000}"/>
    <cellStyle name="Normal 3 4 8 3 4" xfId="34852" xr:uid="{00000000-0005-0000-0000-000050840000}"/>
    <cellStyle name="Normal 3 4 8 4" xfId="34853" xr:uid="{00000000-0005-0000-0000-000051840000}"/>
    <cellStyle name="Normal 3 4 8 4 2" xfId="34854" xr:uid="{00000000-0005-0000-0000-000052840000}"/>
    <cellStyle name="Normal 3 4 8 4 2 2" xfId="34855" xr:uid="{00000000-0005-0000-0000-000053840000}"/>
    <cellStyle name="Normal 3 4 8 4 2 2 2" xfId="34856" xr:uid="{00000000-0005-0000-0000-000054840000}"/>
    <cellStyle name="Normal 3 4 8 4 2 3" xfId="34857" xr:uid="{00000000-0005-0000-0000-000055840000}"/>
    <cellStyle name="Normal 3 4 8 4 3" xfId="34858" xr:uid="{00000000-0005-0000-0000-000056840000}"/>
    <cellStyle name="Normal 3 4 8 4 3 2" xfId="34859" xr:uid="{00000000-0005-0000-0000-000057840000}"/>
    <cellStyle name="Normal 3 4 8 4 4" xfId="34860" xr:uid="{00000000-0005-0000-0000-000058840000}"/>
    <cellStyle name="Normal 3 4 8 5" xfId="34861" xr:uid="{00000000-0005-0000-0000-000059840000}"/>
    <cellStyle name="Normal 3 4 8 5 2" xfId="34862" xr:uid="{00000000-0005-0000-0000-00005A840000}"/>
    <cellStyle name="Normal 3 4 8 5 2 2" xfId="34863" xr:uid="{00000000-0005-0000-0000-00005B840000}"/>
    <cellStyle name="Normal 3 4 8 5 3" xfId="34864" xr:uid="{00000000-0005-0000-0000-00005C840000}"/>
    <cellStyle name="Normal 3 4 8 6" xfId="34865" xr:uid="{00000000-0005-0000-0000-00005D840000}"/>
    <cellStyle name="Normal 3 4 8 6 2" xfId="34866" xr:uid="{00000000-0005-0000-0000-00005E840000}"/>
    <cellStyle name="Normal 3 4 8 7" xfId="34867" xr:uid="{00000000-0005-0000-0000-00005F840000}"/>
    <cellStyle name="Normal 3 4 8 7 2" xfId="34868" xr:uid="{00000000-0005-0000-0000-000060840000}"/>
    <cellStyle name="Normal 3 4 8 8" xfId="34869" xr:uid="{00000000-0005-0000-0000-000061840000}"/>
    <cellStyle name="Normal 3 4 9" xfId="34870" xr:uid="{00000000-0005-0000-0000-000062840000}"/>
    <cellStyle name="Normal 3 4 9 2" xfId="34871" xr:uid="{00000000-0005-0000-0000-000063840000}"/>
    <cellStyle name="Normal 3 4 9 2 2" xfId="34872" xr:uid="{00000000-0005-0000-0000-000064840000}"/>
    <cellStyle name="Normal 3 4 9 2 2 2" xfId="34873" xr:uid="{00000000-0005-0000-0000-000065840000}"/>
    <cellStyle name="Normal 3 4 9 2 2 2 2" xfId="34874" xr:uid="{00000000-0005-0000-0000-000066840000}"/>
    <cellStyle name="Normal 3 4 9 2 2 2 2 2" xfId="34875" xr:uid="{00000000-0005-0000-0000-000067840000}"/>
    <cellStyle name="Normal 3 4 9 2 2 2 3" xfId="34876" xr:uid="{00000000-0005-0000-0000-000068840000}"/>
    <cellStyle name="Normal 3 4 9 2 2 3" xfId="34877" xr:uid="{00000000-0005-0000-0000-000069840000}"/>
    <cellStyle name="Normal 3 4 9 2 2 3 2" xfId="34878" xr:uid="{00000000-0005-0000-0000-00006A840000}"/>
    <cellStyle name="Normal 3 4 9 2 2 4" xfId="34879" xr:uid="{00000000-0005-0000-0000-00006B840000}"/>
    <cellStyle name="Normal 3 4 9 2 3" xfId="34880" xr:uid="{00000000-0005-0000-0000-00006C840000}"/>
    <cellStyle name="Normal 3 4 9 2 3 2" xfId="34881" xr:uid="{00000000-0005-0000-0000-00006D840000}"/>
    <cellStyle name="Normal 3 4 9 2 3 2 2" xfId="34882" xr:uid="{00000000-0005-0000-0000-00006E840000}"/>
    <cellStyle name="Normal 3 4 9 2 3 3" xfId="34883" xr:uid="{00000000-0005-0000-0000-00006F840000}"/>
    <cellStyle name="Normal 3 4 9 2 4" xfId="34884" xr:uid="{00000000-0005-0000-0000-000070840000}"/>
    <cellStyle name="Normal 3 4 9 2 4 2" xfId="34885" xr:uid="{00000000-0005-0000-0000-000071840000}"/>
    <cellStyle name="Normal 3 4 9 2 5" xfId="34886" xr:uid="{00000000-0005-0000-0000-000072840000}"/>
    <cellStyle name="Normal 3 4 9 3" xfId="34887" xr:uid="{00000000-0005-0000-0000-000073840000}"/>
    <cellStyle name="Normal 3 4 9 3 2" xfId="34888" xr:uid="{00000000-0005-0000-0000-000074840000}"/>
    <cellStyle name="Normal 3 4 9 3 2 2" xfId="34889" xr:uid="{00000000-0005-0000-0000-000075840000}"/>
    <cellStyle name="Normal 3 4 9 3 2 2 2" xfId="34890" xr:uid="{00000000-0005-0000-0000-000076840000}"/>
    <cellStyle name="Normal 3 4 9 3 2 3" xfId="34891" xr:uid="{00000000-0005-0000-0000-000077840000}"/>
    <cellStyle name="Normal 3 4 9 3 3" xfId="34892" xr:uid="{00000000-0005-0000-0000-000078840000}"/>
    <cellStyle name="Normal 3 4 9 3 3 2" xfId="34893" xr:uid="{00000000-0005-0000-0000-000079840000}"/>
    <cellStyle name="Normal 3 4 9 3 4" xfId="34894" xr:uid="{00000000-0005-0000-0000-00007A840000}"/>
    <cellStyle name="Normal 3 4 9 4" xfId="34895" xr:uid="{00000000-0005-0000-0000-00007B840000}"/>
    <cellStyle name="Normal 3 4 9 4 2" xfId="34896" xr:uid="{00000000-0005-0000-0000-00007C840000}"/>
    <cellStyle name="Normal 3 4 9 4 2 2" xfId="34897" xr:uid="{00000000-0005-0000-0000-00007D840000}"/>
    <cellStyle name="Normal 3 4 9 4 2 2 2" xfId="34898" xr:uid="{00000000-0005-0000-0000-00007E840000}"/>
    <cellStyle name="Normal 3 4 9 4 2 3" xfId="34899" xr:uid="{00000000-0005-0000-0000-00007F840000}"/>
    <cellStyle name="Normal 3 4 9 4 3" xfId="34900" xr:uid="{00000000-0005-0000-0000-000080840000}"/>
    <cellStyle name="Normal 3 4 9 4 3 2" xfId="34901" xr:uid="{00000000-0005-0000-0000-000081840000}"/>
    <cellStyle name="Normal 3 4 9 4 4" xfId="34902" xr:uid="{00000000-0005-0000-0000-000082840000}"/>
    <cellStyle name="Normal 3 4 9 5" xfId="34903" xr:uid="{00000000-0005-0000-0000-000083840000}"/>
    <cellStyle name="Normal 3 4 9 5 2" xfId="34904" xr:uid="{00000000-0005-0000-0000-000084840000}"/>
    <cellStyle name="Normal 3 4 9 5 2 2" xfId="34905" xr:uid="{00000000-0005-0000-0000-000085840000}"/>
    <cellStyle name="Normal 3 4 9 5 3" xfId="34906" xr:uid="{00000000-0005-0000-0000-000086840000}"/>
    <cellStyle name="Normal 3 4 9 6" xfId="34907" xr:uid="{00000000-0005-0000-0000-000087840000}"/>
    <cellStyle name="Normal 3 4 9 6 2" xfId="34908" xr:uid="{00000000-0005-0000-0000-000088840000}"/>
    <cellStyle name="Normal 3 4 9 7" xfId="34909" xr:uid="{00000000-0005-0000-0000-000089840000}"/>
    <cellStyle name="Normal 3 4 9 7 2" xfId="34910" xr:uid="{00000000-0005-0000-0000-00008A840000}"/>
    <cellStyle name="Normal 3 4 9 8" xfId="34911" xr:uid="{00000000-0005-0000-0000-00008B840000}"/>
    <cellStyle name="Normal 3 4_Sheet1" xfId="34912" xr:uid="{00000000-0005-0000-0000-00008C840000}"/>
    <cellStyle name="Normal 3 5" xfId="1296" xr:uid="{00000000-0005-0000-0000-00008D840000}"/>
    <cellStyle name="Normal 3 5 10" xfId="34913" xr:uid="{00000000-0005-0000-0000-00008E840000}"/>
    <cellStyle name="Normal 3 5 10 2" xfId="34914" xr:uid="{00000000-0005-0000-0000-00008F840000}"/>
    <cellStyle name="Normal 3 5 10 2 2" xfId="34915" xr:uid="{00000000-0005-0000-0000-000090840000}"/>
    <cellStyle name="Normal 3 5 10 2 2 2" xfId="34916" xr:uid="{00000000-0005-0000-0000-000091840000}"/>
    <cellStyle name="Normal 3 5 10 2 2 2 2" xfId="34917" xr:uid="{00000000-0005-0000-0000-000092840000}"/>
    <cellStyle name="Normal 3 5 10 2 2 2 2 2" xfId="34918" xr:uid="{00000000-0005-0000-0000-000093840000}"/>
    <cellStyle name="Normal 3 5 10 2 2 2 3" xfId="34919" xr:uid="{00000000-0005-0000-0000-000094840000}"/>
    <cellStyle name="Normal 3 5 10 2 2 3" xfId="34920" xr:uid="{00000000-0005-0000-0000-000095840000}"/>
    <cellStyle name="Normal 3 5 10 2 2 3 2" xfId="34921" xr:uid="{00000000-0005-0000-0000-000096840000}"/>
    <cellStyle name="Normal 3 5 10 2 2 4" xfId="34922" xr:uid="{00000000-0005-0000-0000-000097840000}"/>
    <cellStyle name="Normal 3 5 10 2 3" xfId="34923" xr:uid="{00000000-0005-0000-0000-000098840000}"/>
    <cellStyle name="Normal 3 5 10 2 3 2" xfId="34924" xr:uid="{00000000-0005-0000-0000-000099840000}"/>
    <cellStyle name="Normal 3 5 10 2 3 2 2" xfId="34925" xr:uid="{00000000-0005-0000-0000-00009A840000}"/>
    <cellStyle name="Normal 3 5 10 2 3 3" xfId="34926" xr:uid="{00000000-0005-0000-0000-00009B840000}"/>
    <cellStyle name="Normal 3 5 10 2 4" xfId="34927" xr:uid="{00000000-0005-0000-0000-00009C840000}"/>
    <cellStyle name="Normal 3 5 10 2 4 2" xfId="34928" xr:uid="{00000000-0005-0000-0000-00009D840000}"/>
    <cellStyle name="Normal 3 5 10 2 5" xfId="34929" xr:uid="{00000000-0005-0000-0000-00009E840000}"/>
    <cellStyle name="Normal 3 5 10 3" xfId="34930" xr:uid="{00000000-0005-0000-0000-00009F840000}"/>
    <cellStyle name="Normal 3 5 10 3 2" xfId="34931" xr:uid="{00000000-0005-0000-0000-0000A0840000}"/>
    <cellStyle name="Normal 3 5 10 3 2 2" xfId="34932" xr:uid="{00000000-0005-0000-0000-0000A1840000}"/>
    <cellStyle name="Normal 3 5 10 3 2 2 2" xfId="34933" xr:uid="{00000000-0005-0000-0000-0000A2840000}"/>
    <cellStyle name="Normal 3 5 10 3 2 3" xfId="34934" xr:uid="{00000000-0005-0000-0000-0000A3840000}"/>
    <cellStyle name="Normal 3 5 10 3 3" xfId="34935" xr:uid="{00000000-0005-0000-0000-0000A4840000}"/>
    <cellStyle name="Normal 3 5 10 3 3 2" xfId="34936" xr:uid="{00000000-0005-0000-0000-0000A5840000}"/>
    <cellStyle name="Normal 3 5 10 3 4" xfId="34937" xr:uid="{00000000-0005-0000-0000-0000A6840000}"/>
    <cellStyle name="Normal 3 5 10 4" xfId="34938" xr:uid="{00000000-0005-0000-0000-0000A7840000}"/>
    <cellStyle name="Normal 3 5 10 4 2" xfId="34939" xr:uid="{00000000-0005-0000-0000-0000A8840000}"/>
    <cellStyle name="Normal 3 5 10 4 2 2" xfId="34940" xr:uid="{00000000-0005-0000-0000-0000A9840000}"/>
    <cellStyle name="Normal 3 5 10 4 3" xfId="34941" xr:uid="{00000000-0005-0000-0000-0000AA840000}"/>
    <cellStyle name="Normal 3 5 10 5" xfId="34942" xr:uid="{00000000-0005-0000-0000-0000AB840000}"/>
    <cellStyle name="Normal 3 5 10 5 2" xfId="34943" xr:uid="{00000000-0005-0000-0000-0000AC840000}"/>
    <cellStyle name="Normal 3 5 10 6" xfId="34944" xr:uid="{00000000-0005-0000-0000-0000AD840000}"/>
    <cellStyle name="Normal 3 5 11" xfId="34945" xr:uid="{00000000-0005-0000-0000-0000AE840000}"/>
    <cellStyle name="Normal 3 5 11 2" xfId="34946" xr:uid="{00000000-0005-0000-0000-0000AF840000}"/>
    <cellStyle name="Normal 3 5 11 2 2" xfId="34947" xr:uid="{00000000-0005-0000-0000-0000B0840000}"/>
    <cellStyle name="Normal 3 5 11 2 2 2" xfId="34948" xr:uid="{00000000-0005-0000-0000-0000B1840000}"/>
    <cellStyle name="Normal 3 5 11 2 2 2 2" xfId="34949" xr:uid="{00000000-0005-0000-0000-0000B2840000}"/>
    <cellStyle name="Normal 3 5 11 2 2 3" xfId="34950" xr:uid="{00000000-0005-0000-0000-0000B3840000}"/>
    <cellStyle name="Normal 3 5 11 2 3" xfId="34951" xr:uid="{00000000-0005-0000-0000-0000B4840000}"/>
    <cellStyle name="Normal 3 5 11 2 3 2" xfId="34952" xr:uid="{00000000-0005-0000-0000-0000B5840000}"/>
    <cellStyle name="Normal 3 5 11 2 4" xfId="34953" xr:uid="{00000000-0005-0000-0000-0000B6840000}"/>
    <cellStyle name="Normal 3 5 11 3" xfId="34954" xr:uid="{00000000-0005-0000-0000-0000B7840000}"/>
    <cellStyle name="Normal 3 5 11 3 2" xfId="34955" xr:uid="{00000000-0005-0000-0000-0000B8840000}"/>
    <cellStyle name="Normal 3 5 11 3 2 2" xfId="34956" xr:uid="{00000000-0005-0000-0000-0000B9840000}"/>
    <cellStyle name="Normal 3 5 11 3 3" xfId="34957" xr:uid="{00000000-0005-0000-0000-0000BA840000}"/>
    <cellStyle name="Normal 3 5 11 4" xfId="34958" xr:uid="{00000000-0005-0000-0000-0000BB840000}"/>
    <cellStyle name="Normal 3 5 11 4 2" xfId="34959" xr:uid="{00000000-0005-0000-0000-0000BC840000}"/>
    <cellStyle name="Normal 3 5 11 5" xfId="34960" xr:uid="{00000000-0005-0000-0000-0000BD840000}"/>
    <cellStyle name="Normal 3 5 12" xfId="34961" xr:uid="{00000000-0005-0000-0000-0000BE840000}"/>
    <cellStyle name="Normal 3 5 12 2" xfId="34962" xr:uid="{00000000-0005-0000-0000-0000BF840000}"/>
    <cellStyle name="Normal 3 5 12 2 2" xfId="34963" xr:uid="{00000000-0005-0000-0000-0000C0840000}"/>
    <cellStyle name="Normal 3 5 12 2 2 2" xfId="34964" xr:uid="{00000000-0005-0000-0000-0000C1840000}"/>
    <cellStyle name="Normal 3 5 12 2 3" xfId="34965" xr:uid="{00000000-0005-0000-0000-0000C2840000}"/>
    <cellStyle name="Normal 3 5 12 3" xfId="34966" xr:uid="{00000000-0005-0000-0000-0000C3840000}"/>
    <cellStyle name="Normal 3 5 12 3 2" xfId="34967" xr:uid="{00000000-0005-0000-0000-0000C4840000}"/>
    <cellStyle name="Normal 3 5 12 4" xfId="34968" xr:uid="{00000000-0005-0000-0000-0000C5840000}"/>
    <cellStyle name="Normal 3 5 13" xfId="34969" xr:uid="{00000000-0005-0000-0000-0000C6840000}"/>
    <cellStyle name="Normal 3 5 13 2" xfId="34970" xr:uid="{00000000-0005-0000-0000-0000C7840000}"/>
    <cellStyle name="Normal 3 5 13 2 2" xfId="34971" xr:uid="{00000000-0005-0000-0000-0000C8840000}"/>
    <cellStyle name="Normal 3 5 13 2 2 2" xfId="34972" xr:uid="{00000000-0005-0000-0000-0000C9840000}"/>
    <cellStyle name="Normal 3 5 13 2 3" xfId="34973" xr:uid="{00000000-0005-0000-0000-0000CA840000}"/>
    <cellStyle name="Normal 3 5 13 3" xfId="34974" xr:uid="{00000000-0005-0000-0000-0000CB840000}"/>
    <cellStyle name="Normal 3 5 13 3 2" xfId="34975" xr:uid="{00000000-0005-0000-0000-0000CC840000}"/>
    <cellStyle name="Normal 3 5 13 4" xfId="34976" xr:uid="{00000000-0005-0000-0000-0000CD840000}"/>
    <cellStyle name="Normal 3 5 14" xfId="34977" xr:uid="{00000000-0005-0000-0000-0000CE840000}"/>
    <cellStyle name="Normal 3 5 14 2" xfId="34978" xr:uid="{00000000-0005-0000-0000-0000CF840000}"/>
    <cellStyle name="Normal 3 5 14 2 2" xfId="34979" xr:uid="{00000000-0005-0000-0000-0000D0840000}"/>
    <cellStyle name="Normal 3 5 14 2 2 2" xfId="34980" xr:uid="{00000000-0005-0000-0000-0000D1840000}"/>
    <cellStyle name="Normal 3 5 14 2 3" xfId="34981" xr:uid="{00000000-0005-0000-0000-0000D2840000}"/>
    <cellStyle name="Normal 3 5 14 3" xfId="34982" xr:uid="{00000000-0005-0000-0000-0000D3840000}"/>
    <cellStyle name="Normal 3 5 14 3 2" xfId="34983" xr:uid="{00000000-0005-0000-0000-0000D4840000}"/>
    <cellStyle name="Normal 3 5 14 4" xfId="34984" xr:uid="{00000000-0005-0000-0000-0000D5840000}"/>
    <cellStyle name="Normal 3 5 15" xfId="34985" xr:uid="{00000000-0005-0000-0000-0000D6840000}"/>
    <cellStyle name="Normal 3 5 15 2" xfId="34986" xr:uid="{00000000-0005-0000-0000-0000D7840000}"/>
    <cellStyle name="Normal 3 5 15 2 2" xfId="34987" xr:uid="{00000000-0005-0000-0000-0000D8840000}"/>
    <cellStyle name="Normal 3 5 15 3" xfId="34988" xr:uid="{00000000-0005-0000-0000-0000D9840000}"/>
    <cellStyle name="Normal 3 5 16" xfId="34989" xr:uid="{00000000-0005-0000-0000-0000DA840000}"/>
    <cellStyle name="Normal 3 5 16 2" xfId="34990" xr:uid="{00000000-0005-0000-0000-0000DB840000}"/>
    <cellStyle name="Normal 3 5 17" xfId="34991" xr:uid="{00000000-0005-0000-0000-0000DC840000}"/>
    <cellStyle name="Normal 3 5 17 2" xfId="34992" xr:uid="{00000000-0005-0000-0000-0000DD840000}"/>
    <cellStyle name="Normal 3 5 18" xfId="34993" xr:uid="{00000000-0005-0000-0000-0000DE840000}"/>
    <cellStyle name="Normal 3 5 19" xfId="34994" xr:uid="{00000000-0005-0000-0000-0000DF840000}"/>
    <cellStyle name="Normal 3 5 2" xfId="1297" xr:uid="{00000000-0005-0000-0000-0000E0840000}"/>
    <cellStyle name="Normal 3 5 2 10" xfId="34995" xr:uid="{00000000-0005-0000-0000-0000E1840000}"/>
    <cellStyle name="Normal 3 5 2 10 2" xfId="34996" xr:uid="{00000000-0005-0000-0000-0000E2840000}"/>
    <cellStyle name="Normal 3 5 2 10 2 2" xfId="34997" xr:uid="{00000000-0005-0000-0000-0000E3840000}"/>
    <cellStyle name="Normal 3 5 2 10 2 2 2" xfId="34998" xr:uid="{00000000-0005-0000-0000-0000E4840000}"/>
    <cellStyle name="Normal 3 5 2 10 2 3" xfId="34999" xr:uid="{00000000-0005-0000-0000-0000E5840000}"/>
    <cellStyle name="Normal 3 5 2 10 3" xfId="35000" xr:uid="{00000000-0005-0000-0000-0000E6840000}"/>
    <cellStyle name="Normal 3 5 2 10 3 2" xfId="35001" xr:uid="{00000000-0005-0000-0000-0000E7840000}"/>
    <cellStyle name="Normal 3 5 2 10 4" xfId="35002" xr:uid="{00000000-0005-0000-0000-0000E8840000}"/>
    <cellStyle name="Normal 3 5 2 11" xfId="35003" xr:uid="{00000000-0005-0000-0000-0000E9840000}"/>
    <cellStyle name="Normal 3 5 2 11 2" xfId="35004" xr:uid="{00000000-0005-0000-0000-0000EA840000}"/>
    <cellStyle name="Normal 3 5 2 11 2 2" xfId="35005" xr:uid="{00000000-0005-0000-0000-0000EB840000}"/>
    <cellStyle name="Normal 3 5 2 11 2 2 2" xfId="35006" xr:uid="{00000000-0005-0000-0000-0000EC840000}"/>
    <cellStyle name="Normal 3 5 2 11 2 3" xfId="35007" xr:uid="{00000000-0005-0000-0000-0000ED840000}"/>
    <cellStyle name="Normal 3 5 2 11 3" xfId="35008" xr:uid="{00000000-0005-0000-0000-0000EE840000}"/>
    <cellStyle name="Normal 3 5 2 11 3 2" xfId="35009" xr:uid="{00000000-0005-0000-0000-0000EF840000}"/>
    <cellStyle name="Normal 3 5 2 11 4" xfId="35010" xr:uid="{00000000-0005-0000-0000-0000F0840000}"/>
    <cellStyle name="Normal 3 5 2 12" xfId="35011" xr:uid="{00000000-0005-0000-0000-0000F1840000}"/>
    <cellStyle name="Normal 3 5 2 12 2" xfId="35012" xr:uid="{00000000-0005-0000-0000-0000F2840000}"/>
    <cellStyle name="Normal 3 5 2 12 2 2" xfId="35013" xr:uid="{00000000-0005-0000-0000-0000F3840000}"/>
    <cellStyle name="Normal 3 5 2 12 2 2 2" xfId="35014" xr:uid="{00000000-0005-0000-0000-0000F4840000}"/>
    <cellStyle name="Normal 3 5 2 12 2 3" xfId="35015" xr:uid="{00000000-0005-0000-0000-0000F5840000}"/>
    <cellStyle name="Normal 3 5 2 12 3" xfId="35016" xr:uid="{00000000-0005-0000-0000-0000F6840000}"/>
    <cellStyle name="Normal 3 5 2 12 3 2" xfId="35017" xr:uid="{00000000-0005-0000-0000-0000F7840000}"/>
    <cellStyle name="Normal 3 5 2 12 4" xfId="35018" xr:uid="{00000000-0005-0000-0000-0000F8840000}"/>
    <cellStyle name="Normal 3 5 2 13" xfId="35019" xr:uid="{00000000-0005-0000-0000-0000F9840000}"/>
    <cellStyle name="Normal 3 5 2 13 2" xfId="35020" xr:uid="{00000000-0005-0000-0000-0000FA840000}"/>
    <cellStyle name="Normal 3 5 2 13 2 2" xfId="35021" xr:uid="{00000000-0005-0000-0000-0000FB840000}"/>
    <cellStyle name="Normal 3 5 2 13 3" xfId="35022" xr:uid="{00000000-0005-0000-0000-0000FC840000}"/>
    <cellStyle name="Normal 3 5 2 14" xfId="35023" xr:uid="{00000000-0005-0000-0000-0000FD840000}"/>
    <cellStyle name="Normal 3 5 2 14 2" xfId="35024" xr:uid="{00000000-0005-0000-0000-0000FE840000}"/>
    <cellStyle name="Normal 3 5 2 15" xfId="35025" xr:uid="{00000000-0005-0000-0000-0000FF840000}"/>
    <cellStyle name="Normal 3 5 2 15 2" xfId="35026" xr:uid="{00000000-0005-0000-0000-000000850000}"/>
    <cellStyle name="Normal 3 5 2 16" xfId="35027" xr:uid="{00000000-0005-0000-0000-000001850000}"/>
    <cellStyle name="Normal 3 5 2 17" xfId="35028" xr:uid="{00000000-0005-0000-0000-000002850000}"/>
    <cellStyle name="Normal 3 5 2 2" xfId="1298" xr:uid="{00000000-0005-0000-0000-000003850000}"/>
    <cellStyle name="Normal 3 5 2 2 10" xfId="35029" xr:uid="{00000000-0005-0000-0000-000004850000}"/>
    <cellStyle name="Normal 3 5 2 2 11" xfId="35030" xr:uid="{00000000-0005-0000-0000-000005850000}"/>
    <cellStyle name="Normal 3 5 2 2 2" xfId="1299" xr:uid="{00000000-0005-0000-0000-000006850000}"/>
    <cellStyle name="Normal 3 5 2 2 2 10" xfId="35031" xr:uid="{00000000-0005-0000-0000-000007850000}"/>
    <cellStyle name="Normal 3 5 2 2 2 2" xfId="35032" xr:uid="{00000000-0005-0000-0000-000008850000}"/>
    <cellStyle name="Normal 3 5 2 2 2 2 2" xfId="35033" xr:uid="{00000000-0005-0000-0000-000009850000}"/>
    <cellStyle name="Normal 3 5 2 2 2 2 2 2" xfId="35034" xr:uid="{00000000-0005-0000-0000-00000A850000}"/>
    <cellStyle name="Normal 3 5 2 2 2 2 2 2 2" xfId="35035" xr:uid="{00000000-0005-0000-0000-00000B850000}"/>
    <cellStyle name="Normal 3 5 2 2 2 2 2 2 2 2" xfId="35036" xr:uid="{00000000-0005-0000-0000-00000C850000}"/>
    <cellStyle name="Normal 3 5 2 2 2 2 2 2 2 2 2" xfId="35037" xr:uid="{00000000-0005-0000-0000-00000D850000}"/>
    <cellStyle name="Normal 3 5 2 2 2 2 2 2 2 3" xfId="35038" xr:uid="{00000000-0005-0000-0000-00000E850000}"/>
    <cellStyle name="Normal 3 5 2 2 2 2 2 2 3" xfId="35039" xr:uid="{00000000-0005-0000-0000-00000F850000}"/>
    <cellStyle name="Normal 3 5 2 2 2 2 2 2 3 2" xfId="35040" xr:uid="{00000000-0005-0000-0000-000010850000}"/>
    <cellStyle name="Normal 3 5 2 2 2 2 2 2 4" xfId="35041" xr:uid="{00000000-0005-0000-0000-000011850000}"/>
    <cellStyle name="Normal 3 5 2 2 2 2 2 3" xfId="35042" xr:uid="{00000000-0005-0000-0000-000012850000}"/>
    <cellStyle name="Normal 3 5 2 2 2 2 2 3 2" xfId="35043" xr:uid="{00000000-0005-0000-0000-000013850000}"/>
    <cellStyle name="Normal 3 5 2 2 2 2 2 3 2 2" xfId="35044" xr:uid="{00000000-0005-0000-0000-000014850000}"/>
    <cellStyle name="Normal 3 5 2 2 2 2 2 3 3" xfId="35045" xr:uid="{00000000-0005-0000-0000-000015850000}"/>
    <cellStyle name="Normal 3 5 2 2 2 2 2 4" xfId="35046" xr:uid="{00000000-0005-0000-0000-000016850000}"/>
    <cellStyle name="Normal 3 5 2 2 2 2 2 4 2" xfId="35047" xr:uid="{00000000-0005-0000-0000-000017850000}"/>
    <cellStyle name="Normal 3 5 2 2 2 2 2 5" xfId="35048" xr:uid="{00000000-0005-0000-0000-000018850000}"/>
    <cellStyle name="Normal 3 5 2 2 2 2 3" xfId="35049" xr:uid="{00000000-0005-0000-0000-000019850000}"/>
    <cellStyle name="Normal 3 5 2 2 2 2 3 2" xfId="35050" xr:uid="{00000000-0005-0000-0000-00001A850000}"/>
    <cellStyle name="Normal 3 5 2 2 2 2 3 2 2" xfId="35051" xr:uid="{00000000-0005-0000-0000-00001B850000}"/>
    <cellStyle name="Normal 3 5 2 2 2 2 3 2 2 2" xfId="35052" xr:uid="{00000000-0005-0000-0000-00001C850000}"/>
    <cellStyle name="Normal 3 5 2 2 2 2 3 2 3" xfId="35053" xr:uid="{00000000-0005-0000-0000-00001D850000}"/>
    <cellStyle name="Normal 3 5 2 2 2 2 3 3" xfId="35054" xr:uid="{00000000-0005-0000-0000-00001E850000}"/>
    <cellStyle name="Normal 3 5 2 2 2 2 3 3 2" xfId="35055" xr:uid="{00000000-0005-0000-0000-00001F850000}"/>
    <cellStyle name="Normal 3 5 2 2 2 2 3 4" xfId="35056" xr:uid="{00000000-0005-0000-0000-000020850000}"/>
    <cellStyle name="Normal 3 5 2 2 2 2 4" xfId="35057" xr:uid="{00000000-0005-0000-0000-000021850000}"/>
    <cellStyle name="Normal 3 5 2 2 2 2 4 2" xfId="35058" xr:uid="{00000000-0005-0000-0000-000022850000}"/>
    <cellStyle name="Normal 3 5 2 2 2 2 4 2 2" xfId="35059" xr:uid="{00000000-0005-0000-0000-000023850000}"/>
    <cellStyle name="Normal 3 5 2 2 2 2 4 2 2 2" xfId="35060" xr:uid="{00000000-0005-0000-0000-000024850000}"/>
    <cellStyle name="Normal 3 5 2 2 2 2 4 2 3" xfId="35061" xr:uid="{00000000-0005-0000-0000-000025850000}"/>
    <cellStyle name="Normal 3 5 2 2 2 2 4 3" xfId="35062" xr:uid="{00000000-0005-0000-0000-000026850000}"/>
    <cellStyle name="Normal 3 5 2 2 2 2 4 3 2" xfId="35063" xr:uid="{00000000-0005-0000-0000-000027850000}"/>
    <cellStyle name="Normal 3 5 2 2 2 2 4 4" xfId="35064" xr:uid="{00000000-0005-0000-0000-000028850000}"/>
    <cellStyle name="Normal 3 5 2 2 2 2 5" xfId="35065" xr:uid="{00000000-0005-0000-0000-000029850000}"/>
    <cellStyle name="Normal 3 5 2 2 2 2 5 2" xfId="35066" xr:uid="{00000000-0005-0000-0000-00002A850000}"/>
    <cellStyle name="Normal 3 5 2 2 2 2 5 2 2" xfId="35067" xr:uid="{00000000-0005-0000-0000-00002B850000}"/>
    <cellStyle name="Normal 3 5 2 2 2 2 5 3" xfId="35068" xr:uid="{00000000-0005-0000-0000-00002C850000}"/>
    <cellStyle name="Normal 3 5 2 2 2 2 6" xfId="35069" xr:uid="{00000000-0005-0000-0000-00002D850000}"/>
    <cellStyle name="Normal 3 5 2 2 2 2 6 2" xfId="35070" xr:uid="{00000000-0005-0000-0000-00002E850000}"/>
    <cellStyle name="Normal 3 5 2 2 2 2 7" xfId="35071" xr:uid="{00000000-0005-0000-0000-00002F850000}"/>
    <cellStyle name="Normal 3 5 2 2 2 2 7 2" xfId="35072" xr:uid="{00000000-0005-0000-0000-000030850000}"/>
    <cellStyle name="Normal 3 5 2 2 2 2 8" xfId="35073" xr:uid="{00000000-0005-0000-0000-000031850000}"/>
    <cellStyle name="Normal 3 5 2 2 2 2 9" xfId="35074" xr:uid="{00000000-0005-0000-0000-000032850000}"/>
    <cellStyle name="Normal 3 5 2 2 2 3" xfId="35075" xr:uid="{00000000-0005-0000-0000-000033850000}"/>
    <cellStyle name="Normal 3 5 2 2 2 3 2" xfId="35076" xr:uid="{00000000-0005-0000-0000-000034850000}"/>
    <cellStyle name="Normal 3 5 2 2 2 3 2 2" xfId="35077" xr:uid="{00000000-0005-0000-0000-000035850000}"/>
    <cellStyle name="Normal 3 5 2 2 2 3 2 2 2" xfId="35078" xr:uid="{00000000-0005-0000-0000-000036850000}"/>
    <cellStyle name="Normal 3 5 2 2 2 3 2 2 2 2" xfId="35079" xr:uid="{00000000-0005-0000-0000-000037850000}"/>
    <cellStyle name="Normal 3 5 2 2 2 3 2 2 3" xfId="35080" xr:uid="{00000000-0005-0000-0000-000038850000}"/>
    <cellStyle name="Normal 3 5 2 2 2 3 2 3" xfId="35081" xr:uid="{00000000-0005-0000-0000-000039850000}"/>
    <cellStyle name="Normal 3 5 2 2 2 3 2 3 2" xfId="35082" xr:uid="{00000000-0005-0000-0000-00003A850000}"/>
    <cellStyle name="Normal 3 5 2 2 2 3 2 4" xfId="35083" xr:uid="{00000000-0005-0000-0000-00003B850000}"/>
    <cellStyle name="Normal 3 5 2 2 2 3 3" xfId="35084" xr:uid="{00000000-0005-0000-0000-00003C850000}"/>
    <cellStyle name="Normal 3 5 2 2 2 3 3 2" xfId="35085" xr:uid="{00000000-0005-0000-0000-00003D850000}"/>
    <cellStyle name="Normal 3 5 2 2 2 3 3 2 2" xfId="35086" xr:uid="{00000000-0005-0000-0000-00003E850000}"/>
    <cellStyle name="Normal 3 5 2 2 2 3 3 3" xfId="35087" xr:uid="{00000000-0005-0000-0000-00003F850000}"/>
    <cellStyle name="Normal 3 5 2 2 2 3 4" xfId="35088" xr:uid="{00000000-0005-0000-0000-000040850000}"/>
    <cellStyle name="Normal 3 5 2 2 2 3 4 2" xfId="35089" xr:uid="{00000000-0005-0000-0000-000041850000}"/>
    <cellStyle name="Normal 3 5 2 2 2 3 5" xfId="35090" xr:uid="{00000000-0005-0000-0000-000042850000}"/>
    <cellStyle name="Normal 3 5 2 2 2 4" xfId="35091" xr:uid="{00000000-0005-0000-0000-000043850000}"/>
    <cellStyle name="Normal 3 5 2 2 2 4 2" xfId="35092" xr:uid="{00000000-0005-0000-0000-000044850000}"/>
    <cellStyle name="Normal 3 5 2 2 2 4 2 2" xfId="35093" xr:uid="{00000000-0005-0000-0000-000045850000}"/>
    <cellStyle name="Normal 3 5 2 2 2 4 2 2 2" xfId="35094" xr:uid="{00000000-0005-0000-0000-000046850000}"/>
    <cellStyle name="Normal 3 5 2 2 2 4 2 3" xfId="35095" xr:uid="{00000000-0005-0000-0000-000047850000}"/>
    <cellStyle name="Normal 3 5 2 2 2 4 3" xfId="35096" xr:uid="{00000000-0005-0000-0000-000048850000}"/>
    <cellStyle name="Normal 3 5 2 2 2 4 3 2" xfId="35097" xr:uid="{00000000-0005-0000-0000-000049850000}"/>
    <cellStyle name="Normal 3 5 2 2 2 4 4" xfId="35098" xr:uid="{00000000-0005-0000-0000-00004A850000}"/>
    <cellStyle name="Normal 3 5 2 2 2 5" xfId="35099" xr:uid="{00000000-0005-0000-0000-00004B850000}"/>
    <cellStyle name="Normal 3 5 2 2 2 5 2" xfId="35100" xr:uid="{00000000-0005-0000-0000-00004C850000}"/>
    <cellStyle name="Normal 3 5 2 2 2 5 2 2" xfId="35101" xr:uid="{00000000-0005-0000-0000-00004D850000}"/>
    <cellStyle name="Normal 3 5 2 2 2 5 2 2 2" xfId="35102" xr:uid="{00000000-0005-0000-0000-00004E850000}"/>
    <cellStyle name="Normal 3 5 2 2 2 5 2 3" xfId="35103" xr:uid="{00000000-0005-0000-0000-00004F850000}"/>
    <cellStyle name="Normal 3 5 2 2 2 5 3" xfId="35104" xr:uid="{00000000-0005-0000-0000-000050850000}"/>
    <cellStyle name="Normal 3 5 2 2 2 5 3 2" xfId="35105" xr:uid="{00000000-0005-0000-0000-000051850000}"/>
    <cellStyle name="Normal 3 5 2 2 2 5 4" xfId="35106" xr:uid="{00000000-0005-0000-0000-000052850000}"/>
    <cellStyle name="Normal 3 5 2 2 2 6" xfId="35107" xr:uid="{00000000-0005-0000-0000-000053850000}"/>
    <cellStyle name="Normal 3 5 2 2 2 6 2" xfId="35108" xr:uid="{00000000-0005-0000-0000-000054850000}"/>
    <cellStyle name="Normal 3 5 2 2 2 6 2 2" xfId="35109" xr:uid="{00000000-0005-0000-0000-000055850000}"/>
    <cellStyle name="Normal 3 5 2 2 2 6 3" xfId="35110" xr:uid="{00000000-0005-0000-0000-000056850000}"/>
    <cellStyle name="Normal 3 5 2 2 2 7" xfId="35111" xr:uid="{00000000-0005-0000-0000-000057850000}"/>
    <cellStyle name="Normal 3 5 2 2 2 7 2" xfId="35112" xr:uid="{00000000-0005-0000-0000-000058850000}"/>
    <cellStyle name="Normal 3 5 2 2 2 8" xfId="35113" xr:uid="{00000000-0005-0000-0000-000059850000}"/>
    <cellStyle name="Normal 3 5 2 2 2 8 2" xfId="35114" xr:uid="{00000000-0005-0000-0000-00005A850000}"/>
    <cellStyle name="Normal 3 5 2 2 2 9" xfId="35115" xr:uid="{00000000-0005-0000-0000-00005B850000}"/>
    <cellStyle name="Normal 3 5 2 2 3" xfId="35116" xr:uid="{00000000-0005-0000-0000-00005C850000}"/>
    <cellStyle name="Normal 3 5 2 2 3 2" xfId="35117" xr:uid="{00000000-0005-0000-0000-00005D850000}"/>
    <cellStyle name="Normal 3 5 2 2 3 2 2" xfId="35118" xr:uid="{00000000-0005-0000-0000-00005E850000}"/>
    <cellStyle name="Normal 3 5 2 2 3 2 2 2" xfId="35119" xr:uid="{00000000-0005-0000-0000-00005F850000}"/>
    <cellStyle name="Normal 3 5 2 2 3 2 2 2 2" xfId="35120" xr:uid="{00000000-0005-0000-0000-000060850000}"/>
    <cellStyle name="Normal 3 5 2 2 3 2 2 2 2 2" xfId="35121" xr:uid="{00000000-0005-0000-0000-000061850000}"/>
    <cellStyle name="Normal 3 5 2 2 3 2 2 2 3" xfId="35122" xr:uid="{00000000-0005-0000-0000-000062850000}"/>
    <cellStyle name="Normal 3 5 2 2 3 2 2 3" xfId="35123" xr:uid="{00000000-0005-0000-0000-000063850000}"/>
    <cellStyle name="Normal 3 5 2 2 3 2 2 3 2" xfId="35124" xr:uid="{00000000-0005-0000-0000-000064850000}"/>
    <cellStyle name="Normal 3 5 2 2 3 2 2 4" xfId="35125" xr:uid="{00000000-0005-0000-0000-000065850000}"/>
    <cellStyle name="Normal 3 5 2 2 3 2 3" xfId="35126" xr:uid="{00000000-0005-0000-0000-000066850000}"/>
    <cellStyle name="Normal 3 5 2 2 3 2 3 2" xfId="35127" xr:uid="{00000000-0005-0000-0000-000067850000}"/>
    <cellStyle name="Normal 3 5 2 2 3 2 3 2 2" xfId="35128" xr:uid="{00000000-0005-0000-0000-000068850000}"/>
    <cellStyle name="Normal 3 5 2 2 3 2 3 3" xfId="35129" xr:uid="{00000000-0005-0000-0000-000069850000}"/>
    <cellStyle name="Normal 3 5 2 2 3 2 4" xfId="35130" xr:uid="{00000000-0005-0000-0000-00006A850000}"/>
    <cellStyle name="Normal 3 5 2 2 3 2 4 2" xfId="35131" xr:uid="{00000000-0005-0000-0000-00006B850000}"/>
    <cellStyle name="Normal 3 5 2 2 3 2 5" xfId="35132" xr:uid="{00000000-0005-0000-0000-00006C850000}"/>
    <cellStyle name="Normal 3 5 2 2 3 2 6" xfId="35133" xr:uid="{00000000-0005-0000-0000-00006D850000}"/>
    <cellStyle name="Normal 3 5 2 2 3 3" xfId="35134" xr:uid="{00000000-0005-0000-0000-00006E850000}"/>
    <cellStyle name="Normal 3 5 2 2 3 3 2" xfId="35135" xr:uid="{00000000-0005-0000-0000-00006F850000}"/>
    <cellStyle name="Normal 3 5 2 2 3 3 2 2" xfId="35136" xr:uid="{00000000-0005-0000-0000-000070850000}"/>
    <cellStyle name="Normal 3 5 2 2 3 3 2 2 2" xfId="35137" xr:uid="{00000000-0005-0000-0000-000071850000}"/>
    <cellStyle name="Normal 3 5 2 2 3 3 2 3" xfId="35138" xr:uid="{00000000-0005-0000-0000-000072850000}"/>
    <cellStyle name="Normal 3 5 2 2 3 3 3" xfId="35139" xr:uid="{00000000-0005-0000-0000-000073850000}"/>
    <cellStyle name="Normal 3 5 2 2 3 3 3 2" xfId="35140" xr:uid="{00000000-0005-0000-0000-000074850000}"/>
    <cellStyle name="Normal 3 5 2 2 3 3 4" xfId="35141" xr:uid="{00000000-0005-0000-0000-000075850000}"/>
    <cellStyle name="Normal 3 5 2 2 3 4" xfId="35142" xr:uid="{00000000-0005-0000-0000-000076850000}"/>
    <cellStyle name="Normal 3 5 2 2 3 4 2" xfId="35143" xr:uid="{00000000-0005-0000-0000-000077850000}"/>
    <cellStyle name="Normal 3 5 2 2 3 4 2 2" xfId="35144" xr:uid="{00000000-0005-0000-0000-000078850000}"/>
    <cellStyle name="Normal 3 5 2 2 3 4 2 2 2" xfId="35145" xr:uid="{00000000-0005-0000-0000-000079850000}"/>
    <cellStyle name="Normal 3 5 2 2 3 4 2 3" xfId="35146" xr:uid="{00000000-0005-0000-0000-00007A850000}"/>
    <cellStyle name="Normal 3 5 2 2 3 4 3" xfId="35147" xr:uid="{00000000-0005-0000-0000-00007B850000}"/>
    <cellStyle name="Normal 3 5 2 2 3 4 3 2" xfId="35148" xr:uid="{00000000-0005-0000-0000-00007C850000}"/>
    <cellStyle name="Normal 3 5 2 2 3 4 4" xfId="35149" xr:uid="{00000000-0005-0000-0000-00007D850000}"/>
    <cellStyle name="Normal 3 5 2 2 3 5" xfId="35150" xr:uid="{00000000-0005-0000-0000-00007E850000}"/>
    <cellStyle name="Normal 3 5 2 2 3 5 2" xfId="35151" xr:uid="{00000000-0005-0000-0000-00007F850000}"/>
    <cellStyle name="Normal 3 5 2 2 3 5 2 2" xfId="35152" xr:uid="{00000000-0005-0000-0000-000080850000}"/>
    <cellStyle name="Normal 3 5 2 2 3 5 3" xfId="35153" xr:uid="{00000000-0005-0000-0000-000081850000}"/>
    <cellStyle name="Normal 3 5 2 2 3 6" xfId="35154" xr:uid="{00000000-0005-0000-0000-000082850000}"/>
    <cellStyle name="Normal 3 5 2 2 3 6 2" xfId="35155" xr:uid="{00000000-0005-0000-0000-000083850000}"/>
    <cellStyle name="Normal 3 5 2 2 3 7" xfId="35156" xr:uid="{00000000-0005-0000-0000-000084850000}"/>
    <cellStyle name="Normal 3 5 2 2 3 7 2" xfId="35157" xr:uid="{00000000-0005-0000-0000-000085850000}"/>
    <cellStyle name="Normal 3 5 2 2 3 8" xfId="35158" xr:uid="{00000000-0005-0000-0000-000086850000}"/>
    <cellStyle name="Normal 3 5 2 2 3 9" xfId="35159" xr:uid="{00000000-0005-0000-0000-000087850000}"/>
    <cellStyle name="Normal 3 5 2 2 4" xfId="35160" xr:uid="{00000000-0005-0000-0000-000088850000}"/>
    <cellStyle name="Normal 3 5 2 2 4 2" xfId="35161" xr:uid="{00000000-0005-0000-0000-000089850000}"/>
    <cellStyle name="Normal 3 5 2 2 4 2 2" xfId="35162" xr:uid="{00000000-0005-0000-0000-00008A850000}"/>
    <cellStyle name="Normal 3 5 2 2 4 2 2 2" xfId="35163" xr:uid="{00000000-0005-0000-0000-00008B850000}"/>
    <cellStyle name="Normal 3 5 2 2 4 2 2 2 2" xfId="35164" xr:uid="{00000000-0005-0000-0000-00008C850000}"/>
    <cellStyle name="Normal 3 5 2 2 4 2 2 3" xfId="35165" xr:uid="{00000000-0005-0000-0000-00008D850000}"/>
    <cellStyle name="Normal 3 5 2 2 4 2 3" xfId="35166" xr:uid="{00000000-0005-0000-0000-00008E850000}"/>
    <cellStyle name="Normal 3 5 2 2 4 2 3 2" xfId="35167" xr:uid="{00000000-0005-0000-0000-00008F850000}"/>
    <cellStyle name="Normal 3 5 2 2 4 2 4" xfId="35168" xr:uid="{00000000-0005-0000-0000-000090850000}"/>
    <cellStyle name="Normal 3 5 2 2 4 3" xfId="35169" xr:uid="{00000000-0005-0000-0000-000091850000}"/>
    <cellStyle name="Normal 3 5 2 2 4 3 2" xfId="35170" xr:uid="{00000000-0005-0000-0000-000092850000}"/>
    <cellStyle name="Normal 3 5 2 2 4 3 2 2" xfId="35171" xr:uid="{00000000-0005-0000-0000-000093850000}"/>
    <cellStyle name="Normal 3 5 2 2 4 3 3" xfId="35172" xr:uid="{00000000-0005-0000-0000-000094850000}"/>
    <cellStyle name="Normal 3 5 2 2 4 4" xfId="35173" xr:uid="{00000000-0005-0000-0000-000095850000}"/>
    <cellStyle name="Normal 3 5 2 2 4 4 2" xfId="35174" xr:uid="{00000000-0005-0000-0000-000096850000}"/>
    <cellStyle name="Normal 3 5 2 2 4 5" xfId="35175" xr:uid="{00000000-0005-0000-0000-000097850000}"/>
    <cellStyle name="Normal 3 5 2 2 4 6" xfId="35176" xr:uid="{00000000-0005-0000-0000-000098850000}"/>
    <cellStyle name="Normal 3 5 2 2 5" xfId="35177" xr:uid="{00000000-0005-0000-0000-000099850000}"/>
    <cellStyle name="Normal 3 5 2 2 5 2" xfId="35178" xr:uid="{00000000-0005-0000-0000-00009A850000}"/>
    <cellStyle name="Normal 3 5 2 2 5 2 2" xfId="35179" xr:uid="{00000000-0005-0000-0000-00009B850000}"/>
    <cellStyle name="Normal 3 5 2 2 5 2 2 2" xfId="35180" xr:uid="{00000000-0005-0000-0000-00009C850000}"/>
    <cellStyle name="Normal 3 5 2 2 5 2 3" xfId="35181" xr:uid="{00000000-0005-0000-0000-00009D850000}"/>
    <cellStyle name="Normal 3 5 2 2 5 3" xfId="35182" xr:uid="{00000000-0005-0000-0000-00009E850000}"/>
    <cellStyle name="Normal 3 5 2 2 5 3 2" xfId="35183" xr:uid="{00000000-0005-0000-0000-00009F850000}"/>
    <cellStyle name="Normal 3 5 2 2 5 4" xfId="35184" xr:uid="{00000000-0005-0000-0000-0000A0850000}"/>
    <cellStyle name="Normal 3 5 2 2 6" xfId="35185" xr:uid="{00000000-0005-0000-0000-0000A1850000}"/>
    <cellStyle name="Normal 3 5 2 2 6 2" xfId="35186" xr:uid="{00000000-0005-0000-0000-0000A2850000}"/>
    <cellStyle name="Normal 3 5 2 2 6 2 2" xfId="35187" xr:uid="{00000000-0005-0000-0000-0000A3850000}"/>
    <cellStyle name="Normal 3 5 2 2 6 2 2 2" xfId="35188" xr:uid="{00000000-0005-0000-0000-0000A4850000}"/>
    <cellStyle name="Normal 3 5 2 2 6 2 3" xfId="35189" xr:uid="{00000000-0005-0000-0000-0000A5850000}"/>
    <cellStyle name="Normal 3 5 2 2 6 3" xfId="35190" xr:uid="{00000000-0005-0000-0000-0000A6850000}"/>
    <cellStyle name="Normal 3 5 2 2 6 3 2" xfId="35191" xr:uid="{00000000-0005-0000-0000-0000A7850000}"/>
    <cellStyle name="Normal 3 5 2 2 6 4" xfId="35192" xr:uid="{00000000-0005-0000-0000-0000A8850000}"/>
    <cellStyle name="Normal 3 5 2 2 7" xfId="35193" xr:uid="{00000000-0005-0000-0000-0000A9850000}"/>
    <cellStyle name="Normal 3 5 2 2 7 2" xfId="35194" xr:uid="{00000000-0005-0000-0000-0000AA850000}"/>
    <cellStyle name="Normal 3 5 2 2 7 2 2" xfId="35195" xr:uid="{00000000-0005-0000-0000-0000AB850000}"/>
    <cellStyle name="Normal 3 5 2 2 7 3" xfId="35196" xr:uid="{00000000-0005-0000-0000-0000AC850000}"/>
    <cellStyle name="Normal 3 5 2 2 8" xfId="35197" xr:uid="{00000000-0005-0000-0000-0000AD850000}"/>
    <cellStyle name="Normal 3 5 2 2 8 2" xfId="35198" xr:uid="{00000000-0005-0000-0000-0000AE850000}"/>
    <cellStyle name="Normal 3 5 2 2 9" xfId="35199" xr:uid="{00000000-0005-0000-0000-0000AF850000}"/>
    <cellStyle name="Normal 3 5 2 2 9 2" xfId="35200" xr:uid="{00000000-0005-0000-0000-0000B0850000}"/>
    <cellStyle name="Normal 3 5 2 2_T-straight with PEDs adjustor" xfId="35201" xr:uid="{00000000-0005-0000-0000-0000B1850000}"/>
    <cellStyle name="Normal 3 5 2 3" xfId="1300" xr:uid="{00000000-0005-0000-0000-0000B2850000}"/>
    <cellStyle name="Normal 3 5 2 3 10" xfId="35202" xr:uid="{00000000-0005-0000-0000-0000B3850000}"/>
    <cellStyle name="Normal 3 5 2 3 11" xfId="35203" xr:uid="{00000000-0005-0000-0000-0000B4850000}"/>
    <cellStyle name="Normal 3 5 2 3 2" xfId="35204" xr:uid="{00000000-0005-0000-0000-0000B5850000}"/>
    <cellStyle name="Normal 3 5 2 3 2 10" xfId="35205" xr:uid="{00000000-0005-0000-0000-0000B6850000}"/>
    <cellStyle name="Normal 3 5 2 3 2 2" xfId="35206" xr:uid="{00000000-0005-0000-0000-0000B7850000}"/>
    <cellStyle name="Normal 3 5 2 3 2 2 2" xfId="35207" xr:uid="{00000000-0005-0000-0000-0000B8850000}"/>
    <cellStyle name="Normal 3 5 2 3 2 2 2 2" xfId="35208" xr:uid="{00000000-0005-0000-0000-0000B9850000}"/>
    <cellStyle name="Normal 3 5 2 3 2 2 2 2 2" xfId="35209" xr:uid="{00000000-0005-0000-0000-0000BA850000}"/>
    <cellStyle name="Normal 3 5 2 3 2 2 2 2 2 2" xfId="35210" xr:uid="{00000000-0005-0000-0000-0000BB850000}"/>
    <cellStyle name="Normal 3 5 2 3 2 2 2 2 2 2 2" xfId="35211" xr:uid="{00000000-0005-0000-0000-0000BC850000}"/>
    <cellStyle name="Normal 3 5 2 3 2 2 2 2 2 3" xfId="35212" xr:uid="{00000000-0005-0000-0000-0000BD850000}"/>
    <cellStyle name="Normal 3 5 2 3 2 2 2 2 3" xfId="35213" xr:uid="{00000000-0005-0000-0000-0000BE850000}"/>
    <cellStyle name="Normal 3 5 2 3 2 2 2 2 3 2" xfId="35214" xr:uid="{00000000-0005-0000-0000-0000BF850000}"/>
    <cellStyle name="Normal 3 5 2 3 2 2 2 2 4" xfId="35215" xr:uid="{00000000-0005-0000-0000-0000C0850000}"/>
    <cellStyle name="Normal 3 5 2 3 2 2 2 3" xfId="35216" xr:uid="{00000000-0005-0000-0000-0000C1850000}"/>
    <cellStyle name="Normal 3 5 2 3 2 2 2 3 2" xfId="35217" xr:uid="{00000000-0005-0000-0000-0000C2850000}"/>
    <cellStyle name="Normal 3 5 2 3 2 2 2 3 2 2" xfId="35218" xr:uid="{00000000-0005-0000-0000-0000C3850000}"/>
    <cellStyle name="Normal 3 5 2 3 2 2 2 3 3" xfId="35219" xr:uid="{00000000-0005-0000-0000-0000C4850000}"/>
    <cellStyle name="Normal 3 5 2 3 2 2 2 4" xfId="35220" xr:uid="{00000000-0005-0000-0000-0000C5850000}"/>
    <cellStyle name="Normal 3 5 2 3 2 2 2 4 2" xfId="35221" xr:uid="{00000000-0005-0000-0000-0000C6850000}"/>
    <cellStyle name="Normal 3 5 2 3 2 2 2 5" xfId="35222" xr:uid="{00000000-0005-0000-0000-0000C7850000}"/>
    <cellStyle name="Normal 3 5 2 3 2 2 3" xfId="35223" xr:uid="{00000000-0005-0000-0000-0000C8850000}"/>
    <cellStyle name="Normal 3 5 2 3 2 2 3 2" xfId="35224" xr:uid="{00000000-0005-0000-0000-0000C9850000}"/>
    <cellStyle name="Normal 3 5 2 3 2 2 3 2 2" xfId="35225" xr:uid="{00000000-0005-0000-0000-0000CA850000}"/>
    <cellStyle name="Normal 3 5 2 3 2 2 3 2 2 2" xfId="35226" xr:uid="{00000000-0005-0000-0000-0000CB850000}"/>
    <cellStyle name="Normal 3 5 2 3 2 2 3 2 3" xfId="35227" xr:uid="{00000000-0005-0000-0000-0000CC850000}"/>
    <cellStyle name="Normal 3 5 2 3 2 2 3 3" xfId="35228" xr:uid="{00000000-0005-0000-0000-0000CD850000}"/>
    <cellStyle name="Normal 3 5 2 3 2 2 3 3 2" xfId="35229" xr:uid="{00000000-0005-0000-0000-0000CE850000}"/>
    <cellStyle name="Normal 3 5 2 3 2 2 3 4" xfId="35230" xr:uid="{00000000-0005-0000-0000-0000CF850000}"/>
    <cellStyle name="Normal 3 5 2 3 2 2 4" xfId="35231" xr:uid="{00000000-0005-0000-0000-0000D0850000}"/>
    <cellStyle name="Normal 3 5 2 3 2 2 4 2" xfId="35232" xr:uid="{00000000-0005-0000-0000-0000D1850000}"/>
    <cellStyle name="Normal 3 5 2 3 2 2 4 2 2" xfId="35233" xr:uid="{00000000-0005-0000-0000-0000D2850000}"/>
    <cellStyle name="Normal 3 5 2 3 2 2 4 2 2 2" xfId="35234" xr:uid="{00000000-0005-0000-0000-0000D3850000}"/>
    <cellStyle name="Normal 3 5 2 3 2 2 4 2 3" xfId="35235" xr:uid="{00000000-0005-0000-0000-0000D4850000}"/>
    <cellStyle name="Normal 3 5 2 3 2 2 4 3" xfId="35236" xr:uid="{00000000-0005-0000-0000-0000D5850000}"/>
    <cellStyle name="Normal 3 5 2 3 2 2 4 3 2" xfId="35237" xr:uid="{00000000-0005-0000-0000-0000D6850000}"/>
    <cellStyle name="Normal 3 5 2 3 2 2 4 4" xfId="35238" xr:uid="{00000000-0005-0000-0000-0000D7850000}"/>
    <cellStyle name="Normal 3 5 2 3 2 2 5" xfId="35239" xr:uid="{00000000-0005-0000-0000-0000D8850000}"/>
    <cellStyle name="Normal 3 5 2 3 2 2 5 2" xfId="35240" xr:uid="{00000000-0005-0000-0000-0000D9850000}"/>
    <cellStyle name="Normal 3 5 2 3 2 2 5 2 2" xfId="35241" xr:uid="{00000000-0005-0000-0000-0000DA850000}"/>
    <cellStyle name="Normal 3 5 2 3 2 2 5 3" xfId="35242" xr:uid="{00000000-0005-0000-0000-0000DB850000}"/>
    <cellStyle name="Normal 3 5 2 3 2 2 6" xfId="35243" xr:uid="{00000000-0005-0000-0000-0000DC850000}"/>
    <cellStyle name="Normal 3 5 2 3 2 2 6 2" xfId="35244" xr:uid="{00000000-0005-0000-0000-0000DD850000}"/>
    <cellStyle name="Normal 3 5 2 3 2 2 7" xfId="35245" xr:uid="{00000000-0005-0000-0000-0000DE850000}"/>
    <cellStyle name="Normal 3 5 2 3 2 2 7 2" xfId="35246" xr:uid="{00000000-0005-0000-0000-0000DF850000}"/>
    <cellStyle name="Normal 3 5 2 3 2 2 8" xfId="35247" xr:uid="{00000000-0005-0000-0000-0000E0850000}"/>
    <cellStyle name="Normal 3 5 2 3 2 3" xfId="35248" xr:uid="{00000000-0005-0000-0000-0000E1850000}"/>
    <cellStyle name="Normal 3 5 2 3 2 3 2" xfId="35249" xr:uid="{00000000-0005-0000-0000-0000E2850000}"/>
    <cellStyle name="Normal 3 5 2 3 2 3 2 2" xfId="35250" xr:uid="{00000000-0005-0000-0000-0000E3850000}"/>
    <cellStyle name="Normal 3 5 2 3 2 3 2 2 2" xfId="35251" xr:uid="{00000000-0005-0000-0000-0000E4850000}"/>
    <cellStyle name="Normal 3 5 2 3 2 3 2 2 2 2" xfId="35252" xr:uid="{00000000-0005-0000-0000-0000E5850000}"/>
    <cellStyle name="Normal 3 5 2 3 2 3 2 2 3" xfId="35253" xr:uid="{00000000-0005-0000-0000-0000E6850000}"/>
    <cellStyle name="Normal 3 5 2 3 2 3 2 3" xfId="35254" xr:uid="{00000000-0005-0000-0000-0000E7850000}"/>
    <cellStyle name="Normal 3 5 2 3 2 3 2 3 2" xfId="35255" xr:uid="{00000000-0005-0000-0000-0000E8850000}"/>
    <cellStyle name="Normal 3 5 2 3 2 3 2 4" xfId="35256" xr:uid="{00000000-0005-0000-0000-0000E9850000}"/>
    <cellStyle name="Normal 3 5 2 3 2 3 3" xfId="35257" xr:uid="{00000000-0005-0000-0000-0000EA850000}"/>
    <cellStyle name="Normal 3 5 2 3 2 3 3 2" xfId="35258" xr:uid="{00000000-0005-0000-0000-0000EB850000}"/>
    <cellStyle name="Normal 3 5 2 3 2 3 3 2 2" xfId="35259" xr:uid="{00000000-0005-0000-0000-0000EC850000}"/>
    <cellStyle name="Normal 3 5 2 3 2 3 3 3" xfId="35260" xr:uid="{00000000-0005-0000-0000-0000ED850000}"/>
    <cellStyle name="Normal 3 5 2 3 2 3 4" xfId="35261" xr:uid="{00000000-0005-0000-0000-0000EE850000}"/>
    <cellStyle name="Normal 3 5 2 3 2 3 4 2" xfId="35262" xr:uid="{00000000-0005-0000-0000-0000EF850000}"/>
    <cellStyle name="Normal 3 5 2 3 2 3 5" xfId="35263" xr:uid="{00000000-0005-0000-0000-0000F0850000}"/>
    <cellStyle name="Normal 3 5 2 3 2 4" xfId="35264" xr:uid="{00000000-0005-0000-0000-0000F1850000}"/>
    <cellStyle name="Normal 3 5 2 3 2 4 2" xfId="35265" xr:uid="{00000000-0005-0000-0000-0000F2850000}"/>
    <cellStyle name="Normal 3 5 2 3 2 4 2 2" xfId="35266" xr:uid="{00000000-0005-0000-0000-0000F3850000}"/>
    <cellStyle name="Normal 3 5 2 3 2 4 2 2 2" xfId="35267" xr:uid="{00000000-0005-0000-0000-0000F4850000}"/>
    <cellStyle name="Normal 3 5 2 3 2 4 2 3" xfId="35268" xr:uid="{00000000-0005-0000-0000-0000F5850000}"/>
    <cellStyle name="Normal 3 5 2 3 2 4 3" xfId="35269" xr:uid="{00000000-0005-0000-0000-0000F6850000}"/>
    <cellStyle name="Normal 3 5 2 3 2 4 3 2" xfId="35270" xr:uid="{00000000-0005-0000-0000-0000F7850000}"/>
    <cellStyle name="Normal 3 5 2 3 2 4 4" xfId="35271" xr:uid="{00000000-0005-0000-0000-0000F8850000}"/>
    <cellStyle name="Normal 3 5 2 3 2 5" xfId="35272" xr:uid="{00000000-0005-0000-0000-0000F9850000}"/>
    <cellStyle name="Normal 3 5 2 3 2 5 2" xfId="35273" xr:uid="{00000000-0005-0000-0000-0000FA850000}"/>
    <cellStyle name="Normal 3 5 2 3 2 5 2 2" xfId="35274" xr:uid="{00000000-0005-0000-0000-0000FB850000}"/>
    <cellStyle name="Normal 3 5 2 3 2 5 2 2 2" xfId="35275" xr:uid="{00000000-0005-0000-0000-0000FC850000}"/>
    <cellStyle name="Normal 3 5 2 3 2 5 2 3" xfId="35276" xr:uid="{00000000-0005-0000-0000-0000FD850000}"/>
    <cellStyle name="Normal 3 5 2 3 2 5 3" xfId="35277" xr:uid="{00000000-0005-0000-0000-0000FE850000}"/>
    <cellStyle name="Normal 3 5 2 3 2 5 3 2" xfId="35278" xr:uid="{00000000-0005-0000-0000-0000FF850000}"/>
    <cellStyle name="Normal 3 5 2 3 2 5 4" xfId="35279" xr:uid="{00000000-0005-0000-0000-000000860000}"/>
    <cellStyle name="Normal 3 5 2 3 2 6" xfId="35280" xr:uid="{00000000-0005-0000-0000-000001860000}"/>
    <cellStyle name="Normal 3 5 2 3 2 6 2" xfId="35281" xr:uid="{00000000-0005-0000-0000-000002860000}"/>
    <cellStyle name="Normal 3 5 2 3 2 6 2 2" xfId="35282" xr:uid="{00000000-0005-0000-0000-000003860000}"/>
    <cellStyle name="Normal 3 5 2 3 2 6 3" xfId="35283" xr:uid="{00000000-0005-0000-0000-000004860000}"/>
    <cellStyle name="Normal 3 5 2 3 2 7" xfId="35284" xr:uid="{00000000-0005-0000-0000-000005860000}"/>
    <cellStyle name="Normal 3 5 2 3 2 7 2" xfId="35285" xr:uid="{00000000-0005-0000-0000-000006860000}"/>
    <cellStyle name="Normal 3 5 2 3 2 8" xfId="35286" xr:uid="{00000000-0005-0000-0000-000007860000}"/>
    <cellStyle name="Normal 3 5 2 3 2 8 2" xfId="35287" xr:uid="{00000000-0005-0000-0000-000008860000}"/>
    <cellStyle name="Normal 3 5 2 3 2 9" xfId="35288" xr:uid="{00000000-0005-0000-0000-000009860000}"/>
    <cellStyle name="Normal 3 5 2 3 3" xfId="35289" xr:uid="{00000000-0005-0000-0000-00000A860000}"/>
    <cellStyle name="Normal 3 5 2 3 3 2" xfId="35290" xr:uid="{00000000-0005-0000-0000-00000B860000}"/>
    <cellStyle name="Normal 3 5 2 3 3 2 2" xfId="35291" xr:uid="{00000000-0005-0000-0000-00000C860000}"/>
    <cellStyle name="Normal 3 5 2 3 3 2 2 2" xfId="35292" xr:uid="{00000000-0005-0000-0000-00000D860000}"/>
    <cellStyle name="Normal 3 5 2 3 3 2 2 2 2" xfId="35293" xr:uid="{00000000-0005-0000-0000-00000E860000}"/>
    <cellStyle name="Normal 3 5 2 3 3 2 2 2 2 2" xfId="35294" xr:uid="{00000000-0005-0000-0000-00000F860000}"/>
    <cellStyle name="Normal 3 5 2 3 3 2 2 2 3" xfId="35295" xr:uid="{00000000-0005-0000-0000-000010860000}"/>
    <cellStyle name="Normal 3 5 2 3 3 2 2 3" xfId="35296" xr:uid="{00000000-0005-0000-0000-000011860000}"/>
    <cellStyle name="Normal 3 5 2 3 3 2 2 3 2" xfId="35297" xr:uid="{00000000-0005-0000-0000-000012860000}"/>
    <cellStyle name="Normal 3 5 2 3 3 2 2 4" xfId="35298" xr:uid="{00000000-0005-0000-0000-000013860000}"/>
    <cellStyle name="Normal 3 5 2 3 3 2 3" xfId="35299" xr:uid="{00000000-0005-0000-0000-000014860000}"/>
    <cellStyle name="Normal 3 5 2 3 3 2 3 2" xfId="35300" xr:uid="{00000000-0005-0000-0000-000015860000}"/>
    <cellStyle name="Normal 3 5 2 3 3 2 3 2 2" xfId="35301" xr:uid="{00000000-0005-0000-0000-000016860000}"/>
    <cellStyle name="Normal 3 5 2 3 3 2 3 3" xfId="35302" xr:uid="{00000000-0005-0000-0000-000017860000}"/>
    <cellStyle name="Normal 3 5 2 3 3 2 4" xfId="35303" xr:uid="{00000000-0005-0000-0000-000018860000}"/>
    <cellStyle name="Normal 3 5 2 3 3 2 4 2" xfId="35304" xr:uid="{00000000-0005-0000-0000-000019860000}"/>
    <cellStyle name="Normal 3 5 2 3 3 2 5" xfId="35305" xr:uid="{00000000-0005-0000-0000-00001A860000}"/>
    <cellStyle name="Normal 3 5 2 3 3 3" xfId="35306" xr:uid="{00000000-0005-0000-0000-00001B860000}"/>
    <cellStyle name="Normal 3 5 2 3 3 3 2" xfId="35307" xr:uid="{00000000-0005-0000-0000-00001C860000}"/>
    <cellStyle name="Normal 3 5 2 3 3 3 2 2" xfId="35308" xr:uid="{00000000-0005-0000-0000-00001D860000}"/>
    <cellStyle name="Normal 3 5 2 3 3 3 2 2 2" xfId="35309" xr:uid="{00000000-0005-0000-0000-00001E860000}"/>
    <cellStyle name="Normal 3 5 2 3 3 3 2 3" xfId="35310" xr:uid="{00000000-0005-0000-0000-00001F860000}"/>
    <cellStyle name="Normal 3 5 2 3 3 3 3" xfId="35311" xr:uid="{00000000-0005-0000-0000-000020860000}"/>
    <cellStyle name="Normal 3 5 2 3 3 3 3 2" xfId="35312" xr:uid="{00000000-0005-0000-0000-000021860000}"/>
    <cellStyle name="Normal 3 5 2 3 3 3 4" xfId="35313" xr:uid="{00000000-0005-0000-0000-000022860000}"/>
    <cellStyle name="Normal 3 5 2 3 3 4" xfId="35314" xr:uid="{00000000-0005-0000-0000-000023860000}"/>
    <cellStyle name="Normal 3 5 2 3 3 4 2" xfId="35315" xr:uid="{00000000-0005-0000-0000-000024860000}"/>
    <cellStyle name="Normal 3 5 2 3 3 4 2 2" xfId="35316" xr:uid="{00000000-0005-0000-0000-000025860000}"/>
    <cellStyle name="Normal 3 5 2 3 3 4 2 2 2" xfId="35317" xr:uid="{00000000-0005-0000-0000-000026860000}"/>
    <cellStyle name="Normal 3 5 2 3 3 4 2 3" xfId="35318" xr:uid="{00000000-0005-0000-0000-000027860000}"/>
    <cellStyle name="Normal 3 5 2 3 3 4 3" xfId="35319" xr:uid="{00000000-0005-0000-0000-000028860000}"/>
    <cellStyle name="Normal 3 5 2 3 3 4 3 2" xfId="35320" xr:uid="{00000000-0005-0000-0000-000029860000}"/>
    <cellStyle name="Normal 3 5 2 3 3 4 4" xfId="35321" xr:uid="{00000000-0005-0000-0000-00002A860000}"/>
    <cellStyle name="Normal 3 5 2 3 3 5" xfId="35322" xr:uid="{00000000-0005-0000-0000-00002B860000}"/>
    <cellStyle name="Normal 3 5 2 3 3 5 2" xfId="35323" xr:uid="{00000000-0005-0000-0000-00002C860000}"/>
    <cellStyle name="Normal 3 5 2 3 3 5 2 2" xfId="35324" xr:uid="{00000000-0005-0000-0000-00002D860000}"/>
    <cellStyle name="Normal 3 5 2 3 3 5 3" xfId="35325" xr:uid="{00000000-0005-0000-0000-00002E860000}"/>
    <cellStyle name="Normal 3 5 2 3 3 6" xfId="35326" xr:uid="{00000000-0005-0000-0000-00002F860000}"/>
    <cellStyle name="Normal 3 5 2 3 3 6 2" xfId="35327" xr:uid="{00000000-0005-0000-0000-000030860000}"/>
    <cellStyle name="Normal 3 5 2 3 3 7" xfId="35328" xr:uid="{00000000-0005-0000-0000-000031860000}"/>
    <cellStyle name="Normal 3 5 2 3 3 7 2" xfId="35329" xr:uid="{00000000-0005-0000-0000-000032860000}"/>
    <cellStyle name="Normal 3 5 2 3 3 8" xfId="35330" xr:uid="{00000000-0005-0000-0000-000033860000}"/>
    <cellStyle name="Normal 3 5 2 3 4" xfId="35331" xr:uid="{00000000-0005-0000-0000-000034860000}"/>
    <cellStyle name="Normal 3 5 2 3 4 2" xfId="35332" xr:uid="{00000000-0005-0000-0000-000035860000}"/>
    <cellStyle name="Normal 3 5 2 3 4 2 2" xfId="35333" xr:uid="{00000000-0005-0000-0000-000036860000}"/>
    <cellStyle name="Normal 3 5 2 3 4 2 2 2" xfId="35334" xr:uid="{00000000-0005-0000-0000-000037860000}"/>
    <cellStyle name="Normal 3 5 2 3 4 2 2 2 2" xfId="35335" xr:uid="{00000000-0005-0000-0000-000038860000}"/>
    <cellStyle name="Normal 3 5 2 3 4 2 2 3" xfId="35336" xr:uid="{00000000-0005-0000-0000-000039860000}"/>
    <cellStyle name="Normal 3 5 2 3 4 2 3" xfId="35337" xr:uid="{00000000-0005-0000-0000-00003A860000}"/>
    <cellStyle name="Normal 3 5 2 3 4 2 3 2" xfId="35338" xr:uid="{00000000-0005-0000-0000-00003B860000}"/>
    <cellStyle name="Normal 3 5 2 3 4 2 4" xfId="35339" xr:uid="{00000000-0005-0000-0000-00003C860000}"/>
    <cellStyle name="Normal 3 5 2 3 4 3" xfId="35340" xr:uid="{00000000-0005-0000-0000-00003D860000}"/>
    <cellStyle name="Normal 3 5 2 3 4 3 2" xfId="35341" xr:uid="{00000000-0005-0000-0000-00003E860000}"/>
    <cellStyle name="Normal 3 5 2 3 4 3 2 2" xfId="35342" xr:uid="{00000000-0005-0000-0000-00003F860000}"/>
    <cellStyle name="Normal 3 5 2 3 4 3 3" xfId="35343" xr:uid="{00000000-0005-0000-0000-000040860000}"/>
    <cellStyle name="Normal 3 5 2 3 4 4" xfId="35344" xr:uid="{00000000-0005-0000-0000-000041860000}"/>
    <cellStyle name="Normal 3 5 2 3 4 4 2" xfId="35345" xr:uid="{00000000-0005-0000-0000-000042860000}"/>
    <cellStyle name="Normal 3 5 2 3 4 5" xfId="35346" xr:uid="{00000000-0005-0000-0000-000043860000}"/>
    <cellStyle name="Normal 3 5 2 3 5" xfId="35347" xr:uid="{00000000-0005-0000-0000-000044860000}"/>
    <cellStyle name="Normal 3 5 2 3 5 2" xfId="35348" xr:uid="{00000000-0005-0000-0000-000045860000}"/>
    <cellStyle name="Normal 3 5 2 3 5 2 2" xfId="35349" xr:uid="{00000000-0005-0000-0000-000046860000}"/>
    <cellStyle name="Normal 3 5 2 3 5 2 2 2" xfId="35350" xr:uid="{00000000-0005-0000-0000-000047860000}"/>
    <cellStyle name="Normal 3 5 2 3 5 2 3" xfId="35351" xr:uid="{00000000-0005-0000-0000-000048860000}"/>
    <cellStyle name="Normal 3 5 2 3 5 3" xfId="35352" xr:uid="{00000000-0005-0000-0000-000049860000}"/>
    <cellStyle name="Normal 3 5 2 3 5 3 2" xfId="35353" xr:uid="{00000000-0005-0000-0000-00004A860000}"/>
    <cellStyle name="Normal 3 5 2 3 5 4" xfId="35354" xr:uid="{00000000-0005-0000-0000-00004B860000}"/>
    <cellStyle name="Normal 3 5 2 3 6" xfId="35355" xr:uid="{00000000-0005-0000-0000-00004C860000}"/>
    <cellStyle name="Normal 3 5 2 3 6 2" xfId="35356" xr:uid="{00000000-0005-0000-0000-00004D860000}"/>
    <cellStyle name="Normal 3 5 2 3 6 2 2" xfId="35357" xr:uid="{00000000-0005-0000-0000-00004E860000}"/>
    <cellStyle name="Normal 3 5 2 3 6 2 2 2" xfId="35358" xr:uid="{00000000-0005-0000-0000-00004F860000}"/>
    <cellStyle name="Normal 3 5 2 3 6 2 3" xfId="35359" xr:uid="{00000000-0005-0000-0000-000050860000}"/>
    <cellStyle name="Normal 3 5 2 3 6 3" xfId="35360" xr:uid="{00000000-0005-0000-0000-000051860000}"/>
    <cellStyle name="Normal 3 5 2 3 6 3 2" xfId="35361" xr:uid="{00000000-0005-0000-0000-000052860000}"/>
    <cellStyle name="Normal 3 5 2 3 6 4" xfId="35362" xr:uid="{00000000-0005-0000-0000-000053860000}"/>
    <cellStyle name="Normal 3 5 2 3 7" xfId="35363" xr:uid="{00000000-0005-0000-0000-000054860000}"/>
    <cellStyle name="Normal 3 5 2 3 7 2" xfId="35364" xr:uid="{00000000-0005-0000-0000-000055860000}"/>
    <cellStyle name="Normal 3 5 2 3 7 2 2" xfId="35365" xr:uid="{00000000-0005-0000-0000-000056860000}"/>
    <cellStyle name="Normal 3 5 2 3 7 3" xfId="35366" xr:uid="{00000000-0005-0000-0000-000057860000}"/>
    <cellStyle name="Normal 3 5 2 3 8" xfId="35367" xr:uid="{00000000-0005-0000-0000-000058860000}"/>
    <cellStyle name="Normal 3 5 2 3 8 2" xfId="35368" xr:uid="{00000000-0005-0000-0000-000059860000}"/>
    <cellStyle name="Normal 3 5 2 3 9" xfId="35369" xr:uid="{00000000-0005-0000-0000-00005A860000}"/>
    <cellStyle name="Normal 3 5 2 3 9 2" xfId="35370" xr:uid="{00000000-0005-0000-0000-00005B860000}"/>
    <cellStyle name="Normal 3 5 2 4" xfId="35371" xr:uid="{00000000-0005-0000-0000-00005C860000}"/>
    <cellStyle name="Normal 3 5 2 4 10" xfId="35372" xr:uid="{00000000-0005-0000-0000-00005D860000}"/>
    <cellStyle name="Normal 3 5 2 4 11" xfId="35373" xr:uid="{00000000-0005-0000-0000-00005E860000}"/>
    <cellStyle name="Normal 3 5 2 4 2" xfId="35374" xr:uid="{00000000-0005-0000-0000-00005F860000}"/>
    <cellStyle name="Normal 3 5 2 4 2 10" xfId="35375" xr:uid="{00000000-0005-0000-0000-000060860000}"/>
    <cellStyle name="Normal 3 5 2 4 2 2" xfId="35376" xr:uid="{00000000-0005-0000-0000-000061860000}"/>
    <cellStyle name="Normal 3 5 2 4 2 2 2" xfId="35377" xr:uid="{00000000-0005-0000-0000-000062860000}"/>
    <cellStyle name="Normal 3 5 2 4 2 2 2 2" xfId="35378" xr:uid="{00000000-0005-0000-0000-000063860000}"/>
    <cellStyle name="Normal 3 5 2 4 2 2 2 2 2" xfId="35379" xr:uid="{00000000-0005-0000-0000-000064860000}"/>
    <cellStyle name="Normal 3 5 2 4 2 2 2 2 2 2" xfId="35380" xr:uid="{00000000-0005-0000-0000-000065860000}"/>
    <cellStyle name="Normal 3 5 2 4 2 2 2 2 2 2 2" xfId="35381" xr:uid="{00000000-0005-0000-0000-000066860000}"/>
    <cellStyle name="Normal 3 5 2 4 2 2 2 2 2 3" xfId="35382" xr:uid="{00000000-0005-0000-0000-000067860000}"/>
    <cellStyle name="Normal 3 5 2 4 2 2 2 2 3" xfId="35383" xr:uid="{00000000-0005-0000-0000-000068860000}"/>
    <cellStyle name="Normal 3 5 2 4 2 2 2 2 3 2" xfId="35384" xr:uid="{00000000-0005-0000-0000-000069860000}"/>
    <cellStyle name="Normal 3 5 2 4 2 2 2 2 4" xfId="35385" xr:uid="{00000000-0005-0000-0000-00006A860000}"/>
    <cellStyle name="Normal 3 5 2 4 2 2 2 3" xfId="35386" xr:uid="{00000000-0005-0000-0000-00006B860000}"/>
    <cellStyle name="Normal 3 5 2 4 2 2 2 3 2" xfId="35387" xr:uid="{00000000-0005-0000-0000-00006C860000}"/>
    <cellStyle name="Normal 3 5 2 4 2 2 2 3 2 2" xfId="35388" xr:uid="{00000000-0005-0000-0000-00006D860000}"/>
    <cellStyle name="Normal 3 5 2 4 2 2 2 3 3" xfId="35389" xr:uid="{00000000-0005-0000-0000-00006E860000}"/>
    <cellStyle name="Normal 3 5 2 4 2 2 2 4" xfId="35390" xr:uid="{00000000-0005-0000-0000-00006F860000}"/>
    <cellStyle name="Normal 3 5 2 4 2 2 2 4 2" xfId="35391" xr:uid="{00000000-0005-0000-0000-000070860000}"/>
    <cellStyle name="Normal 3 5 2 4 2 2 2 5" xfId="35392" xr:uid="{00000000-0005-0000-0000-000071860000}"/>
    <cellStyle name="Normal 3 5 2 4 2 2 3" xfId="35393" xr:uid="{00000000-0005-0000-0000-000072860000}"/>
    <cellStyle name="Normal 3 5 2 4 2 2 3 2" xfId="35394" xr:uid="{00000000-0005-0000-0000-000073860000}"/>
    <cellStyle name="Normal 3 5 2 4 2 2 3 2 2" xfId="35395" xr:uid="{00000000-0005-0000-0000-000074860000}"/>
    <cellStyle name="Normal 3 5 2 4 2 2 3 2 2 2" xfId="35396" xr:uid="{00000000-0005-0000-0000-000075860000}"/>
    <cellStyle name="Normal 3 5 2 4 2 2 3 2 3" xfId="35397" xr:uid="{00000000-0005-0000-0000-000076860000}"/>
    <cellStyle name="Normal 3 5 2 4 2 2 3 3" xfId="35398" xr:uid="{00000000-0005-0000-0000-000077860000}"/>
    <cellStyle name="Normal 3 5 2 4 2 2 3 3 2" xfId="35399" xr:uid="{00000000-0005-0000-0000-000078860000}"/>
    <cellStyle name="Normal 3 5 2 4 2 2 3 4" xfId="35400" xr:uid="{00000000-0005-0000-0000-000079860000}"/>
    <cellStyle name="Normal 3 5 2 4 2 2 4" xfId="35401" xr:uid="{00000000-0005-0000-0000-00007A860000}"/>
    <cellStyle name="Normal 3 5 2 4 2 2 4 2" xfId="35402" xr:uid="{00000000-0005-0000-0000-00007B860000}"/>
    <cellStyle name="Normal 3 5 2 4 2 2 4 2 2" xfId="35403" xr:uid="{00000000-0005-0000-0000-00007C860000}"/>
    <cellStyle name="Normal 3 5 2 4 2 2 4 2 2 2" xfId="35404" xr:uid="{00000000-0005-0000-0000-00007D860000}"/>
    <cellStyle name="Normal 3 5 2 4 2 2 4 2 3" xfId="35405" xr:uid="{00000000-0005-0000-0000-00007E860000}"/>
    <cellStyle name="Normal 3 5 2 4 2 2 4 3" xfId="35406" xr:uid="{00000000-0005-0000-0000-00007F860000}"/>
    <cellStyle name="Normal 3 5 2 4 2 2 4 3 2" xfId="35407" xr:uid="{00000000-0005-0000-0000-000080860000}"/>
    <cellStyle name="Normal 3 5 2 4 2 2 4 4" xfId="35408" xr:uid="{00000000-0005-0000-0000-000081860000}"/>
    <cellStyle name="Normal 3 5 2 4 2 2 5" xfId="35409" xr:uid="{00000000-0005-0000-0000-000082860000}"/>
    <cellStyle name="Normal 3 5 2 4 2 2 5 2" xfId="35410" xr:uid="{00000000-0005-0000-0000-000083860000}"/>
    <cellStyle name="Normal 3 5 2 4 2 2 5 2 2" xfId="35411" xr:uid="{00000000-0005-0000-0000-000084860000}"/>
    <cellStyle name="Normal 3 5 2 4 2 2 5 3" xfId="35412" xr:uid="{00000000-0005-0000-0000-000085860000}"/>
    <cellStyle name="Normal 3 5 2 4 2 2 6" xfId="35413" xr:uid="{00000000-0005-0000-0000-000086860000}"/>
    <cellStyle name="Normal 3 5 2 4 2 2 6 2" xfId="35414" xr:uid="{00000000-0005-0000-0000-000087860000}"/>
    <cellStyle name="Normal 3 5 2 4 2 2 7" xfId="35415" xr:uid="{00000000-0005-0000-0000-000088860000}"/>
    <cellStyle name="Normal 3 5 2 4 2 2 7 2" xfId="35416" xr:uid="{00000000-0005-0000-0000-000089860000}"/>
    <cellStyle name="Normal 3 5 2 4 2 2 8" xfId="35417" xr:uid="{00000000-0005-0000-0000-00008A860000}"/>
    <cellStyle name="Normal 3 5 2 4 2 3" xfId="35418" xr:uid="{00000000-0005-0000-0000-00008B860000}"/>
    <cellStyle name="Normal 3 5 2 4 2 3 2" xfId="35419" xr:uid="{00000000-0005-0000-0000-00008C860000}"/>
    <cellStyle name="Normal 3 5 2 4 2 3 2 2" xfId="35420" xr:uid="{00000000-0005-0000-0000-00008D860000}"/>
    <cellStyle name="Normal 3 5 2 4 2 3 2 2 2" xfId="35421" xr:uid="{00000000-0005-0000-0000-00008E860000}"/>
    <cellStyle name="Normal 3 5 2 4 2 3 2 2 2 2" xfId="35422" xr:uid="{00000000-0005-0000-0000-00008F860000}"/>
    <cellStyle name="Normal 3 5 2 4 2 3 2 2 3" xfId="35423" xr:uid="{00000000-0005-0000-0000-000090860000}"/>
    <cellStyle name="Normal 3 5 2 4 2 3 2 3" xfId="35424" xr:uid="{00000000-0005-0000-0000-000091860000}"/>
    <cellStyle name="Normal 3 5 2 4 2 3 2 3 2" xfId="35425" xr:uid="{00000000-0005-0000-0000-000092860000}"/>
    <cellStyle name="Normal 3 5 2 4 2 3 2 4" xfId="35426" xr:uid="{00000000-0005-0000-0000-000093860000}"/>
    <cellStyle name="Normal 3 5 2 4 2 3 3" xfId="35427" xr:uid="{00000000-0005-0000-0000-000094860000}"/>
    <cellStyle name="Normal 3 5 2 4 2 3 3 2" xfId="35428" xr:uid="{00000000-0005-0000-0000-000095860000}"/>
    <cellStyle name="Normal 3 5 2 4 2 3 3 2 2" xfId="35429" xr:uid="{00000000-0005-0000-0000-000096860000}"/>
    <cellStyle name="Normal 3 5 2 4 2 3 3 3" xfId="35430" xr:uid="{00000000-0005-0000-0000-000097860000}"/>
    <cellStyle name="Normal 3 5 2 4 2 3 4" xfId="35431" xr:uid="{00000000-0005-0000-0000-000098860000}"/>
    <cellStyle name="Normal 3 5 2 4 2 3 4 2" xfId="35432" xr:uid="{00000000-0005-0000-0000-000099860000}"/>
    <cellStyle name="Normal 3 5 2 4 2 3 5" xfId="35433" xr:uid="{00000000-0005-0000-0000-00009A860000}"/>
    <cellStyle name="Normal 3 5 2 4 2 4" xfId="35434" xr:uid="{00000000-0005-0000-0000-00009B860000}"/>
    <cellStyle name="Normal 3 5 2 4 2 4 2" xfId="35435" xr:uid="{00000000-0005-0000-0000-00009C860000}"/>
    <cellStyle name="Normal 3 5 2 4 2 4 2 2" xfId="35436" xr:uid="{00000000-0005-0000-0000-00009D860000}"/>
    <cellStyle name="Normal 3 5 2 4 2 4 2 2 2" xfId="35437" xr:uid="{00000000-0005-0000-0000-00009E860000}"/>
    <cellStyle name="Normal 3 5 2 4 2 4 2 3" xfId="35438" xr:uid="{00000000-0005-0000-0000-00009F860000}"/>
    <cellStyle name="Normal 3 5 2 4 2 4 3" xfId="35439" xr:uid="{00000000-0005-0000-0000-0000A0860000}"/>
    <cellStyle name="Normal 3 5 2 4 2 4 3 2" xfId="35440" xr:uid="{00000000-0005-0000-0000-0000A1860000}"/>
    <cellStyle name="Normal 3 5 2 4 2 4 4" xfId="35441" xr:uid="{00000000-0005-0000-0000-0000A2860000}"/>
    <cellStyle name="Normal 3 5 2 4 2 5" xfId="35442" xr:uid="{00000000-0005-0000-0000-0000A3860000}"/>
    <cellStyle name="Normal 3 5 2 4 2 5 2" xfId="35443" xr:uid="{00000000-0005-0000-0000-0000A4860000}"/>
    <cellStyle name="Normal 3 5 2 4 2 5 2 2" xfId="35444" xr:uid="{00000000-0005-0000-0000-0000A5860000}"/>
    <cellStyle name="Normal 3 5 2 4 2 5 2 2 2" xfId="35445" xr:uid="{00000000-0005-0000-0000-0000A6860000}"/>
    <cellStyle name="Normal 3 5 2 4 2 5 2 3" xfId="35446" xr:uid="{00000000-0005-0000-0000-0000A7860000}"/>
    <cellStyle name="Normal 3 5 2 4 2 5 3" xfId="35447" xr:uid="{00000000-0005-0000-0000-0000A8860000}"/>
    <cellStyle name="Normal 3 5 2 4 2 5 3 2" xfId="35448" xr:uid="{00000000-0005-0000-0000-0000A9860000}"/>
    <cellStyle name="Normal 3 5 2 4 2 5 4" xfId="35449" xr:uid="{00000000-0005-0000-0000-0000AA860000}"/>
    <cellStyle name="Normal 3 5 2 4 2 6" xfId="35450" xr:uid="{00000000-0005-0000-0000-0000AB860000}"/>
    <cellStyle name="Normal 3 5 2 4 2 6 2" xfId="35451" xr:uid="{00000000-0005-0000-0000-0000AC860000}"/>
    <cellStyle name="Normal 3 5 2 4 2 6 2 2" xfId="35452" xr:uid="{00000000-0005-0000-0000-0000AD860000}"/>
    <cellStyle name="Normal 3 5 2 4 2 6 3" xfId="35453" xr:uid="{00000000-0005-0000-0000-0000AE860000}"/>
    <cellStyle name="Normal 3 5 2 4 2 7" xfId="35454" xr:uid="{00000000-0005-0000-0000-0000AF860000}"/>
    <cellStyle name="Normal 3 5 2 4 2 7 2" xfId="35455" xr:uid="{00000000-0005-0000-0000-0000B0860000}"/>
    <cellStyle name="Normal 3 5 2 4 2 8" xfId="35456" xr:uid="{00000000-0005-0000-0000-0000B1860000}"/>
    <cellStyle name="Normal 3 5 2 4 2 8 2" xfId="35457" xr:uid="{00000000-0005-0000-0000-0000B2860000}"/>
    <cellStyle name="Normal 3 5 2 4 2 9" xfId="35458" xr:uid="{00000000-0005-0000-0000-0000B3860000}"/>
    <cellStyle name="Normal 3 5 2 4 3" xfId="35459" xr:uid="{00000000-0005-0000-0000-0000B4860000}"/>
    <cellStyle name="Normal 3 5 2 4 3 2" xfId="35460" xr:uid="{00000000-0005-0000-0000-0000B5860000}"/>
    <cellStyle name="Normal 3 5 2 4 3 2 2" xfId="35461" xr:uid="{00000000-0005-0000-0000-0000B6860000}"/>
    <cellStyle name="Normal 3 5 2 4 3 2 2 2" xfId="35462" xr:uid="{00000000-0005-0000-0000-0000B7860000}"/>
    <cellStyle name="Normal 3 5 2 4 3 2 2 2 2" xfId="35463" xr:uid="{00000000-0005-0000-0000-0000B8860000}"/>
    <cellStyle name="Normal 3 5 2 4 3 2 2 2 2 2" xfId="35464" xr:uid="{00000000-0005-0000-0000-0000B9860000}"/>
    <cellStyle name="Normal 3 5 2 4 3 2 2 2 3" xfId="35465" xr:uid="{00000000-0005-0000-0000-0000BA860000}"/>
    <cellStyle name="Normal 3 5 2 4 3 2 2 3" xfId="35466" xr:uid="{00000000-0005-0000-0000-0000BB860000}"/>
    <cellStyle name="Normal 3 5 2 4 3 2 2 3 2" xfId="35467" xr:uid="{00000000-0005-0000-0000-0000BC860000}"/>
    <cellStyle name="Normal 3 5 2 4 3 2 2 4" xfId="35468" xr:uid="{00000000-0005-0000-0000-0000BD860000}"/>
    <cellStyle name="Normal 3 5 2 4 3 2 3" xfId="35469" xr:uid="{00000000-0005-0000-0000-0000BE860000}"/>
    <cellStyle name="Normal 3 5 2 4 3 2 3 2" xfId="35470" xr:uid="{00000000-0005-0000-0000-0000BF860000}"/>
    <cellStyle name="Normal 3 5 2 4 3 2 3 2 2" xfId="35471" xr:uid="{00000000-0005-0000-0000-0000C0860000}"/>
    <cellStyle name="Normal 3 5 2 4 3 2 3 3" xfId="35472" xr:uid="{00000000-0005-0000-0000-0000C1860000}"/>
    <cellStyle name="Normal 3 5 2 4 3 2 4" xfId="35473" xr:uid="{00000000-0005-0000-0000-0000C2860000}"/>
    <cellStyle name="Normal 3 5 2 4 3 2 4 2" xfId="35474" xr:uid="{00000000-0005-0000-0000-0000C3860000}"/>
    <cellStyle name="Normal 3 5 2 4 3 2 5" xfId="35475" xr:uid="{00000000-0005-0000-0000-0000C4860000}"/>
    <cellStyle name="Normal 3 5 2 4 3 3" xfId="35476" xr:uid="{00000000-0005-0000-0000-0000C5860000}"/>
    <cellStyle name="Normal 3 5 2 4 3 3 2" xfId="35477" xr:uid="{00000000-0005-0000-0000-0000C6860000}"/>
    <cellStyle name="Normal 3 5 2 4 3 3 2 2" xfId="35478" xr:uid="{00000000-0005-0000-0000-0000C7860000}"/>
    <cellStyle name="Normal 3 5 2 4 3 3 2 2 2" xfId="35479" xr:uid="{00000000-0005-0000-0000-0000C8860000}"/>
    <cellStyle name="Normal 3 5 2 4 3 3 2 3" xfId="35480" xr:uid="{00000000-0005-0000-0000-0000C9860000}"/>
    <cellStyle name="Normal 3 5 2 4 3 3 3" xfId="35481" xr:uid="{00000000-0005-0000-0000-0000CA860000}"/>
    <cellStyle name="Normal 3 5 2 4 3 3 3 2" xfId="35482" xr:uid="{00000000-0005-0000-0000-0000CB860000}"/>
    <cellStyle name="Normal 3 5 2 4 3 3 4" xfId="35483" xr:uid="{00000000-0005-0000-0000-0000CC860000}"/>
    <cellStyle name="Normal 3 5 2 4 3 4" xfId="35484" xr:uid="{00000000-0005-0000-0000-0000CD860000}"/>
    <cellStyle name="Normal 3 5 2 4 3 4 2" xfId="35485" xr:uid="{00000000-0005-0000-0000-0000CE860000}"/>
    <cellStyle name="Normal 3 5 2 4 3 4 2 2" xfId="35486" xr:uid="{00000000-0005-0000-0000-0000CF860000}"/>
    <cellStyle name="Normal 3 5 2 4 3 4 2 2 2" xfId="35487" xr:uid="{00000000-0005-0000-0000-0000D0860000}"/>
    <cellStyle name="Normal 3 5 2 4 3 4 2 3" xfId="35488" xr:uid="{00000000-0005-0000-0000-0000D1860000}"/>
    <cellStyle name="Normal 3 5 2 4 3 4 3" xfId="35489" xr:uid="{00000000-0005-0000-0000-0000D2860000}"/>
    <cellStyle name="Normal 3 5 2 4 3 4 3 2" xfId="35490" xr:uid="{00000000-0005-0000-0000-0000D3860000}"/>
    <cellStyle name="Normal 3 5 2 4 3 4 4" xfId="35491" xr:uid="{00000000-0005-0000-0000-0000D4860000}"/>
    <cellStyle name="Normal 3 5 2 4 3 5" xfId="35492" xr:uid="{00000000-0005-0000-0000-0000D5860000}"/>
    <cellStyle name="Normal 3 5 2 4 3 5 2" xfId="35493" xr:uid="{00000000-0005-0000-0000-0000D6860000}"/>
    <cellStyle name="Normal 3 5 2 4 3 5 2 2" xfId="35494" xr:uid="{00000000-0005-0000-0000-0000D7860000}"/>
    <cellStyle name="Normal 3 5 2 4 3 5 3" xfId="35495" xr:uid="{00000000-0005-0000-0000-0000D8860000}"/>
    <cellStyle name="Normal 3 5 2 4 3 6" xfId="35496" xr:uid="{00000000-0005-0000-0000-0000D9860000}"/>
    <cellStyle name="Normal 3 5 2 4 3 6 2" xfId="35497" xr:uid="{00000000-0005-0000-0000-0000DA860000}"/>
    <cellStyle name="Normal 3 5 2 4 3 7" xfId="35498" xr:uid="{00000000-0005-0000-0000-0000DB860000}"/>
    <cellStyle name="Normal 3 5 2 4 3 7 2" xfId="35499" xr:uid="{00000000-0005-0000-0000-0000DC860000}"/>
    <cellStyle name="Normal 3 5 2 4 3 8" xfId="35500" xr:uid="{00000000-0005-0000-0000-0000DD860000}"/>
    <cellStyle name="Normal 3 5 2 4 4" xfId="35501" xr:uid="{00000000-0005-0000-0000-0000DE860000}"/>
    <cellStyle name="Normal 3 5 2 4 4 2" xfId="35502" xr:uid="{00000000-0005-0000-0000-0000DF860000}"/>
    <cellStyle name="Normal 3 5 2 4 4 2 2" xfId="35503" xr:uid="{00000000-0005-0000-0000-0000E0860000}"/>
    <cellStyle name="Normal 3 5 2 4 4 2 2 2" xfId="35504" xr:uid="{00000000-0005-0000-0000-0000E1860000}"/>
    <cellStyle name="Normal 3 5 2 4 4 2 2 2 2" xfId="35505" xr:uid="{00000000-0005-0000-0000-0000E2860000}"/>
    <cellStyle name="Normal 3 5 2 4 4 2 2 3" xfId="35506" xr:uid="{00000000-0005-0000-0000-0000E3860000}"/>
    <cellStyle name="Normal 3 5 2 4 4 2 3" xfId="35507" xr:uid="{00000000-0005-0000-0000-0000E4860000}"/>
    <cellStyle name="Normal 3 5 2 4 4 2 3 2" xfId="35508" xr:uid="{00000000-0005-0000-0000-0000E5860000}"/>
    <cellStyle name="Normal 3 5 2 4 4 2 4" xfId="35509" xr:uid="{00000000-0005-0000-0000-0000E6860000}"/>
    <cellStyle name="Normal 3 5 2 4 4 3" xfId="35510" xr:uid="{00000000-0005-0000-0000-0000E7860000}"/>
    <cellStyle name="Normal 3 5 2 4 4 3 2" xfId="35511" xr:uid="{00000000-0005-0000-0000-0000E8860000}"/>
    <cellStyle name="Normal 3 5 2 4 4 3 2 2" xfId="35512" xr:uid="{00000000-0005-0000-0000-0000E9860000}"/>
    <cellStyle name="Normal 3 5 2 4 4 3 3" xfId="35513" xr:uid="{00000000-0005-0000-0000-0000EA860000}"/>
    <cellStyle name="Normal 3 5 2 4 4 4" xfId="35514" xr:uid="{00000000-0005-0000-0000-0000EB860000}"/>
    <cellStyle name="Normal 3 5 2 4 4 4 2" xfId="35515" xr:uid="{00000000-0005-0000-0000-0000EC860000}"/>
    <cellStyle name="Normal 3 5 2 4 4 5" xfId="35516" xr:uid="{00000000-0005-0000-0000-0000ED860000}"/>
    <cellStyle name="Normal 3 5 2 4 5" xfId="35517" xr:uid="{00000000-0005-0000-0000-0000EE860000}"/>
    <cellStyle name="Normal 3 5 2 4 5 2" xfId="35518" xr:uid="{00000000-0005-0000-0000-0000EF860000}"/>
    <cellStyle name="Normal 3 5 2 4 5 2 2" xfId="35519" xr:uid="{00000000-0005-0000-0000-0000F0860000}"/>
    <cellStyle name="Normal 3 5 2 4 5 2 2 2" xfId="35520" xr:uid="{00000000-0005-0000-0000-0000F1860000}"/>
    <cellStyle name="Normal 3 5 2 4 5 2 3" xfId="35521" xr:uid="{00000000-0005-0000-0000-0000F2860000}"/>
    <cellStyle name="Normal 3 5 2 4 5 3" xfId="35522" xr:uid="{00000000-0005-0000-0000-0000F3860000}"/>
    <cellStyle name="Normal 3 5 2 4 5 3 2" xfId="35523" xr:uid="{00000000-0005-0000-0000-0000F4860000}"/>
    <cellStyle name="Normal 3 5 2 4 5 4" xfId="35524" xr:uid="{00000000-0005-0000-0000-0000F5860000}"/>
    <cellStyle name="Normal 3 5 2 4 6" xfId="35525" xr:uid="{00000000-0005-0000-0000-0000F6860000}"/>
    <cellStyle name="Normal 3 5 2 4 6 2" xfId="35526" xr:uid="{00000000-0005-0000-0000-0000F7860000}"/>
    <cellStyle name="Normal 3 5 2 4 6 2 2" xfId="35527" xr:uid="{00000000-0005-0000-0000-0000F8860000}"/>
    <cellStyle name="Normal 3 5 2 4 6 2 2 2" xfId="35528" xr:uid="{00000000-0005-0000-0000-0000F9860000}"/>
    <cellStyle name="Normal 3 5 2 4 6 2 3" xfId="35529" xr:uid="{00000000-0005-0000-0000-0000FA860000}"/>
    <cellStyle name="Normal 3 5 2 4 6 3" xfId="35530" xr:uid="{00000000-0005-0000-0000-0000FB860000}"/>
    <cellStyle name="Normal 3 5 2 4 6 3 2" xfId="35531" xr:uid="{00000000-0005-0000-0000-0000FC860000}"/>
    <cellStyle name="Normal 3 5 2 4 6 4" xfId="35532" xr:uid="{00000000-0005-0000-0000-0000FD860000}"/>
    <cellStyle name="Normal 3 5 2 4 7" xfId="35533" xr:uid="{00000000-0005-0000-0000-0000FE860000}"/>
    <cellStyle name="Normal 3 5 2 4 7 2" xfId="35534" xr:uid="{00000000-0005-0000-0000-0000FF860000}"/>
    <cellStyle name="Normal 3 5 2 4 7 2 2" xfId="35535" xr:uid="{00000000-0005-0000-0000-000000870000}"/>
    <cellStyle name="Normal 3 5 2 4 7 3" xfId="35536" xr:uid="{00000000-0005-0000-0000-000001870000}"/>
    <cellStyle name="Normal 3 5 2 4 8" xfId="35537" xr:uid="{00000000-0005-0000-0000-000002870000}"/>
    <cellStyle name="Normal 3 5 2 4 8 2" xfId="35538" xr:uid="{00000000-0005-0000-0000-000003870000}"/>
    <cellStyle name="Normal 3 5 2 4 9" xfId="35539" xr:uid="{00000000-0005-0000-0000-000004870000}"/>
    <cellStyle name="Normal 3 5 2 4 9 2" xfId="35540" xr:uid="{00000000-0005-0000-0000-000005870000}"/>
    <cellStyle name="Normal 3 5 2 5" xfId="35541" xr:uid="{00000000-0005-0000-0000-000006870000}"/>
    <cellStyle name="Normal 3 5 2 5 10" xfId="35542" xr:uid="{00000000-0005-0000-0000-000007870000}"/>
    <cellStyle name="Normal 3 5 2 5 2" xfId="35543" xr:uid="{00000000-0005-0000-0000-000008870000}"/>
    <cellStyle name="Normal 3 5 2 5 2 2" xfId="35544" xr:uid="{00000000-0005-0000-0000-000009870000}"/>
    <cellStyle name="Normal 3 5 2 5 2 2 2" xfId="35545" xr:uid="{00000000-0005-0000-0000-00000A870000}"/>
    <cellStyle name="Normal 3 5 2 5 2 2 2 2" xfId="35546" xr:uid="{00000000-0005-0000-0000-00000B870000}"/>
    <cellStyle name="Normal 3 5 2 5 2 2 2 2 2" xfId="35547" xr:uid="{00000000-0005-0000-0000-00000C870000}"/>
    <cellStyle name="Normal 3 5 2 5 2 2 2 2 2 2" xfId="35548" xr:uid="{00000000-0005-0000-0000-00000D870000}"/>
    <cellStyle name="Normal 3 5 2 5 2 2 2 2 3" xfId="35549" xr:uid="{00000000-0005-0000-0000-00000E870000}"/>
    <cellStyle name="Normal 3 5 2 5 2 2 2 3" xfId="35550" xr:uid="{00000000-0005-0000-0000-00000F870000}"/>
    <cellStyle name="Normal 3 5 2 5 2 2 2 3 2" xfId="35551" xr:uid="{00000000-0005-0000-0000-000010870000}"/>
    <cellStyle name="Normal 3 5 2 5 2 2 2 4" xfId="35552" xr:uid="{00000000-0005-0000-0000-000011870000}"/>
    <cellStyle name="Normal 3 5 2 5 2 2 3" xfId="35553" xr:uid="{00000000-0005-0000-0000-000012870000}"/>
    <cellStyle name="Normal 3 5 2 5 2 2 3 2" xfId="35554" xr:uid="{00000000-0005-0000-0000-000013870000}"/>
    <cellStyle name="Normal 3 5 2 5 2 2 3 2 2" xfId="35555" xr:uid="{00000000-0005-0000-0000-000014870000}"/>
    <cellStyle name="Normal 3 5 2 5 2 2 3 3" xfId="35556" xr:uid="{00000000-0005-0000-0000-000015870000}"/>
    <cellStyle name="Normal 3 5 2 5 2 2 4" xfId="35557" xr:uid="{00000000-0005-0000-0000-000016870000}"/>
    <cellStyle name="Normal 3 5 2 5 2 2 4 2" xfId="35558" xr:uid="{00000000-0005-0000-0000-000017870000}"/>
    <cellStyle name="Normal 3 5 2 5 2 2 5" xfId="35559" xr:uid="{00000000-0005-0000-0000-000018870000}"/>
    <cellStyle name="Normal 3 5 2 5 2 3" xfId="35560" xr:uid="{00000000-0005-0000-0000-000019870000}"/>
    <cellStyle name="Normal 3 5 2 5 2 3 2" xfId="35561" xr:uid="{00000000-0005-0000-0000-00001A870000}"/>
    <cellStyle name="Normal 3 5 2 5 2 3 2 2" xfId="35562" xr:uid="{00000000-0005-0000-0000-00001B870000}"/>
    <cellStyle name="Normal 3 5 2 5 2 3 2 2 2" xfId="35563" xr:uid="{00000000-0005-0000-0000-00001C870000}"/>
    <cellStyle name="Normal 3 5 2 5 2 3 2 3" xfId="35564" xr:uid="{00000000-0005-0000-0000-00001D870000}"/>
    <cellStyle name="Normal 3 5 2 5 2 3 3" xfId="35565" xr:uid="{00000000-0005-0000-0000-00001E870000}"/>
    <cellStyle name="Normal 3 5 2 5 2 3 3 2" xfId="35566" xr:uid="{00000000-0005-0000-0000-00001F870000}"/>
    <cellStyle name="Normal 3 5 2 5 2 3 4" xfId="35567" xr:uid="{00000000-0005-0000-0000-000020870000}"/>
    <cellStyle name="Normal 3 5 2 5 2 4" xfId="35568" xr:uid="{00000000-0005-0000-0000-000021870000}"/>
    <cellStyle name="Normal 3 5 2 5 2 4 2" xfId="35569" xr:uid="{00000000-0005-0000-0000-000022870000}"/>
    <cellStyle name="Normal 3 5 2 5 2 4 2 2" xfId="35570" xr:uid="{00000000-0005-0000-0000-000023870000}"/>
    <cellStyle name="Normal 3 5 2 5 2 4 2 2 2" xfId="35571" xr:uid="{00000000-0005-0000-0000-000024870000}"/>
    <cellStyle name="Normal 3 5 2 5 2 4 2 3" xfId="35572" xr:uid="{00000000-0005-0000-0000-000025870000}"/>
    <cellStyle name="Normal 3 5 2 5 2 4 3" xfId="35573" xr:uid="{00000000-0005-0000-0000-000026870000}"/>
    <cellStyle name="Normal 3 5 2 5 2 4 3 2" xfId="35574" xr:uid="{00000000-0005-0000-0000-000027870000}"/>
    <cellStyle name="Normal 3 5 2 5 2 4 4" xfId="35575" xr:uid="{00000000-0005-0000-0000-000028870000}"/>
    <cellStyle name="Normal 3 5 2 5 2 5" xfId="35576" xr:uid="{00000000-0005-0000-0000-000029870000}"/>
    <cellStyle name="Normal 3 5 2 5 2 5 2" xfId="35577" xr:uid="{00000000-0005-0000-0000-00002A870000}"/>
    <cellStyle name="Normal 3 5 2 5 2 5 2 2" xfId="35578" xr:uid="{00000000-0005-0000-0000-00002B870000}"/>
    <cellStyle name="Normal 3 5 2 5 2 5 3" xfId="35579" xr:uid="{00000000-0005-0000-0000-00002C870000}"/>
    <cellStyle name="Normal 3 5 2 5 2 6" xfId="35580" xr:uid="{00000000-0005-0000-0000-00002D870000}"/>
    <cellStyle name="Normal 3 5 2 5 2 6 2" xfId="35581" xr:uid="{00000000-0005-0000-0000-00002E870000}"/>
    <cellStyle name="Normal 3 5 2 5 2 7" xfId="35582" xr:uid="{00000000-0005-0000-0000-00002F870000}"/>
    <cellStyle name="Normal 3 5 2 5 2 7 2" xfId="35583" xr:uid="{00000000-0005-0000-0000-000030870000}"/>
    <cellStyle name="Normal 3 5 2 5 2 8" xfId="35584" xr:uid="{00000000-0005-0000-0000-000031870000}"/>
    <cellStyle name="Normal 3 5 2 5 3" xfId="35585" xr:uid="{00000000-0005-0000-0000-000032870000}"/>
    <cellStyle name="Normal 3 5 2 5 3 2" xfId="35586" xr:uid="{00000000-0005-0000-0000-000033870000}"/>
    <cellStyle name="Normal 3 5 2 5 3 2 2" xfId="35587" xr:uid="{00000000-0005-0000-0000-000034870000}"/>
    <cellStyle name="Normal 3 5 2 5 3 2 2 2" xfId="35588" xr:uid="{00000000-0005-0000-0000-000035870000}"/>
    <cellStyle name="Normal 3 5 2 5 3 2 2 2 2" xfId="35589" xr:uid="{00000000-0005-0000-0000-000036870000}"/>
    <cellStyle name="Normal 3 5 2 5 3 2 2 3" xfId="35590" xr:uid="{00000000-0005-0000-0000-000037870000}"/>
    <cellStyle name="Normal 3 5 2 5 3 2 3" xfId="35591" xr:uid="{00000000-0005-0000-0000-000038870000}"/>
    <cellStyle name="Normal 3 5 2 5 3 2 3 2" xfId="35592" xr:uid="{00000000-0005-0000-0000-000039870000}"/>
    <cellStyle name="Normal 3 5 2 5 3 2 4" xfId="35593" xr:uid="{00000000-0005-0000-0000-00003A870000}"/>
    <cellStyle name="Normal 3 5 2 5 3 3" xfId="35594" xr:uid="{00000000-0005-0000-0000-00003B870000}"/>
    <cellStyle name="Normal 3 5 2 5 3 3 2" xfId="35595" xr:uid="{00000000-0005-0000-0000-00003C870000}"/>
    <cellStyle name="Normal 3 5 2 5 3 3 2 2" xfId="35596" xr:uid="{00000000-0005-0000-0000-00003D870000}"/>
    <cellStyle name="Normal 3 5 2 5 3 3 3" xfId="35597" xr:uid="{00000000-0005-0000-0000-00003E870000}"/>
    <cellStyle name="Normal 3 5 2 5 3 4" xfId="35598" xr:uid="{00000000-0005-0000-0000-00003F870000}"/>
    <cellStyle name="Normal 3 5 2 5 3 4 2" xfId="35599" xr:uid="{00000000-0005-0000-0000-000040870000}"/>
    <cellStyle name="Normal 3 5 2 5 3 5" xfId="35600" xr:uid="{00000000-0005-0000-0000-000041870000}"/>
    <cellStyle name="Normal 3 5 2 5 4" xfId="35601" xr:uid="{00000000-0005-0000-0000-000042870000}"/>
    <cellStyle name="Normal 3 5 2 5 4 2" xfId="35602" xr:uid="{00000000-0005-0000-0000-000043870000}"/>
    <cellStyle name="Normal 3 5 2 5 4 2 2" xfId="35603" xr:uid="{00000000-0005-0000-0000-000044870000}"/>
    <cellStyle name="Normal 3 5 2 5 4 2 2 2" xfId="35604" xr:uid="{00000000-0005-0000-0000-000045870000}"/>
    <cellStyle name="Normal 3 5 2 5 4 2 3" xfId="35605" xr:uid="{00000000-0005-0000-0000-000046870000}"/>
    <cellStyle name="Normal 3 5 2 5 4 3" xfId="35606" xr:uid="{00000000-0005-0000-0000-000047870000}"/>
    <cellStyle name="Normal 3 5 2 5 4 3 2" xfId="35607" xr:uid="{00000000-0005-0000-0000-000048870000}"/>
    <cellStyle name="Normal 3 5 2 5 4 4" xfId="35608" xr:uid="{00000000-0005-0000-0000-000049870000}"/>
    <cellStyle name="Normal 3 5 2 5 5" xfId="35609" xr:uid="{00000000-0005-0000-0000-00004A870000}"/>
    <cellStyle name="Normal 3 5 2 5 5 2" xfId="35610" xr:uid="{00000000-0005-0000-0000-00004B870000}"/>
    <cellStyle name="Normal 3 5 2 5 5 2 2" xfId="35611" xr:uid="{00000000-0005-0000-0000-00004C870000}"/>
    <cellStyle name="Normal 3 5 2 5 5 2 2 2" xfId="35612" xr:uid="{00000000-0005-0000-0000-00004D870000}"/>
    <cellStyle name="Normal 3 5 2 5 5 2 3" xfId="35613" xr:uid="{00000000-0005-0000-0000-00004E870000}"/>
    <cellStyle name="Normal 3 5 2 5 5 3" xfId="35614" xr:uid="{00000000-0005-0000-0000-00004F870000}"/>
    <cellStyle name="Normal 3 5 2 5 5 3 2" xfId="35615" xr:uid="{00000000-0005-0000-0000-000050870000}"/>
    <cellStyle name="Normal 3 5 2 5 5 4" xfId="35616" xr:uid="{00000000-0005-0000-0000-000051870000}"/>
    <cellStyle name="Normal 3 5 2 5 6" xfId="35617" xr:uid="{00000000-0005-0000-0000-000052870000}"/>
    <cellStyle name="Normal 3 5 2 5 6 2" xfId="35618" xr:uid="{00000000-0005-0000-0000-000053870000}"/>
    <cellStyle name="Normal 3 5 2 5 6 2 2" xfId="35619" xr:uid="{00000000-0005-0000-0000-000054870000}"/>
    <cellStyle name="Normal 3 5 2 5 6 3" xfId="35620" xr:uid="{00000000-0005-0000-0000-000055870000}"/>
    <cellStyle name="Normal 3 5 2 5 7" xfId="35621" xr:uid="{00000000-0005-0000-0000-000056870000}"/>
    <cellStyle name="Normal 3 5 2 5 7 2" xfId="35622" xr:uid="{00000000-0005-0000-0000-000057870000}"/>
    <cellStyle name="Normal 3 5 2 5 8" xfId="35623" xr:uid="{00000000-0005-0000-0000-000058870000}"/>
    <cellStyle name="Normal 3 5 2 5 8 2" xfId="35624" xr:uid="{00000000-0005-0000-0000-000059870000}"/>
    <cellStyle name="Normal 3 5 2 5 9" xfId="35625" xr:uid="{00000000-0005-0000-0000-00005A870000}"/>
    <cellStyle name="Normal 3 5 2 6" xfId="35626" xr:uid="{00000000-0005-0000-0000-00005B870000}"/>
    <cellStyle name="Normal 3 5 2 6 2" xfId="35627" xr:uid="{00000000-0005-0000-0000-00005C870000}"/>
    <cellStyle name="Normal 3 5 2 6 2 2" xfId="35628" xr:uid="{00000000-0005-0000-0000-00005D870000}"/>
    <cellStyle name="Normal 3 5 2 6 2 2 2" xfId="35629" xr:uid="{00000000-0005-0000-0000-00005E870000}"/>
    <cellStyle name="Normal 3 5 2 6 2 2 2 2" xfId="35630" xr:uid="{00000000-0005-0000-0000-00005F870000}"/>
    <cellStyle name="Normal 3 5 2 6 2 2 2 2 2" xfId="35631" xr:uid="{00000000-0005-0000-0000-000060870000}"/>
    <cellStyle name="Normal 3 5 2 6 2 2 2 3" xfId="35632" xr:uid="{00000000-0005-0000-0000-000061870000}"/>
    <cellStyle name="Normal 3 5 2 6 2 2 3" xfId="35633" xr:uid="{00000000-0005-0000-0000-000062870000}"/>
    <cellStyle name="Normal 3 5 2 6 2 2 3 2" xfId="35634" xr:uid="{00000000-0005-0000-0000-000063870000}"/>
    <cellStyle name="Normal 3 5 2 6 2 2 4" xfId="35635" xr:uid="{00000000-0005-0000-0000-000064870000}"/>
    <cellStyle name="Normal 3 5 2 6 2 3" xfId="35636" xr:uid="{00000000-0005-0000-0000-000065870000}"/>
    <cellStyle name="Normal 3 5 2 6 2 3 2" xfId="35637" xr:uid="{00000000-0005-0000-0000-000066870000}"/>
    <cellStyle name="Normal 3 5 2 6 2 3 2 2" xfId="35638" xr:uid="{00000000-0005-0000-0000-000067870000}"/>
    <cellStyle name="Normal 3 5 2 6 2 3 3" xfId="35639" xr:uid="{00000000-0005-0000-0000-000068870000}"/>
    <cellStyle name="Normal 3 5 2 6 2 4" xfId="35640" xr:uid="{00000000-0005-0000-0000-000069870000}"/>
    <cellStyle name="Normal 3 5 2 6 2 4 2" xfId="35641" xr:uid="{00000000-0005-0000-0000-00006A870000}"/>
    <cellStyle name="Normal 3 5 2 6 2 5" xfId="35642" xr:uid="{00000000-0005-0000-0000-00006B870000}"/>
    <cellStyle name="Normal 3 5 2 6 3" xfId="35643" xr:uid="{00000000-0005-0000-0000-00006C870000}"/>
    <cellStyle name="Normal 3 5 2 6 3 2" xfId="35644" xr:uid="{00000000-0005-0000-0000-00006D870000}"/>
    <cellStyle name="Normal 3 5 2 6 3 2 2" xfId="35645" xr:uid="{00000000-0005-0000-0000-00006E870000}"/>
    <cellStyle name="Normal 3 5 2 6 3 2 2 2" xfId="35646" xr:uid="{00000000-0005-0000-0000-00006F870000}"/>
    <cellStyle name="Normal 3 5 2 6 3 2 3" xfId="35647" xr:uid="{00000000-0005-0000-0000-000070870000}"/>
    <cellStyle name="Normal 3 5 2 6 3 3" xfId="35648" xr:uid="{00000000-0005-0000-0000-000071870000}"/>
    <cellStyle name="Normal 3 5 2 6 3 3 2" xfId="35649" xr:uid="{00000000-0005-0000-0000-000072870000}"/>
    <cellStyle name="Normal 3 5 2 6 3 4" xfId="35650" xr:uid="{00000000-0005-0000-0000-000073870000}"/>
    <cellStyle name="Normal 3 5 2 6 4" xfId="35651" xr:uid="{00000000-0005-0000-0000-000074870000}"/>
    <cellStyle name="Normal 3 5 2 6 4 2" xfId="35652" xr:uid="{00000000-0005-0000-0000-000075870000}"/>
    <cellStyle name="Normal 3 5 2 6 4 2 2" xfId="35653" xr:uid="{00000000-0005-0000-0000-000076870000}"/>
    <cellStyle name="Normal 3 5 2 6 4 2 2 2" xfId="35654" xr:uid="{00000000-0005-0000-0000-000077870000}"/>
    <cellStyle name="Normal 3 5 2 6 4 2 3" xfId="35655" xr:uid="{00000000-0005-0000-0000-000078870000}"/>
    <cellStyle name="Normal 3 5 2 6 4 3" xfId="35656" xr:uid="{00000000-0005-0000-0000-000079870000}"/>
    <cellStyle name="Normal 3 5 2 6 4 3 2" xfId="35657" xr:uid="{00000000-0005-0000-0000-00007A870000}"/>
    <cellStyle name="Normal 3 5 2 6 4 4" xfId="35658" xr:uid="{00000000-0005-0000-0000-00007B870000}"/>
    <cellStyle name="Normal 3 5 2 6 5" xfId="35659" xr:uid="{00000000-0005-0000-0000-00007C870000}"/>
    <cellStyle name="Normal 3 5 2 6 5 2" xfId="35660" xr:uid="{00000000-0005-0000-0000-00007D870000}"/>
    <cellStyle name="Normal 3 5 2 6 5 2 2" xfId="35661" xr:uid="{00000000-0005-0000-0000-00007E870000}"/>
    <cellStyle name="Normal 3 5 2 6 5 3" xfId="35662" xr:uid="{00000000-0005-0000-0000-00007F870000}"/>
    <cellStyle name="Normal 3 5 2 6 6" xfId="35663" xr:uid="{00000000-0005-0000-0000-000080870000}"/>
    <cellStyle name="Normal 3 5 2 6 6 2" xfId="35664" xr:uid="{00000000-0005-0000-0000-000081870000}"/>
    <cellStyle name="Normal 3 5 2 6 7" xfId="35665" xr:uid="{00000000-0005-0000-0000-000082870000}"/>
    <cellStyle name="Normal 3 5 2 6 7 2" xfId="35666" xr:uid="{00000000-0005-0000-0000-000083870000}"/>
    <cellStyle name="Normal 3 5 2 6 8" xfId="35667" xr:uid="{00000000-0005-0000-0000-000084870000}"/>
    <cellStyle name="Normal 3 5 2 7" xfId="35668" xr:uid="{00000000-0005-0000-0000-000085870000}"/>
    <cellStyle name="Normal 3 5 2 7 2" xfId="35669" xr:uid="{00000000-0005-0000-0000-000086870000}"/>
    <cellStyle name="Normal 3 5 2 7 2 2" xfId="35670" xr:uid="{00000000-0005-0000-0000-000087870000}"/>
    <cellStyle name="Normal 3 5 2 7 2 2 2" xfId="35671" xr:uid="{00000000-0005-0000-0000-000088870000}"/>
    <cellStyle name="Normal 3 5 2 7 2 2 2 2" xfId="35672" xr:uid="{00000000-0005-0000-0000-000089870000}"/>
    <cellStyle name="Normal 3 5 2 7 2 2 2 2 2" xfId="35673" xr:uid="{00000000-0005-0000-0000-00008A870000}"/>
    <cellStyle name="Normal 3 5 2 7 2 2 2 3" xfId="35674" xr:uid="{00000000-0005-0000-0000-00008B870000}"/>
    <cellStyle name="Normal 3 5 2 7 2 2 3" xfId="35675" xr:uid="{00000000-0005-0000-0000-00008C870000}"/>
    <cellStyle name="Normal 3 5 2 7 2 2 3 2" xfId="35676" xr:uid="{00000000-0005-0000-0000-00008D870000}"/>
    <cellStyle name="Normal 3 5 2 7 2 2 4" xfId="35677" xr:uid="{00000000-0005-0000-0000-00008E870000}"/>
    <cellStyle name="Normal 3 5 2 7 2 3" xfId="35678" xr:uid="{00000000-0005-0000-0000-00008F870000}"/>
    <cellStyle name="Normal 3 5 2 7 2 3 2" xfId="35679" xr:uid="{00000000-0005-0000-0000-000090870000}"/>
    <cellStyle name="Normal 3 5 2 7 2 3 2 2" xfId="35680" xr:uid="{00000000-0005-0000-0000-000091870000}"/>
    <cellStyle name="Normal 3 5 2 7 2 3 3" xfId="35681" xr:uid="{00000000-0005-0000-0000-000092870000}"/>
    <cellStyle name="Normal 3 5 2 7 2 4" xfId="35682" xr:uid="{00000000-0005-0000-0000-000093870000}"/>
    <cellStyle name="Normal 3 5 2 7 2 4 2" xfId="35683" xr:uid="{00000000-0005-0000-0000-000094870000}"/>
    <cellStyle name="Normal 3 5 2 7 2 5" xfId="35684" xr:uid="{00000000-0005-0000-0000-000095870000}"/>
    <cellStyle name="Normal 3 5 2 7 3" xfId="35685" xr:uid="{00000000-0005-0000-0000-000096870000}"/>
    <cellStyle name="Normal 3 5 2 7 3 2" xfId="35686" xr:uid="{00000000-0005-0000-0000-000097870000}"/>
    <cellStyle name="Normal 3 5 2 7 3 2 2" xfId="35687" xr:uid="{00000000-0005-0000-0000-000098870000}"/>
    <cellStyle name="Normal 3 5 2 7 3 2 2 2" xfId="35688" xr:uid="{00000000-0005-0000-0000-000099870000}"/>
    <cellStyle name="Normal 3 5 2 7 3 2 3" xfId="35689" xr:uid="{00000000-0005-0000-0000-00009A870000}"/>
    <cellStyle name="Normal 3 5 2 7 3 3" xfId="35690" xr:uid="{00000000-0005-0000-0000-00009B870000}"/>
    <cellStyle name="Normal 3 5 2 7 3 3 2" xfId="35691" xr:uid="{00000000-0005-0000-0000-00009C870000}"/>
    <cellStyle name="Normal 3 5 2 7 3 4" xfId="35692" xr:uid="{00000000-0005-0000-0000-00009D870000}"/>
    <cellStyle name="Normal 3 5 2 7 4" xfId="35693" xr:uid="{00000000-0005-0000-0000-00009E870000}"/>
    <cellStyle name="Normal 3 5 2 7 4 2" xfId="35694" xr:uid="{00000000-0005-0000-0000-00009F870000}"/>
    <cellStyle name="Normal 3 5 2 7 4 2 2" xfId="35695" xr:uid="{00000000-0005-0000-0000-0000A0870000}"/>
    <cellStyle name="Normal 3 5 2 7 4 3" xfId="35696" xr:uid="{00000000-0005-0000-0000-0000A1870000}"/>
    <cellStyle name="Normal 3 5 2 7 5" xfId="35697" xr:uid="{00000000-0005-0000-0000-0000A2870000}"/>
    <cellStyle name="Normal 3 5 2 7 5 2" xfId="35698" xr:uid="{00000000-0005-0000-0000-0000A3870000}"/>
    <cellStyle name="Normal 3 5 2 7 6" xfId="35699" xr:uid="{00000000-0005-0000-0000-0000A4870000}"/>
    <cellStyle name="Normal 3 5 2 8" xfId="35700" xr:uid="{00000000-0005-0000-0000-0000A5870000}"/>
    <cellStyle name="Normal 3 5 2 8 2" xfId="35701" xr:uid="{00000000-0005-0000-0000-0000A6870000}"/>
    <cellStyle name="Normal 3 5 2 8 2 2" xfId="35702" xr:uid="{00000000-0005-0000-0000-0000A7870000}"/>
    <cellStyle name="Normal 3 5 2 8 2 2 2" xfId="35703" xr:uid="{00000000-0005-0000-0000-0000A8870000}"/>
    <cellStyle name="Normal 3 5 2 8 2 2 2 2" xfId="35704" xr:uid="{00000000-0005-0000-0000-0000A9870000}"/>
    <cellStyle name="Normal 3 5 2 8 2 2 2 2 2" xfId="35705" xr:uid="{00000000-0005-0000-0000-0000AA870000}"/>
    <cellStyle name="Normal 3 5 2 8 2 2 2 3" xfId="35706" xr:uid="{00000000-0005-0000-0000-0000AB870000}"/>
    <cellStyle name="Normal 3 5 2 8 2 2 3" xfId="35707" xr:uid="{00000000-0005-0000-0000-0000AC870000}"/>
    <cellStyle name="Normal 3 5 2 8 2 2 3 2" xfId="35708" xr:uid="{00000000-0005-0000-0000-0000AD870000}"/>
    <cellStyle name="Normal 3 5 2 8 2 2 4" xfId="35709" xr:uid="{00000000-0005-0000-0000-0000AE870000}"/>
    <cellStyle name="Normal 3 5 2 8 2 3" xfId="35710" xr:uid="{00000000-0005-0000-0000-0000AF870000}"/>
    <cellStyle name="Normal 3 5 2 8 2 3 2" xfId="35711" xr:uid="{00000000-0005-0000-0000-0000B0870000}"/>
    <cellStyle name="Normal 3 5 2 8 2 3 2 2" xfId="35712" xr:uid="{00000000-0005-0000-0000-0000B1870000}"/>
    <cellStyle name="Normal 3 5 2 8 2 3 3" xfId="35713" xr:uid="{00000000-0005-0000-0000-0000B2870000}"/>
    <cellStyle name="Normal 3 5 2 8 2 4" xfId="35714" xr:uid="{00000000-0005-0000-0000-0000B3870000}"/>
    <cellStyle name="Normal 3 5 2 8 2 4 2" xfId="35715" xr:uid="{00000000-0005-0000-0000-0000B4870000}"/>
    <cellStyle name="Normal 3 5 2 8 2 5" xfId="35716" xr:uid="{00000000-0005-0000-0000-0000B5870000}"/>
    <cellStyle name="Normal 3 5 2 8 3" xfId="35717" xr:uid="{00000000-0005-0000-0000-0000B6870000}"/>
    <cellStyle name="Normal 3 5 2 8 3 2" xfId="35718" xr:uid="{00000000-0005-0000-0000-0000B7870000}"/>
    <cellStyle name="Normal 3 5 2 8 3 2 2" xfId="35719" xr:uid="{00000000-0005-0000-0000-0000B8870000}"/>
    <cellStyle name="Normal 3 5 2 8 3 2 2 2" xfId="35720" xr:uid="{00000000-0005-0000-0000-0000B9870000}"/>
    <cellStyle name="Normal 3 5 2 8 3 2 3" xfId="35721" xr:uid="{00000000-0005-0000-0000-0000BA870000}"/>
    <cellStyle name="Normal 3 5 2 8 3 3" xfId="35722" xr:uid="{00000000-0005-0000-0000-0000BB870000}"/>
    <cellStyle name="Normal 3 5 2 8 3 3 2" xfId="35723" xr:uid="{00000000-0005-0000-0000-0000BC870000}"/>
    <cellStyle name="Normal 3 5 2 8 3 4" xfId="35724" xr:uid="{00000000-0005-0000-0000-0000BD870000}"/>
    <cellStyle name="Normal 3 5 2 8 4" xfId="35725" xr:uid="{00000000-0005-0000-0000-0000BE870000}"/>
    <cellStyle name="Normal 3 5 2 8 4 2" xfId="35726" xr:uid="{00000000-0005-0000-0000-0000BF870000}"/>
    <cellStyle name="Normal 3 5 2 8 4 2 2" xfId="35727" xr:uid="{00000000-0005-0000-0000-0000C0870000}"/>
    <cellStyle name="Normal 3 5 2 8 4 3" xfId="35728" xr:uid="{00000000-0005-0000-0000-0000C1870000}"/>
    <cellStyle name="Normal 3 5 2 8 5" xfId="35729" xr:uid="{00000000-0005-0000-0000-0000C2870000}"/>
    <cellStyle name="Normal 3 5 2 8 5 2" xfId="35730" xr:uid="{00000000-0005-0000-0000-0000C3870000}"/>
    <cellStyle name="Normal 3 5 2 8 6" xfId="35731" xr:uid="{00000000-0005-0000-0000-0000C4870000}"/>
    <cellStyle name="Normal 3 5 2 9" xfId="35732" xr:uid="{00000000-0005-0000-0000-0000C5870000}"/>
    <cellStyle name="Normal 3 5 2 9 2" xfId="35733" xr:uid="{00000000-0005-0000-0000-0000C6870000}"/>
    <cellStyle name="Normal 3 5 2 9 2 2" xfId="35734" xr:uid="{00000000-0005-0000-0000-0000C7870000}"/>
    <cellStyle name="Normal 3 5 2 9 2 2 2" xfId="35735" xr:uid="{00000000-0005-0000-0000-0000C8870000}"/>
    <cellStyle name="Normal 3 5 2 9 2 2 2 2" xfId="35736" xr:uid="{00000000-0005-0000-0000-0000C9870000}"/>
    <cellStyle name="Normal 3 5 2 9 2 2 3" xfId="35737" xr:uid="{00000000-0005-0000-0000-0000CA870000}"/>
    <cellStyle name="Normal 3 5 2 9 2 3" xfId="35738" xr:uid="{00000000-0005-0000-0000-0000CB870000}"/>
    <cellStyle name="Normal 3 5 2 9 2 3 2" xfId="35739" xr:uid="{00000000-0005-0000-0000-0000CC870000}"/>
    <cellStyle name="Normal 3 5 2 9 2 4" xfId="35740" xr:uid="{00000000-0005-0000-0000-0000CD870000}"/>
    <cellStyle name="Normal 3 5 2 9 3" xfId="35741" xr:uid="{00000000-0005-0000-0000-0000CE870000}"/>
    <cellStyle name="Normal 3 5 2 9 3 2" xfId="35742" xr:uid="{00000000-0005-0000-0000-0000CF870000}"/>
    <cellStyle name="Normal 3 5 2 9 3 2 2" xfId="35743" xr:uid="{00000000-0005-0000-0000-0000D0870000}"/>
    <cellStyle name="Normal 3 5 2 9 3 3" xfId="35744" xr:uid="{00000000-0005-0000-0000-0000D1870000}"/>
    <cellStyle name="Normal 3 5 2 9 4" xfId="35745" xr:uid="{00000000-0005-0000-0000-0000D2870000}"/>
    <cellStyle name="Normal 3 5 2 9 4 2" xfId="35746" xr:uid="{00000000-0005-0000-0000-0000D3870000}"/>
    <cellStyle name="Normal 3 5 2 9 5" xfId="35747" xr:uid="{00000000-0005-0000-0000-0000D4870000}"/>
    <cellStyle name="Normal 3 5 2_T-straight with PEDs adjustor" xfId="35748" xr:uid="{00000000-0005-0000-0000-0000D5870000}"/>
    <cellStyle name="Normal 3 5 3" xfId="1301" xr:uid="{00000000-0005-0000-0000-0000D6870000}"/>
    <cellStyle name="Normal 3 5 3 10" xfId="35749" xr:uid="{00000000-0005-0000-0000-0000D7870000}"/>
    <cellStyle name="Normal 3 5 3 11" xfId="35750" xr:uid="{00000000-0005-0000-0000-0000D8870000}"/>
    <cellStyle name="Normal 3 5 3 2" xfId="1302" xr:uid="{00000000-0005-0000-0000-0000D9870000}"/>
    <cellStyle name="Normal 3 5 3 2 10" xfId="35751" xr:uid="{00000000-0005-0000-0000-0000DA870000}"/>
    <cellStyle name="Normal 3 5 3 2 2" xfId="35752" xr:uid="{00000000-0005-0000-0000-0000DB870000}"/>
    <cellStyle name="Normal 3 5 3 2 2 2" xfId="35753" xr:uid="{00000000-0005-0000-0000-0000DC870000}"/>
    <cellStyle name="Normal 3 5 3 2 2 2 2" xfId="35754" xr:uid="{00000000-0005-0000-0000-0000DD870000}"/>
    <cellStyle name="Normal 3 5 3 2 2 2 2 2" xfId="35755" xr:uid="{00000000-0005-0000-0000-0000DE870000}"/>
    <cellStyle name="Normal 3 5 3 2 2 2 2 2 2" xfId="35756" xr:uid="{00000000-0005-0000-0000-0000DF870000}"/>
    <cellStyle name="Normal 3 5 3 2 2 2 2 2 2 2" xfId="35757" xr:uid="{00000000-0005-0000-0000-0000E0870000}"/>
    <cellStyle name="Normal 3 5 3 2 2 2 2 2 3" xfId="35758" xr:uid="{00000000-0005-0000-0000-0000E1870000}"/>
    <cellStyle name="Normal 3 5 3 2 2 2 2 3" xfId="35759" xr:uid="{00000000-0005-0000-0000-0000E2870000}"/>
    <cellStyle name="Normal 3 5 3 2 2 2 2 3 2" xfId="35760" xr:uid="{00000000-0005-0000-0000-0000E3870000}"/>
    <cellStyle name="Normal 3 5 3 2 2 2 2 4" xfId="35761" xr:uid="{00000000-0005-0000-0000-0000E4870000}"/>
    <cellStyle name="Normal 3 5 3 2 2 2 3" xfId="35762" xr:uid="{00000000-0005-0000-0000-0000E5870000}"/>
    <cellStyle name="Normal 3 5 3 2 2 2 3 2" xfId="35763" xr:uid="{00000000-0005-0000-0000-0000E6870000}"/>
    <cellStyle name="Normal 3 5 3 2 2 2 3 2 2" xfId="35764" xr:uid="{00000000-0005-0000-0000-0000E7870000}"/>
    <cellStyle name="Normal 3 5 3 2 2 2 3 3" xfId="35765" xr:uid="{00000000-0005-0000-0000-0000E8870000}"/>
    <cellStyle name="Normal 3 5 3 2 2 2 4" xfId="35766" xr:uid="{00000000-0005-0000-0000-0000E9870000}"/>
    <cellStyle name="Normal 3 5 3 2 2 2 4 2" xfId="35767" xr:uid="{00000000-0005-0000-0000-0000EA870000}"/>
    <cellStyle name="Normal 3 5 3 2 2 2 5" xfId="35768" xr:uid="{00000000-0005-0000-0000-0000EB870000}"/>
    <cellStyle name="Normal 3 5 3 2 2 3" xfId="35769" xr:uid="{00000000-0005-0000-0000-0000EC870000}"/>
    <cellStyle name="Normal 3 5 3 2 2 3 2" xfId="35770" xr:uid="{00000000-0005-0000-0000-0000ED870000}"/>
    <cellStyle name="Normal 3 5 3 2 2 3 2 2" xfId="35771" xr:uid="{00000000-0005-0000-0000-0000EE870000}"/>
    <cellStyle name="Normal 3 5 3 2 2 3 2 2 2" xfId="35772" xr:uid="{00000000-0005-0000-0000-0000EF870000}"/>
    <cellStyle name="Normal 3 5 3 2 2 3 2 3" xfId="35773" xr:uid="{00000000-0005-0000-0000-0000F0870000}"/>
    <cellStyle name="Normal 3 5 3 2 2 3 3" xfId="35774" xr:uid="{00000000-0005-0000-0000-0000F1870000}"/>
    <cellStyle name="Normal 3 5 3 2 2 3 3 2" xfId="35775" xr:uid="{00000000-0005-0000-0000-0000F2870000}"/>
    <cellStyle name="Normal 3 5 3 2 2 3 4" xfId="35776" xr:uid="{00000000-0005-0000-0000-0000F3870000}"/>
    <cellStyle name="Normal 3 5 3 2 2 4" xfId="35777" xr:uid="{00000000-0005-0000-0000-0000F4870000}"/>
    <cellStyle name="Normal 3 5 3 2 2 4 2" xfId="35778" xr:uid="{00000000-0005-0000-0000-0000F5870000}"/>
    <cellStyle name="Normal 3 5 3 2 2 4 2 2" xfId="35779" xr:uid="{00000000-0005-0000-0000-0000F6870000}"/>
    <cellStyle name="Normal 3 5 3 2 2 4 2 2 2" xfId="35780" xr:uid="{00000000-0005-0000-0000-0000F7870000}"/>
    <cellStyle name="Normal 3 5 3 2 2 4 2 3" xfId="35781" xr:uid="{00000000-0005-0000-0000-0000F8870000}"/>
    <cellStyle name="Normal 3 5 3 2 2 4 3" xfId="35782" xr:uid="{00000000-0005-0000-0000-0000F9870000}"/>
    <cellStyle name="Normal 3 5 3 2 2 4 3 2" xfId="35783" xr:uid="{00000000-0005-0000-0000-0000FA870000}"/>
    <cellStyle name="Normal 3 5 3 2 2 4 4" xfId="35784" xr:uid="{00000000-0005-0000-0000-0000FB870000}"/>
    <cellStyle name="Normal 3 5 3 2 2 5" xfId="35785" xr:uid="{00000000-0005-0000-0000-0000FC870000}"/>
    <cellStyle name="Normal 3 5 3 2 2 5 2" xfId="35786" xr:uid="{00000000-0005-0000-0000-0000FD870000}"/>
    <cellStyle name="Normal 3 5 3 2 2 5 2 2" xfId="35787" xr:uid="{00000000-0005-0000-0000-0000FE870000}"/>
    <cellStyle name="Normal 3 5 3 2 2 5 3" xfId="35788" xr:uid="{00000000-0005-0000-0000-0000FF870000}"/>
    <cellStyle name="Normal 3 5 3 2 2 6" xfId="35789" xr:uid="{00000000-0005-0000-0000-000000880000}"/>
    <cellStyle name="Normal 3 5 3 2 2 6 2" xfId="35790" xr:uid="{00000000-0005-0000-0000-000001880000}"/>
    <cellStyle name="Normal 3 5 3 2 2 7" xfId="35791" xr:uid="{00000000-0005-0000-0000-000002880000}"/>
    <cellStyle name="Normal 3 5 3 2 2 7 2" xfId="35792" xr:uid="{00000000-0005-0000-0000-000003880000}"/>
    <cellStyle name="Normal 3 5 3 2 2 8" xfId="35793" xr:uid="{00000000-0005-0000-0000-000004880000}"/>
    <cellStyle name="Normal 3 5 3 2 2 9" xfId="35794" xr:uid="{00000000-0005-0000-0000-000005880000}"/>
    <cellStyle name="Normal 3 5 3 2 3" xfId="35795" xr:uid="{00000000-0005-0000-0000-000006880000}"/>
    <cellStyle name="Normal 3 5 3 2 3 2" xfId="35796" xr:uid="{00000000-0005-0000-0000-000007880000}"/>
    <cellStyle name="Normal 3 5 3 2 3 2 2" xfId="35797" xr:uid="{00000000-0005-0000-0000-000008880000}"/>
    <cellStyle name="Normal 3 5 3 2 3 2 2 2" xfId="35798" xr:uid="{00000000-0005-0000-0000-000009880000}"/>
    <cellStyle name="Normal 3 5 3 2 3 2 2 2 2" xfId="35799" xr:uid="{00000000-0005-0000-0000-00000A880000}"/>
    <cellStyle name="Normal 3 5 3 2 3 2 2 3" xfId="35800" xr:uid="{00000000-0005-0000-0000-00000B880000}"/>
    <cellStyle name="Normal 3 5 3 2 3 2 3" xfId="35801" xr:uid="{00000000-0005-0000-0000-00000C880000}"/>
    <cellStyle name="Normal 3 5 3 2 3 2 3 2" xfId="35802" xr:uid="{00000000-0005-0000-0000-00000D880000}"/>
    <cellStyle name="Normal 3 5 3 2 3 2 4" xfId="35803" xr:uid="{00000000-0005-0000-0000-00000E880000}"/>
    <cellStyle name="Normal 3 5 3 2 3 3" xfId="35804" xr:uid="{00000000-0005-0000-0000-00000F880000}"/>
    <cellStyle name="Normal 3 5 3 2 3 3 2" xfId="35805" xr:uid="{00000000-0005-0000-0000-000010880000}"/>
    <cellStyle name="Normal 3 5 3 2 3 3 2 2" xfId="35806" xr:uid="{00000000-0005-0000-0000-000011880000}"/>
    <cellStyle name="Normal 3 5 3 2 3 3 3" xfId="35807" xr:uid="{00000000-0005-0000-0000-000012880000}"/>
    <cellStyle name="Normal 3 5 3 2 3 4" xfId="35808" xr:uid="{00000000-0005-0000-0000-000013880000}"/>
    <cellStyle name="Normal 3 5 3 2 3 4 2" xfId="35809" xr:uid="{00000000-0005-0000-0000-000014880000}"/>
    <cellStyle name="Normal 3 5 3 2 3 5" xfId="35810" xr:uid="{00000000-0005-0000-0000-000015880000}"/>
    <cellStyle name="Normal 3 5 3 2 4" xfId="35811" xr:uid="{00000000-0005-0000-0000-000016880000}"/>
    <cellStyle name="Normal 3 5 3 2 4 2" xfId="35812" xr:uid="{00000000-0005-0000-0000-000017880000}"/>
    <cellStyle name="Normal 3 5 3 2 4 2 2" xfId="35813" xr:uid="{00000000-0005-0000-0000-000018880000}"/>
    <cellStyle name="Normal 3 5 3 2 4 2 2 2" xfId="35814" xr:uid="{00000000-0005-0000-0000-000019880000}"/>
    <cellStyle name="Normal 3 5 3 2 4 2 3" xfId="35815" xr:uid="{00000000-0005-0000-0000-00001A880000}"/>
    <cellStyle name="Normal 3 5 3 2 4 3" xfId="35816" xr:uid="{00000000-0005-0000-0000-00001B880000}"/>
    <cellStyle name="Normal 3 5 3 2 4 3 2" xfId="35817" xr:uid="{00000000-0005-0000-0000-00001C880000}"/>
    <cellStyle name="Normal 3 5 3 2 4 4" xfId="35818" xr:uid="{00000000-0005-0000-0000-00001D880000}"/>
    <cellStyle name="Normal 3 5 3 2 5" xfId="35819" xr:uid="{00000000-0005-0000-0000-00001E880000}"/>
    <cellStyle name="Normal 3 5 3 2 5 2" xfId="35820" xr:uid="{00000000-0005-0000-0000-00001F880000}"/>
    <cellStyle name="Normal 3 5 3 2 5 2 2" xfId="35821" xr:uid="{00000000-0005-0000-0000-000020880000}"/>
    <cellStyle name="Normal 3 5 3 2 5 2 2 2" xfId="35822" xr:uid="{00000000-0005-0000-0000-000021880000}"/>
    <cellStyle name="Normal 3 5 3 2 5 2 3" xfId="35823" xr:uid="{00000000-0005-0000-0000-000022880000}"/>
    <cellStyle name="Normal 3 5 3 2 5 3" xfId="35824" xr:uid="{00000000-0005-0000-0000-000023880000}"/>
    <cellStyle name="Normal 3 5 3 2 5 3 2" xfId="35825" xr:uid="{00000000-0005-0000-0000-000024880000}"/>
    <cellStyle name="Normal 3 5 3 2 5 4" xfId="35826" xr:uid="{00000000-0005-0000-0000-000025880000}"/>
    <cellStyle name="Normal 3 5 3 2 6" xfId="35827" xr:uid="{00000000-0005-0000-0000-000026880000}"/>
    <cellStyle name="Normal 3 5 3 2 6 2" xfId="35828" xr:uid="{00000000-0005-0000-0000-000027880000}"/>
    <cellStyle name="Normal 3 5 3 2 6 2 2" xfId="35829" xr:uid="{00000000-0005-0000-0000-000028880000}"/>
    <cellStyle name="Normal 3 5 3 2 6 3" xfId="35830" xr:uid="{00000000-0005-0000-0000-000029880000}"/>
    <cellStyle name="Normal 3 5 3 2 7" xfId="35831" xr:uid="{00000000-0005-0000-0000-00002A880000}"/>
    <cellStyle name="Normal 3 5 3 2 7 2" xfId="35832" xr:uid="{00000000-0005-0000-0000-00002B880000}"/>
    <cellStyle name="Normal 3 5 3 2 8" xfId="35833" xr:uid="{00000000-0005-0000-0000-00002C880000}"/>
    <cellStyle name="Normal 3 5 3 2 8 2" xfId="35834" xr:uid="{00000000-0005-0000-0000-00002D880000}"/>
    <cellStyle name="Normal 3 5 3 2 9" xfId="35835" xr:uid="{00000000-0005-0000-0000-00002E880000}"/>
    <cellStyle name="Normal 3 5 3 3" xfId="35836" xr:uid="{00000000-0005-0000-0000-00002F880000}"/>
    <cellStyle name="Normal 3 5 3 3 2" xfId="35837" xr:uid="{00000000-0005-0000-0000-000030880000}"/>
    <cellStyle name="Normal 3 5 3 3 2 2" xfId="35838" xr:uid="{00000000-0005-0000-0000-000031880000}"/>
    <cellStyle name="Normal 3 5 3 3 2 2 2" xfId="35839" xr:uid="{00000000-0005-0000-0000-000032880000}"/>
    <cellStyle name="Normal 3 5 3 3 2 2 2 2" xfId="35840" xr:uid="{00000000-0005-0000-0000-000033880000}"/>
    <cellStyle name="Normal 3 5 3 3 2 2 2 2 2" xfId="35841" xr:uid="{00000000-0005-0000-0000-000034880000}"/>
    <cellStyle name="Normal 3 5 3 3 2 2 2 3" xfId="35842" xr:uid="{00000000-0005-0000-0000-000035880000}"/>
    <cellStyle name="Normal 3 5 3 3 2 2 3" xfId="35843" xr:uid="{00000000-0005-0000-0000-000036880000}"/>
    <cellStyle name="Normal 3 5 3 3 2 2 3 2" xfId="35844" xr:uid="{00000000-0005-0000-0000-000037880000}"/>
    <cellStyle name="Normal 3 5 3 3 2 2 4" xfId="35845" xr:uid="{00000000-0005-0000-0000-000038880000}"/>
    <cellStyle name="Normal 3 5 3 3 2 3" xfId="35846" xr:uid="{00000000-0005-0000-0000-000039880000}"/>
    <cellStyle name="Normal 3 5 3 3 2 3 2" xfId="35847" xr:uid="{00000000-0005-0000-0000-00003A880000}"/>
    <cellStyle name="Normal 3 5 3 3 2 3 2 2" xfId="35848" xr:uid="{00000000-0005-0000-0000-00003B880000}"/>
    <cellStyle name="Normal 3 5 3 3 2 3 3" xfId="35849" xr:uid="{00000000-0005-0000-0000-00003C880000}"/>
    <cellStyle name="Normal 3 5 3 3 2 4" xfId="35850" xr:uid="{00000000-0005-0000-0000-00003D880000}"/>
    <cellStyle name="Normal 3 5 3 3 2 4 2" xfId="35851" xr:uid="{00000000-0005-0000-0000-00003E880000}"/>
    <cellStyle name="Normal 3 5 3 3 2 5" xfId="35852" xr:uid="{00000000-0005-0000-0000-00003F880000}"/>
    <cellStyle name="Normal 3 5 3 3 2 6" xfId="35853" xr:uid="{00000000-0005-0000-0000-000040880000}"/>
    <cellStyle name="Normal 3 5 3 3 3" xfId="35854" xr:uid="{00000000-0005-0000-0000-000041880000}"/>
    <cellStyle name="Normal 3 5 3 3 3 2" xfId="35855" xr:uid="{00000000-0005-0000-0000-000042880000}"/>
    <cellStyle name="Normal 3 5 3 3 3 2 2" xfId="35856" xr:uid="{00000000-0005-0000-0000-000043880000}"/>
    <cellStyle name="Normal 3 5 3 3 3 2 2 2" xfId="35857" xr:uid="{00000000-0005-0000-0000-000044880000}"/>
    <cellStyle name="Normal 3 5 3 3 3 2 3" xfId="35858" xr:uid="{00000000-0005-0000-0000-000045880000}"/>
    <cellStyle name="Normal 3 5 3 3 3 3" xfId="35859" xr:uid="{00000000-0005-0000-0000-000046880000}"/>
    <cellStyle name="Normal 3 5 3 3 3 3 2" xfId="35860" xr:uid="{00000000-0005-0000-0000-000047880000}"/>
    <cellStyle name="Normal 3 5 3 3 3 4" xfId="35861" xr:uid="{00000000-0005-0000-0000-000048880000}"/>
    <cellStyle name="Normal 3 5 3 3 4" xfId="35862" xr:uid="{00000000-0005-0000-0000-000049880000}"/>
    <cellStyle name="Normal 3 5 3 3 4 2" xfId="35863" xr:uid="{00000000-0005-0000-0000-00004A880000}"/>
    <cellStyle name="Normal 3 5 3 3 4 2 2" xfId="35864" xr:uid="{00000000-0005-0000-0000-00004B880000}"/>
    <cellStyle name="Normal 3 5 3 3 4 2 2 2" xfId="35865" xr:uid="{00000000-0005-0000-0000-00004C880000}"/>
    <cellStyle name="Normal 3 5 3 3 4 2 3" xfId="35866" xr:uid="{00000000-0005-0000-0000-00004D880000}"/>
    <cellStyle name="Normal 3 5 3 3 4 3" xfId="35867" xr:uid="{00000000-0005-0000-0000-00004E880000}"/>
    <cellStyle name="Normal 3 5 3 3 4 3 2" xfId="35868" xr:uid="{00000000-0005-0000-0000-00004F880000}"/>
    <cellStyle name="Normal 3 5 3 3 4 4" xfId="35869" xr:uid="{00000000-0005-0000-0000-000050880000}"/>
    <cellStyle name="Normal 3 5 3 3 5" xfId="35870" xr:uid="{00000000-0005-0000-0000-000051880000}"/>
    <cellStyle name="Normal 3 5 3 3 5 2" xfId="35871" xr:uid="{00000000-0005-0000-0000-000052880000}"/>
    <cellStyle name="Normal 3 5 3 3 5 2 2" xfId="35872" xr:uid="{00000000-0005-0000-0000-000053880000}"/>
    <cellStyle name="Normal 3 5 3 3 5 3" xfId="35873" xr:uid="{00000000-0005-0000-0000-000054880000}"/>
    <cellStyle name="Normal 3 5 3 3 6" xfId="35874" xr:uid="{00000000-0005-0000-0000-000055880000}"/>
    <cellStyle name="Normal 3 5 3 3 6 2" xfId="35875" xr:uid="{00000000-0005-0000-0000-000056880000}"/>
    <cellStyle name="Normal 3 5 3 3 7" xfId="35876" xr:uid="{00000000-0005-0000-0000-000057880000}"/>
    <cellStyle name="Normal 3 5 3 3 7 2" xfId="35877" xr:uid="{00000000-0005-0000-0000-000058880000}"/>
    <cellStyle name="Normal 3 5 3 3 8" xfId="35878" xr:uid="{00000000-0005-0000-0000-000059880000}"/>
    <cellStyle name="Normal 3 5 3 3 9" xfId="35879" xr:uid="{00000000-0005-0000-0000-00005A880000}"/>
    <cellStyle name="Normal 3 5 3 4" xfId="35880" xr:uid="{00000000-0005-0000-0000-00005B880000}"/>
    <cellStyle name="Normal 3 5 3 4 2" xfId="35881" xr:uid="{00000000-0005-0000-0000-00005C880000}"/>
    <cellStyle name="Normal 3 5 3 4 2 2" xfId="35882" xr:uid="{00000000-0005-0000-0000-00005D880000}"/>
    <cellStyle name="Normal 3 5 3 4 2 2 2" xfId="35883" xr:uid="{00000000-0005-0000-0000-00005E880000}"/>
    <cellStyle name="Normal 3 5 3 4 2 2 2 2" xfId="35884" xr:uid="{00000000-0005-0000-0000-00005F880000}"/>
    <cellStyle name="Normal 3 5 3 4 2 2 3" xfId="35885" xr:uid="{00000000-0005-0000-0000-000060880000}"/>
    <cellStyle name="Normal 3 5 3 4 2 3" xfId="35886" xr:uid="{00000000-0005-0000-0000-000061880000}"/>
    <cellStyle name="Normal 3 5 3 4 2 3 2" xfId="35887" xr:uid="{00000000-0005-0000-0000-000062880000}"/>
    <cellStyle name="Normal 3 5 3 4 2 4" xfId="35888" xr:uid="{00000000-0005-0000-0000-000063880000}"/>
    <cellStyle name="Normal 3 5 3 4 3" xfId="35889" xr:uid="{00000000-0005-0000-0000-000064880000}"/>
    <cellStyle name="Normal 3 5 3 4 3 2" xfId="35890" xr:uid="{00000000-0005-0000-0000-000065880000}"/>
    <cellStyle name="Normal 3 5 3 4 3 2 2" xfId="35891" xr:uid="{00000000-0005-0000-0000-000066880000}"/>
    <cellStyle name="Normal 3 5 3 4 3 3" xfId="35892" xr:uid="{00000000-0005-0000-0000-000067880000}"/>
    <cellStyle name="Normal 3 5 3 4 4" xfId="35893" xr:uid="{00000000-0005-0000-0000-000068880000}"/>
    <cellStyle name="Normal 3 5 3 4 4 2" xfId="35894" xr:uid="{00000000-0005-0000-0000-000069880000}"/>
    <cellStyle name="Normal 3 5 3 4 5" xfId="35895" xr:uid="{00000000-0005-0000-0000-00006A880000}"/>
    <cellStyle name="Normal 3 5 3 4 6" xfId="35896" xr:uid="{00000000-0005-0000-0000-00006B880000}"/>
    <cellStyle name="Normal 3 5 3 5" xfId="35897" xr:uid="{00000000-0005-0000-0000-00006C880000}"/>
    <cellStyle name="Normal 3 5 3 5 2" xfId="35898" xr:uid="{00000000-0005-0000-0000-00006D880000}"/>
    <cellStyle name="Normal 3 5 3 5 2 2" xfId="35899" xr:uid="{00000000-0005-0000-0000-00006E880000}"/>
    <cellStyle name="Normal 3 5 3 5 2 2 2" xfId="35900" xr:uid="{00000000-0005-0000-0000-00006F880000}"/>
    <cellStyle name="Normal 3 5 3 5 2 3" xfId="35901" xr:uid="{00000000-0005-0000-0000-000070880000}"/>
    <cellStyle name="Normal 3 5 3 5 3" xfId="35902" xr:uid="{00000000-0005-0000-0000-000071880000}"/>
    <cellStyle name="Normal 3 5 3 5 3 2" xfId="35903" xr:uid="{00000000-0005-0000-0000-000072880000}"/>
    <cellStyle name="Normal 3 5 3 5 4" xfId="35904" xr:uid="{00000000-0005-0000-0000-000073880000}"/>
    <cellStyle name="Normal 3 5 3 6" xfId="35905" xr:uid="{00000000-0005-0000-0000-000074880000}"/>
    <cellStyle name="Normal 3 5 3 6 2" xfId="35906" xr:uid="{00000000-0005-0000-0000-000075880000}"/>
    <cellStyle name="Normal 3 5 3 6 2 2" xfId="35907" xr:uid="{00000000-0005-0000-0000-000076880000}"/>
    <cellStyle name="Normal 3 5 3 6 2 2 2" xfId="35908" xr:uid="{00000000-0005-0000-0000-000077880000}"/>
    <cellStyle name="Normal 3 5 3 6 2 3" xfId="35909" xr:uid="{00000000-0005-0000-0000-000078880000}"/>
    <cellStyle name="Normal 3 5 3 6 3" xfId="35910" xr:uid="{00000000-0005-0000-0000-000079880000}"/>
    <cellStyle name="Normal 3 5 3 6 3 2" xfId="35911" xr:uid="{00000000-0005-0000-0000-00007A880000}"/>
    <cellStyle name="Normal 3 5 3 6 4" xfId="35912" xr:uid="{00000000-0005-0000-0000-00007B880000}"/>
    <cellStyle name="Normal 3 5 3 7" xfId="35913" xr:uid="{00000000-0005-0000-0000-00007C880000}"/>
    <cellStyle name="Normal 3 5 3 7 2" xfId="35914" xr:uid="{00000000-0005-0000-0000-00007D880000}"/>
    <cellStyle name="Normal 3 5 3 7 2 2" xfId="35915" xr:uid="{00000000-0005-0000-0000-00007E880000}"/>
    <cellStyle name="Normal 3 5 3 7 3" xfId="35916" xr:uid="{00000000-0005-0000-0000-00007F880000}"/>
    <cellStyle name="Normal 3 5 3 8" xfId="35917" xr:uid="{00000000-0005-0000-0000-000080880000}"/>
    <cellStyle name="Normal 3 5 3 8 2" xfId="35918" xr:uid="{00000000-0005-0000-0000-000081880000}"/>
    <cellStyle name="Normal 3 5 3 9" xfId="35919" xr:uid="{00000000-0005-0000-0000-000082880000}"/>
    <cellStyle name="Normal 3 5 3 9 2" xfId="35920" xr:uid="{00000000-0005-0000-0000-000083880000}"/>
    <cellStyle name="Normal 3 5 3_T-straight with PEDs adjustor" xfId="35921" xr:uid="{00000000-0005-0000-0000-000084880000}"/>
    <cellStyle name="Normal 3 5 4" xfId="1303" xr:uid="{00000000-0005-0000-0000-000085880000}"/>
    <cellStyle name="Normal 3 5 4 10" xfId="35922" xr:uid="{00000000-0005-0000-0000-000086880000}"/>
    <cellStyle name="Normal 3 5 4 11" xfId="35923" xr:uid="{00000000-0005-0000-0000-000087880000}"/>
    <cellStyle name="Normal 3 5 4 2" xfId="35924" xr:uid="{00000000-0005-0000-0000-000088880000}"/>
    <cellStyle name="Normal 3 5 4 2 10" xfId="35925" xr:uid="{00000000-0005-0000-0000-000089880000}"/>
    <cellStyle name="Normal 3 5 4 2 2" xfId="35926" xr:uid="{00000000-0005-0000-0000-00008A880000}"/>
    <cellStyle name="Normal 3 5 4 2 2 2" xfId="35927" xr:uid="{00000000-0005-0000-0000-00008B880000}"/>
    <cellStyle name="Normal 3 5 4 2 2 2 2" xfId="35928" xr:uid="{00000000-0005-0000-0000-00008C880000}"/>
    <cellStyle name="Normal 3 5 4 2 2 2 2 2" xfId="35929" xr:uid="{00000000-0005-0000-0000-00008D880000}"/>
    <cellStyle name="Normal 3 5 4 2 2 2 2 2 2" xfId="35930" xr:uid="{00000000-0005-0000-0000-00008E880000}"/>
    <cellStyle name="Normal 3 5 4 2 2 2 2 2 2 2" xfId="35931" xr:uid="{00000000-0005-0000-0000-00008F880000}"/>
    <cellStyle name="Normal 3 5 4 2 2 2 2 2 3" xfId="35932" xr:uid="{00000000-0005-0000-0000-000090880000}"/>
    <cellStyle name="Normal 3 5 4 2 2 2 2 3" xfId="35933" xr:uid="{00000000-0005-0000-0000-000091880000}"/>
    <cellStyle name="Normal 3 5 4 2 2 2 2 3 2" xfId="35934" xr:uid="{00000000-0005-0000-0000-000092880000}"/>
    <cellStyle name="Normal 3 5 4 2 2 2 2 4" xfId="35935" xr:uid="{00000000-0005-0000-0000-000093880000}"/>
    <cellStyle name="Normal 3 5 4 2 2 2 3" xfId="35936" xr:uid="{00000000-0005-0000-0000-000094880000}"/>
    <cellStyle name="Normal 3 5 4 2 2 2 3 2" xfId="35937" xr:uid="{00000000-0005-0000-0000-000095880000}"/>
    <cellStyle name="Normal 3 5 4 2 2 2 3 2 2" xfId="35938" xr:uid="{00000000-0005-0000-0000-000096880000}"/>
    <cellStyle name="Normal 3 5 4 2 2 2 3 3" xfId="35939" xr:uid="{00000000-0005-0000-0000-000097880000}"/>
    <cellStyle name="Normal 3 5 4 2 2 2 4" xfId="35940" xr:uid="{00000000-0005-0000-0000-000098880000}"/>
    <cellStyle name="Normal 3 5 4 2 2 2 4 2" xfId="35941" xr:uid="{00000000-0005-0000-0000-000099880000}"/>
    <cellStyle name="Normal 3 5 4 2 2 2 5" xfId="35942" xr:uid="{00000000-0005-0000-0000-00009A880000}"/>
    <cellStyle name="Normal 3 5 4 2 2 3" xfId="35943" xr:uid="{00000000-0005-0000-0000-00009B880000}"/>
    <cellStyle name="Normal 3 5 4 2 2 3 2" xfId="35944" xr:uid="{00000000-0005-0000-0000-00009C880000}"/>
    <cellStyle name="Normal 3 5 4 2 2 3 2 2" xfId="35945" xr:uid="{00000000-0005-0000-0000-00009D880000}"/>
    <cellStyle name="Normal 3 5 4 2 2 3 2 2 2" xfId="35946" xr:uid="{00000000-0005-0000-0000-00009E880000}"/>
    <cellStyle name="Normal 3 5 4 2 2 3 2 3" xfId="35947" xr:uid="{00000000-0005-0000-0000-00009F880000}"/>
    <cellStyle name="Normal 3 5 4 2 2 3 3" xfId="35948" xr:uid="{00000000-0005-0000-0000-0000A0880000}"/>
    <cellStyle name="Normal 3 5 4 2 2 3 3 2" xfId="35949" xr:uid="{00000000-0005-0000-0000-0000A1880000}"/>
    <cellStyle name="Normal 3 5 4 2 2 3 4" xfId="35950" xr:uid="{00000000-0005-0000-0000-0000A2880000}"/>
    <cellStyle name="Normal 3 5 4 2 2 4" xfId="35951" xr:uid="{00000000-0005-0000-0000-0000A3880000}"/>
    <cellStyle name="Normal 3 5 4 2 2 4 2" xfId="35952" xr:uid="{00000000-0005-0000-0000-0000A4880000}"/>
    <cellStyle name="Normal 3 5 4 2 2 4 2 2" xfId="35953" xr:uid="{00000000-0005-0000-0000-0000A5880000}"/>
    <cellStyle name="Normal 3 5 4 2 2 4 2 2 2" xfId="35954" xr:uid="{00000000-0005-0000-0000-0000A6880000}"/>
    <cellStyle name="Normal 3 5 4 2 2 4 2 3" xfId="35955" xr:uid="{00000000-0005-0000-0000-0000A7880000}"/>
    <cellStyle name="Normal 3 5 4 2 2 4 3" xfId="35956" xr:uid="{00000000-0005-0000-0000-0000A8880000}"/>
    <cellStyle name="Normal 3 5 4 2 2 4 3 2" xfId="35957" xr:uid="{00000000-0005-0000-0000-0000A9880000}"/>
    <cellStyle name="Normal 3 5 4 2 2 4 4" xfId="35958" xr:uid="{00000000-0005-0000-0000-0000AA880000}"/>
    <cellStyle name="Normal 3 5 4 2 2 5" xfId="35959" xr:uid="{00000000-0005-0000-0000-0000AB880000}"/>
    <cellStyle name="Normal 3 5 4 2 2 5 2" xfId="35960" xr:uid="{00000000-0005-0000-0000-0000AC880000}"/>
    <cellStyle name="Normal 3 5 4 2 2 5 2 2" xfId="35961" xr:uid="{00000000-0005-0000-0000-0000AD880000}"/>
    <cellStyle name="Normal 3 5 4 2 2 5 3" xfId="35962" xr:uid="{00000000-0005-0000-0000-0000AE880000}"/>
    <cellStyle name="Normal 3 5 4 2 2 6" xfId="35963" xr:uid="{00000000-0005-0000-0000-0000AF880000}"/>
    <cellStyle name="Normal 3 5 4 2 2 6 2" xfId="35964" xr:uid="{00000000-0005-0000-0000-0000B0880000}"/>
    <cellStyle name="Normal 3 5 4 2 2 7" xfId="35965" xr:uid="{00000000-0005-0000-0000-0000B1880000}"/>
    <cellStyle name="Normal 3 5 4 2 2 7 2" xfId="35966" xr:uid="{00000000-0005-0000-0000-0000B2880000}"/>
    <cellStyle name="Normal 3 5 4 2 2 8" xfId="35967" xr:uid="{00000000-0005-0000-0000-0000B3880000}"/>
    <cellStyle name="Normal 3 5 4 2 3" xfId="35968" xr:uid="{00000000-0005-0000-0000-0000B4880000}"/>
    <cellStyle name="Normal 3 5 4 2 3 2" xfId="35969" xr:uid="{00000000-0005-0000-0000-0000B5880000}"/>
    <cellStyle name="Normal 3 5 4 2 3 2 2" xfId="35970" xr:uid="{00000000-0005-0000-0000-0000B6880000}"/>
    <cellStyle name="Normal 3 5 4 2 3 2 2 2" xfId="35971" xr:uid="{00000000-0005-0000-0000-0000B7880000}"/>
    <cellStyle name="Normal 3 5 4 2 3 2 2 2 2" xfId="35972" xr:uid="{00000000-0005-0000-0000-0000B8880000}"/>
    <cellStyle name="Normal 3 5 4 2 3 2 2 3" xfId="35973" xr:uid="{00000000-0005-0000-0000-0000B9880000}"/>
    <cellStyle name="Normal 3 5 4 2 3 2 3" xfId="35974" xr:uid="{00000000-0005-0000-0000-0000BA880000}"/>
    <cellStyle name="Normal 3 5 4 2 3 2 3 2" xfId="35975" xr:uid="{00000000-0005-0000-0000-0000BB880000}"/>
    <cellStyle name="Normal 3 5 4 2 3 2 4" xfId="35976" xr:uid="{00000000-0005-0000-0000-0000BC880000}"/>
    <cellStyle name="Normal 3 5 4 2 3 3" xfId="35977" xr:uid="{00000000-0005-0000-0000-0000BD880000}"/>
    <cellStyle name="Normal 3 5 4 2 3 3 2" xfId="35978" xr:uid="{00000000-0005-0000-0000-0000BE880000}"/>
    <cellStyle name="Normal 3 5 4 2 3 3 2 2" xfId="35979" xr:uid="{00000000-0005-0000-0000-0000BF880000}"/>
    <cellStyle name="Normal 3 5 4 2 3 3 3" xfId="35980" xr:uid="{00000000-0005-0000-0000-0000C0880000}"/>
    <cellStyle name="Normal 3 5 4 2 3 4" xfId="35981" xr:uid="{00000000-0005-0000-0000-0000C1880000}"/>
    <cellStyle name="Normal 3 5 4 2 3 4 2" xfId="35982" xr:uid="{00000000-0005-0000-0000-0000C2880000}"/>
    <cellStyle name="Normal 3 5 4 2 3 5" xfId="35983" xr:uid="{00000000-0005-0000-0000-0000C3880000}"/>
    <cellStyle name="Normal 3 5 4 2 4" xfId="35984" xr:uid="{00000000-0005-0000-0000-0000C4880000}"/>
    <cellStyle name="Normal 3 5 4 2 4 2" xfId="35985" xr:uid="{00000000-0005-0000-0000-0000C5880000}"/>
    <cellStyle name="Normal 3 5 4 2 4 2 2" xfId="35986" xr:uid="{00000000-0005-0000-0000-0000C6880000}"/>
    <cellStyle name="Normal 3 5 4 2 4 2 2 2" xfId="35987" xr:uid="{00000000-0005-0000-0000-0000C7880000}"/>
    <cellStyle name="Normal 3 5 4 2 4 2 3" xfId="35988" xr:uid="{00000000-0005-0000-0000-0000C8880000}"/>
    <cellStyle name="Normal 3 5 4 2 4 3" xfId="35989" xr:uid="{00000000-0005-0000-0000-0000C9880000}"/>
    <cellStyle name="Normal 3 5 4 2 4 3 2" xfId="35990" xr:uid="{00000000-0005-0000-0000-0000CA880000}"/>
    <cellStyle name="Normal 3 5 4 2 4 4" xfId="35991" xr:uid="{00000000-0005-0000-0000-0000CB880000}"/>
    <cellStyle name="Normal 3 5 4 2 5" xfId="35992" xr:uid="{00000000-0005-0000-0000-0000CC880000}"/>
    <cellStyle name="Normal 3 5 4 2 5 2" xfId="35993" xr:uid="{00000000-0005-0000-0000-0000CD880000}"/>
    <cellStyle name="Normal 3 5 4 2 5 2 2" xfId="35994" xr:uid="{00000000-0005-0000-0000-0000CE880000}"/>
    <cellStyle name="Normal 3 5 4 2 5 2 2 2" xfId="35995" xr:uid="{00000000-0005-0000-0000-0000CF880000}"/>
    <cellStyle name="Normal 3 5 4 2 5 2 3" xfId="35996" xr:uid="{00000000-0005-0000-0000-0000D0880000}"/>
    <cellStyle name="Normal 3 5 4 2 5 3" xfId="35997" xr:uid="{00000000-0005-0000-0000-0000D1880000}"/>
    <cellStyle name="Normal 3 5 4 2 5 3 2" xfId="35998" xr:uid="{00000000-0005-0000-0000-0000D2880000}"/>
    <cellStyle name="Normal 3 5 4 2 5 4" xfId="35999" xr:uid="{00000000-0005-0000-0000-0000D3880000}"/>
    <cellStyle name="Normal 3 5 4 2 6" xfId="36000" xr:uid="{00000000-0005-0000-0000-0000D4880000}"/>
    <cellStyle name="Normal 3 5 4 2 6 2" xfId="36001" xr:uid="{00000000-0005-0000-0000-0000D5880000}"/>
    <cellStyle name="Normal 3 5 4 2 6 2 2" xfId="36002" xr:uid="{00000000-0005-0000-0000-0000D6880000}"/>
    <cellStyle name="Normal 3 5 4 2 6 3" xfId="36003" xr:uid="{00000000-0005-0000-0000-0000D7880000}"/>
    <cellStyle name="Normal 3 5 4 2 7" xfId="36004" xr:uid="{00000000-0005-0000-0000-0000D8880000}"/>
    <cellStyle name="Normal 3 5 4 2 7 2" xfId="36005" xr:uid="{00000000-0005-0000-0000-0000D9880000}"/>
    <cellStyle name="Normal 3 5 4 2 8" xfId="36006" xr:uid="{00000000-0005-0000-0000-0000DA880000}"/>
    <cellStyle name="Normal 3 5 4 2 8 2" xfId="36007" xr:uid="{00000000-0005-0000-0000-0000DB880000}"/>
    <cellStyle name="Normal 3 5 4 2 9" xfId="36008" xr:uid="{00000000-0005-0000-0000-0000DC880000}"/>
    <cellStyle name="Normal 3 5 4 3" xfId="36009" xr:uid="{00000000-0005-0000-0000-0000DD880000}"/>
    <cellStyle name="Normal 3 5 4 3 2" xfId="36010" xr:uid="{00000000-0005-0000-0000-0000DE880000}"/>
    <cellStyle name="Normal 3 5 4 3 2 2" xfId="36011" xr:uid="{00000000-0005-0000-0000-0000DF880000}"/>
    <cellStyle name="Normal 3 5 4 3 2 2 2" xfId="36012" xr:uid="{00000000-0005-0000-0000-0000E0880000}"/>
    <cellStyle name="Normal 3 5 4 3 2 2 2 2" xfId="36013" xr:uid="{00000000-0005-0000-0000-0000E1880000}"/>
    <cellStyle name="Normal 3 5 4 3 2 2 2 2 2" xfId="36014" xr:uid="{00000000-0005-0000-0000-0000E2880000}"/>
    <cellStyle name="Normal 3 5 4 3 2 2 2 3" xfId="36015" xr:uid="{00000000-0005-0000-0000-0000E3880000}"/>
    <cellStyle name="Normal 3 5 4 3 2 2 3" xfId="36016" xr:uid="{00000000-0005-0000-0000-0000E4880000}"/>
    <cellStyle name="Normal 3 5 4 3 2 2 3 2" xfId="36017" xr:uid="{00000000-0005-0000-0000-0000E5880000}"/>
    <cellStyle name="Normal 3 5 4 3 2 2 4" xfId="36018" xr:uid="{00000000-0005-0000-0000-0000E6880000}"/>
    <cellStyle name="Normal 3 5 4 3 2 3" xfId="36019" xr:uid="{00000000-0005-0000-0000-0000E7880000}"/>
    <cellStyle name="Normal 3 5 4 3 2 3 2" xfId="36020" xr:uid="{00000000-0005-0000-0000-0000E8880000}"/>
    <cellStyle name="Normal 3 5 4 3 2 3 2 2" xfId="36021" xr:uid="{00000000-0005-0000-0000-0000E9880000}"/>
    <cellStyle name="Normal 3 5 4 3 2 3 3" xfId="36022" xr:uid="{00000000-0005-0000-0000-0000EA880000}"/>
    <cellStyle name="Normal 3 5 4 3 2 4" xfId="36023" xr:uid="{00000000-0005-0000-0000-0000EB880000}"/>
    <cellStyle name="Normal 3 5 4 3 2 4 2" xfId="36024" xr:uid="{00000000-0005-0000-0000-0000EC880000}"/>
    <cellStyle name="Normal 3 5 4 3 2 5" xfId="36025" xr:uid="{00000000-0005-0000-0000-0000ED880000}"/>
    <cellStyle name="Normal 3 5 4 3 3" xfId="36026" xr:uid="{00000000-0005-0000-0000-0000EE880000}"/>
    <cellStyle name="Normal 3 5 4 3 3 2" xfId="36027" xr:uid="{00000000-0005-0000-0000-0000EF880000}"/>
    <cellStyle name="Normal 3 5 4 3 3 2 2" xfId="36028" xr:uid="{00000000-0005-0000-0000-0000F0880000}"/>
    <cellStyle name="Normal 3 5 4 3 3 2 2 2" xfId="36029" xr:uid="{00000000-0005-0000-0000-0000F1880000}"/>
    <cellStyle name="Normal 3 5 4 3 3 2 3" xfId="36030" xr:uid="{00000000-0005-0000-0000-0000F2880000}"/>
    <cellStyle name="Normal 3 5 4 3 3 3" xfId="36031" xr:uid="{00000000-0005-0000-0000-0000F3880000}"/>
    <cellStyle name="Normal 3 5 4 3 3 3 2" xfId="36032" xr:uid="{00000000-0005-0000-0000-0000F4880000}"/>
    <cellStyle name="Normal 3 5 4 3 3 4" xfId="36033" xr:uid="{00000000-0005-0000-0000-0000F5880000}"/>
    <cellStyle name="Normal 3 5 4 3 4" xfId="36034" xr:uid="{00000000-0005-0000-0000-0000F6880000}"/>
    <cellStyle name="Normal 3 5 4 3 4 2" xfId="36035" xr:uid="{00000000-0005-0000-0000-0000F7880000}"/>
    <cellStyle name="Normal 3 5 4 3 4 2 2" xfId="36036" xr:uid="{00000000-0005-0000-0000-0000F8880000}"/>
    <cellStyle name="Normal 3 5 4 3 4 2 2 2" xfId="36037" xr:uid="{00000000-0005-0000-0000-0000F9880000}"/>
    <cellStyle name="Normal 3 5 4 3 4 2 3" xfId="36038" xr:uid="{00000000-0005-0000-0000-0000FA880000}"/>
    <cellStyle name="Normal 3 5 4 3 4 3" xfId="36039" xr:uid="{00000000-0005-0000-0000-0000FB880000}"/>
    <cellStyle name="Normal 3 5 4 3 4 3 2" xfId="36040" xr:uid="{00000000-0005-0000-0000-0000FC880000}"/>
    <cellStyle name="Normal 3 5 4 3 4 4" xfId="36041" xr:uid="{00000000-0005-0000-0000-0000FD880000}"/>
    <cellStyle name="Normal 3 5 4 3 5" xfId="36042" xr:uid="{00000000-0005-0000-0000-0000FE880000}"/>
    <cellStyle name="Normal 3 5 4 3 5 2" xfId="36043" xr:uid="{00000000-0005-0000-0000-0000FF880000}"/>
    <cellStyle name="Normal 3 5 4 3 5 2 2" xfId="36044" xr:uid="{00000000-0005-0000-0000-000000890000}"/>
    <cellStyle name="Normal 3 5 4 3 5 3" xfId="36045" xr:uid="{00000000-0005-0000-0000-000001890000}"/>
    <cellStyle name="Normal 3 5 4 3 6" xfId="36046" xr:uid="{00000000-0005-0000-0000-000002890000}"/>
    <cellStyle name="Normal 3 5 4 3 6 2" xfId="36047" xr:uid="{00000000-0005-0000-0000-000003890000}"/>
    <cellStyle name="Normal 3 5 4 3 7" xfId="36048" xr:uid="{00000000-0005-0000-0000-000004890000}"/>
    <cellStyle name="Normal 3 5 4 3 7 2" xfId="36049" xr:uid="{00000000-0005-0000-0000-000005890000}"/>
    <cellStyle name="Normal 3 5 4 3 8" xfId="36050" xr:uid="{00000000-0005-0000-0000-000006890000}"/>
    <cellStyle name="Normal 3 5 4 4" xfId="36051" xr:uid="{00000000-0005-0000-0000-000007890000}"/>
    <cellStyle name="Normal 3 5 4 4 2" xfId="36052" xr:uid="{00000000-0005-0000-0000-000008890000}"/>
    <cellStyle name="Normal 3 5 4 4 2 2" xfId="36053" xr:uid="{00000000-0005-0000-0000-000009890000}"/>
    <cellStyle name="Normal 3 5 4 4 2 2 2" xfId="36054" xr:uid="{00000000-0005-0000-0000-00000A890000}"/>
    <cellStyle name="Normal 3 5 4 4 2 2 2 2" xfId="36055" xr:uid="{00000000-0005-0000-0000-00000B890000}"/>
    <cellStyle name="Normal 3 5 4 4 2 2 3" xfId="36056" xr:uid="{00000000-0005-0000-0000-00000C890000}"/>
    <cellStyle name="Normal 3 5 4 4 2 3" xfId="36057" xr:uid="{00000000-0005-0000-0000-00000D890000}"/>
    <cellStyle name="Normal 3 5 4 4 2 3 2" xfId="36058" xr:uid="{00000000-0005-0000-0000-00000E890000}"/>
    <cellStyle name="Normal 3 5 4 4 2 4" xfId="36059" xr:uid="{00000000-0005-0000-0000-00000F890000}"/>
    <cellStyle name="Normal 3 5 4 4 3" xfId="36060" xr:uid="{00000000-0005-0000-0000-000010890000}"/>
    <cellStyle name="Normal 3 5 4 4 3 2" xfId="36061" xr:uid="{00000000-0005-0000-0000-000011890000}"/>
    <cellStyle name="Normal 3 5 4 4 3 2 2" xfId="36062" xr:uid="{00000000-0005-0000-0000-000012890000}"/>
    <cellStyle name="Normal 3 5 4 4 3 3" xfId="36063" xr:uid="{00000000-0005-0000-0000-000013890000}"/>
    <cellStyle name="Normal 3 5 4 4 4" xfId="36064" xr:uid="{00000000-0005-0000-0000-000014890000}"/>
    <cellStyle name="Normal 3 5 4 4 4 2" xfId="36065" xr:uid="{00000000-0005-0000-0000-000015890000}"/>
    <cellStyle name="Normal 3 5 4 4 5" xfId="36066" xr:uid="{00000000-0005-0000-0000-000016890000}"/>
    <cellStyle name="Normal 3 5 4 5" xfId="36067" xr:uid="{00000000-0005-0000-0000-000017890000}"/>
    <cellStyle name="Normal 3 5 4 5 2" xfId="36068" xr:uid="{00000000-0005-0000-0000-000018890000}"/>
    <cellStyle name="Normal 3 5 4 5 2 2" xfId="36069" xr:uid="{00000000-0005-0000-0000-000019890000}"/>
    <cellStyle name="Normal 3 5 4 5 2 2 2" xfId="36070" xr:uid="{00000000-0005-0000-0000-00001A890000}"/>
    <cellStyle name="Normal 3 5 4 5 2 3" xfId="36071" xr:uid="{00000000-0005-0000-0000-00001B890000}"/>
    <cellStyle name="Normal 3 5 4 5 3" xfId="36072" xr:uid="{00000000-0005-0000-0000-00001C890000}"/>
    <cellStyle name="Normal 3 5 4 5 3 2" xfId="36073" xr:uid="{00000000-0005-0000-0000-00001D890000}"/>
    <cellStyle name="Normal 3 5 4 5 4" xfId="36074" xr:uid="{00000000-0005-0000-0000-00001E890000}"/>
    <cellStyle name="Normal 3 5 4 6" xfId="36075" xr:uid="{00000000-0005-0000-0000-00001F890000}"/>
    <cellStyle name="Normal 3 5 4 6 2" xfId="36076" xr:uid="{00000000-0005-0000-0000-000020890000}"/>
    <cellStyle name="Normal 3 5 4 6 2 2" xfId="36077" xr:uid="{00000000-0005-0000-0000-000021890000}"/>
    <cellStyle name="Normal 3 5 4 6 2 2 2" xfId="36078" xr:uid="{00000000-0005-0000-0000-000022890000}"/>
    <cellStyle name="Normal 3 5 4 6 2 3" xfId="36079" xr:uid="{00000000-0005-0000-0000-000023890000}"/>
    <cellStyle name="Normal 3 5 4 6 3" xfId="36080" xr:uid="{00000000-0005-0000-0000-000024890000}"/>
    <cellStyle name="Normal 3 5 4 6 3 2" xfId="36081" xr:uid="{00000000-0005-0000-0000-000025890000}"/>
    <cellStyle name="Normal 3 5 4 6 4" xfId="36082" xr:uid="{00000000-0005-0000-0000-000026890000}"/>
    <cellStyle name="Normal 3 5 4 7" xfId="36083" xr:uid="{00000000-0005-0000-0000-000027890000}"/>
    <cellStyle name="Normal 3 5 4 7 2" xfId="36084" xr:uid="{00000000-0005-0000-0000-000028890000}"/>
    <cellStyle name="Normal 3 5 4 7 2 2" xfId="36085" xr:uid="{00000000-0005-0000-0000-000029890000}"/>
    <cellStyle name="Normal 3 5 4 7 3" xfId="36086" xr:uid="{00000000-0005-0000-0000-00002A890000}"/>
    <cellStyle name="Normal 3 5 4 8" xfId="36087" xr:uid="{00000000-0005-0000-0000-00002B890000}"/>
    <cellStyle name="Normal 3 5 4 8 2" xfId="36088" xr:uid="{00000000-0005-0000-0000-00002C890000}"/>
    <cellStyle name="Normal 3 5 4 9" xfId="36089" xr:uid="{00000000-0005-0000-0000-00002D890000}"/>
    <cellStyle name="Normal 3 5 4 9 2" xfId="36090" xr:uid="{00000000-0005-0000-0000-00002E890000}"/>
    <cellStyle name="Normal 3 5 5" xfId="36091" xr:uid="{00000000-0005-0000-0000-00002F890000}"/>
    <cellStyle name="Normal 3 5 5 10" xfId="36092" xr:uid="{00000000-0005-0000-0000-000030890000}"/>
    <cellStyle name="Normal 3 5 5 11" xfId="36093" xr:uid="{00000000-0005-0000-0000-000031890000}"/>
    <cellStyle name="Normal 3 5 5 2" xfId="36094" xr:uid="{00000000-0005-0000-0000-000032890000}"/>
    <cellStyle name="Normal 3 5 5 2 10" xfId="36095" xr:uid="{00000000-0005-0000-0000-000033890000}"/>
    <cellStyle name="Normal 3 5 5 2 2" xfId="36096" xr:uid="{00000000-0005-0000-0000-000034890000}"/>
    <cellStyle name="Normal 3 5 5 2 2 2" xfId="36097" xr:uid="{00000000-0005-0000-0000-000035890000}"/>
    <cellStyle name="Normal 3 5 5 2 2 2 2" xfId="36098" xr:uid="{00000000-0005-0000-0000-000036890000}"/>
    <cellStyle name="Normal 3 5 5 2 2 2 2 2" xfId="36099" xr:uid="{00000000-0005-0000-0000-000037890000}"/>
    <cellStyle name="Normal 3 5 5 2 2 2 2 2 2" xfId="36100" xr:uid="{00000000-0005-0000-0000-000038890000}"/>
    <cellStyle name="Normal 3 5 5 2 2 2 2 2 2 2" xfId="36101" xr:uid="{00000000-0005-0000-0000-000039890000}"/>
    <cellStyle name="Normal 3 5 5 2 2 2 2 2 3" xfId="36102" xr:uid="{00000000-0005-0000-0000-00003A890000}"/>
    <cellStyle name="Normal 3 5 5 2 2 2 2 3" xfId="36103" xr:uid="{00000000-0005-0000-0000-00003B890000}"/>
    <cellStyle name="Normal 3 5 5 2 2 2 2 3 2" xfId="36104" xr:uid="{00000000-0005-0000-0000-00003C890000}"/>
    <cellStyle name="Normal 3 5 5 2 2 2 2 4" xfId="36105" xr:uid="{00000000-0005-0000-0000-00003D890000}"/>
    <cellStyle name="Normal 3 5 5 2 2 2 3" xfId="36106" xr:uid="{00000000-0005-0000-0000-00003E890000}"/>
    <cellStyle name="Normal 3 5 5 2 2 2 3 2" xfId="36107" xr:uid="{00000000-0005-0000-0000-00003F890000}"/>
    <cellStyle name="Normal 3 5 5 2 2 2 3 2 2" xfId="36108" xr:uid="{00000000-0005-0000-0000-000040890000}"/>
    <cellStyle name="Normal 3 5 5 2 2 2 3 3" xfId="36109" xr:uid="{00000000-0005-0000-0000-000041890000}"/>
    <cellStyle name="Normal 3 5 5 2 2 2 4" xfId="36110" xr:uid="{00000000-0005-0000-0000-000042890000}"/>
    <cellStyle name="Normal 3 5 5 2 2 2 4 2" xfId="36111" xr:uid="{00000000-0005-0000-0000-000043890000}"/>
    <cellStyle name="Normal 3 5 5 2 2 2 5" xfId="36112" xr:uid="{00000000-0005-0000-0000-000044890000}"/>
    <cellStyle name="Normal 3 5 5 2 2 3" xfId="36113" xr:uid="{00000000-0005-0000-0000-000045890000}"/>
    <cellStyle name="Normal 3 5 5 2 2 3 2" xfId="36114" xr:uid="{00000000-0005-0000-0000-000046890000}"/>
    <cellStyle name="Normal 3 5 5 2 2 3 2 2" xfId="36115" xr:uid="{00000000-0005-0000-0000-000047890000}"/>
    <cellStyle name="Normal 3 5 5 2 2 3 2 2 2" xfId="36116" xr:uid="{00000000-0005-0000-0000-000048890000}"/>
    <cellStyle name="Normal 3 5 5 2 2 3 2 3" xfId="36117" xr:uid="{00000000-0005-0000-0000-000049890000}"/>
    <cellStyle name="Normal 3 5 5 2 2 3 3" xfId="36118" xr:uid="{00000000-0005-0000-0000-00004A890000}"/>
    <cellStyle name="Normal 3 5 5 2 2 3 3 2" xfId="36119" xr:uid="{00000000-0005-0000-0000-00004B890000}"/>
    <cellStyle name="Normal 3 5 5 2 2 3 4" xfId="36120" xr:uid="{00000000-0005-0000-0000-00004C890000}"/>
    <cellStyle name="Normal 3 5 5 2 2 4" xfId="36121" xr:uid="{00000000-0005-0000-0000-00004D890000}"/>
    <cellStyle name="Normal 3 5 5 2 2 4 2" xfId="36122" xr:uid="{00000000-0005-0000-0000-00004E890000}"/>
    <cellStyle name="Normal 3 5 5 2 2 4 2 2" xfId="36123" xr:uid="{00000000-0005-0000-0000-00004F890000}"/>
    <cellStyle name="Normal 3 5 5 2 2 4 2 2 2" xfId="36124" xr:uid="{00000000-0005-0000-0000-000050890000}"/>
    <cellStyle name="Normal 3 5 5 2 2 4 2 3" xfId="36125" xr:uid="{00000000-0005-0000-0000-000051890000}"/>
    <cellStyle name="Normal 3 5 5 2 2 4 3" xfId="36126" xr:uid="{00000000-0005-0000-0000-000052890000}"/>
    <cellStyle name="Normal 3 5 5 2 2 4 3 2" xfId="36127" xr:uid="{00000000-0005-0000-0000-000053890000}"/>
    <cellStyle name="Normal 3 5 5 2 2 4 4" xfId="36128" xr:uid="{00000000-0005-0000-0000-000054890000}"/>
    <cellStyle name="Normal 3 5 5 2 2 5" xfId="36129" xr:uid="{00000000-0005-0000-0000-000055890000}"/>
    <cellStyle name="Normal 3 5 5 2 2 5 2" xfId="36130" xr:uid="{00000000-0005-0000-0000-000056890000}"/>
    <cellStyle name="Normal 3 5 5 2 2 5 2 2" xfId="36131" xr:uid="{00000000-0005-0000-0000-000057890000}"/>
    <cellStyle name="Normal 3 5 5 2 2 5 3" xfId="36132" xr:uid="{00000000-0005-0000-0000-000058890000}"/>
    <cellStyle name="Normal 3 5 5 2 2 6" xfId="36133" xr:uid="{00000000-0005-0000-0000-000059890000}"/>
    <cellStyle name="Normal 3 5 5 2 2 6 2" xfId="36134" xr:uid="{00000000-0005-0000-0000-00005A890000}"/>
    <cellStyle name="Normal 3 5 5 2 2 7" xfId="36135" xr:uid="{00000000-0005-0000-0000-00005B890000}"/>
    <cellStyle name="Normal 3 5 5 2 2 7 2" xfId="36136" xr:uid="{00000000-0005-0000-0000-00005C890000}"/>
    <cellStyle name="Normal 3 5 5 2 2 8" xfId="36137" xr:uid="{00000000-0005-0000-0000-00005D890000}"/>
    <cellStyle name="Normal 3 5 5 2 3" xfId="36138" xr:uid="{00000000-0005-0000-0000-00005E890000}"/>
    <cellStyle name="Normal 3 5 5 2 3 2" xfId="36139" xr:uid="{00000000-0005-0000-0000-00005F890000}"/>
    <cellStyle name="Normal 3 5 5 2 3 2 2" xfId="36140" xr:uid="{00000000-0005-0000-0000-000060890000}"/>
    <cellStyle name="Normal 3 5 5 2 3 2 2 2" xfId="36141" xr:uid="{00000000-0005-0000-0000-000061890000}"/>
    <cellStyle name="Normal 3 5 5 2 3 2 2 2 2" xfId="36142" xr:uid="{00000000-0005-0000-0000-000062890000}"/>
    <cellStyle name="Normal 3 5 5 2 3 2 2 3" xfId="36143" xr:uid="{00000000-0005-0000-0000-000063890000}"/>
    <cellStyle name="Normal 3 5 5 2 3 2 3" xfId="36144" xr:uid="{00000000-0005-0000-0000-000064890000}"/>
    <cellStyle name="Normal 3 5 5 2 3 2 3 2" xfId="36145" xr:uid="{00000000-0005-0000-0000-000065890000}"/>
    <cellStyle name="Normal 3 5 5 2 3 2 4" xfId="36146" xr:uid="{00000000-0005-0000-0000-000066890000}"/>
    <cellStyle name="Normal 3 5 5 2 3 3" xfId="36147" xr:uid="{00000000-0005-0000-0000-000067890000}"/>
    <cellStyle name="Normal 3 5 5 2 3 3 2" xfId="36148" xr:uid="{00000000-0005-0000-0000-000068890000}"/>
    <cellStyle name="Normal 3 5 5 2 3 3 2 2" xfId="36149" xr:uid="{00000000-0005-0000-0000-000069890000}"/>
    <cellStyle name="Normal 3 5 5 2 3 3 3" xfId="36150" xr:uid="{00000000-0005-0000-0000-00006A890000}"/>
    <cellStyle name="Normal 3 5 5 2 3 4" xfId="36151" xr:uid="{00000000-0005-0000-0000-00006B890000}"/>
    <cellStyle name="Normal 3 5 5 2 3 4 2" xfId="36152" xr:uid="{00000000-0005-0000-0000-00006C890000}"/>
    <cellStyle name="Normal 3 5 5 2 3 5" xfId="36153" xr:uid="{00000000-0005-0000-0000-00006D890000}"/>
    <cellStyle name="Normal 3 5 5 2 4" xfId="36154" xr:uid="{00000000-0005-0000-0000-00006E890000}"/>
    <cellStyle name="Normal 3 5 5 2 4 2" xfId="36155" xr:uid="{00000000-0005-0000-0000-00006F890000}"/>
    <cellStyle name="Normal 3 5 5 2 4 2 2" xfId="36156" xr:uid="{00000000-0005-0000-0000-000070890000}"/>
    <cellStyle name="Normal 3 5 5 2 4 2 2 2" xfId="36157" xr:uid="{00000000-0005-0000-0000-000071890000}"/>
    <cellStyle name="Normal 3 5 5 2 4 2 3" xfId="36158" xr:uid="{00000000-0005-0000-0000-000072890000}"/>
    <cellStyle name="Normal 3 5 5 2 4 3" xfId="36159" xr:uid="{00000000-0005-0000-0000-000073890000}"/>
    <cellStyle name="Normal 3 5 5 2 4 3 2" xfId="36160" xr:uid="{00000000-0005-0000-0000-000074890000}"/>
    <cellStyle name="Normal 3 5 5 2 4 4" xfId="36161" xr:uid="{00000000-0005-0000-0000-000075890000}"/>
    <cellStyle name="Normal 3 5 5 2 5" xfId="36162" xr:uid="{00000000-0005-0000-0000-000076890000}"/>
    <cellStyle name="Normal 3 5 5 2 5 2" xfId="36163" xr:uid="{00000000-0005-0000-0000-000077890000}"/>
    <cellStyle name="Normal 3 5 5 2 5 2 2" xfId="36164" xr:uid="{00000000-0005-0000-0000-000078890000}"/>
    <cellStyle name="Normal 3 5 5 2 5 2 2 2" xfId="36165" xr:uid="{00000000-0005-0000-0000-000079890000}"/>
    <cellStyle name="Normal 3 5 5 2 5 2 3" xfId="36166" xr:uid="{00000000-0005-0000-0000-00007A890000}"/>
    <cellStyle name="Normal 3 5 5 2 5 3" xfId="36167" xr:uid="{00000000-0005-0000-0000-00007B890000}"/>
    <cellStyle name="Normal 3 5 5 2 5 3 2" xfId="36168" xr:uid="{00000000-0005-0000-0000-00007C890000}"/>
    <cellStyle name="Normal 3 5 5 2 5 4" xfId="36169" xr:uid="{00000000-0005-0000-0000-00007D890000}"/>
    <cellStyle name="Normal 3 5 5 2 6" xfId="36170" xr:uid="{00000000-0005-0000-0000-00007E890000}"/>
    <cellStyle name="Normal 3 5 5 2 6 2" xfId="36171" xr:uid="{00000000-0005-0000-0000-00007F890000}"/>
    <cellStyle name="Normal 3 5 5 2 6 2 2" xfId="36172" xr:uid="{00000000-0005-0000-0000-000080890000}"/>
    <cellStyle name="Normal 3 5 5 2 6 3" xfId="36173" xr:uid="{00000000-0005-0000-0000-000081890000}"/>
    <cellStyle name="Normal 3 5 5 2 7" xfId="36174" xr:uid="{00000000-0005-0000-0000-000082890000}"/>
    <cellStyle name="Normal 3 5 5 2 7 2" xfId="36175" xr:uid="{00000000-0005-0000-0000-000083890000}"/>
    <cellStyle name="Normal 3 5 5 2 8" xfId="36176" xr:uid="{00000000-0005-0000-0000-000084890000}"/>
    <cellStyle name="Normal 3 5 5 2 8 2" xfId="36177" xr:uid="{00000000-0005-0000-0000-000085890000}"/>
    <cellStyle name="Normal 3 5 5 2 9" xfId="36178" xr:uid="{00000000-0005-0000-0000-000086890000}"/>
    <cellStyle name="Normal 3 5 5 3" xfId="36179" xr:uid="{00000000-0005-0000-0000-000087890000}"/>
    <cellStyle name="Normal 3 5 5 3 2" xfId="36180" xr:uid="{00000000-0005-0000-0000-000088890000}"/>
    <cellStyle name="Normal 3 5 5 3 2 2" xfId="36181" xr:uid="{00000000-0005-0000-0000-000089890000}"/>
    <cellStyle name="Normal 3 5 5 3 2 2 2" xfId="36182" xr:uid="{00000000-0005-0000-0000-00008A890000}"/>
    <cellStyle name="Normal 3 5 5 3 2 2 2 2" xfId="36183" xr:uid="{00000000-0005-0000-0000-00008B890000}"/>
    <cellStyle name="Normal 3 5 5 3 2 2 2 2 2" xfId="36184" xr:uid="{00000000-0005-0000-0000-00008C890000}"/>
    <cellStyle name="Normal 3 5 5 3 2 2 2 3" xfId="36185" xr:uid="{00000000-0005-0000-0000-00008D890000}"/>
    <cellStyle name="Normal 3 5 5 3 2 2 3" xfId="36186" xr:uid="{00000000-0005-0000-0000-00008E890000}"/>
    <cellStyle name="Normal 3 5 5 3 2 2 3 2" xfId="36187" xr:uid="{00000000-0005-0000-0000-00008F890000}"/>
    <cellStyle name="Normal 3 5 5 3 2 2 4" xfId="36188" xr:uid="{00000000-0005-0000-0000-000090890000}"/>
    <cellStyle name="Normal 3 5 5 3 2 3" xfId="36189" xr:uid="{00000000-0005-0000-0000-000091890000}"/>
    <cellStyle name="Normal 3 5 5 3 2 3 2" xfId="36190" xr:uid="{00000000-0005-0000-0000-000092890000}"/>
    <cellStyle name="Normal 3 5 5 3 2 3 2 2" xfId="36191" xr:uid="{00000000-0005-0000-0000-000093890000}"/>
    <cellStyle name="Normal 3 5 5 3 2 3 3" xfId="36192" xr:uid="{00000000-0005-0000-0000-000094890000}"/>
    <cellStyle name="Normal 3 5 5 3 2 4" xfId="36193" xr:uid="{00000000-0005-0000-0000-000095890000}"/>
    <cellStyle name="Normal 3 5 5 3 2 4 2" xfId="36194" xr:uid="{00000000-0005-0000-0000-000096890000}"/>
    <cellStyle name="Normal 3 5 5 3 2 5" xfId="36195" xr:uid="{00000000-0005-0000-0000-000097890000}"/>
    <cellStyle name="Normal 3 5 5 3 3" xfId="36196" xr:uid="{00000000-0005-0000-0000-000098890000}"/>
    <cellStyle name="Normal 3 5 5 3 3 2" xfId="36197" xr:uid="{00000000-0005-0000-0000-000099890000}"/>
    <cellStyle name="Normal 3 5 5 3 3 2 2" xfId="36198" xr:uid="{00000000-0005-0000-0000-00009A890000}"/>
    <cellStyle name="Normal 3 5 5 3 3 2 2 2" xfId="36199" xr:uid="{00000000-0005-0000-0000-00009B890000}"/>
    <cellStyle name="Normal 3 5 5 3 3 2 3" xfId="36200" xr:uid="{00000000-0005-0000-0000-00009C890000}"/>
    <cellStyle name="Normal 3 5 5 3 3 3" xfId="36201" xr:uid="{00000000-0005-0000-0000-00009D890000}"/>
    <cellStyle name="Normal 3 5 5 3 3 3 2" xfId="36202" xr:uid="{00000000-0005-0000-0000-00009E890000}"/>
    <cellStyle name="Normal 3 5 5 3 3 4" xfId="36203" xr:uid="{00000000-0005-0000-0000-00009F890000}"/>
    <cellStyle name="Normal 3 5 5 3 4" xfId="36204" xr:uid="{00000000-0005-0000-0000-0000A0890000}"/>
    <cellStyle name="Normal 3 5 5 3 4 2" xfId="36205" xr:uid="{00000000-0005-0000-0000-0000A1890000}"/>
    <cellStyle name="Normal 3 5 5 3 4 2 2" xfId="36206" xr:uid="{00000000-0005-0000-0000-0000A2890000}"/>
    <cellStyle name="Normal 3 5 5 3 4 2 2 2" xfId="36207" xr:uid="{00000000-0005-0000-0000-0000A3890000}"/>
    <cellStyle name="Normal 3 5 5 3 4 2 3" xfId="36208" xr:uid="{00000000-0005-0000-0000-0000A4890000}"/>
    <cellStyle name="Normal 3 5 5 3 4 3" xfId="36209" xr:uid="{00000000-0005-0000-0000-0000A5890000}"/>
    <cellStyle name="Normal 3 5 5 3 4 3 2" xfId="36210" xr:uid="{00000000-0005-0000-0000-0000A6890000}"/>
    <cellStyle name="Normal 3 5 5 3 4 4" xfId="36211" xr:uid="{00000000-0005-0000-0000-0000A7890000}"/>
    <cellStyle name="Normal 3 5 5 3 5" xfId="36212" xr:uid="{00000000-0005-0000-0000-0000A8890000}"/>
    <cellStyle name="Normal 3 5 5 3 5 2" xfId="36213" xr:uid="{00000000-0005-0000-0000-0000A9890000}"/>
    <cellStyle name="Normal 3 5 5 3 5 2 2" xfId="36214" xr:uid="{00000000-0005-0000-0000-0000AA890000}"/>
    <cellStyle name="Normal 3 5 5 3 5 3" xfId="36215" xr:uid="{00000000-0005-0000-0000-0000AB890000}"/>
    <cellStyle name="Normal 3 5 5 3 6" xfId="36216" xr:uid="{00000000-0005-0000-0000-0000AC890000}"/>
    <cellStyle name="Normal 3 5 5 3 6 2" xfId="36217" xr:uid="{00000000-0005-0000-0000-0000AD890000}"/>
    <cellStyle name="Normal 3 5 5 3 7" xfId="36218" xr:uid="{00000000-0005-0000-0000-0000AE890000}"/>
    <cellStyle name="Normal 3 5 5 3 7 2" xfId="36219" xr:uid="{00000000-0005-0000-0000-0000AF890000}"/>
    <cellStyle name="Normal 3 5 5 3 8" xfId="36220" xr:uid="{00000000-0005-0000-0000-0000B0890000}"/>
    <cellStyle name="Normal 3 5 5 4" xfId="36221" xr:uid="{00000000-0005-0000-0000-0000B1890000}"/>
    <cellStyle name="Normal 3 5 5 4 2" xfId="36222" xr:uid="{00000000-0005-0000-0000-0000B2890000}"/>
    <cellStyle name="Normal 3 5 5 4 2 2" xfId="36223" xr:uid="{00000000-0005-0000-0000-0000B3890000}"/>
    <cellStyle name="Normal 3 5 5 4 2 2 2" xfId="36224" xr:uid="{00000000-0005-0000-0000-0000B4890000}"/>
    <cellStyle name="Normal 3 5 5 4 2 2 2 2" xfId="36225" xr:uid="{00000000-0005-0000-0000-0000B5890000}"/>
    <cellStyle name="Normal 3 5 5 4 2 2 3" xfId="36226" xr:uid="{00000000-0005-0000-0000-0000B6890000}"/>
    <cellStyle name="Normal 3 5 5 4 2 3" xfId="36227" xr:uid="{00000000-0005-0000-0000-0000B7890000}"/>
    <cellStyle name="Normal 3 5 5 4 2 3 2" xfId="36228" xr:uid="{00000000-0005-0000-0000-0000B8890000}"/>
    <cellStyle name="Normal 3 5 5 4 2 4" xfId="36229" xr:uid="{00000000-0005-0000-0000-0000B9890000}"/>
    <cellStyle name="Normal 3 5 5 4 3" xfId="36230" xr:uid="{00000000-0005-0000-0000-0000BA890000}"/>
    <cellStyle name="Normal 3 5 5 4 3 2" xfId="36231" xr:uid="{00000000-0005-0000-0000-0000BB890000}"/>
    <cellStyle name="Normal 3 5 5 4 3 2 2" xfId="36232" xr:uid="{00000000-0005-0000-0000-0000BC890000}"/>
    <cellStyle name="Normal 3 5 5 4 3 3" xfId="36233" xr:uid="{00000000-0005-0000-0000-0000BD890000}"/>
    <cellStyle name="Normal 3 5 5 4 4" xfId="36234" xr:uid="{00000000-0005-0000-0000-0000BE890000}"/>
    <cellStyle name="Normal 3 5 5 4 4 2" xfId="36235" xr:uid="{00000000-0005-0000-0000-0000BF890000}"/>
    <cellStyle name="Normal 3 5 5 4 5" xfId="36236" xr:uid="{00000000-0005-0000-0000-0000C0890000}"/>
    <cellStyle name="Normal 3 5 5 5" xfId="36237" xr:uid="{00000000-0005-0000-0000-0000C1890000}"/>
    <cellStyle name="Normal 3 5 5 5 2" xfId="36238" xr:uid="{00000000-0005-0000-0000-0000C2890000}"/>
    <cellStyle name="Normal 3 5 5 5 2 2" xfId="36239" xr:uid="{00000000-0005-0000-0000-0000C3890000}"/>
    <cellStyle name="Normal 3 5 5 5 2 2 2" xfId="36240" xr:uid="{00000000-0005-0000-0000-0000C4890000}"/>
    <cellStyle name="Normal 3 5 5 5 2 3" xfId="36241" xr:uid="{00000000-0005-0000-0000-0000C5890000}"/>
    <cellStyle name="Normal 3 5 5 5 3" xfId="36242" xr:uid="{00000000-0005-0000-0000-0000C6890000}"/>
    <cellStyle name="Normal 3 5 5 5 3 2" xfId="36243" xr:uid="{00000000-0005-0000-0000-0000C7890000}"/>
    <cellStyle name="Normal 3 5 5 5 4" xfId="36244" xr:uid="{00000000-0005-0000-0000-0000C8890000}"/>
    <cellStyle name="Normal 3 5 5 6" xfId="36245" xr:uid="{00000000-0005-0000-0000-0000C9890000}"/>
    <cellStyle name="Normal 3 5 5 6 2" xfId="36246" xr:uid="{00000000-0005-0000-0000-0000CA890000}"/>
    <cellStyle name="Normal 3 5 5 6 2 2" xfId="36247" xr:uid="{00000000-0005-0000-0000-0000CB890000}"/>
    <cellStyle name="Normal 3 5 5 6 2 2 2" xfId="36248" xr:uid="{00000000-0005-0000-0000-0000CC890000}"/>
    <cellStyle name="Normal 3 5 5 6 2 3" xfId="36249" xr:uid="{00000000-0005-0000-0000-0000CD890000}"/>
    <cellStyle name="Normal 3 5 5 6 3" xfId="36250" xr:uid="{00000000-0005-0000-0000-0000CE890000}"/>
    <cellStyle name="Normal 3 5 5 6 3 2" xfId="36251" xr:uid="{00000000-0005-0000-0000-0000CF890000}"/>
    <cellStyle name="Normal 3 5 5 6 4" xfId="36252" xr:uid="{00000000-0005-0000-0000-0000D0890000}"/>
    <cellStyle name="Normal 3 5 5 7" xfId="36253" xr:uid="{00000000-0005-0000-0000-0000D1890000}"/>
    <cellStyle name="Normal 3 5 5 7 2" xfId="36254" xr:uid="{00000000-0005-0000-0000-0000D2890000}"/>
    <cellStyle name="Normal 3 5 5 7 2 2" xfId="36255" xr:uid="{00000000-0005-0000-0000-0000D3890000}"/>
    <cellStyle name="Normal 3 5 5 7 3" xfId="36256" xr:uid="{00000000-0005-0000-0000-0000D4890000}"/>
    <cellStyle name="Normal 3 5 5 8" xfId="36257" xr:uid="{00000000-0005-0000-0000-0000D5890000}"/>
    <cellStyle name="Normal 3 5 5 8 2" xfId="36258" xr:uid="{00000000-0005-0000-0000-0000D6890000}"/>
    <cellStyle name="Normal 3 5 5 9" xfId="36259" xr:uid="{00000000-0005-0000-0000-0000D7890000}"/>
    <cellStyle name="Normal 3 5 5 9 2" xfId="36260" xr:uid="{00000000-0005-0000-0000-0000D8890000}"/>
    <cellStyle name="Normal 3 5 6" xfId="36261" xr:uid="{00000000-0005-0000-0000-0000D9890000}"/>
    <cellStyle name="Normal 3 5 6 10" xfId="36262" xr:uid="{00000000-0005-0000-0000-0000DA890000}"/>
    <cellStyle name="Normal 3 5 6 2" xfId="36263" xr:uid="{00000000-0005-0000-0000-0000DB890000}"/>
    <cellStyle name="Normal 3 5 6 2 2" xfId="36264" xr:uid="{00000000-0005-0000-0000-0000DC890000}"/>
    <cellStyle name="Normal 3 5 6 2 2 2" xfId="36265" xr:uid="{00000000-0005-0000-0000-0000DD890000}"/>
    <cellStyle name="Normal 3 5 6 2 2 2 2" xfId="36266" xr:uid="{00000000-0005-0000-0000-0000DE890000}"/>
    <cellStyle name="Normal 3 5 6 2 2 2 2 2" xfId="36267" xr:uid="{00000000-0005-0000-0000-0000DF890000}"/>
    <cellStyle name="Normal 3 5 6 2 2 2 2 2 2" xfId="36268" xr:uid="{00000000-0005-0000-0000-0000E0890000}"/>
    <cellStyle name="Normal 3 5 6 2 2 2 2 3" xfId="36269" xr:uid="{00000000-0005-0000-0000-0000E1890000}"/>
    <cellStyle name="Normal 3 5 6 2 2 2 3" xfId="36270" xr:uid="{00000000-0005-0000-0000-0000E2890000}"/>
    <cellStyle name="Normal 3 5 6 2 2 2 3 2" xfId="36271" xr:uid="{00000000-0005-0000-0000-0000E3890000}"/>
    <cellStyle name="Normal 3 5 6 2 2 2 4" xfId="36272" xr:uid="{00000000-0005-0000-0000-0000E4890000}"/>
    <cellStyle name="Normal 3 5 6 2 2 3" xfId="36273" xr:uid="{00000000-0005-0000-0000-0000E5890000}"/>
    <cellStyle name="Normal 3 5 6 2 2 3 2" xfId="36274" xr:uid="{00000000-0005-0000-0000-0000E6890000}"/>
    <cellStyle name="Normal 3 5 6 2 2 3 2 2" xfId="36275" xr:uid="{00000000-0005-0000-0000-0000E7890000}"/>
    <cellStyle name="Normal 3 5 6 2 2 3 3" xfId="36276" xr:uid="{00000000-0005-0000-0000-0000E8890000}"/>
    <cellStyle name="Normal 3 5 6 2 2 4" xfId="36277" xr:uid="{00000000-0005-0000-0000-0000E9890000}"/>
    <cellStyle name="Normal 3 5 6 2 2 4 2" xfId="36278" xr:uid="{00000000-0005-0000-0000-0000EA890000}"/>
    <cellStyle name="Normal 3 5 6 2 2 5" xfId="36279" xr:uid="{00000000-0005-0000-0000-0000EB890000}"/>
    <cellStyle name="Normal 3 5 6 2 3" xfId="36280" xr:uid="{00000000-0005-0000-0000-0000EC890000}"/>
    <cellStyle name="Normal 3 5 6 2 3 2" xfId="36281" xr:uid="{00000000-0005-0000-0000-0000ED890000}"/>
    <cellStyle name="Normal 3 5 6 2 3 2 2" xfId="36282" xr:uid="{00000000-0005-0000-0000-0000EE890000}"/>
    <cellStyle name="Normal 3 5 6 2 3 2 2 2" xfId="36283" xr:uid="{00000000-0005-0000-0000-0000EF890000}"/>
    <cellStyle name="Normal 3 5 6 2 3 2 3" xfId="36284" xr:uid="{00000000-0005-0000-0000-0000F0890000}"/>
    <cellStyle name="Normal 3 5 6 2 3 3" xfId="36285" xr:uid="{00000000-0005-0000-0000-0000F1890000}"/>
    <cellStyle name="Normal 3 5 6 2 3 3 2" xfId="36286" xr:uid="{00000000-0005-0000-0000-0000F2890000}"/>
    <cellStyle name="Normal 3 5 6 2 3 4" xfId="36287" xr:uid="{00000000-0005-0000-0000-0000F3890000}"/>
    <cellStyle name="Normal 3 5 6 2 4" xfId="36288" xr:uid="{00000000-0005-0000-0000-0000F4890000}"/>
    <cellStyle name="Normal 3 5 6 2 4 2" xfId="36289" xr:uid="{00000000-0005-0000-0000-0000F5890000}"/>
    <cellStyle name="Normal 3 5 6 2 4 2 2" xfId="36290" xr:uid="{00000000-0005-0000-0000-0000F6890000}"/>
    <cellStyle name="Normal 3 5 6 2 4 2 2 2" xfId="36291" xr:uid="{00000000-0005-0000-0000-0000F7890000}"/>
    <cellStyle name="Normal 3 5 6 2 4 2 3" xfId="36292" xr:uid="{00000000-0005-0000-0000-0000F8890000}"/>
    <cellStyle name="Normal 3 5 6 2 4 3" xfId="36293" xr:uid="{00000000-0005-0000-0000-0000F9890000}"/>
    <cellStyle name="Normal 3 5 6 2 4 3 2" xfId="36294" xr:uid="{00000000-0005-0000-0000-0000FA890000}"/>
    <cellStyle name="Normal 3 5 6 2 4 4" xfId="36295" xr:uid="{00000000-0005-0000-0000-0000FB890000}"/>
    <cellStyle name="Normal 3 5 6 2 5" xfId="36296" xr:uid="{00000000-0005-0000-0000-0000FC890000}"/>
    <cellStyle name="Normal 3 5 6 2 5 2" xfId="36297" xr:uid="{00000000-0005-0000-0000-0000FD890000}"/>
    <cellStyle name="Normal 3 5 6 2 5 2 2" xfId="36298" xr:uid="{00000000-0005-0000-0000-0000FE890000}"/>
    <cellStyle name="Normal 3 5 6 2 5 3" xfId="36299" xr:uid="{00000000-0005-0000-0000-0000FF890000}"/>
    <cellStyle name="Normal 3 5 6 2 6" xfId="36300" xr:uid="{00000000-0005-0000-0000-0000008A0000}"/>
    <cellStyle name="Normal 3 5 6 2 6 2" xfId="36301" xr:uid="{00000000-0005-0000-0000-0000018A0000}"/>
    <cellStyle name="Normal 3 5 6 2 7" xfId="36302" xr:uid="{00000000-0005-0000-0000-0000028A0000}"/>
    <cellStyle name="Normal 3 5 6 2 7 2" xfId="36303" xr:uid="{00000000-0005-0000-0000-0000038A0000}"/>
    <cellStyle name="Normal 3 5 6 2 8" xfId="36304" xr:uid="{00000000-0005-0000-0000-0000048A0000}"/>
    <cellStyle name="Normal 3 5 6 3" xfId="36305" xr:uid="{00000000-0005-0000-0000-0000058A0000}"/>
    <cellStyle name="Normal 3 5 6 3 2" xfId="36306" xr:uid="{00000000-0005-0000-0000-0000068A0000}"/>
    <cellStyle name="Normal 3 5 6 3 2 2" xfId="36307" xr:uid="{00000000-0005-0000-0000-0000078A0000}"/>
    <cellStyle name="Normal 3 5 6 3 2 2 2" xfId="36308" xr:uid="{00000000-0005-0000-0000-0000088A0000}"/>
    <cellStyle name="Normal 3 5 6 3 2 2 2 2" xfId="36309" xr:uid="{00000000-0005-0000-0000-0000098A0000}"/>
    <cellStyle name="Normal 3 5 6 3 2 2 3" xfId="36310" xr:uid="{00000000-0005-0000-0000-00000A8A0000}"/>
    <cellStyle name="Normal 3 5 6 3 2 3" xfId="36311" xr:uid="{00000000-0005-0000-0000-00000B8A0000}"/>
    <cellStyle name="Normal 3 5 6 3 2 3 2" xfId="36312" xr:uid="{00000000-0005-0000-0000-00000C8A0000}"/>
    <cellStyle name="Normal 3 5 6 3 2 4" xfId="36313" xr:uid="{00000000-0005-0000-0000-00000D8A0000}"/>
    <cellStyle name="Normal 3 5 6 3 3" xfId="36314" xr:uid="{00000000-0005-0000-0000-00000E8A0000}"/>
    <cellStyle name="Normal 3 5 6 3 3 2" xfId="36315" xr:uid="{00000000-0005-0000-0000-00000F8A0000}"/>
    <cellStyle name="Normal 3 5 6 3 3 2 2" xfId="36316" xr:uid="{00000000-0005-0000-0000-0000108A0000}"/>
    <cellStyle name="Normal 3 5 6 3 3 3" xfId="36317" xr:uid="{00000000-0005-0000-0000-0000118A0000}"/>
    <cellStyle name="Normal 3 5 6 3 4" xfId="36318" xr:uid="{00000000-0005-0000-0000-0000128A0000}"/>
    <cellStyle name="Normal 3 5 6 3 4 2" xfId="36319" xr:uid="{00000000-0005-0000-0000-0000138A0000}"/>
    <cellStyle name="Normal 3 5 6 3 5" xfId="36320" xr:uid="{00000000-0005-0000-0000-0000148A0000}"/>
    <cellStyle name="Normal 3 5 6 4" xfId="36321" xr:uid="{00000000-0005-0000-0000-0000158A0000}"/>
    <cellStyle name="Normal 3 5 6 4 2" xfId="36322" xr:uid="{00000000-0005-0000-0000-0000168A0000}"/>
    <cellStyle name="Normal 3 5 6 4 2 2" xfId="36323" xr:uid="{00000000-0005-0000-0000-0000178A0000}"/>
    <cellStyle name="Normal 3 5 6 4 2 2 2" xfId="36324" xr:uid="{00000000-0005-0000-0000-0000188A0000}"/>
    <cellStyle name="Normal 3 5 6 4 2 3" xfId="36325" xr:uid="{00000000-0005-0000-0000-0000198A0000}"/>
    <cellStyle name="Normal 3 5 6 4 3" xfId="36326" xr:uid="{00000000-0005-0000-0000-00001A8A0000}"/>
    <cellStyle name="Normal 3 5 6 4 3 2" xfId="36327" xr:uid="{00000000-0005-0000-0000-00001B8A0000}"/>
    <cellStyle name="Normal 3 5 6 4 4" xfId="36328" xr:uid="{00000000-0005-0000-0000-00001C8A0000}"/>
    <cellStyle name="Normal 3 5 6 5" xfId="36329" xr:uid="{00000000-0005-0000-0000-00001D8A0000}"/>
    <cellStyle name="Normal 3 5 6 5 2" xfId="36330" xr:uid="{00000000-0005-0000-0000-00001E8A0000}"/>
    <cellStyle name="Normal 3 5 6 5 2 2" xfId="36331" xr:uid="{00000000-0005-0000-0000-00001F8A0000}"/>
    <cellStyle name="Normal 3 5 6 5 2 2 2" xfId="36332" xr:uid="{00000000-0005-0000-0000-0000208A0000}"/>
    <cellStyle name="Normal 3 5 6 5 2 3" xfId="36333" xr:uid="{00000000-0005-0000-0000-0000218A0000}"/>
    <cellStyle name="Normal 3 5 6 5 3" xfId="36334" xr:uid="{00000000-0005-0000-0000-0000228A0000}"/>
    <cellStyle name="Normal 3 5 6 5 3 2" xfId="36335" xr:uid="{00000000-0005-0000-0000-0000238A0000}"/>
    <cellStyle name="Normal 3 5 6 5 4" xfId="36336" xr:uid="{00000000-0005-0000-0000-0000248A0000}"/>
    <cellStyle name="Normal 3 5 6 6" xfId="36337" xr:uid="{00000000-0005-0000-0000-0000258A0000}"/>
    <cellStyle name="Normal 3 5 6 6 2" xfId="36338" xr:uid="{00000000-0005-0000-0000-0000268A0000}"/>
    <cellStyle name="Normal 3 5 6 6 2 2" xfId="36339" xr:uid="{00000000-0005-0000-0000-0000278A0000}"/>
    <cellStyle name="Normal 3 5 6 6 3" xfId="36340" xr:uid="{00000000-0005-0000-0000-0000288A0000}"/>
    <cellStyle name="Normal 3 5 6 7" xfId="36341" xr:uid="{00000000-0005-0000-0000-0000298A0000}"/>
    <cellStyle name="Normal 3 5 6 7 2" xfId="36342" xr:uid="{00000000-0005-0000-0000-00002A8A0000}"/>
    <cellStyle name="Normal 3 5 6 8" xfId="36343" xr:uid="{00000000-0005-0000-0000-00002B8A0000}"/>
    <cellStyle name="Normal 3 5 6 8 2" xfId="36344" xr:uid="{00000000-0005-0000-0000-00002C8A0000}"/>
    <cellStyle name="Normal 3 5 6 9" xfId="36345" xr:uid="{00000000-0005-0000-0000-00002D8A0000}"/>
    <cellStyle name="Normal 3 5 7" xfId="36346" xr:uid="{00000000-0005-0000-0000-00002E8A0000}"/>
    <cellStyle name="Normal 3 5 7 2" xfId="36347" xr:uid="{00000000-0005-0000-0000-00002F8A0000}"/>
    <cellStyle name="Normal 3 5 7 2 2" xfId="36348" xr:uid="{00000000-0005-0000-0000-0000308A0000}"/>
    <cellStyle name="Normal 3 5 7 2 2 2" xfId="36349" xr:uid="{00000000-0005-0000-0000-0000318A0000}"/>
    <cellStyle name="Normal 3 5 7 2 2 2 2" xfId="36350" xr:uid="{00000000-0005-0000-0000-0000328A0000}"/>
    <cellStyle name="Normal 3 5 7 2 2 2 2 2" xfId="36351" xr:uid="{00000000-0005-0000-0000-0000338A0000}"/>
    <cellStyle name="Normal 3 5 7 2 2 2 3" xfId="36352" xr:uid="{00000000-0005-0000-0000-0000348A0000}"/>
    <cellStyle name="Normal 3 5 7 2 2 3" xfId="36353" xr:uid="{00000000-0005-0000-0000-0000358A0000}"/>
    <cellStyle name="Normal 3 5 7 2 2 3 2" xfId="36354" xr:uid="{00000000-0005-0000-0000-0000368A0000}"/>
    <cellStyle name="Normal 3 5 7 2 2 4" xfId="36355" xr:uid="{00000000-0005-0000-0000-0000378A0000}"/>
    <cellStyle name="Normal 3 5 7 2 3" xfId="36356" xr:uid="{00000000-0005-0000-0000-0000388A0000}"/>
    <cellStyle name="Normal 3 5 7 2 3 2" xfId="36357" xr:uid="{00000000-0005-0000-0000-0000398A0000}"/>
    <cellStyle name="Normal 3 5 7 2 3 2 2" xfId="36358" xr:uid="{00000000-0005-0000-0000-00003A8A0000}"/>
    <cellStyle name="Normal 3 5 7 2 3 3" xfId="36359" xr:uid="{00000000-0005-0000-0000-00003B8A0000}"/>
    <cellStyle name="Normal 3 5 7 2 4" xfId="36360" xr:uid="{00000000-0005-0000-0000-00003C8A0000}"/>
    <cellStyle name="Normal 3 5 7 2 4 2" xfId="36361" xr:uid="{00000000-0005-0000-0000-00003D8A0000}"/>
    <cellStyle name="Normal 3 5 7 2 5" xfId="36362" xr:uid="{00000000-0005-0000-0000-00003E8A0000}"/>
    <cellStyle name="Normal 3 5 7 3" xfId="36363" xr:uid="{00000000-0005-0000-0000-00003F8A0000}"/>
    <cellStyle name="Normal 3 5 7 3 2" xfId="36364" xr:uid="{00000000-0005-0000-0000-0000408A0000}"/>
    <cellStyle name="Normal 3 5 7 3 2 2" xfId="36365" xr:uid="{00000000-0005-0000-0000-0000418A0000}"/>
    <cellStyle name="Normal 3 5 7 3 2 2 2" xfId="36366" xr:uid="{00000000-0005-0000-0000-0000428A0000}"/>
    <cellStyle name="Normal 3 5 7 3 2 3" xfId="36367" xr:uid="{00000000-0005-0000-0000-0000438A0000}"/>
    <cellStyle name="Normal 3 5 7 3 3" xfId="36368" xr:uid="{00000000-0005-0000-0000-0000448A0000}"/>
    <cellStyle name="Normal 3 5 7 3 3 2" xfId="36369" xr:uid="{00000000-0005-0000-0000-0000458A0000}"/>
    <cellStyle name="Normal 3 5 7 3 4" xfId="36370" xr:uid="{00000000-0005-0000-0000-0000468A0000}"/>
    <cellStyle name="Normal 3 5 7 4" xfId="36371" xr:uid="{00000000-0005-0000-0000-0000478A0000}"/>
    <cellStyle name="Normal 3 5 7 4 2" xfId="36372" xr:uid="{00000000-0005-0000-0000-0000488A0000}"/>
    <cellStyle name="Normal 3 5 7 4 2 2" xfId="36373" xr:uid="{00000000-0005-0000-0000-0000498A0000}"/>
    <cellStyle name="Normal 3 5 7 4 2 2 2" xfId="36374" xr:uid="{00000000-0005-0000-0000-00004A8A0000}"/>
    <cellStyle name="Normal 3 5 7 4 2 3" xfId="36375" xr:uid="{00000000-0005-0000-0000-00004B8A0000}"/>
    <cellStyle name="Normal 3 5 7 4 3" xfId="36376" xr:uid="{00000000-0005-0000-0000-00004C8A0000}"/>
    <cellStyle name="Normal 3 5 7 4 3 2" xfId="36377" xr:uid="{00000000-0005-0000-0000-00004D8A0000}"/>
    <cellStyle name="Normal 3 5 7 4 4" xfId="36378" xr:uid="{00000000-0005-0000-0000-00004E8A0000}"/>
    <cellStyle name="Normal 3 5 7 5" xfId="36379" xr:uid="{00000000-0005-0000-0000-00004F8A0000}"/>
    <cellStyle name="Normal 3 5 7 5 2" xfId="36380" xr:uid="{00000000-0005-0000-0000-0000508A0000}"/>
    <cellStyle name="Normal 3 5 7 5 2 2" xfId="36381" xr:uid="{00000000-0005-0000-0000-0000518A0000}"/>
    <cellStyle name="Normal 3 5 7 5 3" xfId="36382" xr:uid="{00000000-0005-0000-0000-0000528A0000}"/>
    <cellStyle name="Normal 3 5 7 6" xfId="36383" xr:uid="{00000000-0005-0000-0000-0000538A0000}"/>
    <cellStyle name="Normal 3 5 7 6 2" xfId="36384" xr:uid="{00000000-0005-0000-0000-0000548A0000}"/>
    <cellStyle name="Normal 3 5 7 7" xfId="36385" xr:uid="{00000000-0005-0000-0000-0000558A0000}"/>
    <cellStyle name="Normal 3 5 7 7 2" xfId="36386" xr:uid="{00000000-0005-0000-0000-0000568A0000}"/>
    <cellStyle name="Normal 3 5 7 8" xfId="36387" xr:uid="{00000000-0005-0000-0000-0000578A0000}"/>
    <cellStyle name="Normal 3 5 8" xfId="36388" xr:uid="{00000000-0005-0000-0000-0000588A0000}"/>
    <cellStyle name="Normal 3 5 8 2" xfId="36389" xr:uid="{00000000-0005-0000-0000-0000598A0000}"/>
    <cellStyle name="Normal 3 5 8 2 2" xfId="36390" xr:uid="{00000000-0005-0000-0000-00005A8A0000}"/>
    <cellStyle name="Normal 3 5 8 2 2 2" xfId="36391" xr:uid="{00000000-0005-0000-0000-00005B8A0000}"/>
    <cellStyle name="Normal 3 5 8 2 2 2 2" xfId="36392" xr:uid="{00000000-0005-0000-0000-00005C8A0000}"/>
    <cellStyle name="Normal 3 5 8 2 2 2 2 2" xfId="36393" xr:uid="{00000000-0005-0000-0000-00005D8A0000}"/>
    <cellStyle name="Normal 3 5 8 2 2 2 3" xfId="36394" xr:uid="{00000000-0005-0000-0000-00005E8A0000}"/>
    <cellStyle name="Normal 3 5 8 2 2 3" xfId="36395" xr:uid="{00000000-0005-0000-0000-00005F8A0000}"/>
    <cellStyle name="Normal 3 5 8 2 2 3 2" xfId="36396" xr:uid="{00000000-0005-0000-0000-0000608A0000}"/>
    <cellStyle name="Normal 3 5 8 2 2 4" xfId="36397" xr:uid="{00000000-0005-0000-0000-0000618A0000}"/>
    <cellStyle name="Normal 3 5 8 2 3" xfId="36398" xr:uid="{00000000-0005-0000-0000-0000628A0000}"/>
    <cellStyle name="Normal 3 5 8 2 3 2" xfId="36399" xr:uid="{00000000-0005-0000-0000-0000638A0000}"/>
    <cellStyle name="Normal 3 5 8 2 3 2 2" xfId="36400" xr:uid="{00000000-0005-0000-0000-0000648A0000}"/>
    <cellStyle name="Normal 3 5 8 2 3 3" xfId="36401" xr:uid="{00000000-0005-0000-0000-0000658A0000}"/>
    <cellStyle name="Normal 3 5 8 2 4" xfId="36402" xr:uid="{00000000-0005-0000-0000-0000668A0000}"/>
    <cellStyle name="Normal 3 5 8 2 4 2" xfId="36403" xr:uid="{00000000-0005-0000-0000-0000678A0000}"/>
    <cellStyle name="Normal 3 5 8 2 5" xfId="36404" xr:uid="{00000000-0005-0000-0000-0000688A0000}"/>
    <cellStyle name="Normal 3 5 8 3" xfId="36405" xr:uid="{00000000-0005-0000-0000-0000698A0000}"/>
    <cellStyle name="Normal 3 5 8 3 2" xfId="36406" xr:uid="{00000000-0005-0000-0000-00006A8A0000}"/>
    <cellStyle name="Normal 3 5 8 3 2 2" xfId="36407" xr:uid="{00000000-0005-0000-0000-00006B8A0000}"/>
    <cellStyle name="Normal 3 5 8 3 2 2 2" xfId="36408" xr:uid="{00000000-0005-0000-0000-00006C8A0000}"/>
    <cellStyle name="Normal 3 5 8 3 2 3" xfId="36409" xr:uid="{00000000-0005-0000-0000-00006D8A0000}"/>
    <cellStyle name="Normal 3 5 8 3 3" xfId="36410" xr:uid="{00000000-0005-0000-0000-00006E8A0000}"/>
    <cellStyle name="Normal 3 5 8 3 3 2" xfId="36411" xr:uid="{00000000-0005-0000-0000-00006F8A0000}"/>
    <cellStyle name="Normal 3 5 8 3 4" xfId="36412" xr:uid="{00000000-0005-0000-0000-0000708A0000}"/>
    <cellStyle name="Normal 3 5 8 4" xfId="36413" xr:uid="{00000000-0005-0000-0000-0000718A0000}"/>
    <cellStyle name="Normal 3 5 8 4 2" xfId="36414" xr:uid="{00000000-0005-0000-0000-0000728A0000}"/>
    <cellStyle name="Normal 3 5 8 4 2 2" xfId="36415" xr:uid="{00000000-0005-0000-0000-0000738A0000}"/>
    <cellStyle name="Normal 3 5 8 4 2 2 2" xfId="36416" xr:uid="{00000000-0005-0000-0000-0000748A0000}"/>
    <cellStyle name="Normal 3 5 8 4 2 3" xfId="36417" xr:uid="{00000000-0005-0000-0000-0000758A0000}"/>
    <cellStyle name="Normal 3 5 8 4 3" xfId="36418" xr:uid="{00000000-0005-0000-0000-0000768A0000}"/>
    <cellStyle name="Normal 3 5 8 4 3 2" xfId="36419" xr:uid="{00000000-0005-0000-0000-0000778A0000}"/>
    <cellStyle name="Normal 3 5 8 4 4" xfId="36420" xr:uid="{00000000-0005-0000-0000-0000788A0000}"/>
    <cellStyle name="Normal 3 5 8 5" xfId="36421" xr:uid="{00000000-0005-0000-0000-0000798A0000}"/>
    <cellStyle name="Normal 3 5 8 5 2" xfId="36422" xr:uid="{00000000-0005-0000-0000-00007A8A0000}"/>
    <cellStyle name="Normal 3 5 8 5 2 2" xfId="36423" xr:uid="{00000000-0005-0000-0000-00007B8A0000}"/>
    <cellStyle name="Normal 3 5 8 5 3" xfId="36424" xr:uid="{00000000-0005-0000-0000-00007C8A0000}"/>
    <cellStyle name="Normal 3 5 8 6" xfId="36425" xr:uid="{00000000-0005-0000-0000-00007D8A0000}"/>
    <cellStyle name="Normal 3 5 8 6 2" xfId="36426" xr:uid="{00000000-0005-0000-0000-00007E8A0000}"/>
    <cellStyle name="Normal 3 5 8 7" xfId="36427" xr:uid="{00000000-0005-0000-0000-00007F8A0000}"/>
    <cellStyle name="Normal 3 5 8 7 2" xfId="36428" xr:uid="{00000000-0005-0000-0000-0000808A0000}"/>
    <cellStyle name="Normal 3 5 8 8" xfId="36429" xr:uid="{00000000-0005-0000-0000-0000818A0000}"/>
    <cellStyle name="Normal 3 5 9" xfId="36430" xr:uid="{00000000-0005-0000-0000-0000828A0000}"/>
    <cellStyle name="Normal 3 5 9 2" xfId="36431" xr:uid="{00000000-0005-0000-0000-0000838A0000}"/>
    <cellStyle name="Normal 3 5 9 2 2" xfId="36432" xr:uid="{00000000-0005-0000-0000-0000848A0000}"/>
    <cellStyle name="Normal 3 5 9 2 2 2" xfId="36433" xr:uid="{00000000-0005-0000-0000-0000858A0000}"/>
    <cellStyle name="Normal 3 5 9 2 2 2 2" xfId="36434" xr:uid="{00000000-0005-0000-0000-0000868A0000}"/>
    <cellStyle name="Normal 3 5 9 2 2 2 2 2" xfId="36435" xr:uid="{00000000-0005-0000-0000-0000878A0000}"/>
    <cellStyle name="Normal 3 5 9 2 2 2 3" xfId="36436" xr:uid="{00000000-0005-0000-0000-0000888A0000}"/>
    <cellStyle name="Normal 3 5 9 2 2 3" xfId="36437" xr:uid="{00000000-0005-0000-0000-0000898A0000}"/>
    <cellStyle name="Normal 3 5 9 2 2 3 2" xfId="36438" xr:uid="{00000000-0005-0000-0000-00008A8A0000}"/>
    <cellStyle name="Normal 3 5 9 2 2 4" xfId="36439" xr:uid="{00000000-0005-0000-0000-00008B8A0000}"/>
    <cellStyle name="Normal 3 5 9 2 3" xfId="36440" xr:uid="{00000000-0005-0000-0000-00008C8A0000}"/>
    <cellStyle name="Normal 3 5 9 2 3 2" xfId="36441" xr:uid="{00000000-0005-0000-0000-00008D8A0000}"/>
    <cellStyle name="Normal 3 5 9 2 3 2 2" xfId="36442" xr:uid="{00000000-0005-0000-0000-00008E8A0000}"/>
    <cellStyle name="Normal 3 5 9 2 3 3" xfId="36443" xr:uid="{00000000-0005-0000-0000-00008F8A0000}"/>
    <cellStyle name="Normal 3 5 9 2 4" xfId="36444" xr:uid="{00000000-0005-0000-0000-0000908A0000}"/>
    <cellStyle name="Normal 3 5 9 2 4 2" xfId="36445" xr:uid="{00000000-0005-0000-0000-0000918A0000}"/>
    <cellStyle name="Normal 3 5 9 2 5" xfId="36446" xr:uid="{00000000-0005-0000-0000-0000928A0000}"/>
    <cellStyle name="Normal 3 5 9 3" xfId="36447" xr:uid="{00000000-0005-0000-0000-0000938A0000}"/>
    <cellStyle name="Normal 3 5 9 3 2" xfId="36448" xr:uid="{00000000-0005-0000-0000-0000948A0000}"/>
    <cellStyle name="Normal 3 5 9 3 2 2" xfId="36449" xr:uid="{00000000-0005-0000-0000-0000958A0000}"/>
    <cellStyle name="Normal 3 5 9 3 2 2 2" xfId="36450" xr:uid="{00000000-0005-0000-0000-0000968A0000}"/>
    <cellStyle name="Normal 3 5 9 3 2 3" xfId="36451" xr:uid="{00000000-0005-0000-0000-0000978A0000}"/>
    <cellStyle name="Normal 3 5 9 3 3" xfId="36452" xr:uid="{00000000-0005-0000-0000-0000988A0000}"/>
    <cellStyle name="Normal 3 5 9 3 3 2" xfId="36453" xr:uid="{00000000-0005-0000-0000-0000998A0000}"/>
    <cellStyle name="Normal 3 5 9 3 4" xfId="36454" xr:uid="{00000000-0005-0000-0000-00009A8A0000}"/>
    <cellStyle name="Normal 3 5 9 4" xfId="36455" xr:uid="{00000000-0005-0000-0000-00009B8A0000}"/>
    <cellStyle name="Normal 3 5 9 4 2" xfId="36456" xr:uid="{00000000-0005-0000-0000-00009C8A0000}"/>
    <cellStyle name="Normal 3 5 9 4 2 2" xfId="36457" xr:uid="{00000000-0005-0000-0000-00009D8A0000}"/>
    <cellStyle name="Normal 3 5 9 4 3" xfId="36458" xr:uid="{00000000-0005-0000-0000-00009E8A0000}"/>
    <cellStyle name="Normal 3 5 9 5" xfId="36459" xr:uid="{00000000-0005-0000-0000-00009F8A0000}"/>
    <cellStyle name="Normal 3 5 9 5 2" xfId="36460" xr:uid="{00000000-0005-0000-0000-0000A08A0000}"/>
    <cellStyle name="Normal 3 5 9 6" xfId="36461" xr:uid="{00000000-0005-0000-0000-0000A18A0000}"/>
    <cellStyle name="Normal 3 5_T-straight with PEDs adjustor" xfId="36462" xr:uid="{00000000-0005-0000-0000-0000A28A0000}"/>
    <cellStyle name="Normal 3 6" xfId="1304" xr:uid="{00000000-0005-0000-0000-0000A38A0000}"/>
    <cellStyle name="Normal 3 6 10" xfId="36463" xr:uid="{00000000-0005-0000-0000-0000A48A0000}"/>
    <cellStyle name="Normal 3 6 10 2" xfId="36464" xr:uid="{00000000-0005-0000-0000-0000A58A0000}"/>
    <cellStyle name="Normal 3 6 10 2 2" xfId="36465" xr:uid="{00000000-0005-0000-0000-0000A68A0000}"/>
    <cellStyle name="Normal 3 6 10 2 2 2" xfId="36466" xr:uid="{00000000-0005-0000-0000-0000A78A0000}"/>
    <cellStyle name="Normal 3 6 10 2 3" xfId="36467" xr:uid="{00000000-0005-0000-0000-0000A88A0000}"/>
    <cellStyle name="Normal 3 6 10 3" xfId="36468" xr:uid="{00000000-0005-0000-0000-0000A98A0000}"/>
    <cellStyle name="Normal 3 6 10 3 2" xfId="36469" xr:uid="{00000000-0005-0000-0000-0000AA8A0000}"/>
    <cellStyle name="Normal 3 6 10 4" xfId="36470" xr:uid="{00000000-0005-0000-0000-0000AB8A0000}"/>
    <cellStyle name="Normal 3 6 11" xfId="36471" xr:uid="{00000000-0005-0000-0000-0000AC8A0000}"/>
    <cellStyle name="Normal 3 6 11 2" xfId="36472" xr:uid="{00000000-0005-0000-0000-0000AD8A0000}"/>
    <cellStyle name="Normal 3 6 11 2 2" xfId="36473" xr:uid="{00000000-0005-0000-0000-0000AE8A0000}"/>
    <cellStyle name="Normal 3 6 11 2 2 2" xfId="36474" xr:uid="{00000000-0005-0000-0000-0000AF8A0000}"/>
    <cellStyle name="Normal 3 6 11 2 3" xfId="36475" xr:uid="{00000000-0005-0000-0000-0000B08A0000}"/>
    <cellStyle name="Normal 3 6 11 3" xfId="36476" xr:uid="{00000000-0005-0000-0000-0000B18A0000}"/>
    <cellStyle name="Normal 3 6 11 3 2" xfId="36477" xr:uid="{00000000-0005-0000-0000-0000B28A0000}"/>
    <cellStyle name="Normal 3 6 11 4" xfId="36478" xr:uid="{00000000-0005-0000-0000-0000B38A0000}"/>
    <cellStyle name="Normal 3 6 12" xfId="36479" xr:uid="{00000000-0005-0000-0000-0000B48A0000}"/>
    <cellStyle name="Normal 3 6 12 2" xfId="36480" xr:uid="{00000000-0005-0000-0000-0000B58A0000}"/>
    <cellStyle name="Normal 3 6 12 2 2" xfId="36481" xr:uid="{00000000-0005-0000-0000-0000B68A0000}"/>
    <cellStyle name="Normal 3 6 12 2 2 2" xfId="36482" xr:uid="{00000000-0005-0000-0000-0000B78A0000}"/>
    <cellStyle name="Normal 3 6 12 2 3" xfId="36483" xr:uid="{00000000-0005-0000-0000-0000B88A0000}"/>
    <cellStyle name="Normal 3 6 12 3" xfId="36484" xr:uid="{00000000-0005-0000-0000-0000B98A0000}"/>
    <cellStyle name="Normal 3 6 12 3 2" xfId="36485" xr:uid="{00000000-0005-0000-0000-0000BA8A0000}"/>
    <cellStyle name="Normal 3 6 12 4" xfId="36486" xr:uid="{00000000-0005-0000-0000-0000BB8A0000}"/>
    <cellStyle name="Normal 3 6 13" xfId="36487" xr:uid="{00000000-0005-0000-0000-0000BC8A0000}"/>
    <cellStyle name="Normal 3 6 13 2" xfId="36488" xr:uid="{00000000-0005-0000-0000-0000BD8A0000}"/>
    <cellStyle name="Normal 3 6 13 2 2" xfId="36489" xr:uid="{00000000-0005-0000-0000-0000BE8A0000}"/>
    <cellStyle name="Normal 3 6 13 3" xfId="36490" xr:uid="{00000000-0005-0000-0000-0000BF8A0000}"/>
    <cellStyle name="Normal 3 6 14" xfId="36491" xr:uid="{00000000-0005-0000-0000-0000C08A0000}"/>
    <cellStyle name="Normal 3 6 14 2" xfId="36492" xr:uid="{00000000-0005-0000-0000-0000C18A0000}"/>
    <cellStyle name="Normal 3 6 15" xfId="36493" xr:uid="{00000000-0005-0000-0000-0000C28A0000}"/>
    <cellStyle name="Normal 3 6 15 2" xfId="36494" xr:uid="{00000000-0005-0000-0000-0000C38A0000}"/>
    <cellStyle name="Normal 3 6 16" xfId="36495" xr:uid="{00000000-0005-0000-0000-0000C48A0000}"/>
    <cellStyle name="Normal 3 6 17" xfId="36496" xr:uid="{00000000-0005-0000-0000-0000C58A0000}"/>
    <cellStyle name="Normal 3 6 2" xfId="1305" xr:uid="{00000000-0005-0000-0000-0000C68A0000}"/>
    <cellStyle name="Normal 3 6 2 10" xfId="36497" xr:uid="{00000000-0005-0000-0000-0000C78A0000}"/>
    <cellStyle name="Normal 3 6 2 11" xfId="36498" xr:uid="{00000000-0005-0000-0000-0000C88A0000}"/>
    <cellStyle name="Normal 3 6 2 2" xfId="1306" xr:uid="{00000000-0005-0000-0000-0000C98A0000}"/>
    <cellStyle name="Normal 3 6 2 2 10" xfId="36499" xr:uid="{00000000-0005-0000-0000-0000CA8A0000}"/>
    <cellStyle name="Normal 3 6 2 2 2" xfId="1307" xr:uid="{00000000-0005-0000-0000-0000CB8A0000}"/>
    <cellStyle name="Normal 3 6 2 2 2 2" xfId="36500" xr:uid="{00000000-0005-0000-0000-0000CC8A0000}"/>
    <cellStyle name="Normal 3 6 2 2 2 2 2" xfId="36501" xr:uid="{00000000-0005-0000-0000-0000CD8A0000}"/>
    <cellStyle name="Normal 3 6 2 2 2 2 2 2" xfId="36502" xr:uid="{00000000-0005-0000-0000-0000CE8A0000}"/>
    <cellStyle name="Normal 3 6 2 2 2 2 2 2 2" xfId="36503" xr:uid="{00000000-0005-0000-0000-0000CF8A0000}"/>
    <cellStyle name="Normal 3 6 2 2 2 2 2 2 2 2" xfId="36504" xr:uid="{00000000-0005-0000-0000-0000D08A0000}"/>
    <cellStyle name="Normal 3 6 2 2 2 2 2 2 3" xfId="36505" xr:uid="{00000000-0005-0000-0000-0000D18A0000}"/>
    <cellStyle name="Normal 3 6 2 2 2 2 2 3" xfId="36506" xr:uid="{00000000-0005-0000-0000-0000D28A0000}"/>
    <cellStyle name="Normal 3 6 2 2 2 2 2 3 2" xfId="36507" xr:uid="{00000000-0005-0000-0000-0000D38A0000}"/>
    <cellStyle name="Normal 3 6 2 2 2 2 2 4" xfId="36508" xr:uid="{00000000-0005-0000-0000-0000D48A0000}"/>
    <cellStyle name="Normal 3 6 2 2 2 2 3" xfId="36509" xr:uid="{00000000-0005-0000-0000-0000D58A0000}"/>
    <cellStyle name="Normal 3 6 2 2 2 2 3 2" xfId="36510" xr:uid="{00000000-0005-0000-0000-0000D68A0000}"/>
    <cellStyle name="Normal 3 6 2 2 2 2 3 2 2" xfId="36511" xr:uid="{00000000-0005-0000-0000-0000D78A0000}"/>
    <cellStyle name="Normal 3 6 2 2 2 2 3 3" xfId="36512" xr:uid="{00000000-0005-0000-0000-0000D88A0000}"/>
    <cellStyle name="Normal 3 6 2 2 2 2 4" xfId="36513" xr:uid="{00000000-0005-0000-0000-0000D98A0000}"/>
    <cellStyle name="Normal 3 6 2 2 2 2 4 2" xfId="36514" xr:uid="{00000000-0005-0000-0000-0000DA8A0000}"/>
    <cellStyle name="Normal 3 6 2 2 2 2 5" xfId="36515" xr:uid="{00000000-0005-0000-0000-0000DB8A0000}"/>
    <cellStyle name="Normal 3 6 2 2 2 2 6" xfId="36516" xr:uid="{00000000-0005-0000-0000-0000DC8A0000}"/>
    <cellStyle name="Normal 3 6 2 2 2 3" xfId="36517" xr:uid="{00000000-0005-0000-0000-0000DD8A0000}"/>
    <cellStyle name="Normal 3 6 2 2 2 3 2" xfId="36518" xr:uid="{00000000-0005-0000-0000-0000DE8A0000}"/>
    <cellStyle name="Normal 3 6 2 2 2 3 2 2" xfId="36519" xr:uid="{00000000-0005-0000-0000-0000DF8A0000}"/>
    <cellStyle name="Normal 3 6 2 2 2 3 2 2 2" xfId="36520" xr:uid="{00000000-0005-0000-0000-0000E08A0000}"/>
    <cellStyle name="Normal 3 6 2 2 2 3 2 3" xfId="36521" xr:uid="{00000000-0005-0000-0000-0000E18A0000}"/>
    <cellStyle name="Normal 3 6 2 2 2 3 3" xfId="36522" xr:uid="{00000000-0005-0000-0000-0000E28A0000}"/>
    <cellStyle name="Normal 3 6 2 2 2 3 3 2" xfId="36523" xr:uid="{00000000-0005-0000-0000-0000E38A0000}"/>
    <cellStyle name="Normal 3 6 2 2 2 3 4" xfId="36524" xr:uid="{00000000-0005-0000-0000-0000E48A0000}"/>
    <cellStyle name="Normal 3 6 2 2 2 4" xfId="36525" xr:uid="{00000000-0005-0000-0000-0000E58A0000}"/>
    <cellStyle name="Normal 3 6 2 2 2 4 2" xfId="36526" xr:uid="{00000000-0005-0000-0000-0000E68A0000}"/>
    <cellStyle name="Normal 3 6 2 2 2 4 2 2" xfId="36527" xr:uid="{00000000-0005-0000-0000-0000E78A0000}"/>
    <cellStyle name="Normal 3 6 2 2 2 4 2 2 2" xfId="36528" xr:uid="{00000000-0005-0000-0000-0000E88A0000}"/>
    <cellStyle name="Normal 3 6 2 2 2 4 2 3" xfId="36529" xr:uid="{00000000-0005-0000-0000-0000E98A0000}"/>
    <cellStyle name="Normal 3 6 2 2 2 4 3" xfId="36530" xr:uid="{00000000-0005-0000-0000-0000EA8A0000}"/>
    <cellStyle name="Normal 3 6 2 2 2 4 3 2" xfId="36531" xr:uid="{00000000-0005-0000-0000-0000EB8A0000}"/>
    <cellStyle name="Normal 3 6 2 2 2 4 4" xfId="36532" xr:uid="{00000000-0005-0000-0000-0000EC8A0000}"/>
    <cellStyle name="Normal 3 6 2 2 2 5" xfId="36533" xr:uid="{00000000-0005-0000-0000-0000ED8A0000}"/>
    <cellStyle name="Normal 3 6 2 2 2 5 2" xfId="36534" xr:uid="{00000000-0005-0000-0000-0000EE8A0000}"/>
    <cellStyle name="Normal 3 6 2 2 2 5 2 2" xfId="36535" xr:uid="{00000000-0005-0000-0000-0000EF8A0000}"/>
    <cellStyle name="Normal 3 6 2 2 2 5 3" xfId="36536" xr:uid="{00000000-0005-0000-0000-0000F08A0000}"/>
    <cellStyle name="Normal 3 6 2 2 2 6" xfId="36537" xr:uid="{00000000-0005-0000-0000-0000F18A0000}"/>
    <cellStyle name="Normal 3 6 2 2 2 6 2" xfId="36538" xr:uid="{00000000-0005-0000-0000-0000F28A0000}"/>
    <cellStyle name="Normal 3 6 2 2 2 7" xfId="36539" xr:uid="{00000000-0005-0000-0000-0000F38A0000}"/>
    <cellStyle name="Normal 3 6 2 2 2 7 2" xfId="36540" xr:uid="{00000000-0005-0000-0000-0000F48A0000}"/>
    <cellStyle name="Normal 3 6 2 2 2 8" xfId="36541" xr:uid="{00000000-0005-0000-0000-0000F58A0000}"/>
    <cellStyle name="Normal 3 6 2 2 2 9" xfId="36542" xr:uid="{00000000-0005-0000-0000-0000F68A0000}"/>
    <cellStyle name="Normal 3 6 2 2 3" xfId="36543" xr:uid="{00000000-0005-0000-0000-0000F78A0000}"/>
    <cellStyle name="Normal 3 6 2 2 3 2" xfId="36544" xr:uid="{00000000-0005-0000-0000-0000F88A0000}"/>
    <cellStyle name="Normal 3 6 2 2 3 2 2" xfId="36545" xr:uid="{00000000-0005-0000-0000-0000F98A0000}"/>
    <cellStyle name="Normal 3 6 2 2 3 2 2 2" xfId="36546" xr:uid="{00000000-0005-0000-0000-0000FA8A0000}"/>
    <cellStyle name="Normal 3 6 2 2 3 2 2 2 2" xfId="36547" xr:uid="{00000000-0005-0000-0000-0000FB8A0000}"/>
    <cellStyle name="Normal 3 6 2 2 3 2 2 3" xfId="36548" xr:uid="{00000000-0005-0000-0000-0000FC8A0000}"/>
    <cellStyle name="Normal 3 6 2 2 3 2 3" xfId="36549" xr:uid="{00000000-0005-0000-0000-0000FD8A0000}"/>
    <cellStyle name="Normal 3 6 2 2 3 2 3 2" xfId="36550" xr:uid="{00000000-0005-0000-0000-0000FE8A0000}"/>
    <cellStyle name="Normal 3 6 2 2 3 2 4" xfId="36551" xr:uid="{00000000-0005-0000-0000-0000FF8A0000}"/>
    <cellStyle name="Normal 3 6 2 2 3 2 5" xfId="36552" xr:uid="{00000000-0005-0000-0000-0000008B0000}"/>
    <cellStyle name="Normal 3 6 2 2 3 3" xfId="36553" xr:uid="{00000000-0005-0000-0000-0000018B0000}"/>
    <cellStyle name="Normal 3 6 2 2 3 3 2" xfId="36554" xr:uid="{00000000-0005-0000-0000-0000028B0000}"/>
    <cellStyle name="Normal 3 6 2 2 3 3 2 2" xfId="36555" xr:uid="{00000000-0005-0000-0000-0000038B0000}"/>
    <cellStyle name="Normal 3 6 2 2 3 3 3" xfId="36556" xr:uid="{00000000-0005-0000-0000-0000048B0000}"/>
    <cellStyle name="Normal 3 6 2 2 3 4" xfId="36557" xr:uid="{00000000-0005-0000-0000-0000058B0000}"/>
    <cellStyle name="Normal 3 6 2 2 3 4 2" xfId="36558" xr:uid="{00000000-0005-0000-0000-0000068B0000}"/>
    <cellStyle name="Normal 3 6 2 2 3 5" xfId="36559" xr:uid="{00000000-0005-0000-0000-0000078B0000}"/>
    <cellStyle name="Normal 3 6 2 2 3 6" xfId="36560" xr:uid="{00000000-0005-0000-0000-0000088B0000}"/>
    <cellStyle name="Normal 3 6 2 2 4" xfId="36561" xr:uid="{00000000-0005-0000-0000-0000098B0000}"/>
    <cellStyle name="Normal 3 6 2 2 4 2" xfId="36562" xr:uid="{00000000-0005-0000-0000-00000A8B0000}"/>
    <cellStyle name="Normal 3 6 2 2 4 2 2" xfId="36563" xr:uid="{00000000-0005-0000-0000-00000B8B0000}"/>
    <cellStyle name="Normal 3 6 2 2 4 2 2 2" xfId="36564" xr:uid="{00000000-0005-0000-0000-00000C8B0000}"/>
    <cellStyle name="Normal 3 6 2 2 4 2 3" xfId="36565" xr:uid="{00000000-0005-0000-0000-00000D8B0000}"/>
    <cellStyle name="Normal 3 6 2 2 4 3" xfId="36566" xr:uid="{00000000-0005-0000-0000-00000E8B0000}"/>
    <cellStyle name="Normal 3 6 2 2 4 3 2" xfId="36567" xr:uid="{00000000-0005-0000-0000-00000F8B0000}"/>
    <cellStyle name="Normal 3 6 2 2 4 4" xfId="36568" xr:uid="{00000000-0005-0000-0000-0000108B0000}"/>
    <cellStyle name="Normal 3 6 2 2 4 5" xfId="36569" xr:uid="{00000000-0005-0000-0000-0000118B0000}"/>
    <cellStyle name="Normal 3 6 2 2 5" xfId="36570" xr:uid="{00000000-0005-0000-0000-0000128B0000}"/>
    <cellStyle name="Normal 3 6 2 2 5 2" xfId="36571" xr:uid="{00000000-0005-0000-0000-0000138B0000}"/>
    <cellStyle name="Normal 3 6 2 2 5 2 2" xfId="36572" xr:uid="{00000000-0005-0000-0000-0000148B0000}"/>
    <cellStyle name="Normal 3 6 2 2 5 2 2 2" xfId="36573" xr:uid="{00000000-0005-0000-0000-0000158B0000}"/>
    <cellStyle name="Normal 3 6 2 2 5 2 3" xfId="36574" xr:uid="{00000000-0005-0000-0000-0000168B0000}"/>
    <cellStyle name="Normal 3 6 2 2 5 3" xfId="36575" xr:uid="{00000000-0005-0000-0000-0000178B0000}"/>
    <cellStyle name="Normal 3 6 2 2 5 3 2" xfId="36576" xr:uid="{00000000-0005-0000-0000-0000188B0000}"/>
    <cellStyle name="Normal 3 6 2 2 5 4" xfId="36577" xr:uid="{00000000-0005-0000-0000-0000198B0000}"/>
    <cellStyle name="Normal 3 6 2 2 6" xfId="36578" xr:uid="{00000000-0005-0000-0000-00001A8B0000}"/>
    <cellStyle name="Normal 3 6 2 2 6 2" xfId="36579" xr:uid="{00000000-0005-0000-0000-00001B8B0000}"/>
    <cellStyle name="Normal 3 6 2 2 6 2 2" xfId="36580" xr:uid="{00000000-0005-0000-0000-00001C8B0000}"/>
    <cellStyle name="Normal 3 6 2 2 6 3" xfId="36581" xr:uid="{00000000-0005-0000-0000-00001D8B0000}"/>
    <cellStyle name="Normal 3 6 2 2 7" xfId="36582" xr:uid="{00000000-0005-0000-0000-00001E8B0000}"/>
    <cellStyle name="Normal 3 6 2 2 7 2" xfId="36583" xr:uid="{00000000-0005-0000-0000-00001F8B0000}"/>
    <cellStyle name="Normal 3 6 2 2 8" xfId="36584" xr:uid="{00000000-0005-0000-0000-0000208B0000}"/>
    <cellStyle name="Normal 3 6 2 2 8 2" xfId="36585" xr:uid="{00000000-0005-0000-0000-0000218B0000}"/>
    <cellStyle name="Normal 3 6 2 2 9" xfId="36586" xr:uid="{00000000-0005-0000-0000-0000228B0000}"/>
    <cellStyle name="Normal 3 6 2 2_T-straight with PEDs adjustor" xfId="36587" xr:uid="{00000000-0005-0000-0000-0000238B0000}"/>
    <cellStyle name="Normal 3 6 2 3" xfId="1308" xr:uid="{00000000-0005-0000-0000-0000248B0000}"/>
    <cellStyle name="Normal 3 6 2 3 2" xfId="36588" xr:uid="{00000000-0005-0000-0000-0000258B0000}"/>
    <cellStyle name="Normal 3 6 2 3 2 2" xfId="36589" xr:uid="{00000000-0005-0000-0000-0000268B0000}"/>
    <cellStyle name="Normal 3 6 2 3 2 2 2" xfId="36590" xr:uid="{00000000-0005-0000-0000-0000278B0000}"/>
    <cellStyle name="Normal 3 6 2 3 2 2 2 2" xfId="36591" xr:uid="{00000000-0005-0000-0000-0000288B0000}"/>
    <cellStyle name="Normal 3 6 2 3 2 2 2 2 2" xfId="36592" xr:uid="{00000000-0005-0000-0000-0000298B0000}"/>
    <cellStyle name="Normal 3 6 2 3 2 2 2 3" xfId="36593" xr:uid="{00000000-0005-0000-0000-00002A8B0000}"/>
    <cellStyle name="Normal 3 6 2 3 2 2 3" xfId="36594" xr:uid="{00000000-0005-0000-0000-00002B8B0000}"/>
    <cellStyle name="Normal 3 6 2 3 2 2 3 2" xfId="36595" xr:uid="{00000000-0005-0000-0000-00002C8B0000}"/>
    <cellStyle name="Normal 3 6 2 3 2 2 4" xfId="36596" xr:uid="{00000000-0005-0000-0000-00002D8B0000}"/>
    <cellStyle name="Normal 3 6 2 3 2 3" xfId="36597" xr:uid="{00000000-0005-0000-0000-00002E8B0000}"/>
    <cellStyle name="Normal 3 6 2 3 2 3 2" xfId="36598" xr:uid="{00000000-0005-0000-0000-00002F8B0000}"/>
    <cellStyle name="Normal 3 6 2 3 2 3 2 2" xfId="36599" xr:uid="{00000000-0005-0000-0000-0000308B0000}"/>
    <cellStyle name="Normal 3 6 2 3 2 3 3" xfId="36600" xr:uid="{00000000-0005-0000-0000-0000318B0000}"/>
    <cellStyle name="Normal 3 6 2 3 2 4" xfId="36601" xr:uid="{00000000-0005-0000-0000-0000328B0000}"/>
    <cellStyle name="Normal 3 6 2 3 2 4 2" xfId="36602" xr:uid="{00000000-0005-0000-0000-0000338B0000}"/>
    <cellStyle name="Normal 3 6 2 3 2 5" xfId="36603" xr:uid="{00000000-0005-0000-0000-0000348B0000}"/>
    <cellStyle name="Normal 3 6 2 3 2 6" xfId="36604" xr:uid="{00000000-0005-0000-0000-0000358B0000}"/>
    <cellStyle name="Normal 3 6 2 3 3" xfId="36605" xr:uid="{00000000-0005-0000-0000-0000368B0000}"/>
    <cellStyle name="Normal 3 6 2 3 3 2" xfId="36606" xr:uid="{00000000-0005-0000-0000-0000378B0000}"/>
    <cellStyle name="Normal 3 6 2 3 3 2 2" xfId="36607" xr:uid="{00000000-0005-0000-0000-0000388B0000}"/>
    <cellStyle name="Normal 3 6 2 3 3 2 2 2" xfId="36608" xr:uid="{00000000-0005-0000-0000-0000398B0000}"/>
    <cellStyle name="Normal 3 6 2 3 3 2 3" xfId="36609" xr:uid="{00000000-0005-0000-0000-00003A8B0000}"/>
    <cellStyle name="Normal 3 6 2 3 3 3" xfId="36610" xr:uid="{00000000-0005-0000-0000-00003B8B0000}"/>
    <cellStyle name="Normal 3 6 2 3 3 3 2" xfId="36611" xr:uid="{00000000-0005-0000-0000-00003C8B0000}"/>
    <cellStyle name="Normal 3 6 2 3 3 4" xfId="36612" xr:uid="{00000000-0005-0000-0000-00003D8B0000}"/>
    <cellStyle name="Normal 3 6 2 3 4" xfId="36613" xr:uid="{00000000-0005-0000-0000-00003E8B0000}"/>
    <cellStyle name="Normal 3 6 2 3 4 2" xfId="36614" xr:uid="{00000000-0005-0000-0000-00003F8B0000}"/>
    <cellStyle name="Normal 3 6 2 3 4 2 2" xfId="36615" xr:uid="{00000000-0005-0000-0000-0000408B0000}"/>
    <cellStyle name="Normal 3 6 2 3 4 2 2 2" xfId="36616" xr:uid="{00000000-0005-0000-0000-0000418B0000}"/>
    <cellStyle name="Normal 3 6 2 3 4 2 3" xfId="36617" xr:uid="{00000000-0005-0000-0000-0000428B0000}"/>
    <cellStyle name="Normal 3 6 2 3 4 3" xfId="36618" xr:uid="{00000000-0005-0000-0000-0000438B0000}"/>
    <cellStyle name="Normal 3 6 2 3 4 3 2" xfId="36619" xr:uid="{00000000-0005-0000-0000-0000448B0000}"/>
    <cellStyle name="Normal 3 6 2 3 4 4" xfId="36620" xr:uid="{00000000-0005-0000-0000-0000458B0000}"/>
    <cellStyle name="Normal 3 6 2 3 5" xfId="36621" xr:uid="{00000000-0005-0000-0000-0000468B0000}"/>
    <cellStyle name="Normal 3 6 2 3 5 2" xfId="36622" xr:uid="{00000000-0005-0000-0000-0000478B0000}"/>
    <cellStyle name="Normal 3 6 2 3 5 2 2" xfId="36623" xr:uid="{00000000-0005-0000-0000-0000488B0000}"/>
    <cellStyle name="Normal 3 6 2 3 5 3" xfId="36624" xr:uid="{00000000-0005-0000-0000-0000498B0000}"/>
    <cellStyle name="Normal 3 6 2 3 6" xfId="36625" xr:uid="{00000000-0005-0000-0000-00004A8B0000}"/>
    <cellStyle name="Normal 3 6 2 3 6 2" xfId="36626" xr:uid="{00000000-0005-0000-0000-00004B8B0000}"/>
    <cellStyle name="Normal 3 6 2 3 7" xfId="36627" xr:uid="{00000000-0005-0000-0000-00004C8B0000}"/>
    <cellStyle name="Normal 3 6 2 3 7 2" xfId="36628" xr:uid="{00000000-0005-0000-0000-00004D8B0000}"/>
    <cellStyle name="Normal 3 6 2 3 8" xfId="36629" xr:uid="{00000000-0005-0000-0000-00004E8B0000}"/>
    <cellStyle name="Normal 3 6 2 3 9" xfId="36630" xr:uid="{00000000-0005-0000-0000-00004F8B0000}"/>
    <cellStyle name="Normal 3 6 2 4" xfId="36631" xr:uid="{00000000-0005-0000-0000-0000508B0000}"/>
    <cellStyle name="Normal 3 6 2 4 2" xfId="36632" xr:uid="{00000000-0005-0000-0000-0000518B0000}"/>
    <cellStyle name="Normal 3 6 2 4 2 2" xfId="36633" xr:uid="{00000000-0005-0000-0000-0000528B0000}"/>
    <cellStyle name="Normal 3 6 2 4 2 2 2" xfId="36634" xr:uid="{00000000-0005-0000-0000-0000538B0000}"/>
    <cellStyle name="Normal 3 6 2 4 2 2 2 2" xfId="36635" xr:uid="{00000000-0005-0000-0000-0000548B0000}"/>
    <cellStyle name="Normal 3 6 2 4 2 2 3" xfId="36636" xr:uid="{00000000-0005-0000-0000-0000558B0000}"/>
    <cellStyle name="Normal 3 6 2 4 2 3" xfId="36637" xr:uid="{00000000-0005-0000-0000-0000568B0000}"/>
    <cellStyle name="Normal 3 6 2 4 2 3 2" xfId="36638" xr:uid="{00000000-0005-0000-0000-0000578B0000}"/>
    <cellStyle name="Normal 3 6 2 4 2 4" xfId="36639" xr:uid="{00000000-0005-0000-0000-0000588B0000}"/>
    <cellStyle name="Normal 3 6 2 4 2 5" xfId="36640" xr:uid="{00000000-0005-0000-0000-0000598B0000}"/>
    <cellStyle name="Normal 3 6 2 4 3" xfId="36641" xr:uid="{00000000-0005-0000-0000-00005A8B0000}"/>
    <cellStyle name="Normal 3 6 2 4 3 2" xfId="36642" xr:uid="{00000000-0005-0000-0000-00005B8B0000}"/>
    <cellStyle name="Normal 3 6 2 4 3 2 2" xfId="36643" xr:uid="{00000000-0005-0000-0000-00005C8B0000}"/>
    <cellStyle name="Normal 3 6 2 4 3 3" xfId="36644" xr:uid="{00000000-0005-0000-0000-00005D8B0000}"/>
    <cellStyle name="Normal 3 6 2 4 4" xfId="36645" xr:uid="{00000000-0005-0000-0000-00005E8B0000}"/>
    <cellStyle name="Normal 3 6 2 4 4 2" xfId="36646" xr:uid="{00000000-0005-0000-0000-00005F8B0000}"/>
    <cellStyle name="Normal 3 6 2 4 5" xfId="36647" xr:uid="{00000000-0005-0000-0000-0000608B0000}"/>
    <cellStyle name="Normal 3 6 2 4 6" xfId="36648" xr:uid="{00000000-0005-0000-0000-0000618B0000}"/>
    <cellStyle name="Normal 3 6 2 5" xfId="36649" xr:uid="{00000000-0005-0000-0000-0000628B0000}"/>
    <cellStyle name="Normal 3 6 2 5 2" xfId="36650" xr:uid="{00000000-0005-0000-0000-0000638B0000}"/>
    <cellStyle name="Normal 3 6 2 5 2 2" xfId="36651" xr:uid="{00000000-0005-0000-0000-0000648B0000}"/>
    <cellStyle name="Normal 3 6 2 5 2 2 2" xfId="36652" xr:uid="{00000000-0005-0000-0000-0000658B0000}"/>
    <cellStyle name="Normal 3 6 2 5 2 3" xfId="36653" xr:uid="{00000000-0005-0000-0000-0000668B0000}"/>
    <cellStyle name="Normal 3 6 2 5 3" xfId="36654" xr:uid="{00000000-0005-0000-0000-0000678B0000}"/>
    <cellStyle name="Normal 3 6 2 5 3 2" xfId="36655" xr:uid="{00000000-0005-0000-0000-0000688B0000}"/>
    <cellStyle name="Normal 3 6 2 5 4" xfId="36656" xr:uid="{00000000-0005-0000-0000-0000698B0000}"/>
    <cellStyle name="Normal 3 6 2 5 5" xfId="36657" xr:uid="{00000000-0005-0000-0000-00006A8B0000}"/>
    <cellStyle name="Normal 3 6 2 6" xfId="36658" xr:uid="{00000000-0005-0000-0000-00006B8B0000}"/>
    <cellStyle name="Normal 3 6 2 6 2" xfId="36659" xr:uid="{00000000-0005-0000-0000-00006C8B0000}"/>
    <cellStyle name="Normal 3 6 2 6 2 2" xfId="36660" xr:uid="{00000000-0005-0000-0000-00006D8B0000}"/>
    <cellStyle name="Normal 3 6 2 6 2 2 2" xfId="36661" xr:uid="{00000000-0005-0000-0000-00006E8B0000}"/>
    <cellStyle name="Normal 3 6 2 6 2 3" xfId="36662" xr:uid="{00000000-0005-0000-0000-00006F8B0000}"/>
    <cellStyle name="Normal 3 6 2 6 3" xfId="36663" xr:uid="{00000000-0005-0000-0000-0000708B0000}"/>
    <cellStyle name="Normal 3 6 2 6 3 2" xfId="36664" xr:uid="{00000000-0005-0000-0000-0000718B0000}"/>
    <cellStyle name="Normal 3 6 2 6 4" xfId="36665" xr:uid="{00000000-0005-0000-0000-0000728B0000}"/>
    <cellStyle name="Normal 3 6 2 7" xfId="36666" xr:uid="{00000000-0005-0000-0000-0000738B0000}"/>
    <cellStyle name="Normal 3 6 2 7 2" xfId="36667" xr:uid="{00000000-0005-0000-0000-0000748B0000}"/>
    <cellStyle name="Normal 3 6 2 7 2 2" xfId="36668" xr:uid="{00000000-0005-0000-0000-0000758B0000}"/>
    <cellStyle name="Normal 3 6 2 7 3" xfId="36669" xr:uid="{00000000-0005-0000-0000-0000768B0000}"/>
    <cellStyle name="Normal 3 6 2 8" xfId="36670" xr:uid="{00000000-0005-0000-0000-0000778B0000}"/>
    <cellStyle name="Normal 3 6 2 8 2" xfId="36671" xr:uid="{00000000-0005-0000-0000-0000788B0000}"/>
    <cellStyle name="Normal 3 6 2 9" xfId="36672" xr:uid="{00000000-0005-0000-0000-0000798B0000}"/>
    <cellStyle name="Normal 3 6 2 9 2" xfId="36673" xr:uid="{00000000-0005-0000-0000-00007A8B0000}"/>
    <cellStyle name="Normal 3 6 2_T-straight with PEDs adjustor" xfId="36674" xr:uid="{00000000-0005-0000-0000-00007B8B0000}"/>
    <cellStyle name="Normal 3 6 3" xfId="1309" xr:uid="{00000000-0005-0000-0000-00007C8B0000}"/>
    <cellStyle name="Normal 3 6 3 10" xfId="36675" xr:uid="{00000000-0005-0000-0000-00007D8B0000}"/>
    <cellStyle name="Normal 3 6 3 11" xfId="36676" xr:uid="{00000000-0005-0000-0000-00007E8B0000}"/>
    <cellStyle name="Normal 3 6 3 2" xfId="1310" xr:uid="{00000000-0005-0000-0000-00007F8B0000}"/>
    <cellStyle name="Normal 3 6 3 2 10" xfId="36677" xr:uid="{00000000-0005-0000-0000-0000808B0000}"/>
    <cellStyle name="Normal 3 6 3 2 2" xfId="36678" xr:uid="{00000000-0005-0000-0000-0000818B0000}"/>
    <cellStyle name="Normal 3 6 3 2 2 2" xfId="36679" xr:uid="{00000000-0005-0000-0000-0000828B0000}"/>
    <cellStyle name="Normal 3 6 3 2 2 2 2" xfId="36680" xr:uid="{00000000-0005-0000-0000-0000838B0000}"/>
    <cellStyle name="Normal 3 6 3 2 2 2 2 2" xfId="36681" xr:uid="{00000000-0005-0000-0000-0000848B0000}"/>
    <cellStyle name="Normal 3 6 3 2 2 2 2 2 2" xfId="36682" xr:uid="{00000000-0005-0000-0000-0000858B0000}"/>
    <cellStyle name="Normal 3 6 3 2 2 2 2 2 2 2" xfId="36683" xr:uid="{00000000-0005-0000-0000-0000868B0000}"/>
    <cellStyle name="Normal 3 6 3 2 2 2 2 2 3" xfId="36684" xr:uid="{00000000-0005-0000-0000-0000878B0000}"/>
    <cellStyle name="Normal 3 6 3 2 2 2 2 3" xfId="36685" xr:uid="{00000000-0005-0000-0000-0000888B0000}"/>
    <cellStyle name="Normal 3 6 3 2 2 2 2 3 2" xfId="36686" xr:uid="{00000000-0005-0000-0000-0000898B0000}"/>
    <cellStyle name="Normal 3 6 3 2 2 2 2 4" xfId="36687" xr:uid="{00000000-0005-0000-0000-00008A8B0000}"/>
    <cellStyle name="Normal 3 6 3 2 2 2 3" xfId="36688" xr:uid="{00000000-0005-0000-0000-00008B8B0000}"/>
    <cellStyle name="Normal 3 6 3 2 2 2 3 2" xfId="36689" xr:uid="{00000000-0005-0000-0000-00008C8B0000}"/>
    <cellStyle name="Normal 3 6 3 2 2 2 3 2 2" xfId="36690" xr:uid="{00000000-0005-0000-0000-00008D8B0000}"/>
    <cellStyle name="Normal 3 6 3 2 2 2 3 3" xfId="36691" xr:uid="{00000000-0005-0000-0000-00008E8B0000}"/>
    <cellStyle name="Normal 3 6 3 2 2 2 4" xfId="36692" xr:uid="{00000000-0005-0000-0000-00008F8B0000}"/>
    <cellStyle name="Normal 3 6 3 2 2 2 4 2" xfId="36693" xr:uid="{00000000-0005-0000-0000-0000908B0000}"/>
    <cellStyle name="Normal 3 6 3 2 2 2 5" xfId="36694" xr:uid="{00000000-0005-0000-0000-0000918B0000}"/>
    <cellStyle name="Normal 3 6 3 2 2 3" xfId="36695" xr:uid="{00000000-0005-0000-0000-0000928B0000}"/>
    <cellStyle name="Normal 3 6 3 2 2 3 2" xfId="36696" xr:uid="{00000000-0005-0000-0000-0000938B0000}"/>
    <cellStyle name="Normal 3 6 3 2 2 3 2 2" xfId="36697" xr:uid="{00000000-0005-0000-0000-0000948B0000}"/>
    <cellStyle name="Normal 3 6 3 2 2 3 2 2 2" xfId="36698" xr:uid="{00000000-0005-0000-0000-0000958B0000}"/>
    <cellStyle name="Normal 3 6 3 2 2 3 2 3" xfId="36699" xr:uid="{00000000-0005-0000-0000-0000968B0000}"/>
    <cellStyle name="Normal 3 6 3 2 2 3 3" xfId="36700" xr:uid="{00000000-0005-0000-0000-0000978B0000}"/>
    <cellStyle name="Normal 3 6 3 2 2 3 3 2" xfId="36701" xr:uid="{00000000-0005-0000-0000-0000988B0000}"/>
    <cellStyle name="Normal 3 6 3 2 2 3 4" xfId="36702" xr:uid="{00000000-0005-0000-0000-0000998B0000}"/>
    <cellStyle name="Normal 3 6 3 2 2 4" xfId="36703" xr:uid="{00000000-0005-0000-0000-00009A8B0000}"/>
    <cellStyle name="Normal 3 6 3 2 2 4 2" xfId="36704" xr:uid="{00000000-0005-0000-0000-00009B8B0000}"/>
    <cellStyle name="Normal 3 6 3 2 2 4 2 2" xfId="36705" xr:uid="{00000000-0005-0000-0000-00009C8B0000}"/>
    <cellStyle name="Normal 3 6 3 2 2 4 2 2 2" xfId="36706" xr:uid="{00000000-0005-0000-0000-00009D8B0000}"/>
    <cellStyle name="Normal 3 6 3 2 2 4 2 3" xfId="36707" xr:uid="{00000000-0005-0000-0000-00009E8B0000}"/>
    <cellStyle name="Normal 3 6 3 2 2 4 3" xfId="36708" xr:uid="{00000000-0005-0000-0000-00009F8B0000}"/>
    <cellStyle name="Normal 3 6 3 2 2 4 3 2" xfId="36709" xr:uid="{00000000-0005-0000-0000-0000A08B0000}"/>
    <cellStyle name="Normal 3 6 3 2 2 4 4" xfId="36710" xr:uid="{00000000-0005-0000-0000-0000A18B0000}"/>
    <cellStyle name="Normal 3 6 3 2 2 5" xfId="36711" xr:uid="{00000000-0005-0000-0000-0000A28B0000}"/>
    <cellStyle name="Normal 3 6 3 2 2 5 2" xfId="36712" xr:uid="{00000000-0005-0000-0000-0000A38B0000}"/>
    <cellStyle name="Normal 3 6 3 2 2 5 2 2" xfId="36713" xr:uid="{00000000-0005-0000-0000-0000A48B0000}"/>
    <cellStyle name="Normal 3 6 3 2 2 5 3" xfId="36714" xr:uid="{00000000-0005-0000-0000-0000A58B0000}"/>
    <cellStyle name="Normal 3 6 3 2 2 6" xfId="36715" xr:uid="{00000000-0005-0000-0000-0000A68B0000}"/>
    <cellStyle name="Normal 3 6 3 2 2 6 2" xfId="36716" xr:uid="{00000000-0005-0000-0000-0000A78B0000}"/>
    <cellStyle name="Normal 3 6 3 2 2 7" xfId="36717" xr:uid="{00000000-0005-0000-0000-0000A88B0000}"/>
    <cellStyle name="Normal 3 6 3 2 2 7 2" xfId="36718" xr:uid="{00000000-0005-0000-0000-0000A98B0000}"/>
    <cellStyle name="Normal 3 6 3 2 2 8" xfId="36719" xr:uid="{00000000-0005-0000-0000-0000AA8B0000}"/>
    <cellStyle name="Normal 3 6 3 2 2 9" xfId="36720" xr:uid="{00000000-0005-0000-0000-0000AB8B0000}"/>
    <cellStyle name="Normal 3 6 3 2 3" xfId="36721" xr:uid="{00000000-0005-0000-0000-0000AC8B0000}"/>
    <cellStyle name="Normal 3 6 3 2 3 2" xfId="36722" xr:uid="{00000000-0005-0000-0000-0000AD8B0000}"/>
    <cellStyle name="Normal 3 6 3 2 3 2 2" xfId="36723" xr:uid="{00000000-0005-0000-0000-0000AE8B0000}"/>
    <cellStyle name="Normal 3 6 3 2 3 2 2 2" xfId="36724" xr:uid="{00000000-0005-0000-0000-0000AF8B0000}"/>
    <cellStyle name="Normal 3 6 3 2 3 2 2 2 2" xfId="36725" xr:uid="{00000000-0005-0000-0000-0000B08B0000}"/>
    <cellStyle name="Normal 3 6 3 2 3 2 2 3" xfId="36726" xr:uid="{00000000-0005-0000-0000-0000B18B0000}"/>
    <cellStyle name="Normal 3 6 3 2 3 2 3" xfId="36727" xr:uid="{00000000-0005-0000-0000-0000B28B0000}"/>
    <cellStyle name="Normal 3 6 3 2 3 2 3 2" xfId="36728" xr:uid="{00000000-0005-0000-0000-0000B38B0000}"/>
    <cellStyle name="Normal 3 6 3 2 3 2 4" xfId="36729" xr:uid="{00000000-0005-0000-0000-0000B48B0000}"/>
    <cellStyle name="Normal 3 6 3 2 3 3" xfId="36730" xr:uid="{00000000-0005-0000-0000-0000B58B0000}"/>
    <cellStyle name="Normal 3 6 3 2 3 3 2" xfId="36731" xr:uid="{00000000-0005-0000-0000-0000B68B0000}"/>
    <cellStyle name="Normal 3 6 3 2 3 3 2 2" xfId="36732" xr:uid="{00000000-0005-0000-0000-0000B78B0000}"/>
    <cellStyle name="Normal 3 6 3 2 3 3 3" xfId="36733" xr:uid="{00000000-0005-0000-0000-0000B88B0000}"/>
    <cellStyle name="Normal 3 6 3 2 3 4" xfId="36734" xr:uid="{00000000-0005-0000-0000-0000B98B0000}"/>
    <cellStyle name="Normal 3 6 3 2 3 4 2" xfId="36735" xr:uid="{00000000-0005-0000-0000-0000BA8B0000}"/>
    <cellStyle name="Normal 3 6 3 2 3 5" xfId="36736" xr:uid="{00000000-0005-0000-0000-0000BB8B0000}"/>
    <cellStyle name="Normal 3 6 3 2 4" xfId="36737" xr:uid="{00000000-0005-0000-0000-0000BC8B0000}"/>
    <cellStyle name="Normal 3 6 3 2 4 2" xfId="36738" xr:uid="{00000000-0005-0000-0000-0000BD8B0000}"/>
    <cellStyle name="Normal 3 6 3 2 4 2 2" xfId="36739" xr:uid="{00000000-0005-0000-0000-0000BE8B0000}"/>
    <cellStyle name="Normal 3 6 3 2 4 2 2 2" xfId="36740" xr:uid="{00000000-0005-0000-0000-0000BF8B0000}"/>
    <cellStyle name="Normal 3 6 3 2 4 2 3" xfId="36741" xr:uid="{00000000-0005-0000-0000-0000C08B0000}"/>
    <cellStyle name="Normal 3 6 3 2 4 3" xfId="36742" xr:uid="{00000000-0005-0000-0000-0000C18B0000}"/>
    <cellStyle name="Normal 3 6 3 2 4 3 2" xfId="36743" xr:uid="{00000000-0005-0000-0000-0000C28B0000}"/>
    <cellStyle name="Normal 3 6 3 2 4 4" xfId="36744" xr:uid="{00000000-0005-0000-0000-0000C38B0000}"/>
    <cellStyle name="Normal 3 6 3 2 5" xfId="36745" xr:uid="{00000000-0005-0000-0000-0000C48B0000}"/>
    <cellStyle name="Normal 3 6 3 2 5 2" xfId="36746" xr:uid="{00000000-0005-0000-0000-0000C58B0000}"/>
    <cellStyle name="Normal 3 6 3 2 5 2 2" xfId="36747" xr:uid="{00000000-0005-0000-0000-0000C68B0000}"/>
    <cellStyle name="Normal 3 6 3 2 5 2 2 2" xfId="36748" xr:uid="{00000000-0005-0000-0000-0000C78B0000}"/>
    <cellStyle name="Normal 3 6 3 2 5 2 3" xfId="36749" xr:uid="{00000000-0005-0000-0000-0000C88B0000}"/>
    <cellStyle name="Normal 3 6 3 2 5 3" xfId="36750" xr:uid="{00000000-0005-0000-0000-0000C98B0000}"/>
    <cellStyle name="Normal 3 6 3 2 5 3 2" xfId="36751" xr:uid="{00000000-0005-0000-0000-0000CA8B0000}"/>
    <cellStyle name="Normal 3 6 3 2 5 4" xfId="36752" xr:uid="{00000000-0005-0000-0000-0000CB8B0000}"/>
    <cellStyle name="Normal 3 6 3 2 6" xfId="36753" xr:uid="{00000000-0005-0000-0000-0000CC8B0000}"/>
    <cellStyle name="Normal 3 6 3 2 6 2" xfId="36754" xr:uid="{00000000-0005-0000-0000-0000CD8B0000}"/>
    <cellStyle name="Normal 3 6 3 2 6 2 2" xfId="36755" xr:uid="{00000000-0005-0000-0000-0000CE8B0000}"/>
    <cellStyle name="Normal 3 6 3 2 6 3" xfId="36756" xr:uid="{00000000-0005-0000-0000-0000CF8B0000}"/>
    <cellStyle name="Normal 3 6 3 2 7" xfId="36757" xr:uid="{00000000-0005-0000-0000-0000D08B0000}"/>
    <cellStyle name="Normal 3 6 3 2 7 2" xfId="36758" xr:uid="{00000000-0005-0000-0000-0000D18B0000}"/>
    <cellStyle name="Normal 3 6 3 2 8" xfId="36759" xr:uid="{00000000-0005-0000-0000-0000D28B0000}"/>
    <cellStyle name="Normal 3 6 3 2 8 2" xfId="36760" xr:uid="{00000000-0005-0000-0000-0000D38B0000}"/>
    <cellStyle name="Normal 3 6 3 2 9" xfId="36761" xr:uid="{00000000-0005-0000-0000-0000D48B0000}"/>
    <cellStyle name="Normal 3 6 3 3" xfId="36762" xr:uid="{00000000-0005-0000-0000-0000D58B0000}"/>
    <cellStyle name="Normal 3 6 3 3 2" xfId="36763" xr:uid="{00000000-0005-0000-0000-0000D68B0000}"/>
    <cellStyle name="Normal 3 6 3 3 2 2" xfId="36764" xr:uid="{00000000-0005-0000-0000-0000D78B0000}"/>
    <cellStyle name="Normal 3 6 3 3 2 2 2" xfId="36765" xr:uid="{00000000-0005-0000-0000-0000D88B0000}"/>
    <cellStyle name="Normal 3 6 3 3 2 2 2 2" xfId="36766" xr:uid="{00000000-0005-0000-0000-0000D98B0000}"/>
    <cellStyle name="Normal 3 6 3 3 2 2 2 2 2" xfId="36767" xr:uid="{00000000-0005-0000-0000-0000DA8B0000}"/>
    <cellStyle name="Normal 3 6 3 3 2 2 2 3" xfId="36768" xr:uid="{00000000-0005-0000-0000-0000DB8B0000}"/>
    <cellStyle name="Normal 3 6 3 3 2 2 3" xfId="36769" xr:uid="{00000000-0005-0000-0000-0000DC8B0000}"/>
    <cellStyle name="Normal 3 6 3 3 2 2 3 2" xfId="36770" xr:uid="{00000000-0005-0000-0000-0000DD8B0000}"/>
    <cellStyle name="Normal 3 6 3 3 2 2 4" xfId="36771" xr:uid="{00000000-0005-0000-0000-0000DE8B0000}"/>
    <cellStyle name="Normal 3 6 3 3 2 3" xfId="36772" xr:uid="{00000000-0005-0000-0000-0000DF8B0000}"/>
    <cellStyle name="Normal 3 6 3 3 2 3 2" xfId="36773" xr:uid="{00000000-0005-0000-0000-0000E08B0000}"/>
    <cellStyle name="Normal 3 6 3 3 2 3 2 2" xfId="36774" xr:uid="{00000000-0005-0000-0000-0000E18B0000}"/>
    <cellStyle name="Normal 3 6 3 3 2 3 3" xfId="36775" xr:uid="{00000000-0005-0000-0000-0000E28B0000}"/>
    <cellStyle name="Normal 3 6 3 3 2 4" xfId="36776" xr:uid="{00000000-0005-0000-0000-0000E38B0000}"/>
    <cellStyle name="Normal 3 6 3 3 2 4 2" xfId="36777" xr:uid="{00000000-0005-0000-0000-0000E48B0000}"/>
    <cellStyle name="Normal 3 6 3 3 2 5" xfId="36778" xr:uid="{00000000-0005-0000-0000-0000E58B0000}"/>
    <cellStyle name="Normal 3 6 3 3 2 6" xfId="36779" xr:uid="{00000000-0005-0000-0000-0000E68B0000}"/>
    <cellStyle name="Normal 3 6 3 3 3" xfId="36780" xr:uid="{00000000-0005-0000-0000-0000E78B0000}"/>
    <cellStyle name="Normal 3 6 3 3 3 2" xfId="36781" xr:uid="{00000000-0005-0000-0000-0000E88B0000}"/>
    <cellStyle name="Normal 3 6 3 3 3 2 2" xfId="36782" xr:uid="{00000000-0005-0000-0000-0000E98B0000}"/>
    <cellStyle name="Normal 3 6 3 3 3 2 2 2" xfId="36783" xr:uid="{00000000-0005-0000-0000-0000EA8B0000}"/>
    <cellStyle name="Normal 3 6 3 3 3 2 3" xfId="36784" xr:uid="{00000000-0005-0000-0000-0000EB8B0000}"/>
    <cellStyle name="Normal 3 6 3 3 3 3" xfId="36785" xr:uid="{00000000-0005-0000-0000-0000EC8B0000}"/>
    <cellStyle name="Normal 3 6 3 3 3 3 2" xfId="36786" xr:uid="{00000000-0005-0000-0000-0000ED8B0000}"/>
    <cellStyle name="Normal 3 6 3 3 3 4" xfId="36787" xr:uid="{00000000-0005-0000-0000-0000EE8B0000}"/>
    <cellStyle name="Normal 3 6 3 3 4" xfId="36788" xr:uid="{00000000-0005-0000-0000-0000EF8B0000}"/>
    <cellStyle name="Normal 3 6 3 3 4 2" xfId="36789" xr:uid="{00000000-0005-0000-0000-0000F08B0000}"/>
    <cellStyle name="Normal 3 6 3 3 4 2 2" xfId="36790" xr:uid="{00000000-0005-0000-0000-0000F18B0000}"/>
    <cellStyle name="Normal 3 6 3 3 4 2 2 2" xfId="36791" xr:uid="{00000000-0005-0000-0000-0000F28B0000}"/>
    <cellStyle name="Normal 3 6 3 3 4 2 3" xfId="36792" xr:uid="{00000000-0005-0000-0000-0000F38B0000}"/>
    <cellStyle name="Normal 3 6 3 3 4 3" xfId="36793" xr:uid="{00000000-0005-0000-0000-0000F48B0000}"/>
    <cellStyle name="Normal 3 6 3 3 4 3 2" xfId="36794" xr:uid="{00000000-0005-0000-0000-0000F58B0000}"/>
    <cellStyle name="Normal 3 6 3 3 4 4" xfId="36795" xr:uid="{00000000-0005-0000-0000-0000F68B0000}"/>
    <cellStyle name="Normal 3 6 3 3 5" xfId="36796" xr:uid="{00000000-0005-0000-0000-0000F78B0000}"/>
    <cellStyle name="Normal 3 6 3 3 5 2" xfId="36797" xr:uid="{00000000-0005-0000-0000-0000F88B0000}"/>
    <cellStyle name="Normal 3 6 3 3 5 2 2" xfId="36798" xr:uid="{00000000-0005-0000-0000-0000F98B0000}"/>
    <cellStyle name="Normal 3 6 3 3 5 3" xfId="36799" xr:uid="{00000000-0005-0000-0000-0000FA8B0000}"/>
    <cellStyle name="Normal 3 6 3 3 6" xfId="36800" xr:uid="{00000000-0005-0000-0000-0000FB8B0000}"/>
    <cellStyle name="Normal 3 6 3 3 6 2" xfId="36801" xr:uid="{00000000-0005-0000-0000-0000FC8B0000}"/>
    <cellStyle name="Normal 3 6 3 3 7" xfId="36802" xr:uid="{00000000-0005-0000-0000-0000FD8B0000}"/>
    <cellStyle name="Normal 3 6 3 3 7 2" xfId="36803" xr:uid="{00000000-0005-0000-0000-0000FE8B0000}"/>
    <cellStyle name="Normal 3 6 3 3 8" xfId="36804" xr:uid="{00000000-0005-0000-0000-0000FF8B0000}"/>
    <cellStyle name="Normal 3 6 3 3 9" xfId="36805" xr:uid="{00000000-0005-0000-0000-0000008C0000}"/>
    <cellStyle name="Normal 3 6 3 4" xfId="36806" xr:uid="{00000000-0005-0000-0000-0000018C0000}"/>
    <cellStyle name="Normal 3 6 3 4 2" xfId="36807" xr:uid="{00000000-0005-0000-0000-0000028C0000}"/>
    <cellStyle name="Normal 3 6 3 4 2 2" xfId="36808" xr:uid="{00000000-0005-0000-0000-0000038C0000}"/>
    <cellStyle name="Normal 3 6 3 4 2 2 2" xfId="36809" xr:uid="{00000000-0005-0000-0000-0000048C0000}"/>
    <cellStyle name="Normal 3 6 3 4 2 2 2 2" xfId="36810" xr:uid="{00000000-0005-0000-0000-0000058C0000}"/>
    <cellStyle name="Normal 3 6 3 4 2 2 3" xfId="36811" xr:uid="{00000000-0005-0000-0000-0000068C0000}"/>
    <cellStyle name="Normal 3 6 3 4 2 3" xfId="36812" xr:uid="{00000000-0005-0000-0000-0000078C0000}"/>
    <cellStyle name="Normal 3 6 3 4 2 3 2" xfId="36813" xr:uid="{00000000-0005-0000-0000-0000088C0000}"/>
    <cellStyle name="Normal 3 6 3 4 2 4" xfId="36814" xr:uid="{00000000-0005-0000-0000-0000098C0000}"/>
    <cellStyle name="Normal 3 6 3 4 3" xfId="36815" xr:uid="{00000000-0005-0000-0000-00000A8C0000}"/>
    <cellStyle name="Normal 3 6 3 4 3 2" xfId="36816" xr:uid="{00000000-0005-0000-0000-00000B8C0000}"/>
    <cellStyle name="Normal 3 6 3 4 3 2 2" xfId="36817" xr:uid="{00000000-0005-0000-0000-00000C8C0000}"/>
    <cellStyle name="Normal 3 6 3 4 3 3" xfId="36818" xr:uid="{00000000-0005-0000-0000-00000D8C0000}"/>
    <cellStyle name="Normal 3 6 3 4 4" xfId="36819" xr:uid="{00000000-0005-0000-0000-00000E8C0000}"/>
    <cellStyle name="Normal 3 6 3 4 4 2" xfId="36820" xr:uid="{00000000-0005-0000-0000-00000F8C0000}"/>
    <cellStyle name="Normal 3 6 3 4 5" xfId="36821" xr:uid="{00000000-0005-0000-0000-0000108C0000}"/>
    <cellStyle name="Normal 3 6 3 4 6" xfId="36822" xr:uid="{00000000-0005-0000-0000-0000118C0000}"/>
    <cellStyle name="Normal 3 6 3 5" xfId="36823" xr:uid="{00000000-0005-0000-0000-0000128C0000}"/>
    <cellStyle name="Normal 3 6 3 5 2" xfId="36824" xr:uid="{00000000-0005-0000-0000-0000138C0000}"/>
    <cellStyle name="Normal 3 6 3 5 2 2" xfId="36825" xr:uid="{00000000-0005-0000-0000-0000148C0000}"/>
    <cellStyle name="Normal 3 6 3 5 2 2 2" xfId="36826" xr:uid="{00000000-0005-0000-0000-0000158C0000}"/>
    <cellStyle name="Normal 3 6 3 5 2 3" xfId="36827" xr:uid="{00000000-0005-0000-0000-0000168C0000}"/>
    <cellStyle name="Normal 3 6 3 5 3" xfId="36828" xr:uid="{00000000-0005-0000-0000-0000178C0000}"/>
    <cellStyle name="Normal 3 6 3 5 3 2" xfId="36829" xr:uid="{00000000-0005-0000-0000-0000188C0000}"/>
    <cellStyle name="Normal 3 6 3 5 4" xfId="36830" xr:uid="{00000000-0005-0000-0000-0000198C0000}"/>
    <cellStyle name="Normal 3 6 3 6" xfId="36831" xr:uid="{00000000-0005-0000-0000-00001A8C0000}"/>
    <cellStyle name="Normal 3 6 3 6 2" xfId="36832" xr:uid="{00000000-0005-0000-0000-00001B8C0000}"/>
    <cellStyle name="Normal 3 6 3 6 2 2" xfId="36833" xr:uid="{00000000-0005-0000-0000-00001C8C0000}"/>
    <cellStyle name="Normal 3 6 3 6 2 2 2" xfId="36834" xr:uid="{00000000-0005-0000-0000-00001D8C0000}"/>
    <cellStyle name="Normal 3 6 3 6 2 3" xfId="36835" xr:uid="{00000000-0005-0000-0000-00001E8C0000}"/>
    <cellStyle name="Normal 3 6 3 6 3" xfId="36836" xr:uid="{00000000-0005-0000-0000-00001F8C0000}"/>
    <cellStyle name="Normal 3 6 3 6 3 2" xfId="36837" xr:uid="{00000000-0005-0000-0000-0000208C0000}"/>
    <cellStyle name="Normal 3 6 3 6 4" xfId="36838" xr:uid="{00000000-0005-0000-0000-0000218C0000}"/>
    <cellStyle name="Normal 3 6 3 7" xfId="36839" xr:uid="{00000000-0005-0000-0000-0000228C0000}"/>
    <cellStyle name="Normal 3 6 3 7 2" xfId="36840" xr:uid="{00000000-0005-0000-0000-0000238C0000}"/>
    <cellStyle name="Normal 3 6 3 7 2 2" xfId="36841" xr:uid="{00000000-0005-0000-0000-0000248C0000}"/>
    <cellStyle name="Normal 3 6 3 7 3" xfId="36842" xr:uid="{00000000-0005-0000-0000-0000258C0000}"/>
    <cellStyle name="Normal 3 6 3 8" xfId="36843" xr:uid="{00000000-0005-0000-0000-0000268C0000}"/>
    <cellStyle name="Normal 3 6 3 8 2" xfId="36844" xr:uid="{00000000-0005-0000-0000-0000278C0000}"/>
    <cellStyle name="Normal 3 6 3 9" xfId="36845" xr:uid="{00000000-0005-0000-0000-0000288C0000}"/>
    <cellStyle name="Normal 3 6 3 9 2" xfId="36846" xr:uid="{00000000-0005-0000-0000-0000298C0000}"/>
    <cellStyle name="Normal 3 6 3_T-straight with PEDs adjustor" xfId="36847" xr:uid="{00000000-0005-0000-0000-00002A8C0000}"/>
    <cellStyle name="Normal 3 6 4" xfId="1311" xr:uid="{00000000-0005-0000-0000-00002B8C0000}"/>
    <cellStyle name="Normal 3 6 4 10" xfId="36848" xr:uid="{00000000-0005-0000-0000-00002C8C0000}"/>
    <cellStyle name="Normal 3 6 4 11" xfId="36849" xr:uid="{00000000-0005-0000-0000-00002D8C0000}"/>
    <cellStyle name="Normal 3 6 4 2" xfId="36850" xr:uid="{00000000-0005-0000-0000-00002E8C0000}"/>
    <cellStyle name="Normal 3 6 4 2 10" xfId="36851" xr:uid="{00000000-0005-0000-0000-00002F8C0000}"/>
    <cellStyle name="Normal 3 6 4 2 2" xfId="36852" xr:uid="{00000000-0005-0000-0000-0000308C0000}"/>
    <cellStyle name="Normal 3 6 4 2 2 2" xfId="36853" xr:uid="{00000000-0005-0000-0000-0000318C0000}"/>
    <cellStyle name="Normal 3 6 4 2 2 2 2" xfId="36854" xr:uid="{00000000-0005-0000-0000-0000328C0000}"/>
    <cellStyle name="Normal 3 6 4 2 2 2 2 2" xfId="36855" xr:uid="{00000000-0005-0000-0000-0000338C0000}"/>
    <cellStyle name="Normal 3 6 4 2 2 2 2 2 2" xfId="36856" xr:uid="{00000000-0005-0000-0000-0000348C0000}"/>
    <cellStyle name="Normal 3 6 4 2 2 2 2 2 2 2" xfId="36857" xr:uid="{00000000-0005-0000-0000-0000358C0000}"/>
    <cellStyle name="Normal 3 6 4 2 2 2 2 2 3" xfId="36858" xr:uid="{00000000-0005-0000-0000-0000368C0000}"/>
    <cellStyle name="Normal 3 6 4 2 2 2 2 3" xfId="36859" xr:uid="{00000000-0005-0000-0000-0000378C0000}"/>
    <cellStyle name="Normal 3 6 4 2 2 2 2 3 2" xfId="36860" xr:uid="{00000000-0005-0000-0000-0000388C0000}"/>
    <cellStyle name="Normal 3 6 4 2 2 2 2 4" xfId="36861" xr:uid="{00000000-0005-0000-0000-0000398C0000}"/>
    <cellStyle name="Normal 3 6 4 2 2 2 3" xfId="36862" xr:uid="{00000000-0005-0000-0000-00003A8C0000}"/>
    <cellStyle name="Normal 3 6 4 2 2 2 3 2" xfId="36863" xr:uid="{00000000-0005-0000-0000-00003B8C0000}"/>
    <cellStyle name="Normal 3 6 4 2 2 2 3 2 2" xfId="36864" xr:uid="{00000000-0005-0000-0000-00003C8C0000}"/>
    <cellStyle name="Normal 3 6 4 2 2 2 3 3" xfId="36865" xr:uid="{00000000-0005-0000-0000-00003D8C0000}"/>
    <cellStyle name="Normal 3 6 4 2 2 2 4" xfId="36866" xr:uid="{00000000-0005-0000-0000-00003E8C0000}"/>
    <cellStyle name="Normal 3 6 4 2 2 2 4 2" xfId="36867" xr:uid="{00000000-0005-0000-0000-00003F8C0000}"/>
    <cellStyle name="Normal 3 6 4 2 2 2 5" xfId="36868" xr:uid="{00000000-0005-0000-0000-0000408C0000}"/>
    <cellStyle name="Normal 3 6 4 2 2 3" xfId="36869" xr:uid="{00000000-0005-0000-0000-0000418C0000}"/>
    <cellStyle name="Normal 3 6 4 2 2 3 2" xfId="36870" xr:uid="{00000000-0005-0000-0000-0000428C0000}"/>
    <cellStyle name="Normal 3 6 4 2 2 3 2 2" xfId="36871" xr:uid="{00000000-0005-0000-0000-0000438C0000}"/>
    <cellStyle name="Normal 3 6 4 2 2 3 2 2 2" xfId="36872" xr:uid="{00000000-0005-0000-0000-0000448C0000}"/>
    <cellStyle name="Normal 3 6 4 2 2 3 2 3" xfId="36873" xr:uid="{00000000-0005-0000-0000-0000458C0000}"/>
    <cellStyle name="Normal 3 6 4 2 2 3 3" xfId="36874" xr:uid="{00000000-0005-0000-0000-0000468C0000}"/>
    <cellStyle name="Normal 3 6 4 2 2 3 3 2" xfId="36875" xr:uid="{00000000-0005-0000-0000-0000478C0000}"/>
    <cellStyle name="Normal 3 6 4 2 2 3 4" xfId="36876" xr:uid="{00000000-0005-0000-0000-0000488C0000}"/>
    <cellStyle name="Normal 3 6 4 2 2 4" xfId="36877" xr:uid="{00000000-0005-0000-0000-0000498C0000}"/>
    <cellStyle name="Normal 3 6 4 2 2 4 2" xfId="36878" xr:uid="{00000000-0005-0000-0000-00004A8C0000}"/>
    <cellStyle name="Normal 3 6 4 2 2 4 2 2" xfId="36879" xr:uid="{00000000-0005-0000-0000-00004B8C0000}"/>
    <cellStyle name="Normal 3 6 4 2 2 4 2 2 2" xfId="36880" xr:uid="{00000000-0005-0000-0000-00004C8C0000}"/>
    <cellStyle name="Normal 3 6 4 2 2 4 2 3" xfId="36881" xr:uid="{00000000-0005-0000-0000-00004D8C0000}"/>
    <cellStyle name="Normal 3 6 4 2 2 4 3" xfId="36882" xr:uid="{00000000-0005-0000-0000-00004E8C0000}"/>
    <cellStyle name="Normal 3 6 4 2 2 4 3 2" xfId="36883" xr:uid="{00000000-0005-0000-0000-00004F8C0000}"/>
    <cellStyle name="Normal 3 6 4 2 2 4 4" xfId="36884" xr:uid="{00000000-0005-0000-0000-0000508C0000}"/>
    <cellStyle name="Normal 3 6 4 2 2 5" xfId="36885" xr:uid="{00000000-0005-0000-0000-0000518C0000}"/>
    <cellStyle name="Normal 3 6 4 2 2 5 2" xfId="36886" xr:uid="{00000000-0005-0000-0000-0000528C0000}"/>
    <cellStyle name="Normal 3 6 4 2 2 5 2 2" xfId="36887" xr:uid="{00000000-0005-0000-0000-0000538C0000}"/>
    <cellStyle name="Normal 3 6 4 2 2 5 3" xfId="36888" xr:uid="{00000000-0005-0000-0000-0000548C0000}"/>
    <cellStyle name="Normal 3 6 4 2 2 6" xfId="36889" xr:uid="{00000000-0005-0000-0000-0000558C0000}"/>
    <cellStyle name="Normal 3 6 4 2 2 6 2" xfId="36890" xr:uid="{00000000-0005-0000-0000-0000568C0000}"/>
    <cellStyle name="Normal 3 6 4 2 2 7" xfId="36891" xr:uid="{00000000-0005-0000-0000-0000578C0000}"/>
    <cellStyle name="Normal 3 6 4 2 2 7 2" xfId="36892" xr:uid="{00000000-0005-0000-0000-0000588C0000}"/>
    <cellStyle name="Normal 3 6 4 2 2 8" xfId="36893" xr:uid="{00000000-0005-0000-0000-0000598C0000}"/>
    <cellStyle name="Normal 3 6 4 2 3" xfId="36894" xr:uid="{00000000-0005-0000-0000-00005A8C0000}"/>
    <cellStyle name="Normal 3 6 4 2 3 2" xfId="36895" xr:uid="{00000000-0005-0000-0000-00005B8C0000}"/>
    <cellStyle name="Normal 3 6 4 2 3 2 2" xfId="36896" xr:uid="{00000000-0005-0000-0000-00005C8C0000}"/>
    <cellStyle name="Normal 3 6 4 2 3 2 2 2" xfId="36897" xr:uid="{00000000-0005-0000-0000-00005D8C0000}"/>
    <cellStyle name="Normal 3 6 4 2 3 2 2 2 2" xfId="36898" xr:uid="{00000000-0005-0000-0000-00005E8C0000}"/>
    <cellStyle name="Normal 3 6 4 2 3 2 2 3" xfId="36899" xr:uid="{00000000-0005-0000-0000-00005F8C0000}"/>
    <cellStyle name="Normal 3 6 4 2 3 2 3" xfId="36900" xr:uid="{00000000-0005-0000-0000-0000608C0000}"/>
    <cellStyle name="Normal 3 6 4 2 3 2 3 2" xfId="36901" xr:uid="{00000000-0005-0000-0000-0000618C0000}"/>
    <cellStyle name="Normal 3 6 4 2 3 2 4" xfId="36902" xr:uid="{00000000-0005-0000-0000-0000628C0000}"/>
    <cellStyle name="Normal 3 6 4 2 3 3" xfId="36903" xr:uid="{00000000-0005-0000-0000-0000638C0000}"/>
    <cellStyle name="Normal 3 6 4 2 3 3 2" xfId="36904" xr:uid="{00000000-0005-0000-0000-0000648C0000}"/>
    <cellStyle name="Normal 3 6 4 2 3 3 2 2" xfId="36905" xr:uid="{00000000-0005-0000-0000-0000658C0000}"/>
    <cellStyle name="Normal 3 6 4 2 3 3 3" xfId="36906" xr:uid="{00000000-0005-0000-0000-0000668C0000}"/>
    <cellStyle name="Normal 3 6 4 2 3 4" xfId="36907" xr:uid="{00000000-0005-0000-0000-0000678C0000}"/>
    <cellStyle name="Normal 3 6 4 2 3 4 2" xfId="36908" xr:uid="{00000000-0005-0000-0000-0000688C0000}"/>
    <cellStyle name="Normal 3 6 4 2 3 5" xfId="36909" xr:uid="{00000000-0005-0000-0000-0000698C0000}"/>
    <cellStyle name="Normal 3 6 4 2 4" xfId="36910" xr:uid="{00000000-0005-0000-0000-00006A8C0000}"/>
    <cellStyle name="Normal 3 6 4 2 4 2" xfId="36911" xr:uid="{00000000-0005-0000-0000-00006B8C0000}"/>
    <cellStyle name="Normal 3 6 4 2 4 2 2" xfId="36912" xr:uid="{00000000-0005-0000-0000-00006C8C0000}"/>
    <cellStyle name="Normal 3 6 4 2 4 2 2 2" xfId="36913" xr:uid="{00000000-0005-0000-0000-00006D8C0000}"/>
    <cellStyle name="Normal 3 6 4 2 4 2 3" xfId="36914" xr:uid="{00000000-0005-0000-0000-00006E8C0000}"/>
    <cellStyle name="Normal 3 6 4 2 4 3" xfId="36915" xr:uid="{00000000-0005-0000-0000-00006F8C0000}"/>
    <cellStyle name="Normal 3 6 4 2 4 3 2" xfId="36916" xr:uid="{00000000-0005-0000-0000-0000708C0000}"/>
    <cellStyle name="Normal 3 6 4 2 4 4" xfId="36917" xr:uid="{00000000-0005-0000-0000-0000718C0000}"/>
    <cellStyle name="Normal 3 6 4 2 5" xfId="36918" xr:uid="{00000000-0005-0000-0000-0000728C0000}"/>
    <cellStyle name="Normal 3 6 4 2 5 2" xfId="36919" xr:uid="{00000000-0005-0000-0000-0000738C0000}"/>
    <cellStyle name="Normal 3 6 4 2 5 2 2" xfId="36920" xr:uid="{00000000-0005-0000-0000-0000748C0000}"/>
    <cellStyle name="Normal 3 6 4 2 5 2 2 2" xfId="36921" xr:uid="{00000000-0005-0000-0000-0000758C0000}"/>
    <cellStyle name="Normal 3 6 4 2 5 2 3" xfId="36922" xr:uid="{00000000-0005-0000-0000-0000768C0000}"/>
    <cellStyle name="Normal 3 6 4 2 5 3" xfId="36923" xr:uid="{00000000-0005-0000-0000-0000778C0000}"/>
    <cellStyle name="Normal 3 6 4 2 5 3 2" xfId="36924" xr:uid="{00000000-0005-0000-0000-0000788C0000}"/>
    <cellStyle name="Normal 3 6 4 2 5 4" xfId="36925" xr:uid="{00000000-0005-0000-0000-0000798C0000}"/>
    <cellStyle name="Normal 3 6 4 2 6" xfId="36926" xr:uid="{00000000-0005-0000-0000-00007A8C0000}"/>
    <cellStyle name="Normal 3 6 4 2 6 2" xfId="36927" xr:uid="{00000000-0005-0000-0000-00007B8C0000}"/>
    <cellStyle name="Normal 3 6 4 2 6 2 2" xfId="36928" xr:uid="{00000000-0005-0000-0000-00007C8C0000}"/>
    <cellStyle name="Normal 3 6 4 2 6 3" xfId="36929" xr:uid="{00000000-0005-0000-0000-00007D8C0000}"/>
    <cellStyle name="Normal 3 6 4 2 7" xfId="36930" xr:uid="{00000000-0005-0000-0000-00007E8C0000}"/>
    <cellStyle name="Normal 3 6 4 2 7 2" xfId="36931" xr:uid="{00000000-0005-0000-0000-00007F8C0000}"/>
    <cellStyle name="Normal 3 6 4 2 8" xfId="36932" xr:uid="{00000000-0005-0000-0000-0000808C0000}"/>
    <cellStyle name="Normal 3 6 4 2 8 2" xfId="36933" xr:uid="{00000000-0005-0000-0000-0000818C0000}"/>
    <cellStyle name="Normal 3 6 4 2 9" xfId="36934" xr:uid="{00000000-0005-0000-0000-0000828C0000}"/>
    <cellStyle name="Normal 3 6 4 3" xfId="36935" xr:uid="{00000000-0005-0000-0000-0000838C0000}"/>
    <cellStyle name="Normal 3 6 4 3 2" xfId="36936" xr:uid="{00000000-0005-0000-0000-0000848C0000}"/>
    <cellStyle name="Normal 3 6 4 3 2 2" xfId="36937" xr:uid="{00000000-0005-0000-0000-0000858C0000}"/>
    <cellStyle name="Normal 3 6 4 3 2 2 2" xfId="36938" xr:uid="{00000000-0005-0000-0000-0000868C0000}"/>
    <cellStyle name="Normal 3 6 4 3 2 2 2 2" xfId="36939" xr:uid="{00000000-0005-0000-0000-0000878C0000}"/>
    <cellStyle name="Normal 3 6 4 3 2 2 2 2 2" xfId="36940" xr:uid="{00000000-0005-0000-0000-0000888C0000}"/>
    <cellStyle name="Normal 3 6 4 3 2 2 2 3" xfId="36941" xr:uid="{00000000-0005-0000-0000-0000898C0000}"/>
    <cellStyle name="Normal 3 6 4 3 2 2 3" xfId="36942" xr:uid="{00000000-0005-0000-0000-00008A8C0000}"/>
    <cellStyle name="Normal 3 6 4 3 2 2 3 2" xfId="36943" xr:uid="{00000000-0005-0000-0000-00008B8C0000}"/>
    <cellStyle name="Normal 3 6 4 3 2 2 4" xfId="36944" xr:uid="{00000000-0005-0000-0000-00008C8C0000}"/>
    <cellStyle name="Normal 3 6 4 3 2 3" xfId="36945" xr:uid="{00000000-0005-0000-0000-00008D8C0000}"/>
    <cellStyle name="Normal 3 6 4 3 2 3 2" xfId="36946" xr:uid="{00000000-0005-0000-0000-00008E8C0000}"/>
    <cellStyle name="Normal 3 6 4 3 2 3 2 2" xfId="36947" xr:uid="{00000000-0005-0000-0000-00008F8C0000}"/>
    <cellStyle name="Normal 3 6 4 3 2 3 3" xfId="36948" xr:uid="{00000000-0005-0000-0000-0000908C0000}"/>
    <cellStyle name="Normal 3 6 4 3 2 4" xfId="36949" xr:uid="{00000000-0005-0000-0000-0000918C0000}"/>
    <cellStyle name="Normal 3 6 4 3 2 4 2" xfId="36950" xr:uid="{00000000-0005-0000-0000-0000928C0000}"/>
    <cellStyle name="Normal 3 6 4 3 2 5" xfId="36951" xr:uid="{00000000-0005-0000-0000-0000938C0000}"/>
    <cellStyle name="Normal 3 6 4 3 3" xfId="36952" xr:uid="{00000000-0005-0000-0000-0000948C0000}"/>
    <cellStyle name="Normal 3 6 4 3 3 2" xfId="36953" xr:uid="{00000000-0005-0000-0000-0000958C0000}"/>
    <cellStyle name="Normal 3 6 4 3 3 2 2" xfId="36954" xr:uid="{00000000-0005-0000-0000-0000968C0000}"/>
    <cellStyle name="Normal 3 6 4 3 3 2 2 2" xfId="36955" xr:uid="{00000000-0005-0000-0000-0000978C0000}"/>
    <cellStyle name="Normal 3 6 4 3 3 2 3" xfId="36956" xr:uid="{00000000-0005-0000-0000-0000988C0000}"/>
    <cellStyle name="Normal 3 6 4 3 3 3" xfId="36957" xr:uid="{00000000-0005-0000-0000-0000998C0000}"/>
    <cellStyle name="Normal 3 6 4 3 3 3 2" xfId="36958" xr:uid="{00000000-0005-0000-0000-00009A8C0000}"/>
    <cellStyle name="Normal 3 6 4 3 3 4" xfId="36959" xr:uid="{00000000-0005-0000-0000-00009B8C0000}"/>
    <cellStyle name="Normal 3 6 4 3 4" xfId="36960" xr:uid="{00000000-0005-0000-0000-00009C8C0000}"/>
    <cellStyle name="Normal 3 6 4 3 4 2" xfId="36961" xr:uid="{00000000-0005-0000-0000-00009D8C0000}"/>
    <cellStyle name="Normal 3 6 4 3 4 2 2" xfId="36962" xr:uid="{00000000-0005-0000-0000-00009E8C0000}"/>
    <cellStyle name="Normal 3 6 4 3 4 2 2 2" xfId="36963" xr:uid="{00000000-0005-0000-0000-00009F8C0000}"/>
    <cellStyle name="Normal 3 6 4 3 4 2 3" xfId="36964" xr:uid="{00000000-0005-0000-0000-0000A08C0000}"/>
    <cellStyle name="Normal 3 6 4 3 4 3" xfId="36965" xr:uid="{00000000-0005-0000-0000-0000A18C0000}"/>
    <cellStyle name="Normal 3 6 4 3 4 3 2" xfId="36966" xr:uid="{00000000-0005-0000-0000-0000A28C0000}"/>
    <cellStyle name="Normal 3 6 4 3 4 4" xfId="36967" xr:uid="{00000000-0005-0000-0000-0000A38C0000}"/>
    <cellStyle name="Normal 3 6 4 3 5" xfId="36968" xr:uid="{00000000-0005-0000-0000-0000A48C0000}"/>
    <cellStyle name="Normal 3 6 4 3 5 2" xfId="36969" xr:uid="{00000000-0005-0000-0000-0000A58C0000}"/>
    <cellStyle name="Normal 3 6 4 3 5 2 2" xfId="36970" xr:uid="{00000000-0005-0000-0000-0000A68C0000}"/>
    <cellStyle name="Normal 3 6 4 3 5 3" xfId="36971" xr:uid="{00000000-0005-0000-0000-0000A78C0000}"/>
    <cellStyle name="Normal 3 6 4 3 6" xfId="36972" xr:uid="{00000000-0005-0000-0000-0000A88C0000}"/>
    <cellStyle name="Normal 3 6 4 3 6 2" xfId="36973" xr:uid="{00000000-0005-0000-0000-0000A98C0000}"/>
    <cellStyle name="Normal 3 6 4 3 7" xfId="36974" xr:uid="{00000000-0005-0000-0000-0000AA8C0000}"/>
    <cellStyle name="Normal 3 6 4 3 7 2" xfId="36975" xr:uid="{00000000-0005-0000-0000-0000AB8C0000}"/>
    <cellStyle name="Normal 3 6 4 3 8" xfId="36976" xr:uid="{00000000-0005-0000-0000-0000AC8C0000}"/>
    <cellStyle name="Normal 3 6 4 4" xfId="36977" xr:uid="{00000000-0005-0000-0000-0000AD8C0000}"/>
    <cellStyle name="Normal 3 6 4 4 2" xfId="36978" xr:uid="{00000000-0005-0000-0000-0000AE8C0000}"/>
    <cellStyle name="Normal 3 6 4 4 2 2" xfId="36979" xr:uid="{00000000-0005-0000-0000-0000AF8C0000}"/>
    <cellStyle name="Normal 3 6 4 4 2 2 2" xfId="36980" xr:uid="{00000000-0005-0000-0000-0000B08C0000}"/>
    <cellStyle name="Normal 3 6 4 4 2 2 2 2" xfId="36981" xr:uid="{00000000-0005-0000-0000-0000B18C0000}"/>
    <cellStyle name="Normal 3 6 4 4 2 2 3" xfId="36982" xr:uid="{00000000-0005-0000-0000-0000B28C0000}"/>
    <cellStyle name="Normal 3 6 4 4 2 3" xfId="36983" xr:uid="{00000000-0005-0000-0000-0000B38C0000}"/>
    <cellStyle name="Normal 3 6 4 4 2 3 2" xfId="36984" xr:uid="{00000000-0005-0000-0000-0000B48C0000}"/>
    <cellStyle name="Normal 3 6 4 4 2 4" xfId="36985" xr:uid="{00000000-0005-0000-0000-0000B58C0000}"/>
    <cellStyle name="Normal 3 6 4 4 3" xfId="36986" xr:uid="{00000000-0005-0000-0000-0000B68C0000}"/>
    <cellStyle name="Normal 3 6 4 4 3 2" xfId="36987" xr:uid="{00000000-0005-0000-0000-0000B78C0000}"/>
    <cellStyle name="Normal 3 6 4 4 3 2 2" xfId="36988" xr:uid="{00000000-0005-0000-0000-0000B88C0000}"/>
    <cellStyle name="Normal 3 6 4 4 3 3" xfId="36989" xr:uid="{00000000-0005-0000-0000-0000B98C0000}"/>
    <cellStyle name="Normal 3 6 4 4 4" xfId="36990" xr:uid="{00000000-0005-0000-0000-0000BA8C0000}"/>
    <cellStyle name="Normal 3 6 4 4 4 2" xfId="36991" xr:uid="{00000000-0005-0000-0000-0000BB8C0000}"/>
    <cellStyle name="Normal 3 6 4 4 5" xfId="36992" xr:uid="{00000000-0005-0000-0000-0000BC8C0000}"/>
    <cellStyle name="Normal 3 6 4 5" xfId="36993" xr:uid="{00000000-0005-0000-0000-0000BD8C0000}"/>
    <cellStyle name="Normal 3 6 4 5 2" xfId="36994" xr:uid="{00000000-0005-0000-0000-0000BE8C0000}"/>
    <cellStyle name="Normal 3 6 4 5 2 2" xfId="36995" xr:uid="{00000000-0005-0000-0000-0000BF8C0000}"/>
    <cellStyle name="Normal 3 6 4 5 2 2 2" xfId="36996" xr:uid="{00000000-0005-0000-0000-0000C08C0000}"/>
    <cellStyle name="Normal 3 6 4 5 2 3" xfId="36997" xr:uid="{00000000-0005-0000-0000-0000C18C0000}"/>
    <cellStyle name="Normal 3 6 4 5 3" xfId="36998" xr:uid="{00000000-0005-0000-0000-0000C28C0000}"/>
    <cellStyle name="Normal 3 6 4 5 3 2" xfId="36999" xr:uid="{00000000-0005-0000-0000-0000C38C0000}"/>
    <cellStyle name="Normal 3 6 4 5 4" xfId="37000" xr:uid="{00000000-0005-0000-0000-0000C48C0000}"/>
    <cellStyle name="Normal 3 6 4 6" xfId="37001" xr:uid="{00000000-0005-0000-0000-0000C58C0000}"/>
    <cellStyle name="Normal 3 6 4 6 2" xfId="37002" xr:uid="{00000000-0005-0000-0000-0000C68C0000}"/>
    <cellStyle name="Normal 3 6 4 6 2 2" xfId="37003" xr:uid="{00000000-0005-0000-0000-0000C78C0000}"/>
    <cellStyle name="Normal 3 6 4 6 2 2 2" xfId="37004" xr:uid="{00000000-0005-0000-0000-0000C88C0000}"/>
    <cellStyle name="Normal 3 6 4 6 2 3" xfId="37005" xr:uid="{00000000-0005-0000-0000-0000C98C0000}"/>
    <cellStyle name="Normal 3 6 4 6 3" xfId="37006" xr:uid="{00000000-0005-0000-0000-0000CA8C0000}"/>
    <cellStyle name="Normal 3 6 4 6 3 2" xfId="37007" xr:uid="{00000000-0005-0000-0000-0000CB8C0000}"/>
    <cellStyle name="Normal 3 6 4 6 4" xfId="37008" xr:uid="{00000000-0005-0000-0000-0000CC8C0000}"/>
    <cellStyle name="Normal 3 6 4 7" xfId="37009" xr:uid="{00000000-0005-0000-0000-0000CD8C0000}"/>
    <cellStyle name="Normal 3 6 4 7 2" xfId="37010" xr:uid="{00000000-0005-0000-0000-0000CE8C0000}"/>
    <cellStyle name="Normal 3 6 4 7 2 2" xfId="37011" xr:uid="{00000000-0005-0000-0000-0000CF8C0000}"/>
    <cellStyle name="Normal 3 6 4 7 3" xfId="37012" xr:uid="{00000000-0005-0000-0000-0000D08C0000}"/>
    <cellStyle name="Normal 3 6 4 8" xfId="37013" xr:uid="{00000000-0005-0000-0000-0000D18C0000}"/>
    <cellStyle name="Normal 3 6 4 8 2" xfId="37014" xr:uid="{00000000-0005-0000-0000-0000D28C0000}"/>
    <cellStyle name="Normal 3 6 4 9" xfId="37015" xr:uid="{00000000-0005-0000-0000-0000D38C0000}"/>
    <cellStyle name="Normal 3 6 4 9 2" xfId="37016" xr:uid="{00000000-0005-0000-0000-0000D48C0000}"/>
    <cellStyle name="Normal 3 6 5" xfId="37017" xr:uid="{00000000-0005-0000-0000-0000D58C0000}"/>
    <cellStyle name="Normal 3 6 5 10" xfId="37018" xr:uid="{00000000-0005-0000-0000-0000D68C0000}"/>
    <cellStyle name="Normal 3 6 5 2" xfId="37019" xr:uid="{00000000-0005-0000-0000-0000D78C0000}"/>
    <cellStyle name="Normal 3 6 5 2 2" xfId="37020" xr:uid="{00000000-0005-0000-0000-0000D88C0000}"/>
    <cellStyle name="Normal 3 6 5 2 2 2" xfId="37021" xr:uid="{00000000-0005-0000-0000-0000D98C0000}"/>
    <cellStyle name="Normal 3 6 5 2 2 2 2" xfId="37022" xr:uid="{00000000-0005-0000-0000-0000DA8C0000}"/>
    <cellStyle name="Normal 3 6 5 2 2 2 2 2" xfId="37023" xr:uid="{00000000-0005-0000-0000-0000DB8C0000}"/>
    <cellStyle name="Normal 3 6 5 2 2 2 2 2 2" xfId="37024" xr:uid="{00000000-0005-0000-0000-0000DC8C0000}"/>
    <cellStyle name="Normal 3 6 5 2 2 2 2 3" xfId="37025" xr:uid="{00000000-0005-0000-0000-0000DD8C0000}"/>
    <cellStyle name="Normal 3 6 5 2 2 2 3" xfId="37026" xr:uid="{00000000-0005-0000-0000-0000DE8C0000}"/>
    <cellStyle name="Normal 3 6 5 2 2 2 3 2" xfId="37027" xr:uid="{00000000-0005-0000-0000-0000DF8C0000}"/>
    <cellStyle name="Normal 3 6 5 2 2 2 4" xfId="37028" xr:uid="{00000000-0005-0000-0000-0000E08C0000}"/>
    <cellStyle name="Normal 3 6 5 2 2 3" xfId="37029" xr:uid="{00000000-0005-0000-0000-0000E18C0000}"/>
    <cellStyle name="Normal 3 6 5 2 2 3 2" xfId="37030" xr:uid="{00000000-0005-0000-0000-0000E28C0000}"/>
    <cellStyle name="Normal 3 6 5 2 2 3 2 2" xfId="37031" xr:uid="{00000000-0005-0000-0000-0000E38C0000}"/>
    <cellStyle name="Normal 3 6 5 2 2 3 3" xfId="37032" xr:uid="{00000000-0005-0000-0000-0000E48C0000}"/>
    <cellStyle name="Normal 3 6 5 2 2 4" xfId="37033" xr:uid="{00000000-0005-0000-0000-0000E58C0000}"/>
    <cellStyle name="Normal 3 6 5 2 2 4 2" xfId="37034" xr:uid="{00000000-0005-0000-0000-0000E68C0000}"/>
    <cellStyle name="Normal 3 6 5 2 2 5" xfId="37035" xr:uid="{00000000-0005-0000-0000-0000E78C0000}"/>
    <cellStyle name="Normal 3 6 5 2 3" xfId="37036" xr:uid="{00000000-0005-0000-0000-0000E88C0000}"/>
    <cellStyle name="Normal 3 6 5 2 3 2" xfId="37037" xr:uid="{00000000-0005-0000-0000-0000E98C0000}"/>
    <cellStyle name="Normal 3 6 5 2 3 2 2" xfId="37038" xr:uid="{00000000-0005-0000-0000-0000EA8C0000}"/>
    <cellStyle name="Normal 3 6 5 2 3 2 2 2" xfId="37039" xr:uid="{00000000-0005-0000-0000-0000EB8C0000}"/>
    <cellStyle name="Normal 3 6 5 2 3 2 3" xfId="37040" xr:uid="{00000000-0005-0000-0000-0000EC8C0000}"/>
    <cellStyle name="Normal 3 6 5 2 3 3" xfId="37041" xr:uid="{00000000-0005-0000-0000-0000ED8C0000}"/>
    <cellStyle name="Normal 3 6 5 2 3 3 2" xfId="37042" xr:uid="{00000000-0005-0000-0000-0000EE8C0000}"/>
    <cellStyle name="Normal 3 6 5 2 3 4" xfId="37043" xr:uid="{00000000-0005-0000-0000-0000EF8C0000}"/>
    <cellStyle name="Normal 3 6 5 2 4" xfId="37044" xr:uid="{00000000-0005-0000-0000-0000F08C0000}"/>
    <cellStyle name="Normal 3 6 5 2 4 2" xfId="37045" xr:uid="{00000000-0005-0000-0000-0000F18C0000}"/>
    <cellStyle name="Normal 3 6 5 2 4 2 2" xfId="37046" xr:uid="{00000000-0005-0000-0000-0000F28C0000}"/>
    <cellStyle name="Normal 3 6 5 2 4 2 2 2" xfId="37047" xr:uid="{00000000-0005-0000-0000-0000F38C0000}"/>
    <cellStyle name="Normal 3 6 5 2 4 2 3" xfId="37048" xr:uid="{00000000-0005-0000-0000-0000F48C0000}"/>
    <cellStyle name="Normal 3 6 5 2 4 3" xfId="37049" xr:uid="{00000000-0005-0000-0000-0000F58C0000}"/>
    <cellStyle name="Normal 3 6 5 2 4 3 2" xfId="37050" xr:uid="{00000000-0005-0000-0000-0000F68C0000}"/>
    <cellStyle name="Normal 3 6 5 2 4 4" xfId="37051" xr:uid="{00000000-0005-0000-0000-0000F78C0000}"/>
    <cellStyle name="Normal 3 6 5 2 5" xfId="37052" xr:uid="{00000000-0005-0000-0000-0000F88C0000}"/>
    <cellStyle name="Normal 3 6 5 2 5 2" xfId="37053" xr:uid="{00000000-0005-0000-0000-0000F98C0000}"/>
    <cellStyle name="Normal 3 6 5 2 5 2 2" xfId="37054" xr:uid="{00000000-0005-0000-0000-0000FA8C0000}"/>
    <cellStyle name="Normal 3 6 5 2 5 3" xfId="37055" xr:uid="{00000000-0005-0000-0000-0000FB8C0000}"/>
    <cellStyle name="Normal 3 6 5 2 6" xfId="37056" xr:uid="{00000000-0005-0000-0000-0000FC8C0000}"/>
    <cellStyle name="Normal 3 6 5 2 6 2" xfId="37057" xr:uid="{00000000-0005-0000-0000-0000FD8C0000}"/>
    <cellStyle name="Normal 3 6 5 2 7" xfId="37058" xr:uid="{00000000-0005-0000-0000-0000FE8C0000}"/>
    <cellStyle name="Normal 3 6 5 2 7 2" xfId="37059" xr:uid="{00000000-0005-0000-0000-0000FF8C0000}"/>
    <cellStyle name="Normal 3 6 5 2 8" xfId="37060" xr:uid="{00000000-0005-0000-0000-0000008D0000}"/>
    <cellStyle name="Normal 3 6 5 2 9" xfId="37061" xr:uid="{00000000-0005-0000-0000-0000018D0000}"/>
    <cellStyle name="Normal 3 6 5 3" xfId="37062" xr:uid="{00000000-0005-0000-0000-0000028D0000}"/>
    <cellStyle name="Normal 3 6 5 3 2" xfId="37063" xr:uid="{00000000-0005-0000-0000-0000038D0000}"/>
    <cellStyle name="Normal 3 6 5 3 2 2" xfId="37064" xr:uid="{00000000-0005-0000-0000-0000048D0000}"/>
    <cellStyle name="Normal 3 6 5 3 2 2 2" xfId="37065" xr:uid="{00000000-0005-0000-0000-0000058D0000}"/>
    <cellStyle name="Normal 3 6 5 3 2 2 2 2" xfId="37066" xr:uid="{00000000-0005-0000-0000-0000068D0000}"/>
    <cellStyle name="Normal 3 6 5 3 2 2 3" xfId="37067" xr:uid="{00000000-0005-0000-0000-0000078D0000}"/>
    <cellStyle name="Normal 3 6 5 3 2 3" xfId="37068" xr:uid="{00000000-0005-0000-0000-0000088D0000}"/>
    <cellStyle name="Normal 3 6 5 3 2 3 2" xfId="37069" xr:uid="{00000000-0005-0000-0000-0000098D0000}"/>
    <cellStyle name="Normal 3 6 5 3 2 4" xfId="37070" xr:uid="{00000000-0005-0000-0000-00000A8D0000}"/>
    <cellStyle name="Normal 3 6 5 3 3" xfId="37071" xr:uid="{00000000-0005-0000-0000-00000B8D0000}"/>
    <cellStyle name="Normal 3 6 5 3 3 2" xfId="37072" xr:uid="{00000000-0005-0000-0000-00000C8D0000}"/>
    <cellStyle name="Normal 3 6 5 3 3 2 2" xfId="37073" xr:uid="{00000000-0005-0000-0000-00000D8D0000}"/>
    <cellStyle name="Normal 3 6 5 3 3 3" xfId="37074" xr:uid="{00000000-0005-0000-0000-00000E8D0000}"/>
    <cellStyle name="Normal 3 6 5 3 4" xfId="37075" xr:uid="{00000000-0005-0000-0000-00000F8D0000}"/>
    <cellStyle name="Normal 3 6 5 3 4 2" xfId="37076" xr:uid="{00000000-0005-0000-0000-0000108D0000}"/>
    <cellStyle name="Normal 3 6 5 3 5" xfId="37077" xr:uid="{00000000-0005-0000-0000-0000118D0000}"/>
    <cellStyle name="Normal 3 6 5 4" xfId="37078" xr:uid="{00000000-0005-0000-0000-0000128D0000}"/>
    <cellStyle name="Normal 3 6 5 4 2" xfId="37079" xr:uid="{00000000-0005-0000-0000-0000138D0000}"/>
    <cellStyle name="Normal 3 6 5 4 2 2" xfId="37080" xr:uid="{00000000-0005-0000-0000-0000148D0000}"/>
    <cellStyle name="Normal 3 6 5 4 2 2 2" xfId="37081" xr:uid="{00000000-0005-0000-0000-0000158D0000}"/>
    <cellStyle name="Normal 3 6 5 4 2 3" xfId="37082" xr:uid="{00000000-0005-0000-0000-0000168D0000}"/>
    <cellStyle name="Normal 3 6 5 4 3" xfId="37083" xr:uid="{00000000-0005-0000-0000-0000178D0000}"/>
    <cellStyle name="Normal 3 6 5 4 3 2" xfId="37084" xr:uid="{00000000-0005-0000-0000-0000188D0000}"/>
    <cellStyle name="Normal 3 6 5 4 4" xfId="37085" xr:uid="{00000000-0005-0000-0000-0000198D0000}"/>
    <cellStyle name="Normal 3 6 5 5" xfId="37086" xr:uid="{00000000-0005-0000-0000-00001A8D0000}"/>
    <cellStyle name="Normal 3 6 5 5 2" xfId="37087" xr:uid="{00000000-0005-0000-0000-00001B8D0000}"/>
    <cellStyle name="Normal 3 6 5 5 2 2" xfId="37088" xr:uid="{00000000-0005-0000-0000-00001C8D0000}"/>
    <cellStyle name="Normal 3 6 5 5 2 2 2" xfId="37089" xr:uid="{00000000-0005-0000-0000-00001D8D0000}"/>
    <cellStyle name="Normal 3 6 5 5 2 3" xfId="37090" xr:uid="{00000000-0005-0000-0000-00001E8D0000}"/>
    <cellStyle name="Normal 3 6 5 5 3" xfId="37091" xr:uid="{00000000-0005-0000-0000-00001F8D0000}"/>
    <cellStyle name="Normal 3 6 5 5 3 2" xfId="37092" xr:uid="{00000000-0005-0000-0000-0000208D0000}"/>
    <cellStyle name="Normal 3 6 5 5 4" xfId="37093" xr:uid="{00000000-0005-0000-0000-0000218D0000}"/>
    <cellStyle name="Normal 3 6 5 6" xfId="37094" xr:uid="{00000000-0005-0000-0000-0000228D0000}"/>
    <cellStyle name="Normal 3 6 5 6 2" xfId="37095" xr:uid="{00000000-0005-0000-0000-0000238D0000}"/>
    <cellStyle name="Normal 3 6 5 6 2 2" xfId="37096" xr:uid="{00000000-0005-0000-0000-0000248D0000}"/>
    <cellStyle name="Normal 3 6 5 6 3" xfId="37097" xr:uid="{00000000-0005-0000-0000-0000258D0000}"/>
    <cellStyle name="Normal 3 6 5 7" xfId="37098" xr:uid="{00000000-0005-0000-0000-0000268D0000}"/>
    <cellStyle name="Normal 3 6 5 7 2" xfId="37099" xr:uid="{00000000-0005-0000-0000-0000278D0000}"/>
    <cellStyle name="Normal 3 6 5 8" xfId="37100" xr:uid="{00000000-0005-0000-0000-0000288D0000}"/>
    <cellStyle name="Normal 3 6 5 8 2" xfId="37101" xr:uid="{00000000-0005-0000-0000-0000298D0000}"/>
    <cellStyle name="Normal 3 6 5 9" xfId="37102" xr:uid="{00000000-0005-0000-0000-00002A8D0000}"/>
    <cellStyle name="Normal 3 6 6" xfId="37103" xr:uid="{00000000-0005-0000-0000-00002B8D0000}"/>
    <cellStyle name="Normal 3 6 6 2" xfId="37104" xr:uid="{00000000-0005-0000-0000-00002C8D0000}"/>
    <cellStyle name="Normal 3 6 6 2 2" xfId="37105" xr:uid="{00000000-0005-0000-0000-00002D8D0000}"/>
    <cellStyle name="Normal 3 6 6 2 2 2" xfId="37106" xr:uid="{00000000-0005-0000-0000-00002E8D0000}"/>
    <cellStyle name="Normal 3 6 6 2 2 2 2" xfId="37107" xr:uid="{00000000-0005-0000-0000-00002F8D0000}"/>
    <cellStyle name="Normal 3 6 6 2 2 2 2 2" xfId="37108" xr:uid="{00000000-0005-0000-0000-0000308D0000}"/>
    <cellStyle name="Normal 3 6 6 2 2 2 3" xfId="37109" xr:uid="{00000000-0005-0000-0000-0000318D0000}"/>
    <cellStyle name="Normal 3 6 6 2 2 3" xfId="37110" xr:uid="{00000000-0005-0000-0000-0000328D0000}"/>
    <cellStyle name="Normal 3 6 6 2 2 3 2" xfId="37111" xr:uid="{00000000-0005-0000-0000-0000338D0000}"/>
    <cellStyle name="Normal 3 6 6 2 2 4" xfId="37112" xr:uid="{00000000-0005-0000-0000-0000348D0000}"/>
    <cellStyle name="Normal 3 6 6 2 3" xfId="37113" xr:uid="{00000000-0005-0000-0000-0000358D0000}"/>
    <cellStyle name="Normal 3 6 6 2 3 2" xfId="37114" xr:uid="{00000000-0005-0000-0000-0000368D0000}"/>
    <cellStyle name="Normal 3 6 6 2 3 2 2" xfId="37115" xr:uid="{00000000-0005-0000-0000-0000378D0000}"/>
    <cellStyle name="Normal 3 6 6 2 3 3" xfId="37116" xr:uid="{00000000-0005-0000-0000-0000388D0000}"/>
    <cellStyle name="Normal 3 6 6 2 4" xfId="37117" xr:uid="{00000000-0005-0000-0000-0000398D0000}"/>
    <cellStyle name="Normal 3 6 6 2 4 2" xfId="37118" xr:uid="{00000000-0005-0000-0000-00003A8D0000}"/>
    <cellStyle name="Normal 3 6 6 2 5" xfId="37119" xr:uid="{00000000-0005-0000-0000-00003B8D0000}"/>
    <cellStyle name="Normal 3 6 6 3" xfId="37120" xr:uid="{00000000-0005-0000-0000-00003C8D0000}"/>
    <cellStyle name="Normal 3 6 6 3 2" xfId="37121" xr:uid="{00000000-0005-0000-0000-00003D8D0000}"/>
    <cellStyle name="Normal 3 6 6 3 2 2" xfId="37122" xr:uid="{00000000-0005-0000-0000-00003E8D0000}"/>
    <cellStyle name="Normal 3 6 6 3 2 2 2" xfId="37123" xr:uid="{00000000-0005-0000-0000-00003F8D0000}"/>
    <cellStyle name="Normal 3 6 6 3 2 3" xfId="37124" xr:uid="{00000000-0005-0000-0000-0000408D0000}"/>
    <cellStyle name="Normal 3 6 6 3 3" xfId="37125" xr:uid="{00000000-0005-0000-0000-0000418D0000}"/>
    <cellStyle name="Normal 3 6 6 3 3 2" xfId="37126" xr:uid="{00000000-0005-0000-0000-0000428D0000}"/>
    <cellStyle name="Normal 3 6 6 3 4" xfId="37127" xr:uid="{00000000-0005-0000-0000-0000438D0000}"/>
    <cellStyle name="Normal 3 6 6 4" xfId="37128" xr:uid="{00000000-0005-0000-0000-0000448D0000}"/>
    <cellStyle name="Normal 3 6 6 4 2" xfId="37129" xr:uid="{00000000-0005-0000-0000-0000458D0000}"/>
    <cellStyle name="Normal 3 6 6 4 2 2" xfId="37130" xr:uid="{00000000-0005-0000-0000-0000468D0000}"/>
    <cellStyle name="Normal 3 6 6 4 2 2 2" xfId="37131" xr:uid="{00000000-0005-0000-0000-0000478D0000}"/>
    <cellStyle name="Normal 3 6 6 4 2 3" xfId="37132" xr:uid="{00000000-0005-0000-0000-0000488D0000}"/>
    <cellStyle name="Normal 3 6 6 4 3" xfId="37133" xr:uid="{00000000-0005-0000-0000-0000498D0000}"/>
    <cellStyle name="Normal 3 6 6 4 3 2" xfId="37134" xr:uid="{00000000-0005-0000-0000-00004A8D0000}"/>
    <cellStyle name="Normal 3 6 6 4 4" xfId="37135" xr:uid="{00000000-0005-0000-0000-00004B8D0000}"/>
    <cellStyle name="Normal 3 6 6 5" xfId="37136" xr:uid="{00000000-0005-0000-0000-00004C8D0000}"/>
    <cellStyle name="Normal 3 6 6 5 2" xfId="37137" xr:uid="{00000000-0005-0000-0000-00004D8D0000}"/>
    <cellStyle name="Normal 3 6 6 5 2 2" xfId="37138" xr:uid="{00000000-0005-0000-0000-00004E8D0000}"/>
    <cellStyle name="Normal 3 6 6 5 3" xfId="37139" xr:uid="{00000000-0005-0000-0000-00004F8D0000}"/>
    <cellStyle name="Normal 3 6 6 6" xfId="37140" xr:uid="{00000000-0005-0000-0000-0000508D0000}"/>
    <cellStyle name="Normal 3 6 6 6 2" xfId="37141" xr:uid="{00000000-0005-0000-0000-0000518D0000}"/>
    <cellStyle name="Normal 3 6 6 7" xfId="37142" xr:uid="{00000000-0005-0000-0000-0000528D0000}"/>
    <cellStyle name="Normal 3 6 6 7 2" xfId="37143" xr:uid="{00000000-0005-0000-0000-0000538D0000}"/>
    <cellStyle name="Normal 3 6 6 8" xfId="37144" xr:uid="{00000000-0005-0000-0000-0000548D0000}"/>
    <cellStyle name="Normal 3 6 6 9" xfId="37145" xr:uid="{00000000-0005-0000-0000-0000558D0000}"/>
    <cellStyle name="Normal 3 6 7" xfId="37146" xr:uid="{00000000-0005-0000-0000-0000568D0000}"/>
    <cellStyle name="Normal 3 6 7 2" xfId="37147" xr:uid="{00000000-0005-0000-0000-0000578D0000}"/>
    <cellStyle name="Normal 3 6 7 2 2" xfId="37148" xr:uid="{00000000-0005-0000-0000-0000588D0000}"/>
    <cellStyle name="Normal 3 6 7 2 2 2" xfId="37149" xr:uid="{00000000-0005-0000-0000-0000598D0000}"/>
    <cellStyle name="Normal 3 6 7 2 2 2 2" xfId="37150" xr:uid="{00000000-0005-0000-0000-00005A8D0000}"/>
    <cellStyle name="Normal 3 6 7 2 2 2 2 2" xfId="37151" xr:uid="{00000000-0005-0000-0000-00005B8D0000}"/>
    <cellStyle name="Normal 3 6 7 2 2 2 3" xfId="37152" xr:uid="{00000000-0005-0000-0000-00005C8D0000}"/>
    <cellStyle name="Normal 3 6 7 2 2 3" xfId="37153" xr:uid="{00000000-0005-0000-0000-00005D8D0000}"/>
    <cellStyle name="Normal 3 6 7 2 2 3 2" xfId="37154" xr:uid="{00000000-0005-0000-0000-00005E8D0000}"/>
    <cellStyle name="Normal 3 6 7 2 2 4" xfId="37155" xr:uid="{00000000-0005-0000-0000-00005F8D0000}"/>
    <cellStyle name="Normal 3 6 7 2 3" xfId="37156" xr:uid="{00000000-0005-0000-0000-0000608D0000}"/>
    <cellStyle name="Normal 3 6 7 2 3 2" xfId="37157" xr:uid="{00000000-0005-0000-0000-0000618D0000}"/>
    <cellStyle name="Normal 3 6 7 2 3 2 2" xfId="37158" xr:uid="{00000000-0005-0000-0000-0000628D0000}"/>
    <cellStyle name="Normal 3 6 7 2 3 3" xfId="37159" xr:uid="{00000000-0005-0000-0000-0000638D0000}"/>
    <cellStyle name="Normal 3 6 7 2 4" xfId="37160" xr:uid="{00000000-0005-0000-0000-0000648D0000}"/>
    <cellStyle name="Normal 3 6 7 2 4 2" xfId="37161" xr:uid="{00000000-0005-0000-0000-0000658D0000}"/>
    <cellStyle name="Normal 3 6 7 2 5" xfId="37162" xr:uid="{00000000-0005-0000-0000-0000668D0000}"/>
    <cellStyle name="Normal 3 6 7 3" xfId="37163" xr:uid="{00000000-0005-0000-0000-0000678D0000}"/>
    <cellStyle name="Normal 3 6 7 3 2" xfId="37164" xr:uid="{00000000-0005-0000-0000-0000688D0000}"/>
    <cellStyle name="Normal 3 6 7 3 2 2" xfId="37165" xr:uid="{00000000-0005-0000-0000-0000698D0000}"/>
    <cellStyle name="Normal 3 6 7 3 2 2 2" xfId="37166" xr:uid="{00000000-0005-0000-0000-00006A8D0000}"/>
    <cellStyle name="Normal 3 6 7 3 2 3" xfId="37167" xr:uid="{00000000-0005-0000-0000-00006B8D0000}"/>
    <cellStyle name="Normal 3 6 7 3 3" xfId="37168" xr:uid="{00000000-0005-0000-0000-00006C8D0000}"/>
    <cellStyle name="Normal 3 6 7 3 3 2" xfId="37169" xr:uid="{00000000-0005-0000-0000-00006D8D0000}"/>
    <cellStyle name="Normal 3 6 7 3 4" xfId="37170" xr:uid="{00000000-0005-0000-0000-00006E8D0000}"/>
    <cellStyle name="Normal 3 6 7 4" xfId="37171" xr:uid="{00000000-0005-0000-0000-00006F8D0000}"/>
    <cellStyle name="Normal 3 6 7 4 2" xfId="37172" xr:uid="{00000000-0005-0000-0000-0000708D0000}"/>
    <cellStyle name="Normal 3 6 7 4 2 2" xfId="37173" xr:uid="{00000000-0005-0000-0000-0000718D0000}"/>
    <cellStyle name="Normal 3 6 7 4 3" xfId="37174" xr:uid="{00000000-0005-0000-0000-0000728D0000}"/>
    <cellStyle name="Normal 3 6 7 5" xfId="37175" xr:uid="{00000000-0005-0000-0000-0000738D0000}"/>
    <cellStyle name="Normal 3 6 7 5 2" xfId="37176" xr:uid="{00000000-0005-0000-0000-0000748D0000}"/>
    <cellStyle name="Normal 3 6 7 6" xfId="37177" xr:uid="{00000000-0005-0000-0000-0000758D0000}"/>
    <cellStyle name="Normal 3 6 8" xfId="37178" xr:uid="{00000000-0005-0000-0000-0000768D0000}"/>
    <cellStyle name="Normal 3 6 8 2" xfId="37179" xr:uid="{00000000-0005-0000-0000-0000778D0000}"/>
    <cellStyle name="Normal 3 6 8 2 2" xfId="37180" xr:uid="{00000000-0005-0000-0000-0000788D0000}"/>
    <cellStyle name="Normal 3 6 8 2 2 2" xfId="37181" xr:uid="{00000000-0005-0000-0000-0000798D0000}"/>
    <cellStyle name="Normal 3 6 8 2 2 2 2" xfId="37182" xr:uid="{00000000-0005-0000-0000-00007A8D0000}"/>
    <cellStyle name="Normal 3 6 8 2 2 2 2 2" xfId="37183" xr:uid="{00000000-0005-0000-0000-00007B8D0000}"/>
    <cellStyle name="Normal 3 6 8 2 2 2 3" xfId="37184" xr:uid="{00000000-0005-0000-0000-00007C8D0000}"/>
    <cellStyle name="Normal 3 6 8 2 2 3" xfId="37185" xr:uid="{00000000-0005-0000-0000-00007D8D0000}"/>
    <cellStyle name="Normal 3 6 8 2 2 3 2" xfId="37186" xr:uid="{00000000-0005-0000-0000-00007E8D0000}"/>
    <cellStyle name="Normal 3 6 8 2 2 4" xfId="37187" xr:uid="{00000000-0005-0000-0000-00007F8D0000}"/>
    <cellStyle name="Normal 3 6 8 2 3" xfId="37188" xr:uid="{00000000-0005-0000-0000-0000808D0000}"/>
    <cellStyle name="Normal 3 6 8 2 3 2" xfId="37189" xr:uid="{00000000-0005-0000-0000-0000818D0000}"/>
    <cellStyle name="Normal 3 6 8 2 3 2 2" xfId="37190" xr:uid="{00000000-0005-0000-0000-0000828D0000}"/>
    <cellStyle name="Normal 3 6 8 2 3 3" xfId="37191" xr:uid="{00000000-0005-0000-0000-0000838D0000}"/>
    <cellStyle name="Normal 3 6 8 2 4" xfId="37192" xr:uid="{00000000-0005-0000-0000-0000848D0000}"/>
    <cellStyle name="Normal 3 6 8 2 4 2" xfId="37193" xr:uid="{00000000-0005-0000-0000-0000858D0000}"/>
    <cellStyle name="Normal 3 6 8 2 5" xfId="37194" xr:uid="{00000000-0005-0000-0000-0000868D0000}"/>
    <cellStyle name="Normal 3 6 8 3" xfId="37195" xr:uid="{00000000-0005-0000-0000-0000878D0000}"/>
    <cellStyle name="Normal 3 6 8 3 2" xfId="37196" xr:uid="{00000000-0005-0000-0000-0000888D0000}"/>
    <cellStyle name="Normal 3 6 8 3 2 2" xfId="37197" xr:uid="{00000000-0005-0000-0000-0000898D0000}"/>
    <cellStyle name="Normal 3 6 8 3 2 2 2" xfId="37198" xr:uid="{00000000-0005-0000-0000-00008A8D0000}"/>
    <cellStyle name="Normal 3 6 8 3 2 3" xfId="37199" xr:uid="{00000000-0005-0000-0000-00008B8D0000}"/>
    <cellStyle name="Normal 3 6 8 3 3" xfId="37200" xr:uid="{00000000-0005-0000-0000-00008C8D0000}"/>
    <cellStyle name="Normal 3 6 8 3 3 2" xfId="37201" xr:uid="{00000000-0005-0000-0000-00008D8D0000}"/>
    <cellStyle name="Normal 3 6 8 3 4" xfId="37202" xr:uid="{00000000-0005-0000-0000-00008E8D0000}"/>
    <cellStyle name="Normal 3 6 8 4" xfId="37203" xr:uid="{00000000-0005-0000-0000-00008F8D0000}"/>
    <cellStyle name="Normal 3 6 8 4 2" xfId="37204" xr:uid="{00000000-0005-0000-0000-0000908D0000}"/>
    <cellStyle name="Normal 3 6 8 4 2 2" xfId="37205" xr:uid="{00000000-0005-0000-0000-0000918D0000}"/>
    <cellStyle name="Normal 3 6 8 4 3" xfId="37206" xr:uid="{00000000-0005-0000-0000-0000928D0000}"/>
    <cellStyle name="Normal 3 6 8 5" xfId="37207" xr:uid="{00000000-0005-0000-0000-0000938D0000}"/>
    <cellStyle name="Normal 3 6 8 5 2" xfId="37208" xr:uid="{00000000-0005-0000-0000-0000948D0000}"/>
    <cellStyle name="Normal 3 6 8 6" xfId="37209" xr:uid="{00000000-0005-0000-0000-0000958D0000}"/>
    <cellStyle name="Normal 3 6 9" xfId="37210" xr:uid="{00000000-0005-0000-0000-0000968D0000}"/>
    <cellStyle name="Normal 3 6 9 2" xfId="37211" xr:uid="{00000000-0005-0000-0000-0000978D0000}"/>
    <cellStyle name="Normal 3 6 9 2 2" xfId="37212" xr:uid="{00000000-0005-0000-0000-0000988D0000}"/>
    <cellStyle name="Normal 3 6 9 2 2 2" xfId="37213" xr:uid="{00000000-0005-0000-0000-0000998D0000}"/>
    <cellStyle name="Normal 3 6 9 2 2 2 2" xfId="37214" xr:uid="{00000000-0005-0000-0000-00009A8D0000}"/>
    <cellStyle name="Normal 3 6 9 2 2 3" xfId="37215" xr:uid="{00000000-0005-0000-0000-00009B8D0000}"/>
    <cellStyle name="Normal 3 6 9 2 3" xfId="37216" xr:uid="{00000000-0005-0000-0000-00009C8D0000}"/>
    <cellStyle name="Normal 3 6 9 2 3 2" xfId="37217" xr:uid="{00000000-0005-0000-0000-00009D8D0000}"/>
    <cellStyle name="Normal 3 6 9 2 4" xfId="37218" xr:uid="{00000000-0005-0000-0000-00009E8D0000}"/>
    <cellStyle name="Normal 3 6 9 3" xfId="37219" xr:uid="{00000000-0005-0000-0000-00009F8D0000}"/>
    <cellStyle name="Normal 3 6 9 3 2" xfId="37220" xr:uid="{00000000-0005-0000-0000-0000A08D0000}"/>
    <cellStyle name="Normal 3 6 9 3 2 2" xfId="37221" xr:uid="{00000000-0005-0000-0000-0000A18D0000}"/>
    <cellStyle name="Normal 3 6 9 3 3" xfId="37222" xr:uid="{00000000-0005-0000-0000-0000A28D0000}"/>
    <cellStyle name="Normal 3 6 9 4" xfId="37223" xr:uid="{00000000-0005-0000-0000-0000A38D0000}"/>
    <cellStyle name="Normal 3 6 9 4 2" xfId="37224" xr:uid="{00000000-0005-0000-0000-0000A48D0000}"/>
    <cellStyle name="Normal 3 6 9 5" xfId="37225" xr:uid="{00000000-0005-0000-0000-0000A58D0000}"/>
    <cellStyle name="Normal 3 6_T-straight with PEDs adjustor" xfId="37226" xr:uid="{00000000-0005-0000-0000-0000A68D0000}"/>
    <cellStyle name="Normal 3 7" xfId="1312" xr:uid="{00000000-0005-0000-0000-0000A78D0000}"/>
    <cellStyle name="Normal 3 7 10" xfId="37227" xr:uid="{00000000-0005-0000-0000-0000A88D0000}"/>
    <cellStyle name="Normal 3 7 11" xfId="37228" xr:uid="{00000000-0005-0000-0000-0000A98D0000}"/>
    <cellStyle name="Normal 3 7 2" xfId="1313" xr:uid="{00000000-0005-0000-0000-0000AA8D0000}"/>
    <cellStyle name="Normal 3 7 2 10" xfId="37229" xr:uid="{00000000-0005-0000-0000-0000AB8D0000}"/>
    <cellStyle name="Normal 3 7 2 2" xfId="1314" xr:uid="{00000000-0005-0000-0000-0000AC8D0000}"/>
    <cellStyle name="Normal 3 7 2 2 2" xfId="37230" xr:uid="{00000000-0005-0000-0000-0000AD8D0000}"/>
    <cellStyle name="Normal 3 7 2 2 2 2" xfId="37231" xr:uid="{00000000-0005-0000-0000-0000AE8D0000}"/>
    <cellStyle name="Normal 3 7 2 2 2 2 2" xfId="37232" xr:uid="{00000000-0005-0000-0000-0000AF8D0000}"/>
    <cellStyle name="Normal 3 7 2 2 2 2 2 2" xfId="37233" xr:uid="{00000000-0005-0000-0000-0000B08D0000}"/>
    <cellStyle name="Normal 3 7 2 2 2 2 2 2 2" xfId="37234" xr:uid="{00000000-0005-0000-0000-0000B18D0000}"/>
    <cellStyle name="Normal 3 7 2 2 2 2 2 3" xfId="37235" xr:uid="{00000000-0005-0000-0000-0000B28D0000}"/>
    <cellStyle name="Normal 3 7 2 2 2 2 3" xfId="37236" xr:uid="{00000000-0005-0000-0000-0000B38D0000}"/>
    <cellStyle name="Normal 3 7 2 2 2 2 3 2" xfId="37237" xr:uid="{00000000-0005-0000-0000-0000B48D0000}"/>
    <cellStyle name="Normal 3 7 2 2 2 2 4" xfId="37238" xr:uid="{00000000-0005-0000-0000-0000B58D0000}"/>
    <cellStyle name="Normal 3 7 2 2 2 3" xfId="37239" xr:uid="{00000000-0005-0000-0000-0000B68D0000}"/>
    <cellStyle name="Normal 3 7 2 2 2 3 2" xfId="37240" xr:uid="{00000000-0005-0000-0000-0000B78D0000}"/>
    <cellStyle name="Normal 3 7 2 2 2 3 2 2" xfId="37241" xr:uid="{00000000-0005-0000-0000-0000B88D0000}"/>
    <cellStyle name="Normal 3 7 2 2 2 3 3" xfId="37242" xr:uid="{00000000-0005-0000-0000-0000B98D0000}"/>
    <cellStyle name="Normal 3 7 2 2 2 4" xfId="37243" xr:uid="{00000000-0005-0000-0000-0000BA8D0000}"/>
    <cellStyle name="Normal 3 7 2 2 2 4 2" xfId="37244" xr:uid="{00000000-0005-0000-0000-0000BB8D0000}"/>
    <cellStyle name="Normal 3 7 2 2 2 5" xfId="37245" xr:uid="{00000000-0005-0000-0000-0000BC8D0000}"/>
    <cellStyle name="Normal 3 7 2 2 2 6" xfId="37246" xr:uid="{00000000-0005-0000-0000-0000BD8D0000}"/>
    <cellStyle name="Normal 3 7 2 2 3" xfId="37247" xr:uid="{00000000-0005-0000-0000-0000BE8D0000}"/>
    <cellStyle name="Normal 3 7 2 2 3 2" xfId="37248" xr:uid="{00000000-0005-0000-0000-0000BF8D0000}"/>
    <cellStyle name="Normal 3 7 2 2 3 2 2" xfId="37249" xr:uid="{00000000-0005-0000-0000-0000C08D0000}"/>
    <cellStyle name="Normal 3 7 2 2 3 2 2 2" xfId="37250" xr:uid="{00000000-0005-0000-0000-0000C18D0000}"/>
    <cellStyle name="Normal 3 7 2 2 3 2 3" xfId="37251" xr:uid="{00000000-0005-0000-0000-0000C28D0000}"/>
    <cellStyle name="Normal 3 7 2 2 3 3" xfId="37252" xr:uid="{00000000-0005-0000-0000-0000C38D0000}"/>
    <cellStyle name="Normal 3 7 2 2 3 3 2" xfId="37253" xr:uid="{00000000-0005-0000-0000-0000C48D0000}"/>
    <cellStyle name="Normal 3 7 2 2 3 4" xfId="37254" xr:uid="{00000000-0005-0000-0000-0000C58D0000}"/>
    <cellStyle name="Normal 3 7 2 2 4" xfId="37255" xr:uid="{00000000-0005-0000-0000-0000C68D0000}"/>
    <cellStyle name="Normal 3 7 2 2 4 2" xfId="37256" xr:uid="{00000000-0005-0000-0000-0000C78D0000}"/>
    <cellStyle name="Normal 3 7 2 2 4 2 2" xfId="37257" xr:uid="{00000000-0005-0000-0000-0000C88D0000}"/>
    <cellStyle name="Normal 3 7 2 2 4 2 2 2" xfId="37258" xr:uid="{00000000-0005-0000-0000-0000C98D0000}"/>
    <cellStyle name="Normal 3 7 2 2 4 2 3" xfId="37259" xr:uid="{00000000-0005-0000-0000-0000CA8D0000}"/>
    <cellStyle name="Normal 3 7 2 2 4 3" xfId="37260" xr:uid="{00000000-0005-0000-0000-0000CB8D0000}"/>
    <cellStyle name="Normal 3 7 2 2 4 3 2" xfId="37261" xr:uid="{00000000-0005-0000-0000-0000CC8D0000}"/>
    <cellStyle name="Normal 3 7 2 2 4 4" xfId="37262" xr:uid="{00000000-0005-0000-0000-0000CD8D0000}"/>
    <cellStyle name="Normal 3 7 2 2 5" xfId="37263" xr:uid="{00000000-0005-0000-0000-0000CE8D0000}"/>
    <cellStyle name="Normal 3 7 2 2 5 2" xfId="37264" xr:uid="{00000000-0005-0000-0000-0000CF8D0000}"/>
    <cellStyle name="Normal 3 7 2 2 5 2 2" xfId="37265" xr:uid="{00000000-0005-0000-0000-0000D08D0000}"/>
    <cellStyle name="Normal 3 7 2 2 5 3" xfId="37266" xr:uid="{00000000-0005-0000-0000-0000D18D0000}"/>
    <cellStyle name="Normal 3 7 2 2 6" xfId="37267" xr:uid="{00000000-0005-0000-0000-0000D28D0000}"/>
    <cellStyle name="Normal 3 7 2 2 6 2" xfId="37268" xr:uid="{00000000-0005-0000-0000-0000D38D0000}"/>
    <cellStyle name="Normal 3 7 2 2 7" xfId="37269" xr:uid="{00000000-0005-0000-0000-0000D48D0000}"/>
    <cellStyle name="Normal 3 7 2 2 7 2" xfId="37270" xr:uid="{00000000-0005-0000-0000-0000D58D0000}"/>
    <cellStyle name="Normal 3 7 2 2 8" xfId="37271" xr:uid="{00000000-0005-0000-0000-0000D68D0000}"/>
    <cellStyle name="Normal 3 7 2 2 9" xfId="37272" xr:uid="{00000000-0005-0000-0000-0000D78D0000}"/>
    <cellStyle name="Normal 3 7 2 3" xfId="37273" xr:uid="{00000000-0005-0000-0000-0000D88D0000}"/>
    <cellStyle name="Normal 3 7 2 3 2" xfId="37274" xr:uid="{00000000-0005-0000-0000-0000D98D0000}"/>
    <cellStyle name="Normal 3 7 2 3 2 2" xfId="37275" xr:uid="{00000000-0005-0000-0000-0000DA8D0000}"/>
    <cellStyle name="Normal 3 7 2 3 2 2 2" xfId="37276" xr:uid="{00000000-0005-0000-0000-0000DB8D0000}"/>
    <cellStyle name="Normal 3 7 2 3 2 2 2 2" xfId="37277" xr:uid="{00000000-0005-0000-0000-0000DC8D0000}"/>
    <cellStyle name="Normal 3 7 2 3 2 2 3" xfId="37278" xr:uid="{00000000-0005-0000-0000-0000DD8D0000}"/>
    <cellStyle name="Normal 3 7 2 3 2 3" xfId="37279" xr:uid="{00000000-0005-0000-0000-0000DE8D0000}"/>
    <cellStyle name="Normal 3 7 2 3 2 3 2" xfId="37280" xr:uid="{00000000-0005-0000-0000-0000DF8D0000}"/>
    <cellStyle name="Normal 3 7 2 3 2 4" xfId="37281" xr:uid="{00000000-0005-0000-0000-0000E08D0000}"/>
    <cellStyle name="Normal 3 7 2 3 2 5" xfId="37282" xr:uid="{00000000-0005-0000-0000-0000E18D0000}"/>
    <cellStyle name="Normal 3 7 2 3 3" xfId="37283" xr:uid="{00000000-0005-0000-0000-0000E28D0000}"/>
    <cellStyle name="Normal 3 7 2 3 3 2" xfId="37284" xr:uid="{00000000-0005-0000-0000-0000E38D0000}"/>
    <cellStyle name="Normal 3 7 2 3 3 2 2" xfId="37285" xr:uid="{00000000-0005-0000-0000-0000E48D0000}"/>
    <cellStyle name="Normal 3 7 2 3 3 3" xfId="37286" xr:uid="{00000000-0005-0000-0000-0000E58D0000}"/>
    <cellStyle name="Normal 3 7 2 3 4" xfId="37287" xr:uid="{00000000-0005-0000-0000-0000E68D0000}"/>
    <cellStyle name="Normal 3 7 2 3 4 2" xfId="37288" xr:uid="{00000000-0005-0000-0000-0000E78D0000}"/>
    <cellStyle name="Normal 3 7 2 3 5" xfId="37289" xr:uid="{00000000-0005-0000-0000-0000E88D0000}"/>
    <cellStyle name="Normal 3 7 2 3 6" xfId="37290" xr:uid="{00000000-0005-0000-0000-0000E98D0000}"/>
    <cellStyle name="Normal 3 7 2 4" xfId="37291" xr:uid="{00000000-0005-0000-0000-0000EA8D0000}"/>
    <cellStyle name="Normal 3 7 2 4 2" xfId="37292" xr:uid="{00000000-0005-0000-0000-0000EB8D0000}"/>
    <cellStyle name="Normal 3 7 2 4 2 2" xfId="37293" xr:uid="{00000000-0005-0000-0000-0000EC8D0000}"/>
    <cellStyle name="Normal 3 7 2 4 2 2 2" xfId="37294" xr:uid="{00000000-0005-0000-0000-0000ED8D0000}"/>
    <cellStyle name="Normal 3 7 2 4 2 3" xfId="37295" xr:uid="{00000000-0005-0000-0000-0000EE8D0000}"/>
    <cellStyle name="Normal 3 7 2 4 3" xfId="37296" xr:uid="{00000000-0005-0000-0000-0000EF8D0000}"/>
    <cellStyle name="Normal 3 7 2 4 3 2" xfId="37297" xr:uid="{00000000-0005-0000-0000-0000F08D0000}"/>
    <cellStyle name="Normal 3 7 2 4 4" xfId="37298" xr:uid="{00000000-0005-0000-0000-0000F18D0000}"/>
    <cellStyle name="Normal 3 7 2 4 5" xfId="37299" xr:uid="{00000000-0005-0000-0000-0000F28D0000}"/>
    <cellStyle name="Normal 3 7 2 5" xfId="37300" xr:uid="{00000000-0005-0000-0000-0000F38D0000}"/>
    <cellStyle name="Normal 3 7 2 5 2" xfId="37301" xr:uid="{00000000-0005-0000-0000-0000F48D0000}"/>
    <cellStyle name="Normal 3 7 2 5 2 2" xfId="37302" xr:uid="{00000000-0005-0000-0000-0000F58D0000}"/>
    <cellStyle name="Normal 3 7 2 5 2 2 2" xfId="37303" xr:uid="{00000000-0005-0000-0000-0000F68D0000}"/>
    <cellStyle name="Normal 3 7 2 5 2 3" xfId="37304" xr:uid="{00000000-0005-0000-0000-0000F78D0000}"/>
    <cellStyle name="Normal 3 7 2 5 3" xfId="37305" xr:uid="{00000000-0005-0000-0000-0000F88D0000}"/>
    <cellStyle name="Normal 3 7 2 5 3 2" xfId="37306" xr:uid="{00000000-0005-0000-0000-0000F98D0000}"/>
    <cellStyle name="Normal 3 7 2 5 4" xfId="37307" xr:uid="{00000000-0005-0000-0000-0000FA8D0000}"/>
    <cellStyle name="Normal 3 7 2 6" xfId="37308" xr:uid="{00000000-0005-0000-0000-0000FB8D0000}"/>
    <cellStyle name="Normal 3 7 2 6 2" xfId="37309" xr:uid="{00000000-0005-0000-0000-0000FC8D0000}"/>
    <cellStyle name="Normal 3 7 2 6 2 2" xfId="37310" xr:uid="{00000000-0005-0000-0000-0000FD8D0000}"/>
    <cellStyle name="Normal 3 7 2 6 3" xfId="37311" xr:uid="{00000000-0005-0000-0000-0000FE8D0000}"/>
    <cellStyle name="Normal 3 7 2 7" xfId="37312" xr:uid="{00000000-0005-0000-0000-0000FF8D0000}"/>
    <cellStyle name="Normal 3 7 2 7 2" xfId="37313" xr:uid="{00000000-0005-0000-0000-0000008E0000}"/>
    <cellStyle name="Normal 3 7 2 8" xfId="37314" xr:uid="{00000000-0005-0000-0000-0000018E0000}"/>
    <cellStyle name="Normal 3 7 2 8 2" xfId="37315" xr:uid="{00000000-0005-0000-0000-0000028E0000}"/>
    <cellStyle name="Normal 3 7 2 9" xfId="37316" xr:uid="{00000000-0005-0000-0000-0000038E0000}"/>
    <cellStyle name="Normal 3 7 2_T-straight with PEDs adjustor" xfId="37317" xr:uid="{00000000-0005-0000-0000-0000048E0000}"/>
    <cellStyle name="Normal 3 7 3" xfId="1315" xr:uid="{00000000-0005-0000-0000-0000058E0000}"/>
    <cellStyle name="Normal 3 7 3 2" xfId="37318" xr:uid="{00000000-0005-0000-0000-0000068E0000}"/>
    <cellStyle name="Normal 3 7 3 2 2" xfId="37319" xr:uid="{00000000-0005-0000-0000-0000078E0000}"/>
    <cellStyle name="Normal 3 7 3 2 2 2" xfId="37320" xr:uid="{00000000-0005-0000-0000-0000088E0000}"/>
    <cellStyle name="Normal 3 7 3 2 2 2 2" xfId="37321" xr:uid="{00000000-0005-0000-0000-0000098E0000}"/>
    <cellStyle name="Normal 3 7 3 2 2 2 2 2" xfId="37322" xr:uid="{00000000-0005-0000-0000-00000A8E0000}"/>
    <cellStyle name="Normal 3 7 3 2 2 2 3" xfId="37323" xr:uid="{00000000-0005-0000-0000-00000B8E0000}"/>
    <cellStyle name="Normal 3 7 3 2 2 3" xfId="37324" xr:uid="{00000000-0005-0000-0000-00000C8E0000}"/>
    <cellStyle name="Normal 3 7 3 2 2 3 2" xfId="37325" xr:uid="{00000000-0005-0000-0000-00000D8E0000}"/>
    <cellStyle name="Normal 3 7 3 2 2 4" xfId="37326" xr:uid="{00000000-0005-0000-0000-00000E8E0000}"/>
    <cellStyle name="Normal 3 7 3 2 3" xfId="37327" xr:uid="{00000000-0005-0000-0000-00000F8E0000}"/>
    <cellStyle name="Normal 3 7 3 2 3 2" xfId="37328" xr:uid="{00000000-0005-0000-0000-0000108E0000}"/>
    <cellStyle name="Normal 3 7 3 2 3 2 2" xfId="37329" xr:uid="{00000000-0005-0000-0000-0000118E0000}"/>
    <cellStyle name="Normal 3 7 3 2 3 3" xfId="37330" xr:uid="{00000000-0005-0000-0000-0000128E0000}"/>
    <cellStyle name="Normal 3 7 3 2 4" xfId="37331" xr:uid="{00000000-0005-0000-0000-0000138E0000}"/>
    <cellStyle name="Normal 3 7 3 2 4 2" xfId="37332" xr:uid="{00000000-0005-0000-0000-0000148E0000}"/>
    <cellStyle name="Normal 3 7 3 2 5" xfId="37333" xr:uid="{00000000-0005-0000-0000-0000158E0000}"/>
    <cellStyle name="Normal 3 7 3 2 6" xfId="37334" xr:uid="{00000000-0005-0000-0000-0000168E0000}"/>
    <cellStyle name="Normal 3 7 3 3" xfId="37335" xr:uid="{00000000-0005-0000-0000-0000178E0000}"/>
    <cellStyle name="Normal 3 7 3 3 2" xfId="37336" xr:uid="{00000000-0005-0000-0000-0000188E0000}"/>
    <cellStyle name="Normal 3 7 3 3 2 2" xfId="37337" xr:uid="{00000000-0005-0000-0000-0000198E0000}"/>
    <cellStyle name="Normal 3 7 3 3 2 2 2" xfId="37338" xr:uid="{00000000-0005-0000-0000-00001A8E0000}"/>
    <cellStyle name="Normal 3 7 3 3 2 3" xfId="37339" xr:uid="{00000000-0005-0000-0000-00001B8E0000}"/>
    <cellStyle name="Normal 3 7 3 3 3" xfId="37340" xr:uid="{00000000-0005-0000-0000-00001C8E0000}"/>
    <cellStyle name="Normal 3 7 3 3 3 2" xfId="37341" xr:uid="{00000000-0005-0000-0000-00001D8E0000}"/>
    <cellStyle name="Normal 3 7 3 3 4" xfId="37342" xr:uid="{00000000-0005-0000-0000-00001E8E0000}"/>
    <cellStyle name="Normal 3 7 3 4" xfId="37343" xr:uid="{00000000-0005-0000-0000-00001F8E0000}"/>
    <cellStyle name="Normal 3 7 3 4 2" xfId="37344" xr:uid="{00000000-0005-0000-0000-0000208E0000}"/>
    <cellStyle name="Normal 3 7 3 4 2 2" xfId="37345" xr:uid="{00000000-0005-0000-0000-0000218E0000}"/>
    <cellStyle name="Normal 3 7 3 4 2 2 2" xfId="37346" xr:uid="{00000000-0005-0000-0000-0000228E0000}"/>
    <cellStyle name="Normal 3 7 3 4 2 3" xfId="37347" xr:uid="{00000000-0005-0000-0000-0000238E0000}"/>
    <cellStyle name="Normal 3 7 3 4 3" xfId="37348" xr:uid="{00000000-0005-0000-0000-0000248E0000}"/>
    <cellStyle name="Normal 3 7 3 4 3 2" xfId="37349" xr:uid="{00000000-0005-0000-0000-0000258E0000}"/>
    <cellStyle name="Normal 3 7 3 4 4" xfId="37350" xr:uid="{00000000-0005-0000-0000-0000268E0000}"/>
    <cellStyle name="Normal 3 7 3 5" xfId="37351" xr:uid="{00000000-0005-0000-0000-0000278E0000}"/>
    <cellStyle name="Normal 3 7 3 5 2" xfId="37352" xr:uid="{00000000-0005-0000-0000-0000288E0000}"/>
    <cellStyle name="Normal 3 7 3 5 2 2" xfId="37353" xr:uid="{00000000-0005-0000-0000-0000298E0000}"/>
    <cellStyle name="Normal 3 7 3 5 3" xfId="37354" xr:uid="{00000000-0005-0000-0000-00002A8E0000}"/>
    <cellStyle name="Normal 3 7 3 6" xfId="37355" xr:uid="{00000000-0005-0000-0000-00002B8E0000}"/>
    <cellStyle name="Normal 3 7 3 6 2" xfId="37356" xr:uid="{00000000-0005-0000-0000-00002C8E0000}"/>
    <cellStyle name="Normal 3 7 3 7" xfId="37357" xr:uid="{00000000-0005-0000-0000-00002D8E0000}"/>
    <cellStyle name="Normal 3 7 3 7 2" xfId="37358" xr:uid="{00000000-0005-0000-0000-00002E8E0000}"/>
    <cellStyle name="Normal 3 7 3 8" xfId="37359" xr:uid="{00000000-0005-0000-0000-00002F8E0000}"/>
    <cellStyle name="Normal 3 7 3 9" xfId="37360" xr:uid="{00000000-0005-0000-0000-0000308E0000}"/>
    <cellStyle name="Normal 3 7 4" xfId="37361" xr:uid="{00000000-0005-0000-0000-0000318E0000}"/>
    <cellStyle name="Normal 3 7 4 2" xfId="37362" xr:uid="{00000000-0005-0000-0000-0000328E0000}"/>
    <cellStyle name="Normal 3 7 4 2 2" xfId="37363" xr:uid="{00000000-0005-0000-0000-0000338E0000}"/>
    <cellStyle name="Normal 3 7 4 2 2 2" xfId="37364" xr:uid="{00000000-0005-0000-0000-0000348E0000}"/>
    <cellStyle name="Normal 3 7 4 2 2 2 2" xfId="37365" xr:uid="{00000000-0005-0000-0000-0000358E0000}"/>
    <cellStyle name="Normal 3 7 4 2 2 3" xfId="37366" xr:uid="{00000000-0005-0000-0000-0000368E0000}"/>
    <cellStyle name="Normal 3 7 4 2 3" xfId="37367" xr:uid="{00000000-0005-0000-0000-0000378E0000}"/>
    <cellStyle name="Normal 3 7 4 2 3 2" xfId="37368" xr:uid="{00000000-0005-0000-0000-0000388E0000}"/>
    <cellStyle name="Normal 3 7 4 2 4" xfId="37369" xr:uid="{00000000-0005-0000-0000-0000398E0000}"/>
    <cellStyle name="Normal 3 7 4 2 5" xfId="37370" xr:uid="{00000000-0005-0000-0000-00003A8E0000}"/>
    <cellStyle name="Normal 3 7 4 3" xfId="37371" xr:uid="{00000000-0005-0000-0000-00003B8E0000}"/>
    <cellStyle name="Normal 3 7 4 3 2" xfId="37372" xr:uid="{00000000-0005-0000-0000-00003C8E0000}"/>
    <cellStyle name="Normal 3 7 4 3 2 2" xfId="37373" xr:uid="{00000000-0005-0000-0000-00003D8E0000}"/>
    <cellStyle name="Normal 3 7 4 3 3" xfId="37374" xr:uid="{00000000-0005-0000-0000-00003E8E0000}"/>
    <cellStyle name="Normal 3 7 4 4" xfId="37375" xr:uid="{00000000-0005-0000-0000-00003F8E0000}"/>
    <cellStyle name="Normal 3 7 4 4 2" xfId="37376" xr:uid="{00000000-0005-0000-0000-0000408E0000}"/>
    <cellStyle name="Normal 3 7 4 5" xfId="37377" xr:uid="{00000000-0005-0000-0000-0000418E0000}"/>
    <cellStyle name="Normal 3 7 4 6" xfId="37378" xr:uid="{00000000-0005-0000-0000-0000428E0000}"/>
    <cellStyle name="Normal 3 7 5" xfId="37379" xr:uid="{00000000-0005-0000-0000-0000438E0000}"/>
    <cellStyle name="Normal 3 7 5 2" xfId="37380" xr:uid="{00000000-0005-0000-0000-0000448E0000}"/>
    <cellStyle name="Normal 3 7 5 2 2" xfId="37381" xr:uid="{00000000-0005-0000-0000-0000458E0000}"/>
    <cellStyle name="Normal 3 7 5 2 2 2" xfId="37382" xr:uid="{00000000-0005-0000-0000-0000468E0000}"/>
    <cellStyle name="Normal 3 7 5 2 3" xfId="37383" xr:uid="{00000000-0005-0000-0000-0000478E0000}"/>
    <cellStyle name="Normal 3 7 5 3" xfId="37384" xr:uid="{00000000-0005-0000-0000-0000488E0000}"/>
    <cellStyle name="Normal 3 7 5 3 2" xfId="37385" xr:uid="{00000000-0005-0000-0000-0000498E0000}"/>
    <cellStyle name="Normal 3 7 5 4" xfId="37386" xr:uid="{00000000-0005-0000-0000-00004A8E0000}"/>
    <cellStyle name="Normal 3 7 5 5" xfId="37387" xr:uid="{00000000-0005-0000-0000-00004B8E0000}"/>
    <cellStyle name="Normal 3 7 6" xfId="37388" xr:uid="{00000000-0005-0000-0000-00004C8E0000}"/>
    <cellStyle name="Normal 3 7 6 2" xfId="37389" xr:uid="{00000000-0005-0000-0000-00004D8E0000}"/>
    <cellStyle name="Normal 3 7 6 2 2" xfId="37390" xr:uid="{00000000-0005-0000-0000-00004E8E0000}"/>
    <cellStyle name="Normal 3 7 6 2 2 2" xfId="37391" xr:uid="{00000000-0005-0000-0000-00004F8E0000}"/>
    <cellStyle name="Normal 3 7 6 2 3" xfId="37392" xr:uid="{00000000-0005-0000-0000-0000508E0000}"/>
    <cellStyle name="Normal 3 7 6 3" xfId="37393" xr:uid="{00000000-0005-0000-0000-0000518E0000}"/>
    <cellStyle name="Normal 3 7 6 3 2" xfId="37394" xr:uid="{00000000-0005-0000-0000-0000528E0000}"/>
    <cellStyle name="Normal 3 7 6 4" xfId="37395" xr:uid="{00000000-0005-0000-0000-0000538E0000}"/>
    <cellStyle name="Normal 3 7 7" xfId="37396" xr:uid="{00000000-0005-0000-0000-0000548E0000}"/>
    <cellStyle name="Normal 3 7 7 2" xfId="37397" xr:uid="{00000000-0005-0000-0000-0000558E0000}"/>
    <cellStyle name="Normal 3 7 7 2 2" xfId="37398" xr:uid="{00000000-0005-0000-0000-0000568E0000}"/>
    <cellStyle name="Normal 3 7 7 3" xfId="37399" xr:uid="{00000000-0005-0000-0000-0000578E0000}"/>
    <cellStyle name="Normal 3 7 8" xfId="37400" xr:uid="{00000000-0005-0000-0000-0000588E0000}"/>
    <cellStyle name="Normal 3 7 8 2" xfId="37401" xr:uid="{00000000-0005-0000-0000-0000598E0000}"/>
    <cellStyle name="Normal 3 7 9" xfId="37402" xr:uid="{00000000-0005-0000-0000-00005A8E0000}"/>
    <cellStyle name="Normal 3 7 9 2" xfId="37403" xr:uid="{00000000-0005-0000-0000-00005B8E0000}"/>
    <cellStyle name="Normal 3 7_T-straight with PEDs adjustor" xfId="37404" xr:uid="{00000000-0005-0000-0000-00005C8E0000}"/>
    <cellStyle name="Normal 3 8" xfId="1316" xr:uid="{00000000-0005-0000-0000-00005D8E0000}"/>
    <cellStyle name="Normal 3 8 10" xfId="37405" xr:uid="{00000000-0005-0000-0000-00005E8E0000}"/>
    <cellStyle name="Normal 3 8 11" xfId="37406" xr:uid="{00000000-0005-0000-0000-00005F8E0000}"/>
    <cellStyle name="Normal 3 8 2" xfId="1317" xr:uid="{00000000-0005-0000-0000-0000608E0000}"/>
    <cellStyle name="Normal 3 8 2 10" xfId="37407" xr:uid="{00000000-0005-0000-0000-0000618E0000}"/>
    <cellStyle name="Normal 3 8 2 2" xfId="37408" xr:uid="{00000000-0005-0000-0000-0000628E0000}"/>
    <cellStyle name="Normal 3 8 2 2 2" xfId="37409" xr:uid="{00000000-0005-0000-0000-0000638E0000}"/>
    <cellStyle name="Normal 3 8 2 2 2 2" xfId="37410" xr:uid="{00000000-0005-0000-0000-0000648E0000}"/>
    <cellStyle name="Normal 3 8 2 2 2 2 2" xfId="37411" xr:uid="{00000000-0005-0000-0000-0000658E0000}"/>
    <cellStyle name="Normal 3 8 2 2 2 2 2 2" xfId="37412" xr:uid="{00000000-0005-0000-0000-0000668E0000}"/>
    <cellStyle name="Normal 3 8 2 2 2 2 2 2 2" xfId="37413" xr:uid="{00000000-0005-0000-0000-0000678E0000}"/>
    <cellStyle name="Normal 3 8 2 2 2 2 2 3" xfId="37414" xr:uid="{00000000-0005-0000-0000-0000688E0000}"/>
    <cellStyle name="Normal 3 8 2 2 2 2 3" xfId="37415" xr:uid="{00000000-0005-0000-0000-0000698E0000}"/>
    <cellStyle name="Normal 3 8 2 2 2 2 3 2" xfId="37416" xr:uid="{00000000-0005-0000-0000-00006A8E0000}"/>
    <cellStyle name="Normal 3 8 2 2 2 2 4" xfId="37417" xr:uid="{00000000-0005-0000-0000-00006B8E0000}"/>
    <cellStyle name="Normal 3 8 2 2 2 3" xfId="37418" xr:uid="{00000000-0005-0000-0000-00006C8E0000}"/>
    <cellStyle name="Normal 3 8 2 2 2 3 2" xfId="37419" xr:uid="{00000000-0005-0000-0000-00006D8E0000}"/>
    <cellStyle name="Normal 3 8 2 2 2 3 2 2" xfId="37420" xr:uid="{00000000-0005-0000-0000-00006E8E0000}"/>
    <cellStyle name="Normal 3 8 2 2 2 3 3" xfId="37421" xr:uid="{00000000-0005-0000-0000-00006F8E0000}"/>
    <cellStyle name="Normal 3 8 2 2 2 4" xfId="37422" xr:uid="{00000000-0005-0000-0000-0000708E0000}"/>
    <cellStyle name="Normal 3 8 2 2 2 4 2" xfId="37423" xr:uid="{00000000-0005-0000-0000-0000718E0000}"/>
    <cellStyle name="Normal 3 8 2 2 2 5" xfId="37424" xr:uid="{00000000-0005-0000-0000-0000728E0000}"/>
    <cellStyle name="Normal 3 8 2 2 3" xfId="37425" xr:uid="{00000000-0005-0000-0000-0000738E0000}"/>
    <cellStyle name="Normal 3 8 2 2 3 2" xfId="37426" xr:uid="{00000000-0005-0000-0000-0000748E0000}"/>
    <cellStyle name="Normal 3 8 2 2 3 2 2" xfId="37427" xr:uid="{00000000-0005-0000-0000-0000758E0000}"/>
    <cellStyle name="Normal 3 8 2 2 3 2 2 2" xfId="37428" xr:uid="{00000000-0005-0000-0000-0000768E0000}"/>
    <cellStyle name="Normal 3 8 2 2 3 2 3" xfId="37429" xr:uid="{00000000-0005-0000-0000-0000778E0000}"/>
    <cellStyle name="Normal 3 8 2 2 3 3" xfId="37430" xr:uid="{00000000-0005-0000-0000-0000788E0000}"/>
    <cellStyle name="Normal 3 8 2 2 3 3 2" xfId="37431" xr:uid="{00000000-0005-0000-0000-0000798E0000}"/>
    <cellStyle name="Normal 3 8 2 2 3 4" xfId="37432" xr:uid="{00000000-0005-0000-0000-00007A8E0000}"/>
    <cellStyle name="Normal 3 8 2 2 4" xfId="37433" xr:uid="{00000000-0005-0000-0000-00007B8E0000}"/>
    <cellStyle name="Normal 3 8 2 2 4 2" xfId="37434" xr:uid="{00000000-0005-0000-0000-00007C8E0000}"/>
    <cellStyle name="Normal 3 8 2 2 4 2 2" xfId="37435" xr:uid="{00000000-0005-0000-0000-00007D8E0000}"/>
    <cellStyle name="Normal 3 8 2 2 4 2 2 2" xfId="37436" xr:uid="{00000000-0005-0000-0000-00007E8E0000}"/>
    <cellStyle name="Normal 3 8 2 2 4 2 3" xfId="37437" xr:uid="{00000000-0005-0000-0000-00007F8E0000}"/>
    <cellStyle name="Normal 3 8 2 2 4 3" xfId="37438" xr:uid="{00000000-0005-0000-0000-0000808E0000}"/>
    <cellStyle name="Normal 3 8 2 2 4 3 2" xfId="37439" xr:uid="{00000000-0005-0000-0000-0000818E0000}"/>
    <cellStyle name="Normal 3 8 2 2 4 4" xfId="37440" xr:uid="{00000000-0005-0000-0000-0000828E0000}"/>
    <cellStyle name="Normal 3 8 2 2 5" xfId="37441" xr:uid="{00000000-0005-0000-0000-0000838E0000}"/>
    <cellStyle name="Normal 3 8 2 2 5 2" xfId="37442" xr:uid="{00000000-0005-0000-0000-0000848E0000}"/>
    <cellStyle name="Normal 3 8 2 2 5 2 2" xfId="37443" xr:uid="{00000000-0005-0000-0000-0000858E0000}"/>
    <cellStyle name="Normal 3 8 2 2 5 3" xfId="37444" xr:uid="{00000000-0005-0000-0000-0000868E0000}"/>
    <cellStyle name="Normal 3 8 2 2 6" xfId="37445" xr:uid="{00000000-0005-0000-0000-0000878E0000}"/>
    <cellStyle name="Normal 3 8 2 2 6 2" xfId="37446" xr:uid="{00000000-0005-0000-0000-0000888E0000}"/>
    <cellStyle name="Normal 3 8 2 2 7" xfId="37447" xr:uid="{00000000-0005-0000-0000-0000898E0000}"/>
    <cellStyle name="Normal 3 8 2 2 7 2" xfId="37448" xr:uid="{00000000-0005-0000-0000-00008A8E0000}"/>
    <cellStyle name="Normal 3 8 2 2 8" xfId="37449" xr:uid="{00000000-0005-0000-0000-00008B8E0000}"/>
    <cellStyle name="Normal 3 8 2 2 9" xfId="37450" xr:uid="{00000000-0005-0000-0000-00008C8E0000}"/>
    <cellStyle name="Normal 3 8 2 3" xfId="37451" xr:uid="{00000000-0005-0000-0000-00008D8E0000}"/>
    <cellStyle name="Normal 3 8 2 3 2" xfId="37452" xr:uid="{00000000-0005-0000-0000-00008E8E0000}"/>
    <cellStyle name="Normal 3 8 2 3 2 2" xfId="37453" xr:uid="{00000000-0005-0000-0000-00008F8E0000}"/>
    <cellStyle name="Normal 3 8 2 3 2 2 2" xfId="37454" xr:uid="{00000000-0005-0000-0000-0000908E0000}"/>
    <cellStyle name="Normal 3 8 2 3 2 2 2 2" xfId="37455" xr:uid="{00000000-0005-0000-0000-0000918E0000}"/>
    <cellStyle name="Normal 3 8 2 3 2 2 3" xfId="37456" xr:uid="{00000000-0005-0000-0000-0000928E0000}"/>
    <cellStyle name="Normal 3 8 2 3 2 3" xfId="37457" xr:uid="{00000000-0005-0000-0000-0000938E0000}"/>
    <cellStyle name="Normal 3 8 2 3 2 3 2" xfId="37458" xr:uid="{00000000-0005-0000-0000-0000948E0000}"/>
    <cellStyle name="Normal 3 8 2 3 2 4" xfId="37459" xr:uid="{00000000-0005-0000-0000-0000958E0000}"/>
    <cellStyle name="Normal 3 8 2 3 3" xfId="37460" xr:uid="{00000000-0005-0000-0000-0000968E0000}"/>
    <cellStyle name="Normal 3 8 2 3 3 2" xfId="37461" xr:uid="{00000000-0005-0000-0000-0000978E0000}"/>
    <cellStyle name="Normal 3 8 2 3 3 2 2" xfId="37462" xr:uid="{00000000-0005-0000-0000-0000988E0000}"/>
    <cellStyle name="Normal 3 8 2 3 3 3" xfId="37463" xr:uid="{00000000-0005-0000-0000-0000998E0000}"/>
    <cellStyle name="Normal 3 8 2 3 4" xfId="37464" xr:uid="{00000000-0005-0000-0000-00009A8E0000}"/>
    <cellStyle name="Normal 3 8 2 3 4 2" xfId="37465" xr:uid="{00000000-0005-0000-0000-00009B8E0000}"/>
    <cellStyle name="Normal 3 8 2 3 5" xfId="37466" xr:uid="{00000000-0005-0000-0000-00009C8E0000}"/>
    <cellStyle name="Normal 3 8 2 4" xfId="37467" xr:uid="{00000000-0005-0000-0000-00009D8E0000}"/>
    <cellStyle name="Normal 3 8 2 4 2" xfId="37468" xr:uid="{00000000-0005-0000-0000-00009E8E0000}"/>
    <cellStyle name="Normal 3 8 2 4 2 2" xfId="37469" xr:uid="{00000000-0005-0000-0000-00009F8E0000}"/>
    <cellStyle name="Normal 3 8 2 4 2 2 2" xfId="37470" xr:uid="{00000000-0005-0000-0000-0000A08E0000}"/>
    <cellStyle name="Normal 3 8 2 4 2 3" xfId="37471" xr:uid="{00000000-0005-0000-0000-0000A18E0000}"/>
    <cellStyle name="Normal 3 8 2 4 3" xfId="37472" xr:uid="{00000000-0005-0000-0000-0000A28E0000}"/>
    <cellStyle name="Normal 3 8 2 4 3 2" xfId="37473" xr:uid="{00000000-0005-0000-0000-0000A38E0000}"/>
    <cellStyle name="Normal 3 8 2 4 4" xfId="37474" xr:uid="{00000000-0005-0000-0000-0000A48E0000}"/>
    <cellStyle name="Normal 3 8 2 5" xfId="37475" xr:uid="{00000000-0005-0000-0000-0000A58E0000}"/>
    <cellStyle name="Normal 3 8 2 5 2" xfId="37476" xr:uid="{00000000-0005-0000-0000-0000A68E0000}"/>
    <cellStyle name="Normal 3 8 2 5 2 2" xfId="37477" xr:uid="{00000000-0005-0000-0000-0000A78E0000}"/>
    <cellStyle name="Normal 3 8 2 5 2 2 2" xfId="37478" xr:uid="{00000000-0005-0000-0000-0000A88E0000}"/>
    <cellStyle name="Normal 3 8 2 5 2 3" xfId="37479" xr:uid="{00000000-0005-0000-0000-0000A98E0000}"/>
    <cellStyle name="Normal 3 8 2 5 3" xfId="37480" xr:uid="{00000000-0005-0000-0000-0000AA8E0000}"/>
    <cellStyle name="Normal 3 8 2 5 3 2" xfId="37481" xr:uid="{00000000-0005-0000-0000-0000AB8E0000}"/>
    <cellStyle name="Normal 3 8 2 5 4" xfId="37482" xr:uid="{00000000-0005-0000-0000-0000AC8E0000}"/>
    <cellStyle name="Normal 3 8 2 6" xfId="37483" xr:uid="{00000000-0005-0000-0000-0000AD8E0000}"/>
    <cellStyle name="Normal 3 8 2 6 2" xfId="37484" xr:uid="{00000000-0005-0000-0000-0000AE8E0000}"/>
    <cellStyle name="Normal 3 8 2 6 2 2" xfId="37485" xr:uid="{00000000-0005-0000-0000-0000AF8E0000}"/>
    <cellStyle name="Normal 3 8 2 6 3" xfId="37486" xr:uid="{00000000-0005-0000-0000-0000B08E0000}"/>
    <cellStyle name="Normal 3 8 2 7" xfId="37487" xr:uid="{00000000-0005-0000-0000-0000B18E0000}"/>
    <cellStyle name="Normal 3 8 2 7 2" xfId="37488" xr:uid="{00000000-0005-0000-0000-0000B28E0000}"/>
    <cellStyle name="Normal 3 8 2 8" xfId="37489" xr:uid="{00000000-0005-0000-0000-0000B38E0000}"/>
    <cellStyle name="Normal 3 8 2 8 2" xfId="37490" xr:uid="{00000000-0005-0000-0000-0000B48E0000}"/>
    <cellStyle name="Normal 3 8 2 9" xfId="37491" xr:uid="{00000000-0005-0000-0000-0000B58E0000}"/>
    <cellStyle name="Normal 3 8 3" xfId="37492" xr:uid="{00000000-0005-0000-0000-0000B68E0000}"/>
    <cellStyle name="Normal 3 8 3 2" xfId="37493" xr:uid="{00000000-0005-0000-0000-0000B78E0000}"/>
    <cellStyle name="Normal 3 8 3 2 2" xfId="37494" xr:uid="{00000000-0005-0000-0000-0000B88E0000}"/>
    <cellStyle name="Normal 3 8 3 2 2 2" xfId="37495" xr:uid="{00000000-0005-0000-0000-0000B98E0000}"/>
    <cellStyle name="Normal 3 8 3 2 2 2 2" xfId="37496" xr:uid="{00000000-0005-0000-0000-0000BA8E0000}"/>
    <cellStyle name="Normal 3 8 3 2 2 2 2 2" xfId="37497" xr:uid="{00000000-0005-0000-0000-0000BB8E0000}"/>
    <cellStyle name="Normal 3 8 3 2 2 2 3" xfId="37498" xr:uid="{00000000-0005-0000-0000-0000BC8E0000}"/>
    <cellStyle name="Normal 3 8 3 2 2 3" xfId="37499" xr:uid="{00000000-0005-0000-0000-0000BD8E0000}"/>
    <cellStyle name="Normal 3 8 3 2 2 3 2" xfId="37500" xr:uid="{00000000-0005-0000-0000-0000BE8E0000}"/>
    <cellStyle name="Normal 3 8 3 2 2 4" xfId="37501" xr:uid="{00000000-0005-0000-0000-0000BF8E0000}"/>
    <cellStyle name="Normal 3 8 3 2 3" xfId="37502" xr:uid="{00000000-0005-0000-0000-0000C08E0000}"/>
    <cellStyle name="Normal 3 8 3 2 3 2" xfId="37503" xr:uid="{00000000-0005-0000-0000-0000C18E0000}"/>
    <cellStyle name="Normal 3 8 3 2 3 2 2" xfId="37504" xr:uid="{00000000-0005-0000-0000-0000C28E0000}"/>
    <cellStyle name="Normal 3 8 3 2 3 3" xfId="37505" xr:uid="{00000000-0005-0000-0000-0000C38E0000}"/>
    <cellStyle name="Normal 3 8 3 2 4" xfId="37506" xr:uid="{00000000-0005-0000-0000-0000C48E0000}"/>
    <cellStyle name="Normal 3 8 3 2 4 2" xfId="37507" xr:uid="{00000000-0005-0000-0000-0000C58E0000}"/>
    <cellStyle name="Normal 3 8 3 2 5" xfId="37508" xr:uid="{00000000-0005-0000-0000-0000C68E0000}"/>
    <cellStyle name="Normal 3 8 3 2 6" xfId="37509" xr:uid="{00000000-0005-0000-0000-0000C78E0000}"/>
    <cellStyle name="Normal 3 8 3 3" xfId="37510" xr:uid="{00000000-0005-0000-0000-0000C88E0000}"/>
    <cellStyle name="Normal 3 8 3 3 2" xfId="37511" xr:uid="{00000000-0005-0000-0000-0000C98E0000}"/>
    <cellStyle name="Normal 3 8 3 3 2 2" xfId="37512" xr:uid="{00000000-0005-0000-0000-0000CA8E0000}"/>
    <cellStyle name="Normal 3 8 3 3 2 2 2" xfId="37513" xr:uid="{00000000-0005-0000-0000-0000CB8E0000}"/>
    <cellStyle name="Normal 3 8 3 3 2 3" xfId="37514" xr:uid="{00000000-0005-0000-0000-0000CC8E0000}"/>
    <cellStyle name="Normal 3 8 3 3 3" xfId="37515" xr:uid="{00000000-0005-0000-0000-0000CD8E0000}"/>
    <cellStyle name="Normal 3 8 3 3 3 2" xfId="37516" xr:uid="{00000000-0005-0000-0000-0000CE8E0000}"/>
    <cellStyle name="Normal 3 8 3 3 4" xfId="37517" xr:uid="{00000000-0005-0000-0000-0000CF8E0000}"/>
    <cellStyle name="Normal 3 8 3 4" xfId="37518" xr:uid="{00000000-0005-0000-0000-0000D08E0000}"/>
    <cellStyle name="Normal 3 8 3 4 2" xfId="37519" xr:uid="{00000000-0005-0000-0000-0000D18E0000}"/>
    <cellStyle name="Normal 3 8 3 4 2 2" xfId="37520" xr:uid="{00000000-0005-0000-0000-0000D28E0000}"/>
    <cellStyle name="Normal 3 8 3 4 2 2 2" xfId="37521" xr:uid="{00000000-0005-0000-0000-0000D38E0000}"/>
    <cellStyle name="Normal 3 8 3 4 2 3" xfId="37522" xr:uid="{00000000-0005-0000-0000-0000D48E0000}"/>
    <cellStyle name="Normal 3 8 3 4 3" xfId="37523" xr:uid="{00000000-0005-0000-0000-0000D58E0000}"/>
    <cellStyle name="Normal 3 8 3 4 3 2" xfId="37524" xr:uid="{00000000-0005-0000-0000-0000D68E0000}"/>
    <cellStyle name="Normal 3 8 3 4 4" xfId="37525" xr:uid="{00000000-0005-0000-0000-0000D78E0000}"/>
    <cellStyle name="Normal 3 8 3 5" xfId="37526" xr:uid="{00000000-0005-0000-0000-0000D88E0000}"/>
    <cellStyle name="Normal 3 8 3 5 2" xfId="37527" xr:uid="{00000000-0005-0000-0000-0000D98E0000}"/>
    <cellStyle name="Normal 3 8 3 5 2 2" xfId="37528" xr:uid="{00000000-0005-0000-0000-0000DA8E0000}"/>
    <cellStyle name="Normal 3 8 3 5 3" xfId="37529" xr:uid="{00000000-0005-0000-0000-0000DB8E0000}"/>
    <cellStyle name="Normal 3 8 3 6" xfId="37530" xr:uid="{00000000-0005-0000-0000-0000DC8E0000}"/>
    <cellStyle name="Normal 3 8 3 6 2" xfId="37531" xr:uid="{00000000-0005-0000-0000-0000DD8E0000}"/>
    <cellStyle name="Normal 3 8 3 7" xfId="37532" xr:uid="{00000000-0005-0000-0000-0000DE8E0000}"/>
    <cellStyle name="Normal 3 8 3 7 2" xfId="37533" xr:uid="{00000000-0005-0000-0000-0000DF8E0000}"/>
    <cellStyle name="Normal 3 8 3 8" xfId="37534" xr:uid="{00000000-0005-0000-0000-0000E08E0000}"/>
    <cellStyle name="Normal 3 8 3 9" xfId="37535" xr:uid="{00000000-0005-0000-0000-0000E18E0000}"/>
    <cellStyle name="Normal 3 8 4" xfId="37536" xr:uid="{00000000-0005-0000-0000-0000E28E0000}"/>
    <cellStyle name="Normal 3 8 4 2" xfId="37537" xr:uid="{00000000-0005-0000-0000-0000E38E0000}"/>
    <cellStyle name="Normal 3 8 4 2 2" xfId="37538" xr:uid="{00000000-0005-0000-0000-0000E48E0000}"/>
    <cellStyle name="Normal 3 8 4 2 2 2" xfId="37539" xr:uid="{00000000-0005-0000-0000-0000E58E0000}"/>
    <cellStyle name="Normal 3 8 4 2 2 2 2" xfId="37540" xr:uid="{00000000-0005-0000-0000-0000E68E0000}"/>
    <cellStyle name="Normal 3 8 4 2 2 3" xfId="37541" xr:uid="{00000000-0005-0000-0000-0000E78E0000}"/>
    <cellStyle name="Normal 3 8 4 2 3" xfId="37542" xr:uid="{00000000-0005-0000-0000-0000E88E0000}"/>
    <cellStyle name="Normal 3 8 4 2 3 2" xfId="37543" xr:uid="{00000000-0005-0000-0000-0000E98E0000}"/>
    <cellStyle name="Normal 3 8 4 2 4" xfId="37544" xr:uid="{00000000-0005-0000-0000-0000EA8E0000}"/>
    <cellStyle name="Normal 3 8 4 3" xfId="37545" xr:uid="{00000000-0005-0000-0000-0000EB8E0000}"/>
    <cellStyle name="Normal 3 8 4 3 2" xfId="37546" xr:uid="{00000000-0005-0000-0000-0000EC8E0000}"/>
    <cellStyle name="Normal 3 8 4 3 2 2" xfId="37547" xr:uid="{00000000-0005-0000-0000-0000ED8E0000}"/>
    <cellStyle name="Normal 3 8 4 3 3" xfId="37548" xr:uid="{00000000-0005-0000-0000-0000EE8E0000}"/>
    <cellStyle name="Normal 3 8 4 4" xfId="37549" xr:uid="{00000000-0005-0000-0000-0000EF8E0000}"/>
    <cellStyle name="Normal 3 8 4 4 2" xfId="37550" xr:uid="{00000000-0005-0000-0000-0000F08E0000}"/>
    <cellStyle name="Normal 3 8 4 5" xfId="37551" xr:uid="{00000000-0005-0000-0000-0000F18E0000}"/>
    <cellStyle name="Normal 3 8 4 6" xfId="37552" xr:uid="{00000000-0005-0000-0000-0000F28E0000}"/>
    <cellStyle name="Normal 3 8 5" xfId="37553" xr:uid="{00000000-0005-0000-0000-0000F38E0000}"/>
    <cellStyle name="Normal 3 8 5 2" xfId="37554" xr:uid="{00000000-0005-0000-0000-0000F48E0000}"/>
    <cellStyle name="Normal 3 8 5 2 2" xfId="37555" xr:uid="{00000000-0005-0000-0000-0000F58E0000}"/>
    <cellStyle name="Normal 3 8 5 2 2 2" xfId="37556" xr:uid="{00000000-0005-0000-0000-0000F68E0000}"/>
    <cellStyle name="Normal 3 8 5 2 3" xfId="37557" xr:uid="{00000000-0005-0000-0000-0000F78E0000}"/>
    <cellStyle name="Normal 3 8 5 3" xfId="37558" xr:uid="{00000000-0005-0000-0000-0000F88E0000}"/>
    <cellStyle name="Normal 3 8 5 3 2" xfId="37559" xr:uid="{00000000-0005-0000-0000-0000F98E0000}"/>
    <cellStyle name="Normal 3 8 5 4" xfId="37560" xr:uid="{00000000-0005-0000-0000-0000FA8E0000}"/>
    <cellStyle name="Normal 3 8 6" xfId="37561" xr:uid="{00000000-0005-0000-0000-0000FB8E0000}"/>
    <cellStyle name="Normal 3 8 6 2" xfId="37562" xr:uid="{00000000-0005-0000-0000-0000FC8E0000}"/>
    <cellStyle name="Normal 3 8 6 2 2" xfId="37563" xr:uid="{00000000-0005-0000-0000-0000FD8E0000}"/>
    <cellStyle name="Normal 3 8 6 2 2 2" xfId="37564" xr:uid="{00000000-0005-0000-0000-0000FE8E0000}"/>
    <cellStyle name="Normal 3 8 6 2 3" xfId="37565" xr:uid="{00000000-0005-0000-0000-0000FF8E0000}"/>
    <cellStyle name="Normal 3 8 6 3" xfId="37566" xr:uid="{00000000-0005-0000-0000-0000008F0000}"/>
    <cellStyle name="Normal 3 8 6 3 2" xfId="37567" xr:uid="{00000000-0005-0000-0000-0000018F0000}"/>
    <cellStyle name="Normal 3 8 6 4" xfId="37568" xr:uid="{00000000-0005-0000-0000-0000028F0000}"/>
    <cellStyle name="Normal 3 8 7" xfId="37569" xr:uid="{00000000-0005-0000-0000-0000038F0000}"/>
    <cellStyle name="Normal 3 8 7 2" xfId="37570" xr:uid="{00000000-0005-0000-0000-0000048F0000}"/>
    <cellStyle name="Normal 3 8 7 2 2" xfId="37571" xr:uid="{00000000-0005-0000-0000-0000058F0000}"/>
    <cellStyle name="Normal 3 8 7 3" xfId="37572" xr:uid="{00000000-0005-0000-0000-0000068F0000}"/>
    <cellStyle name="Normal 3 8 8" xfId="37573" xr:uid="{00000000-0005-0000-0000-0000078F0000}"/>
    <cellStyle name="Normal 3 8 8 2" xfId="37574" xr:uid="{00000000-0005-0000-0000-0000088F0000}"/>
    <cellStyle name="Normal 3 8 9" xfId="37575" xr:uid="{00000000-0005-0000-0000-0000098F0000}"/>
    <cellStyle name="Normal 3 8 9 2" xfId="37576" xr:uid="{00000000-0005-0000-0000-00000A8F0000}"/>
    <cellStyle name="Normal 3 8_T-straight with PEDs adjustor" xfId="37577" xr:uid="{00000000-0005-0000-0000-00000B8F0000}"/>
    <cellStyle name="Normal 3 9" xfId="1318" xr:uid="{00000000-0005-0000-0000-00000C8F0000}"/>
    <cellStyle name="Normal 3 9 10" xfId="37578" xr:uid="{00000000-0005-0000-0000-00000D8F0000}"/>
    <cellStyle name="Normal 3 9 2" xfId="1319" xr:uid="{00000000-0005-0000-0000-00000E8F0000}"/>
    <cellStyle name="Normal 3 9 2 2" xfId="37579" xr:uid="{00000000-0005-0000-0000-00000F8F0000}"/>
    <cellStyle name="Normal 3 9 2 2 2" xfId="37580" xr:uid="{00000000-0005-0000-0000-0000108F0000}"/>
    <cellStyle name="Normal 3 9 2 2 2 2" xfId="37581" xr:uid="{00000000-0005-0000-0000-0000118F0000}"/>
    <cellStyle name="Normal 3 9 2 2 2 2 2" xfId="37582" xr:uid="{00000000-0005-0000-0000-0000128F0000}"/>
    <cellStyle name="Normal 3 9 2 2 2 2 2 2" xfId="37583" xr:uid="{00000000-0005-0000-0000-0000138F0000}"/>
    <cellStyle name="Normal 3 9 2 2 2 2 2 2 2" xfId="37584" xr:uid="{00000000-0005-0000-0000-0000148F0000}"/>
    <cellStyle name="Normal 3 9 2 2 2 2 2 3" xfId="37585" xr:uid="{00000000-0005-0000-0000-0000158F0000}"/>
    <cellStyle name="Normal 3 9 2 2 2 2 3" xfId="37586" xr:uid="{00000000-0005-0000-0000-0000168F0000}"/>
    <cellStyle name="Normal 3 9 2 2 2 2 3 2" xfId="37587" xr:uid="{00000000-0005-0000-0000-0000178F0000}"/>
    <cellStyle name="Normal 3 9 2 2 2 2 4" xfId="37588" xr:uid="{00000000-0005-0000-0000-0000188F0000}"/>
    <cellStyle name="Normal 3 9 2 2 2 3" xfId="37589" xr:uid="{00000000-0005-0000-0000-0000198F0000}"/>
    <cellStyle name="Normal 3 9 2 2 2 3 2" xfId="37590" xr:uid="{00000000-0005-0000-0000-00001A8F0000}"/>
    <cellStyle name="Normal 3 9 2 2 2 3 2 2" xfId="37591" xr:uid="{00000000-0005-0000-0000-00001B8F0000}"/>
    <cellStyle name="Normal 3 9 2 2 2 3 3" xfId="37592" xr:uid="{00000000-0005-0000-0000-00001C8F0000}"/>
    <cellStyle name="Normal 3 9 2 2 2 4" xfId="37593" xr:uid="{00000000-0005-0000-0000-00001D8F0000}"/>
    <cellStyle name="Normal 3 9 2 2 2 4 2" xfId="37594" xr:uid="{00000000-0005-0000-0000-00001E8F0000}"/>
    <cellStyle name="Normal 3 9 2 2 2 5" xfId="37595" xr:uid="{00000000-0005-0000-0000-00001F8F0000}"/>
    <cellStyle name="Normal 3 9 2 2 3" xfId="37596" xr:uid="{00000000-0005-0000-0000-0000208F0000}"/>
    <cellStyle name="Normal 3 9 2 2 3 2" xfId="37597" xr:uid="{00000000-0005-0000-0000-0000218F0000}"/>
    <cellStyle name="Normal 3 9 2 2 3 2 2" xfId="37598" xr:uid="{00000000-0005-0000-0000-0000228F0000}"/>
    <cellStyle name="Normal 3 9 2 2 3 2 2 2" xfId="37599" xr:uid="{00000000-0005-0000-0000-0000238F0000}"/>
    <cellStyle name="Normal 3 9 2 2 3 2 3" xfId="37600" xr:uid="{00000000-0005-0000-0000-0000248F0000}"/>
    <cellStyle name="Normal 3 9 2 2 3 3" xfId="37601" xr:uid="{00000000-0005-0000-0000-0000258F0000}"/>
    <cellStyle name="Normal 3 9 2 2 3 3 2" xfId="37602" xr:uid="{00000000-0005-0000-0000-0000268F0000}"/>
    <cellStyle name="Normal 3 9 2 2 3 4" xfId="37603" xr:uid="{00000000-0005-0000-0000-0000278F0000}"/>
    <cellStyle name="Normal 3 9 2 2 4" xfId="37604" xr:uid="{00000000-0005-0000-0000-0000288F0000}"/>
    <cellStyle name="Normal 3 9 2 2 4 2" xfId="37605" xr:uid="{00000000-0005-0000-0000-0000298F0000}"/>
    <cellStyle name="Normal 3 9 2 2 4 2 2" xfId="37606" xr:uid="{00000000-0005-0000-0000-00002A8F0000}"/>
    <cellStyle name="Normal 3 9 2 2 4 2 2 2" xfId="37607" xr:uid="{00000000-0005-0000-0000-00002B8F0000}"/>
    <cellStyle name="Normal 3 9 2 2 4 2 3" xfId="37608" xr:uid="{00000000-0005-0000-0000-00002C8F0000}"/>
    <cellStyle name="Normal 3 9 2 2 4 3" xfId="37609" xr:uid="{00000000-0005-0000-0000-00002D8F0000}"/>
    <cellStyle name="Normal 3 9 2 2 4 3 2" xfId="37610" xr:uid="{00000000-0005-0000-0000-00002E8F0000}"/>
    <cellStyle name="Normal 3 9 2 2 4 4" xfId="37611" xr:uid="{00000000-0005-0000-0000-00002F8F0000}"/>
    <cellStyle name="Normal 3 9 2 2 5" xfId="37612" xr:uid="{00000000-0005-0000-0000-0000308F0000}"/>
    <cellStyle name="Normal 3 9 2 2 5 2" xfId="37613" xr:uid="{00000000-0005-0000-0000-0000318F0000}"/>
    <cellStyle name="Normal 3 9 2 2 5 2 2" xfId="37614" xr:uid="{00000000-0005-0000-0000-0000328F0000}"/>
    <cellStyle name="Normal 3 9 2 2 5 3" xfId="37615" xr:uid="{00000000-0005-0000-0000-0000338F0000}"/>
    <cellStyle name="Normal 3 9 2 2 6" xfId="37616" xr:uid="{00000000-0005-0000-0000-0000348F0000}"/>
    <cellStyle name="Normal 3 9 2 2 6 2" xfId="37617" xr:uid="{00000000-0005-0000-0000-0000358F0000}"/>
    <cellStyle name="Normal 3 9 2 2 7" xfId="37618" xr:uid="{00000000-0005-0000-0000-0000368F0000}"/>
    <cellStyle name="Normal 3 9 2 2 7 2" xfId="37619" xr:uid="{00000000-0005-0000-0000-0000378F0000}"/>
    <cellStyle name="Normal 3 9 2 2 8" xfId="37620" xr:uid="{00000000-0005-0000-0000-0000388F0000}"/>
    <cellStyle name="Normal 3 9 2 3" xfId="37621" xr:uid="{00000000-0005-0000-0000-0000398F0000}"/>
    <cellStyle name="Normal 3 9 2 3 2" xfId="37622" xr:uid="{00000000-0005-0000-0000-00003A8F0000}"/>
    <cellStyle name="Normal 3 9 2 3 2 2" xfId="37623" xr:uid="{00000000-0005-0000-0000-00003B8F0000}"/>
    <cellStyle name="Normal 3 9 2 3 2 2 2" xfId="37624" xr:uid="{00000000-0005-0000-0000-00003C8F0000}"/>
    <cellStyle name="Normal 3 9 2 3 2 2 2 2" xfId="37625" xr:uid="{00000000-0005-0000-0000-00003D8F0000}"/>
    <cellStyle name="Normal 3 9 2 3 2 2 3" xfId="37626" xr:uid="{00000000-0005-0000-0000-00003E8F0000}"/>
    <cellStyle name="Normal 3 9 2 3 2 3" xfId="37627" xr:uid="{00000000-0005-0000-0000-00003F8F0000}"/>
    <cellStyle name="Normal 3 9 2 3 2 3 2" xfId="37628" xr:uid="{00000000-0005-0000-0000-0000408F0000}"/>
    <cellStyle name="Normal 3 9 2 3 2 4" xfId="37629" xr:uid="{00000000-0005-0000-0000-0000418F0000}"/>
    <cellStyle name="Normal 3 9 2 3 3" xfId="37630" xr:uid="{00000000-0005-0000-0000-0000428F0000}"/>
    <cellStyle name="Normal 3 9 2 3 3 2" xfId="37631" xr:uid="{00000000-0005-0000-0000-0000438F0000}"/>
    <cellStyle name="Normal 3 9 2 3 3 2 2" xfId="37632" xr:uid="{00000000-0005-0000-0000-0000448F0000}"/>
    <cellStyle name="Normal 3 9 2 3 3 3" xfId="37633" xr:uid="{00000000-0005-0000-0000-0000458F0000}"/>
    <cellStyle name="Normal 3 9 2 3 4" xfId="37634" xr:uid="{00000000-0005-0000-0000-0000468F0000}"/>
    <cellStyle name="Normal 3 9 2 3 4 2" xfId="37635" xr:uid="{00000000-0005-0000-0000-0000478F0000}"/>
    <cellStyle name="Normal 3 9 2 3 5" xfId="37636" xr:uid="{00000000-0005-0000-0000-0000488F0000}"/>
    <cellStyle name="Normal 3 9 2 4" xfId="37637" xr:uid="{00000000-0005-0000-0000-0000498F0000}"/>
    <cellStyle name="Normal 3 9 2 4 2" xfId="37638" xr:uid="{00000000-0005-0000-0000-00004A8F0000}"/>
    <cellStyle name="Normal 3 9 2 4 2 2" xfId="37639" xr:uid="{00000000-0005-0000-0000-00004B8F0000}"/>
    <cellStyle name="Normal 3 9 2 4 2 2 2" xfId="37640" xr:uid="{00000000-0005-0000-0000-00004C8F0000}"/>
    <cellStyle name="Normal 3 9 2 4 2 3" xfId="37641" xr:uid="{00000000-0005-0000-0000-00004D8F0000}"/>
    <cellStyle name="Normal 3 9 2 4 3" xfId="37642" xr:uid="{00000000-0005-0000-0000-00004E8F0000}"/>
    <cellStyle name="Normal 3 9 2 4 3 2" xfId="37643" xr:uid="{00000000-0005-0000-0000-00004F8F0000}"/>
    <cellStyle name="Normal 3 9 2 4 4" xfId="37644" xr:uid="{00000000-0005-0000-0000-0000508F0000}"/>
    <cellStyle name="Normal 3 9 2 5" xfId="37645" xr:uid="{00000000-0005-0000-0000-0000518F0000}"/>
    <cellStyle name="Normal 3 9 2 5 2" xfId="37646" xr:uid="{00000000-0005-0000-0000-0000528F0000}"/>
    <cellStyle name="Normal 3 9 2 5 2 2" xfId="37647" xr:uid="{00000000-0005-0000-0000-0000538F0000}"/>
    <cellStyle name="Normal 3 9 2 5 2 2 2" xfId="37648" xr:uid="{00000000-0005-0000-0000-0000548F0000}"/>
    <cellStyle name="Normal 3 9 2 5 2 3" xfId="37649" xr:uid="{00000000-0005-0000-0000-0000558F0000}"/>
    <cellStyle name="Normal 3 9 2 5 3" xfId="37650" xr:uid="{00000000-0005-0000-0000-0000568F0000}"/>
    <cellStyle name="Normal 3 9 2 5 3 2" xfId="37651" xr:uid="{00000000-0005-0000-0000-0000578F0000}"/>
    <cellStyle name="Normal 3 9 2 5 4" xfId="37652" xr:uid="{00000000-0005-0000-0000-0000588F0000}"/>
    <cellStyle name="Normal 3 9 2 6" xfId="37653" xr:uid="{00000000-0005-0000-0000-0000598F0000}"/>
    <cellStyle name="Normal 3 9 2 6 2" xfId="37654" xr:uid="{00000000-0005-0000-0000-00005A8F0000}"/>
    <cellStyle name="Normal 3 9 2 6 2 2" xfId="37655" xr:uid="{00000000-0005-0000-0000-00005B8F0000}"/>
    <cellStyle name="Normal 3 9 2 6 3" xfId="37656" xr:uid="{00000000-0005-0000-0000-00005C8F0000}"/>
    <cellStyle name="Normal 3 9 2 7" xfId="37657" xr:uid="{00000000-0005-0000-0000-00005D8F0000}"/>
    <cellStyle name="Normal 3 9 2 7 2" xfId="37658" xr:uid="{00000000-0005-0000-0000-00005E8F0000}"/>
    <cellStyle name="Normal 3 9 2 8" xfId="37659" xr:uid="{00000000-0005-0000-0000-00005F8F0000}"/>
    <cellStyle name="Normal 3 9 2 8 2" xfId="37660" xr:uid="{00000000-0005-0000-0000-0000608F0000}"/>
    <cellStyle name="Normal 3 9 2 9" xfId="37661" xr:uid="{00000000-0005-0000-0000-0000618F0000}"/>
    <cellStyle name="Normal 3 9 3" xfId="37662" xr:uid="{00000000-0005-0000-0000-0000628F0000}"/>
    <cellStyle name="Normal 3 9 3 2" xfId="37663" xr:uid="{00000000-0005-0000-0000-0000638F0000}"/>
    <cellStyle name="Normal 3 9 3 2 2" xfId="37664" xr:uid="{00000000-0005-0000-0000-0000648F0000}"/>
    <cellStyle name="Normal 3 9 3 2 2 2" xfId="37665" xr:uid="{00000000-0005-0000-0000-0000658F0000}"/>
    <cellStyle name="Normal 3 9 3 2 2 2 2" xfId="37666" xr:uid="{00000000-0005-0000-0000-0000668F0000}"/>
    <cellStyle name="Normal 3 9 3 2 2 2 2 2" xfId="37667" xr:uid="{00000000-0005-0000-0000-0000678F0000}"/>
    <cellStyle name="Normal 3 9 3 2 2 2 3" xfId="37668" xr:uid="{00000000-0005-0000-0000-0000688F0000}"/>
    <cellStyle name="Normal 3 9 3 2 2 3" xfId="37669" xr:uid="{00000000-0005-0000-0000-0000698F0000}"/>
    <cellStyle name="Normal 3 9 3 2 2 3 2" xfId="37670" xr:uid="{00000000-0005-0000-0000-00006A8F0000}"/>
    <cellStyle name="Normal 3 9 3 2 2 4" xfId="37671" xr:uid="{00000000-0005-0000-0000-00006B8F0000}"/>
    <cellStyle name="Normal 3 9 3 2 3" xfId="37672" xr:uid="{00000000-0005-0000-0000-00006C8F0000}"/>
    <cellStyle name="Normal 3 9 3 2 3 2" xfId="37673" xr:uid="{00000000-0005-0000-0000-00006D8F0000}"/>
    <cellStyle name="Normal 3 9 3 2 3 2 2" xfId="37674" xr:uid="{00000000-0005-0000-0000-00006E8F0000}"/>
    <cellStyle name="Normal 3 9 3 2 3 3" xfId="37675" xr:uid="{00000000-0005-0000-0000-00006F8F0000}"/>
    <cellStyle name="Normal 3 9 3 2 4" xfId="37676" xr:uid="{00000000-0005-0000-0000-0000708F0000}"/>
    <cellStyle name="Normal 3 9 3 2 4 2" xfId="37677" xr:uid="{00000000-0005-0000-0000-0000718F0000}"/>
    <cellStyle name="Normal 3 9 3 2 5" xfId="37678" xr:uid="{00000000-0005-0000-0000-0000728F0000}"/>
    <cellStyle name="Normal 3 9 3 3" xfId="37679" xr:uid="{00000000-0005-0000-0000-0000738F0000}"/>
    <cellStyle name="Normal 3 9 3 3 2" xfId="37680" xr:uid="{00000000-0005-0000-0000-0000748F0000}"/>
    <cellStyle name="Normal 3 9 3 3 2 2" xfId="37681" xr:uid="{00000000-0005-0000-0000-0000758F0000}"/>
    <cellStyle name="Normal 3 9 3 3 2 2 2" xfId="37682" xr:uid="{00000000-0005-0000-0000-0000768F0000}"/>
    <cellStyle name="Normal 3 9 3 3 2 3" xfId="37683" xr:uid="{00000000-0005-0000-0000-0000778F0000}"/>
    <cellStyle name="Normal 3 9 3 3 3" xfId="37684" xr:uid="{00000000-0005-0000-0000-0000788F0000}"/>
    <cellStyle name="Normal 3 9 3 3 3 2" xfId="37685" xr:uid="{00000000-0005-0000-0000-0000798F0000}"/>
    <cellStyle name="Normal 3 9 3 3 4" xfId="37686" xr:uid="{00000000-0005-0000-0000-00007A8F0000}"/>
    <cellStyle name="Normal 3 9 3 4" xfId="37687" xr:uid="{00000000-0005-0000-0000-00007B8F0000}"/>
    <cellStyle name="Normal 3 9 3 4 2" xfId="37688" xr:uid="{00000000-0005-0000-0000-00007C8F0000}"/>
    <cellStyle name="Normal 3 9 3 4 2 2" xfId="37689" xr:uid="{00000000-0005-0000-0000-00007D8F0000}"/>
    <cellStyle name="Normal 3 9 3 4 2 2 2" xfId="37690" xr:uid="{00000000-0005-0000-0000-00007E8F0000}"/>
    <cellStyle name="Normal 3 9 3 4 2 3" xfId="37691" xr:uid="{00000000-0005-0000-0000-00007F8F0000}"/>
    <cellStyle name="Normal 3 9 3 4 3" xfId="37692" xr:uid="{00000000-0005-0000-0000-0000808F0000}"/>
    <cellStyle name="Normal 3 9 3 4 3 2" xfId="37693" xr:uid="{00000000-0005-0000-0000-0000818F0000}"/>
    <cellStyle name="Normal 3 9 3 4 4" xfId="37694" xr:uid="{00000000-0005-0000-0000-0000828F0000}"/>
    <cellStyle name="Normal 3 9 3 5" xfId="37695" xr:uid="{00000000-0005-0000-0000-0000838F0000}"/>
    <cellStyle name="Normal 3 9 3 5 2" xfId="37696" xr:uid="{00000000-0005-0000-0000-0000848F0000}"/>
    <cellStyle name="Normal 3 9 3 5 2 2" xfId="37697" xr:uid="{00000000-0005-0000-0000-0000858F0000}"/>
    <cellStyle name="Normal 3 9 3 5 3" xfId="37698" xr:uid="{00000000-0005-0000-0000-0000868F0000}"/>
    <cellStyle name="Normal 3 9 3 6" xfId="37699" xr:uid="{00000000-0005-0000-0000-0000878F0000}"/>
    <cellStyle name="Normal 3 9 3 6 2" xfId="37700" xr:uid="{00000000-0005-0000-0000-0000888F0000}"/>
    <cellStyle name="Normal 3 9 3 7" xfId="37701" xr:uid="{00000000-0005-0000-0000-0000898F0000}"/>
    <cellStyle name="Normal 3 9 3 7 2" xfId="37702" xr:uid="{00000000-0005-0000-0000-00008A8F0000}"/>
    <cellStyle name="Normal 3 9 3 8" xfId="37703" xr:uid="{00000000-0005-0000-0000-00008B8F0000}"/>
    <cellStyle name="Normal 3 9 4" xfId="37704" xr:uid="{00000000-0005-0000-0000-00008C8F0000}"/>
    <cellStyle name="Normal 3 9 4 2" xfId="37705" xr:uid="{00000000-0005-0000-0000-00008D8F0000}"/>
    <cellStyle name="Normal 3 9 4 2 2" xfId="37706" xr:uid="{00000000-0005-0000-0000-00008E8F0000}"/>
    <cellStyle name="Normal 3 9 4 2 2 2" xfId="37707" xr:uid="{00000000-0005-0000-0000-00008F8F0000}"/>
    <cellStyle name="Normal 3 9 4 2 2 2 2" xfId="37708" xr:uid="{00000000-0005-0000-0000-0000908F0000}"/>
    <cellStyle name="Normal 3 9 4 2 2 3" xfId="37709" xr:uid="{00000000-0005-0000-0000-0000918F0000}"/>
    <cellStyle name="Normal 3 9 4 2 3" xfId="37710" xr:uid="{00000000-0005-0000-0000-0000928F0000}"/>
    <cellStyle name="Normal 3 9 4 2 3 2" xfId="37711" xr:uid="{00000000-0005-0000-0000-0000938F0000}"/>
    <cellStyle name="Normal 3 9 4 2 4" xfId="37712" xr:uid="{00000000-0005-0000-0000-0000948F0000}"/>
    <cellStyle name="Normal 3 9 4 3" xfId="37713" xr:uid="{00000000-0005-0000-0000-0000958F0000}"/>
    <cellStyle name="Normal 3 9 4 3 2" xfId="37714" xr:uid="{00000000-0005-0000-0000-0000968F0000}"/>
    <cellStyle name="Normal 3 9 4 3 2 2" xfId="37715" xr:uid="{00000000-0005-0000-0000-0000978F0000}"/>
    <cellStyle name="Normal 3 9 4 3 3" xfId="37716" xr:uid="{00000000-0005-0000-0000-0000988F0000}"/>
    <cellStyle name="Normal 3 9 4 4" xfId="37717" xr:uid="{00000000-0005-0000-0000-0000998F0000}"/>
    <cellStyle name="Normal 3 9 4 4 2" xfId="37718" xr:uid="{00000000-0005-0000-0000-00009A8F0000}"/>
    <cellStyle name="Normal 3 9 4 5" xfId="37719" xr:uid="{00000000-0005-0000-0000-00009B8F0000}"/>
    <cellStyle name="Normal 3 9 5" xfId="37720" xr:uid="{00000000-0005-0000-0000-00009C8F0000}"/>
    <cellStyle name="Normal 3 9 5 2" xfId="37721" xr:uid="{00000000-0005-0000-0000-00009D8F0000}"/>
    <cellStyle name="Normal 3 9 5 2 2" xfId="37722" xr:uid="{00000000-0005-0000-0000-00009E8F0000}"/>
    <cellStyle name="Normal 3 9 5 2 2 2" xfId="37723" xr:uid="{00000000-0005-0000-0000-00009F8F0000}"/>
    <cellStyle name="Normal 3 9 5 2 3" xfId="37724" xr:uid="{00000000-0005-0000-0000-0000A08F0000}"/>
    <cellStyle name="Normal 3 9 5 3" xfId="37725" xr:uid="{00000000-0005-0000-0000-0000A18F0000}"/>
    <cellStyle name="Normal 3 9 5 3 2" xfId="37726" xr:uid="{00000000-0005-0000-0000-0000A28F0000}"/>
    <cellStyle name="Normal 3 9 5 4" xfId="37727" xr:uid="{00000000-0005-0000-0000-0000A38F0000}"/>
    <cellStyle name="Normal 3 9 6" xfId="37728" xr:uid="{00000000-0005-0000-0000-0000A48F0000}"/>
    <cellStyle name="Normal 3 9 6 2" xfId="37729" xr:uid="{00000000-0005-0000-0000-0000A58F0000}"/>
    <cellStyle name="Normal 3 9 6 2 2" xfId="37730" xr:uid="{00000000-0005-0000-0000-0000A68F0000}"/>
    <cellStyle name="Normal 3 9 6 2 2 2" xfId="37731" xr:uid="{00000000-0005-0000-0000-0000A78F0000}"/>
    <cellStyle name="Normal 3 9 6 2 3" xfId="37732" xr:uid="{00000000-0005-0000-0000-0000A88F0000}"/>
    <cellStyle name="Normal 3 9 6 3" xfId="37733" xr:uid="{00000000-0005-0000-0000-0000A98F0000}"/>
    <cellStyle name="Normal 3 9 6 3 2" xfId="37734" xr:uid="{00000000-0005-0000-0000-0000AA8F0000}"/>
    <cellStyle name="Normal 3 9 6 4" xfId="37735" xr:uid="{00000000-0005-0000-0000-0000AB8F0000}"/>
    <cellStyle name="Normal 3 9 7" xfId="37736" xr:uid="{00000000-0005-0000-0000-0000AC8F0000}"/>
    <cellStyle name="Normal 3 9 7 2" xfId="37737" xr:uid="{00000000-0005-0000-0000-0000AD8F0000}"/>
    <cellStyle name="Normal 3 9 7 2 2" xfId="37738" xr:uid="{00000000-0005-0000-0000-0000AE8F0000}"/>
    <cellStyle name="Normal 3 9 7 3" xfId="37739" xr:uid="{00000000-0005-0000-0000-0000AF8F0000}"/>
    <cellStyle name="Normal 3 9 8" xfId="37740" xr:uid="{00000000-0005-0000-0000-0000B08F0000}"/>
    <cellStyle name="Normal 3 9 8 2" xfId="37741" xr:uid="{00000000-0005-0000-0000-0000B18F0000}"/>
    <cellStyle name="Normal 3 9 9" xfId="37742" xr:uid="{00000000-0005-0000-0000-0000B28F0000}"/>
    <cellStyle name="Normal 3 9 9 2" xfId="37743" xr:uid="{00000000-0005-0000-0000-0000B38F0000}"/>
    <cellStyle name="Normal 3_Sheet1" xfId="1320" xr:uid="{00000000-0005-0000-0000-0000B48F0000}"/>
    <cellStyle name="Normal 30" xfId="1321" xr:uid="{00000000-0005-0000-0000-0000B58F0000}"/>
    <cellStyle name="Normal 30 2" xfId="37744" xr:uid="{00000000-0005-0000-0000-0000B68F0000}"/>
    <cellStyle name="Normal 30 2 2" xfId="37745" xr:uid="{00000000-0005-0000-0000-0000B78F0000}"/>
    <cellStyle name="Normal 30 3" xfId="37746" xr:uid="{00000000-0005-0000-0000-0000B88F0000}"/>
    <cellStyle name="Normal 31" xfId="1322" xr:uid="{00000000-0005-0000-0000-0000B98F0000}"/>
    <cellStyle name="Normal 31 2" xfId="37747" xr:uid="{00000000-0005-0000-0000-0000BA8F0000}"/>
    <cellStyle name="Normal 31 2 2" xfId="37748" xr:uid="{00000000-0005-0000-0000-0000BB8F0000}"/>
    <cellStyle name="Normal 31 3" xfId="37749" xr:uid="{00000000-0005-0000-0000-0000BC8F0000}"/>
    <cellStyle name="Normal 32" xfId="1323" xr:uid="{00000000-0005-0000-0000-0000BD8F0000}"/>
    <cellStyle name="Normal 32 2" xfId="37750" xr:uid="{00000000-0005-0000-0000-0000BE8F0000}"/>
    <cellStyle name="Normal 32 2 2" xfId="37751" xr:uid="{00000000-0005-0000-0000-0000BF8F0000}"/>
    <cellStyle name="Normal 32 3" xfId="37752" xr:uid="{00000000-0005-0000-0000-0000C08F0000}"/>
    <cellStyle name="Normal 33" xfId="2279" xr:uid="{00000000-0005-0000-0000-0000C18F0000}"/>
    <cellStyle name="Normal 33 2" xfId="37753" xr:uid="{00000000-0005-0000-0000-0000C28F0000}"/>
    <cellStyle name="Normal 33 2 2" xfId="37754" xr:uid="{00000000-0005-0000-0000-0000C38F0000}"/>
    <cellStyle name="Normal 33 3" xfId="37755" xr:uid="{00000000-0005-0000-0000-0000C48F0000}"/>
    <cellStyle name="Normal 34" xfId="1324" xr:uid="{00000000-0005-0000-0000-0000C58F0000}"/>
    <cellStyle name="Normal 34 2" xfId="37756" xr:uid="{00000000-0005-0000-0000-0000C68F0000}"/>
    <cellStyle name="Normal 34 2 2" xfId="37757" xr:uid="{00000000-0005-0000-0000-0000C78F0000}"/>
    <cellStyle name="Normal 34 3" xfId="37758" xr:uid="{00000000-0005-0000-0000-0000C88F0000}"/>
    <cellStyle name="Normal 35" xfId="37759" xr:uid="{00000000-0005-0000-0000-0000C98F0000}"/>
    <cellStyle name="Normal 35 2" xfId="37760" xr:uid="{00000000-0005-0000-0000-0000CA8F0000}"/>
    <cellStyle name="Normal 35 2 2" xfId="37761" xr:uid="{00000000-0005-0000-0000-0000CB8F0000}"/>
    <cellStyle name="Normal 35 3" xfId="37762" xr:uid="{00000000-0005-0000-0000-0000CC8F0000}"/>
    <cellStyle name="Normal 36" xfId="37763" xr:uid="{00000000-0005-0000-0000-0000CD8F0000}"/>
    <cellStyle name="Normal 36 2" xfId="37764" xr:uid="{00000000-0005-0000-0000-0000CE8F0000}"/>
    <cellStyle name="Normal 36 2 2" xfId="37765" xr:uid="{00000000-0005-0000-0000-0000CF8F0000}"/>
    <cellStyle name="Normal 36 3" xfId="37766" xr:uid="{00000000-0005-0000-0000-0000D08F0000}"/>
    <cellStyle name="Normal 37" xfId="37767" xr:uid="{00000000-0005-0000-0000-0000D18F0000}"/>
    <cellStyle name="Normal 37 2" xfId="37768" xr:uid="{00000000-0005-0000-0000-0000D28F0000}"/>
    <cellStyle name="Normal 37 2 2" xfId="37769" xr:uid="{00000000-0005-0000-0000-0000D38F0000}"/>
    <cellStyle name="Normal 37 3" xfId="37770" xr:uid="{00000000-0005-0000-0000-0000D48F0000}"/>
    <cellStyle name="Normal 38" xfId="37771" xr:uid="{00000000-0005-0000-0000-0000D58F0000}"/>
    <cellStyle name="Normal 38 2" xfId="37772" xr:uid="{00000000-0005-0000-0000-0000D68F0000}"/>
    <cellStyle name="Normal 38 2 2" xfId="37773" xr:uid="{00000000-0005-0000-0000-0000D78F0000}"/>
    <cellStyle name="Normal 38 3" xfId="37774" xr:uid="{00000000-0005-0000-0000-0000D88F0000}"/>
    <cellStyle name="Normal 39" xfId="37775" xr:uid="{00000000-0005-0000-0000-0000D98F0000}"/>
    <cellStyle name="Normal 39 2" xfId="37776" xr:uid="{00000000-0005-0000-0000-0000DA8F0000}"/>
    <cellStyle name="Normal 39 2 2" xfId="37777" xr:uid="{00000000-0005-0000-0000-0000DB8F0000}"/>
    <cellStyle name="Normal 39 3" xfId="37778" xr:uid="{00000000-0005-0000-0000-0000DC8F0000}"/>
    <cellStyle name="Normal 4" xfId="1325" xr:uid="{00000000-0005-0000-0000-0000DD8F0000}"/>
    <cellStyle name="Normal 4 2" xfId="1326" xr:uid="{00000000-0005-0000-0000-0000DE8F0000}"/>
    <cellStyle name="Normal 4 2 2" xfId="1327" xr:uid="{00000000-0005-0000-0000-0000DF8F0000}"/>
    <cellStyle name="Normal 4 2 2 2" xfId="37779" xr:uid="{00000000-0005-0000-0000-0000E08F0000}"/>
    <cellStyle name="Normal 4 2 2 3" xfId="37780" xr:uid="{00000000-0005-0000-0000-0000E18F0000}"/>
    <cellStyle name="Normal 4 2 3" xfId="37781" xr:uid="{00000000-0005-0000-0000-0000E28F0000}"/>
    <cellStyle name="Normal 4 2 4" xfId="37782" xr:uid="{00000000-0005-0000-0000-0000E38F0000}"/>
    <cellStyle name="Normal 4 3" xfId="1328" xr:uid="{00000000-0005-0000-0000-0000E48F0000}"/>
    <cellStyle name="Normal 4 3 2" xfId="1329" xr:uid="{00000000-0005-0000-0000-0000E58F0000}"/>
    <cellStyle name="Normal 4 3 2 2" xfId="1330" xr:uid="{00000000-0005-0000-0000-0000E68F0000}"/>
    <cellStyle name="Normal 4 3 2 2 2" xfId="37783" xr:uid="{00000000-0005-0000-0000-0000E78F0000}"/>
    <cellStyle name="Normal 4 3 2 2 3" xfId="37784" xr:uid="{00000000-0005-0000-0000-0000E88F0000}"/>
    <cellStyle name="Normal 4 3 2 3" xfId="37785" xr:uid="{00000000-0005-0000-0000-0000E98F0000}"/>
    <cellStyle name="Normal 4 3 2_T-straight with PEDs adjustor" xfId="37786" xr:uid="{00000000-0005-0000-0000-0000EA8F0000}"/>
    <cellStyle name="Normal 4 3 3" xfId="1331" xr:uid="{00000000-0005-0000-0000-0000EB8F0000}"/>
    <cellStyle name="Normal 4 3 3 2" xfId="37787" xr:uid="{00000000-0005-0000-0000-0000EC8F0000}"/>
    <cellStyle name="Normal 4 3 3 3" xfId="37788" xr:uid="{00000000-0005-0000-0000-0000ED8F0000}"/>
    <cellStyle name="Normal 4 3 4" xfId="37789" xr:uid="{00000000-0005-0000-0000-0000EE8F0000}"/>
    <cellStyle name="Normal 4 3_T-straight with PEDs adjustor" xfId="37790" xr:uid="{00000000-0005-0000-0000-0000EF8F0000}"/>
    <cellStyle name="Normal 4 4" xfId="1332" xr:uid="{00000000-0005-0000-0000-0000F08F0000}"/>
    <cellStyle name="Normal 4 4 2" xfId="1333" xr:uid="{00000000-0005-0000-0000-0000F18F0000}"/>
    <cellStyle name="Normal 4 4 2 2" xfId="1334" xr:uid="{00000000-0005-0000-0000-0000F28F0000}"/>
    <cellStyle name="Normal 4 4 2 2 2" xfId="37791" xr:uid="{00000000-0005-0000-0000-0000F38F0000}"/>
    <cellStyle name="Normal 4 4 2 2 3" xfId="37792" xr:uid="{00000000-0005-0000-0000-0000F48F0000}"/>
    <cellStyle name="Normal 4 4 2 3" xfId="37793" xr:uid="{00000000-0005-0000-0000-0000F58F0000}"/>
    <cellStyle name="Normal 4 4 2_T-straight with PEDs adjustor" xfId="37794" xr:uid="{00000000-0005-0000-0000-0000F68F0000}"/>
    <cellStyle name="Normal 4 4 3" xfId="1335" xr:uid="{00000000-0005-0000-0000-0000F78F0000}"/>
    <cellStyle name="Normal 4 4 3 2" xfId="37795" xr:uid="{00000000-0005-0000-0000-0000F88F0000}"/>
    <cellStyle name="Normal 4 4 3 3" xfId="37796" xr:uid="{00000000-0005-0000-0000-0000F98F0000}"/>
    <cellStyle name="Normal 4 4 4" xfId="37797" xr:uid="{00000000-0005-0000-0000-0000FA8F0000}"/>
    <cellStyle name="Normal 4 4_T-straight with PEDs adjustor" xfId="37798" xr:uid="{00000000-0005-0000-0000-0000FB8F0000}"/>
    <cellStyle name="Normal 4 5" xfId="1336" xr:uid="{00000000-0005-0000-0000-0000FC8F0000}"/>
    <cellStyle name="Normal 4 5 2" xfId="1337" xr:uid="{00000000-0005-0000-0000-0000FD8F0000}"/>
    <cellStyle name="Normal 4 5 3" xfId="1338" xr:uid="{00000000-0005-0000-0000-0000FE8F0000}"/>
    <cellStyle name="Normal 4 6" xfId="1339" xr:uid="{00000000-0005-0000-0000-0000FF8F0000}"/>
    <cellStyle name="Normal 4 6 2" xfId="37799" xr:uid="{00000000-0005-0000-0000-000000900000}"/>
    <cellStyle name="Normal 4 6 2 2" xfId="37800" xr:uid="{00000000-0005-0000-0000-000001900000}"/>
    <cellStyle name="Normal 4 6 2 2 2" xfId="37801" xr:uid="{00000000-0005-0000-0000-000002900000}"/>
    <cellStyle name="Normal 4 6 2 3" xfId="37802" xr:uid="{00000000-0005-0000-0000-000003900000}"/>
    <cellStyle name="Normal 4 6 3" xfId="37803" xr:uid="{00000000-0005-0000-0000-000004900000}"/>
    <cellStyle name="Normal 4 6 3 2" xfId="37804" xr:uid="{00000000-0005-0000-0000-000005900000}"/>
    <cellStyle name="Normal 4 6 4" xfId="37805" xr:uid="{00000000-0005-0000-0000-000006900000}"/>
    <cellStyle name="Normal 4 7" xfId="1340" xr:uid="{00000000-0005-0000-0000-000007900000}"/>
    <cellStyle name="Normal 4 7 2" xfId="37806" xr:uid="{00000000-0005-0000-0000-000008900000}"/>
    <cellStyle name="Normal 4 8" xfId="1341" xr:uid="{00000000-0005-0000-0000-000009900000}"/>
    <cellStyle name="Normal 4 8 2" xfId="37807" xr:uid="{00000000-0005-0000-0000-00000A900000}"/>
    <cellStyle name="Normal 4 8 3" xfId="37808" xr:uid="{00000000-0005-0000-0000-00000B900000}"/>
    <cellStyle name="Normal 4 9" xfId="37809" xr:uid="{00000000-0005-0000-0000-00000C900000}"/>
    <cellStyle name="Normal 4_Sheet1" xfId="37810" xr:uid="{00000000-0005-0000-0000-00000D900000}"/>
    <cellStyle name="Normal 40" xfId="37811" xr:uid="{00000000-0005-0000-0000-00000E900000}"/>
    <cellStyle name="Normal 40 2" xfId="37812" xr:uid="{00000000-0005-0000-0000-00000F900000}"/>
    <cellStyle name="Normal 40 2 2" xfId="37813" xr:uid="{00000000-0005-0000-0000-000010900000}"/>
    <cellStyle name="Normal 40 3" xfId="37814" xr:uid="{00000000-0005-0000-0000-000011900000}"/>
    <cellStyle name="Normal 41" xfId="37815" xr:uid="{00000000-0005-0000-0000-000012900000}"/>
    <cellStyle name="Normal 41 2" xfId="37816" xr:uid="{00000000-0005-0000-0000-000013900000}"/>
    <cellStyle name="Normal 41 2 2" xfId="37817" xr:uid="{00000000-0005-0000-0000-000014900000}"/>
    <cellStyle name="Normal 41 3" xfId="37818" xr:uid="{00000000-0005-0000-0000-000015900000}"/>
    <cellStyle name="Normal 42" xfId="37819" xr:uid="{00000000-0005-0000-0000-000016900000}"/>
    <cellStyle name="Normal 42 2" xfId="37820" xr:uid="{00000000-0005-0000-0000-000017900000}"/>
    <cellStyle name="Normal 42 2 2" xfId="37821" xr:uid="{00000000-0005-0000-0000-000018900000}"/>
    <cellStyle name="Normal 42 3" xfId="37822" xr:uid="{00000000-0005-0000-0000-000019900000}"/>
    <cellStyle name="Normal 42 4" xfId="37823" xr:uid="{00000000-0005-0000-0000-00001A900000}"/>
    <cellStyle name="Normal 42 5" xfId="37824" xr:uid="{00000000-0005-0000-0000-00001B900000}"/>
    <cellStyle name="Normal 43" xfId="37825" xr:uid="{00000000-0005-0000-0000-00001C900000}"/>
    <cellStyle name="Normal 43 2" xfId="37826" xr:uid="{00000000-0005-0000-0000-00001D900000}"/>
    <cellStyle name="Normal 43 2 2" xfId="37827" xr:uid="{00000000-0005-0000-0000-00001E900000}"/>
    <cellStyle name="Normal 43 3" xfId="37828" xr:uid="{00000000-0005-0000-0000-00001F900000}"/>
    <cellStyle name="Normal 44" xfId="37829" xr:uid="{00000000-0005-0000-0000-000020900000}"/>
    <cellStyle name="Normal 44 2" xfId="37830" xr:uid="{00000000-0005-0000-0000-000021900000}"/>
    <cellStyle name="Normal 44 2 2" xfId="37831" xr:uid="{00000000-0005-0000-0000-000022900000}"/>
    <cellStyle name="Normal 44 3" xfId="37832" xr:uid="{00000000-0005-0000-0000-000023900000}"/>
    <cellStyle name="Normal 45" xfId="37833" xr:uid="{00000000-0005-0000-0000-000024900000}"/>
    <cellStyle name="Normal 45 2" xfId="37834" xr:uid="{00000000-0005-0000-0000-000025900000}"/>
    <cellStyle name="Normal 45 2 2" xfId="37835" xr:uid="{00000000-0005-0000-0000-000026900000}"/>
    <cellStyle name="Normal 45 3" xfId="37836" xr:uid="{00000000-0005-0000-0000-000027900000}"/>
    <cellStyle name="Normal 46" xfId="37837" xr:uid="{00000000-0005-0000-0000-000028900000}"/>
    <cellStyle name="Normal 46 2" xfId="37838" xr:uid="{00000000-0005-0000-0000-000029900000}"/>
    <cellStyle name="Normal 46 2 2" xfId="37839" xr:uid="{00000000-0005-0000-0000-00002A900000}"/>
    <cellStyle name="Normal 46 3" xfId="37840" xr:uid="{00000000-0005-0000-0000-00002B900000}"/>
    <cellStyle name="Normal 47" xfId="37841" xr:uid="{00000000-0005-0000-0000-00002C900000}"/>
    <cellStyle name="Normal 47 2" xfId="37842" xr:uid="{00000000-0005-0000-0000-00002D900000}"/>
    <cellStyle name="Normal 47 2 2" xfId="37843" xr:uid="{00000000-0005-0000-0000-00002E900000}"/>
    <cellStyle name="Normal 47 3" xfId="37844" xr:uid="{00000000-0005-0000-0000-00002F900000}"/>
    <cellStyle name="Normal 48" xfId="37845" xr:uid="{00000000-0005-0000-0000-000030900000}"/>
    <cellStyle name="Normal 48 2" xfId="37846" xr:uid="{00000000-0005-0000-0000-000031900000}"/>
    <cellStyle name="Normal 49" xfId="37847" xr:uid="{00000000-0005-0000-0000-000032900000}"/>
    <cellStyle name="Normal 49 2" xfId="37848" xr:uid="{00000000-0005-0000-0000-000033900000}"/>
    <cellStyle name="Normal 5" xfId="1342" xr:uid="{00000000-0005-0000-0000-000034900000}"/>
    <cellStyle name="Normal 5 10" xfId="1343" xr:uid="{00000000-0005-0000-0000-000035900000}"/>
    <cellStyle name="Normal 5 10 2" xfId="37849" xr:uid="{00000000-0005-0000-0000-000036900000}"/>
    <cellStyle name="Normal 5 10 2 2" xfId="37850" xr:uid="{00000000-0005-0000-0000-000037900000}"/>
    <cellStyle name="Normal 5 10 2 2 2" xfId="37851" xr:uid="{00000000-0005-0000-0000-000038900000}"/>
    <cellStyle name="Normal 5 10 2 2 2 2" xfId="37852" xr:uid="{00000000-0005-0000-0000-000039900000}"/>
    <cellStyle name="Normal 5 10 2 2 2 2 2" xfId="37853" xr:uid="{00000000-0005-0000-0000-00003A900000}"/>
    <cellStyle name="Normal 5 10 2 2 2 3" xfId="37854" xr:uid="{00000000-0005-0000-0000-00003B900000}"/>
    <cellStyle name="Normal 5 10 2 2 3" xfId="37855" xr:uid="{00000000-0005-0000-0000-00003C900000}"/>
    <cellStyle name="Normal 5 10 2 2 3 2" xfId="37856" xr:uid="{00000000-0005-0000-0000-00003D900000}"/>
    <cellStyle name="Normal 5 10 2 2 4" xfId="37857" xr:uid="{00000000-0005-0000-0000-00003E900000}"/>
    <cellStyle name="Normal 5 10 2 3" xfId="37858" xr:uid="{00000000-0005-0000-0000-00003F900000}"/>
    <cellStyle name="Normal 5 10 2 3 2" xfId="37859" xr:uid="{00000000-0005-0000-0000-000040900000}"/>
    <cellStyle name="Normal 5 10 2 3 2 2" xfId="37860" xr:uid="{00000000-0005-0000-0000-000041900000}"/>
    <cellStyle name="Normal 5 10 2 3 3" xfId="37861" xr:uid="{00000000-0005-0000-0000-000042900000}"/>
    <cellStyle name="Normal 5 10 2 4" xfId="37862" xr:uid="{00000000-0005-0000-0000-000043900000}"/>
    <cellStyle name="Normal 5 10 2 4 2" xfId="37863" xr:uid="{00000000-0005-0000-0000-000044900000}"/>
    <cellStyle name="Normal 5 10 2 5" xfId="37864" xr:uid="{00000000-0005-0000-0000-000045900000}"/>
    <cellStyle name="Normal 5 10 3" xfId="37865" xr:uid="{00000000-0005-0000-0000-000046900000}"/>
    <cellStyle name="Normal 5 10 3 2" xfId="37866" xr:uid="{00000000-0005-0000-0000-000047900000}"/>
    <cellStyle name="Normal 5 10 3 2 2" xfId="37867" xr:uid="{00000000-0005-0000-0000-000048900000}"/>
    <cellStyle name="Normal 5 10 3 2 2 2" xfId="37868" xr:uid="{00000000-0005-0000-0000-000049900000}"/>
    <cellStyle name="Normal 5 10 3 2 3" xfId="37869" xr:uid="{00000000-0005-0000-0000-00004A900000}"/>
    <cellStyle name="Normal 5 10 3 3" xfId="37870" xr:uid="{00000000-0005-0000-0000-00004B900000}"/>
    <cellStyle name="Normal 5 10 3 3 2" xfId="37871" xr:uid="{00000000-0005-0000-0000-00004C900000}"/>
    <cellStyle name="Normal 5 10 3 4" xfId="37872" xr:uid="{00000000-0005-0000-0000-00004D900000}"/>
    <cellStyle name="Normal 5 10 4" xfId="37873" xr:uid="{00000000-0005-0000-0000-00004E900000}"/>
    <cellStyle name="Normal 5 10 4 2" xfId="37874" xr:uid="{00000000-0005-0000-0000-00004F900000}"/>
    <cellStyle name="Normal 5 10 4 2 2" xfId="37875" xr:uid="{00000000-0005-0000-0000-000050900000}"/>
    <cellStyle name="Normal 5 10 4 3" xfId="37876" xr:uid="{00000000-0005-0000-0000-000051900000}"/>
    <cellStyle name="Normal 5 10 5" xfId="37877" xr:uid="{00000000-0005-0000-0000-000052900000}"/>
    <cellStyle name="Normal 5 10 5 2" xfId="37878" xr:uid="{00000000-0005-0000-0000-000053900000}"/>
    <cellStyle name="Normal 5 10 6" xfId="37879" xr:uid="{00000000-0005-0000-0000-000054900000}"/>
    <cellStyle name="Normal 5 11" xfId="1344" xr:uid="{00000000-0005-0000-0000-000055900000}"/>
    <cellStyle name="Normal 5 11 2" xfId="1345" xr:uid="{00000000-0005-0000-0000-000056900000}"/>
    <cellStyle name="Normal 5 11 3" xfId="37880" xr:uid="{00000000-0005-0000-0000-000057900000}"/>
    <cellStyle name="Normal 5 12" xfId="37881" xr:uid="{00000000-0005-0000-0000-000058900000}"/>
    <cellStyle name="Normal 5 12 2" xfId="37882" xr:uid="{00000000-0005-0000-0000-000059900000}"/>
    <cellStyle name="Normal 5 12 2 2" xfId="37883" xr:uid="{00000000-0005-0000-0000-00005A900000}"/>
    <cellStyle name="Normal 5 12 2 2 2" xfId="37884" xr:uid="{00000000-0005-0000-0000-00005B900000}"/>
    <cellStyle name="Normal 5 12 2 2 2 2" xfId="37885" xr:uid="{00000000-0005-0000-0000-00005C900000}"/>
    <cellStyle name="Normal 5 12 2 2 3" xfId="37886" xr:uid="{00000000-0005-0000-0000-00005D900000}"/>
    <cellStyle name="Normal 5 12 2 3" xfId="37887" xr:uid="{00000000-0005-0000-0000-00005E900000}"/>
    <cellStyle name="Normal 5 12 2 3 2" xfId="37888" xr:uid="{00000000-0005-0000-0000-00005F900000}"/>
    <cellStyle name="Normal 5 12 2 4" xfId="37889" xr:uid="{00000000-0005-0000-0000-000060900000}"/>
    <cellStyle name="Normal 5 12 3" xfId="37890" xr:uid="{00000000-0005-0000-0000-000061900000}"/>
    <cellStyle name="Normal 5 12 3 2" xfId="37891" xr:uid="{00000000-0005-0000-0000-000062900000}"/>
    <cellStyle name="Normal 5 12 3 2 2" xfId="37892" xr:uid="{00000000-0005-0000-0000-000063900000}"/>
    <cellStyle name="Normal 5 12 3 3" xfId="37893" xr:uid="{00000000-0005-0000-0000-000064900000}"/>
    <cellStyle name="Normal 5 12 4" xfId="37894" xr:uid="{00000000-0005-0000-0000-000065900000}"/>
    <cellStyle name="Normal 5 12 4 2" xfId="37895" xr:uid="{00000000-0005-0000-0000-000066900000}"/>
    <cellStyle name="Normal 5 12 5" xfId="37896" xr:uid="{00000000-0005-0000-0000-000067900000}"/>
    <cellStyle name="Normal 5 13" xfId="37897" xr:uid="{00000000-0005-0000-0000-000068900000}"/>
    <cellStyle name="Normal 5 13 2" xfId="37898" xr:uid="{00000000-0005-0000-0000-000069900000}"/>
    <cellStyle name="Normal 5 13 2 2" xfId="37899" xr:uid="{00000000-0005-0000-0000-00006A900000}"/>
    <cellStyle name="Normal 5 13 2 2 2" xfId="37900" xr:uid="{00000000-0005-0000-0000-00006B900000}"/>
    <cellStyle name="Normal 5 13 2 3" xfId="37901" xr:uid="{00000000-0005-0000-0000-00006C900000}"/>
    <cellStyle name="Normal 5 13 3" xfId="37902" xr:uid="{00000000-0005-0000-0000-00006D900000}"/>
    <cellStyle name="Normal 5 13 3 2" xfId="37903" xr:uid="{00000000-0005-0000-0000-00006E900000}"/>
    <cellStyle name="Normal 5 13 4" xfId="37904" xr:uid="{00000000-0005-0000-0000-00006F900000}"/>
    <cellStyle name="Normal 5 14" xfId="37905" xr:uid="{00000000-0005-0000-0000-000070900000}"/>
    <cellStyle name="Normal 5 14 2" xfId="37906" xr:uid="{00000000-0005-0000-0000-000071900000}"/>
    <cellStyle name="Normal 5 15" xfId="37907" xr:uid="{00000000-0005-0000-0000-000072900000}"/>
    <cellStyle name="Normal 5 15 2" xfId="37908" xr:uid="{00000000-0005-0000-0000-000073900000}"/>
    <cellStyle name="Normal 5 15 2 2" xfId="37909" xr:uid="{00000000-0005-0000-0000-000074900000}"/>
    <cellStyle name="Normal 5 15 3" xfId="37910" xr:uid="{00000000-0005-0000-0000-000075900000}"/>
    <cellStyle name="Normal 5 16" xfId="37911" xr:uid="{00000000-0005-0000-0000-000076900000}"/>
    <cellStyle name="Normal 5 16 2" xfId="37912" xr:uid="{00000000-0005-0000-0000-000077900000}"/>
    <cellStyle name="Normal 5 17" xfId="37913" xr:uid="{00000000-0005-0000-0000-000078900000}"/>
    <cellStyle name="Normal 5 2" xfId="1346" xr:uid="{00000000-0005-0000-0000-000079900000}"/>
    <cellStyle name="Normal 5 2 10" xfId="37914" xr:uid="{00000000-0005-0000-0000-00007A900000}"/>
    <cellStyle name="Normal 5 2 10 2" xfId="37915" xr:uid="{00000000-0005-0000-0000-00007B900000}"/>
    <cellStyle name="Normal 5 2 10 2 2" xfId="37916" xr:uid="{00000000-0005-0000-0000-00007C900000}"/>
    <cellStyle name="Normal 5 2 10 2 2 2" xfId="37917" xr:uid="{00000000-0005-0000-0000-00007D900000}"/>
    <cellStyle name="Normal 5 2 10 2 2 2 2" xfId="37918" xr:uid="{00000000-0005-0000-0000-00007E900000}"/>
    <cellStyle name="Normal 5 2 10 2 2 2 2 2" xfId="37919" xr:uid="{00000000-0005-0000-0000-00007F900000}"/>
    <cellStyle name="Normal 5 2 10 2 2 2 3" xfId="37920" xr:uid="{00000000-0005-0000-0000-000080900000}"/>
    <cellStyle name="Normal 5 2 10 2 2 3" xfId="37921" xr:uid="{00000000-0005-0000-0000-000081900000}"/>
    <cellStyle name="Normal 5 2 10 2 2 3 2" xfId="37922" xr:uid="{00000000-0005-0000-0000-000082900000}"/>
    <cellStyle name="Normal 5 2 10 2 2 4" xfId="37923" xr:uid="{00000000-0005-0000-0000-000083900000}"/>
    <cellStyle name="Normal 5 2 10 2 3" xfId="37924" xr:uid="{00000000-0005-0000-0000-000084900000}"/>
    <cellStyle name="Normal 5 2 10 2 3 2" xfId="37925" xr:uid="{00000000-0005-0000-0000-000085900000}"/>
    <cellStyle name="Normal 5 2 10 2 3 2 2" xfId="37926" xr:uid="{00000000-0005-0000-0000-000086900000}"/>
    <cellStyle name="Normal 5 2 10 2 3 3" xfId="37927" xr:uid="{00000000-0005-0000-0000-000087900000}"/>
    <cellStyle name="Normal 5 2 10 2 4" xfId="37928" xr:uid="{00000000-0005-0000-0000-000088900000}"/>
    <cellStyle name="Normal 5 2 10 2 4 2" xfId="37929" xr:uid="{00000000-0005-0000-0000-000089900000}"/>
    <cellStyle name="Normal 5 2 10 2 5" xfId="37930" xr:uid="{00000000-0005-0000-0000-00008A900000}"/>
    <cellStyle name="Normal 5 2 10 3" xfId="37931" xr:uid="{00000000-0005-0000-0000-00008B900000}"/>
    <cellStyle name="Normal 5 2 10 3 2" xfId="37932" xr:uid="{00000000-0005-0000-0000-00008C900000}"/>
    <cellStyle name="Normal 5 2 10 3 2 2" xfId="37933" xr:uid="{00000000-0005-0000-0000-00008D900000}"/>
    <cellStyle name="Normal 5 2 10 3 2 2 2" xfId="37934" xr:uid="{00000000-0005-0000-0000-00008E900000}"/>
    <cellStyle name="Normal 5 2 10 3 2 3" xfId="37935" xr:uid="{00000000-0005-0000-0000-00008F900000}"/>
    <cellStyle name="Normal 5 2 10 3 3" xfId="37936" xr:uid="{00000000-0005-0000-0000-000090900000}"/>
    <cellStyle name="Normal 5 2 10 3 3 2" xfId="37937" xr:uid="{00000000-0005-0000-0000-000091900000}"/>
    <cellStyle name="Normal 5 2 10 3 4" xfId="37938" xr:uid="{00000000-0005-0000-0000-000092900000}"/>
    <cellStyle name="Normal 5 2 10 4" xfId="37939" xr:uid="{00000000-0005-0000-0000-000093900000}"/>
    <cellStyle name="Normal 5 2 10 4 2" xfId="37940" xr:uid="{00000000-0005-0000-0000-000094900000}"/>
    <cellStyle name="Normal 5 2 10 4 2 2" xfId="37941" xr:uid="{00000000-0005-0000-0000-000095900000}"/>
    <cellStyle name="Normal 5 2 10 4 2 2 2" xfId="37942" xr:uid="{00000000-0005-0000-0000-000096900000}"/>
    <cellStyle name="Normal 5 2 10 4 2 3" xfId="37943" xr:uid="{00000000-0005-0000-0000-000097900000}"/>
    <cellStyle name="Normal 5 2 10 4 3" xfId="37944" xr:uid="{00000000-0005-0000-0000-000098900000}"/>
    <cellStyle name="Normal 5 2 10 4 3 2" xfId="37945" xr:uid="{00000000-0005-0000-0000-000099900000}"/>
    <cellStyle name="Normal 5 2 10 4 4" xfId="37946" xr:uid="{00000000-0005-0000-0000-00009A900000}"/>
    <cellStyle name="Normal 5 2 10 5" xfId="37947" xr:uid="{00000000-0005-0000-0000-00009B900000}"/>
    <cellStyle name="Normal 5 2 10 5 2" xfId="37948" xr:uid="{00000000-0005-0000-0000-00009C900000}"/>
    <cellStyle name="Normal 5 2 10 5 2 2" xfId="37949" xr:uid="{00000000-0005-0000-0000-00009D900000}"/>
    <cellStyle name="Normal 5 2 10 5 3" xfId="37950" xr:uid="{00000000-0005-0000-0000-00009E900000}"/>
    <cellStyle name="Normal 5 2 10 6" xfId="37951" xr:uid="{00000000-0005-0000-0000-00009F900000}"/>
    <cellStyle name="Normal 5 2 10 6 2" xfId="37952" xr:uid="{00000000-0005-0000-0000-0000A0900000}"/>
    <cellStyle name="Normal 5 2 10 7" xfId="37953" xr:uid="{00000000-0005-0000-0000-0000A1900000}"/>
    <cellStyle name="Normal 5 2 10 7 2" xfId="37954" xr:uid="{00000000-0005-0000-0000-0000A2900000}"/>
    <cellStyle name="Normal 5 2 10 8" xfId="37955" xr:uid="{00000000-0005-0000-0000-0000A3900000}"/>
    <cellStyle name="Normal 5 2 11" xfId="37956" xr:uid="{00000000-0005-0000-0000-0000A4900000}"/>
    <cellStyle name="Normal 5 2 11 2" xfId="37957" xr:uid="{00000000-0005-0000-0000-0000A5900000}"/>
    <cellStyle name="Normal 5 2 11 2 2" xfId="37958" xr:uid="{00000000-0005-0000-0000-0000A6900000}"/>
    <cellStyle name="Normal 5 2 11 2 2 2" xfId="37959" xr:uid="{00000000-0005-0000-0000-0000A7900000}"/>
    <cellStyle name="Normal 5 2 11 2 2 2 2" xfId="37960" xr:uid="{00000000-0005-0000-0000-0000A8900000}"/>
    <cellStyle name="Normal 5 2 11 2 2 2 2 2" xfId="37961" xr:uid="{00000000-0005-0000-0000-0000A9900000}"/>
    <cellStyle name="Normal 5 2 11 2 2 2 3" xfId="37962" xr:uid="{00000000-0005-0000-0000-0000AA900000}"/>
    <cellStyle name="Normal 5 2 11 2 2 3" xfId="37963" xr:uid="{00000000-0005-0000-0000-0000AB900000}"/>
    <cellStyle name="Normal 5 2 11 2 2 3 2" xfId="37964" xr:uid="{00000000-0005-0000-0000-0000AC900000}"/>
    <cellStyle name="Normal 5 2 11 2 2 4" xfId="37965" xr:uid="{00000000-0005-0000-0000-0000AD900000}"/>
    <cellStyle name="Normal 5 2 11 2 3" xfId="37966" xr:uid="{00000000-0005-0000-0000-0000AE900000}"/>
    <cellStyle name="Normal 5 2 11 2 3 2" xfId="37967" xr:uid="{00000000-0005-0000-0000-0000AF900000}"/>
    <cellStyle name="Normal 5 2 11 2 3 2 2" xfId="37968" xr:uid="{00000000-0005-0000-0000-0000B0900000}"/>
    <cellStyle name="Normal 5 2 11 2 3 3" xfId="37969" xr:uid="{00000000-0005-0000-0000-0000B1900000}"/>
    <cellStyle name="Normal 5 2 11 2 4" xfId="37970" xr:uid="{00000000-0005-0000-0000-0000B2900000}"/>
    <cellStyle name="Normal 5 2 11 2 4 2" xfId="37971" xr:uid="{00000000-0005-0000-0000-0000B3900000}"/>
    <cellStyle name="Normal 5 2 11 2 5" xfId="37972" xr:uid="{00000000-0005-0000-0000-0000B4900000}"/>
    <cellStyle name="Normal 5 2 11 3" xfId="37973" xr:uid="{00000000-0005-0000-0000-0000B5900000}"/>
    <cellStyle name="Normal 5 2 11 3 2" xfId="37974" xr:uid="{00000000-0005-0000-0000-0000B6900000}"/>
    <cellStyle name="Normal 5 2 11 3 2 2" xfId="37975" xr:uid="{00000000-0005-0000-0000-0000B7900000}"/>
    <cellStyle name="Normal 5 2 11 3 2 2 2" xfId="37976" xr:uid="{00000000-0005-0000-0000-0000B8900000}"/>
    <cellStyle name="Normal 5 2 11 3 2 3" xfId="37977" xr:uid="{00000000-0005-0000-0000-0000B9900000}"/>
    <cellStyle name="Normal 5 2 11 3 3" xfId="37978" xr:uid="{00000000-0005-0000-0000-0000BA900000}"/>
    <cellStyle name="Normal 5 2 11 3 3 2" xfId="37979" xr:uid="{00000000-0005-0000-0000-0000BB900000}"/>
    <cellStyle name="Normal 5 2 11 3 4" xfId="37980" xr:uid="{00000000-0005-0000-0000-0000BC900000}"/>
    <cellStyle name="Normal 5 2 11 4" xfId="37981" xr:uid="{00000000-0005-0000-0000-0000BD900000}"/>
    <cellStyle name="Normal 5 2 11 4 2" xfId="37982" xr:uid="{00000000-0005-0000-0000-0000BE900000}"/>
    <cellStyle name="Normal 5 2 11 4 2 2" xfId="37983" xr:uid="{00000000-0005-0000-0000-0000BF900000}"/>
    <cellStyle name="Normal 5 2 11 4 3" xfId="37984" xr:uid="{00000000-0005-0000-0000-0000C0900000}"/>
    <cellStyle name="Normal 5 2 11 5" xfId="37985" xr:uid="{00000000-0005-0000-0000-0000C1900000}"/>
    <cellStyle name="Normal 5 2 11 5 2" xfId="37986" xr:uid="{00000000-0005-0000-0000-0000C2900000}"/>
    <cellStyle name="Normal 5 2 11 6" xfId="37987" xr:uid="{00000000-0005-0000-0000-0000C3900000}"/>
    <cellStyle name="Normal 5 2 12" xfId="37988" xr:uid="{00000000-0005-0000-0000-0000C4900000}"/>
    <cellStyle name="Normal 5 2 12 2" xfId="37989" xr:uid="{00000000-0005-0000-0000-0000C5900000}"/>
    <cellStyle name="Normal 5 2 12 2 2" xfId="37990" xr:uid="{00000000-0005-0000-0000-0000C6900000}"/>
    <cellStyle name="Normal 5 2 12 2 2 2" xfId="37991" xr:uid="{00000000-0005-0000-0000-0000C7900000}"/>
    <cellStyle name="Normal 5 2 12 2 2 2 2" xfId="37992" xr:uid="{00000000-0005-0000-0000-0000C8900000}"/>
    <cellStyle name="Normal 5 2 12 2 2 2 2 2" xfId="37993" xr:uid="{00000000-0005-0000-0000-0000C9900000}"/>
    <cellStyle name="Normal 5 2 12 2 2 2 3" xfId="37994" xr:uid="{00000000-0005-0000-0000-0000CA900000}"/>
    <cellStyle name="Normal 5 2 12 2 2 3" xfId="37995" xr:uid="{00000000-0005-0000-0000-0000CB900000}"/>
    <cellStyle name="Normal 5 2 12 2 2 3 2" xfId="37996" xr:uid="{00000000-0005-0000-0000-0000CC900000}"/>
    <cellStyle name="Normal 5 2 12 2 2 4" xfId="37997" xr:uid="{00000000-0005-0000-0000-0000CD900000}"/>
    <cellStyle name="Normal 5 2 12 2 3" xfId="37998" xr:uid="{00000000-0005-0000-0000-0000CE900000}"/>
    <cellStyle name="Normal 5 2 12 2 3 2" xfId="37999" xr:uid="{00000000-0005-0000-0000-0000CF900000}"/>
    <cellStyle name="Normal 5 2 12 2 3 2 2" xfId="38000" xr:uid="{00000000-0005-0000-0000-0000D0900000}"/>
    <cellStyle name="Normal 5 2 12 2 3 3" xfId="38001" xr:uid="{00000000-0005-0000-0000-0000D1900000}"/>
    <cellStyle name="Normal 5 2 12 2 4" xfId="38002" xr:uid="{00000000-0005-0000-0000-0000D2900000}"/>
    <cellStyle name="Normal 5 2 12 2 4 2" xfId="38003" xr:uid="{00000000-0005-0000-0000-0000D3900000}"/>
    <cellStyle name="Normal 5 2 12 2 5" xfId="38004" xr:uid="{00000000-0005-0000-0000-0000D4900000}"/>
    <cellStyle name="Normal 5 2 12 3" xfId="38005" xr:uid="{00000000-0005-0000-0000-0000D5900000}"/>
    <cellStyle name="Normal 5 2 12 3 2" xfId="38006" xr:uid="{00000000-0005-0000-0000-0000D6900000}"/>
    <cellStyle name="Normal 5 2 12 3 2 2" xfId="38007" xr:uid="{00000000-0005-0000-0000-0000D7900000}"/>
    <cellStyle name="Normal 5 2 12 3 2 2 2" xfId="38008" xr:uid="{00000000-0005-0000-0000-0000D8900000}"/>
    <cellStyle name="Normal 5 2 12 3 2 3" xfId="38009" xr:uid="{00000000-0005-0000-0000-0000D9900000}"/>
    <cellStyle name="Normal 5 2 12 3 3" xfId="38010" xr:uid="{00000000-0005-0000-0000-0000DA900000}"/>
    <cellStyle name="Normal 5 2 12 3 3 2" xfId="38011" xr:uid="{00000000-0005-0000-0000-0000DB900000}"/>
    <cellStyle name="Normal 5 2 12 3 4" xfId="38012" xr:uid="{00000000-0005-0000-0000-0000DC900000}"/>
    <cellStyle name="Normal 5 2 12 4" xfId="38013" xr:uid="{00000000-0005-0000-0000-0000DD900000}"/>
    <cellStyle name="Normal 5 2 12 4 2" xfId="38014" xr:uid="{00000000-0005-0000-0000-0000DE900000}"/>
    <cellStyle name="Normal 5 2 12 4 2 2" xfId="38015" xr:uid="{00000000-0005-0000-0000-0000DF900000}"/>
    <cellStyle name="Normal 5 2 12 4 3" xfId="38016" xr:uid="{00000000-0005-0000-0000-0000E0900000}"/>
    <cellStyle name="Normal 5 2 12 5" xfId="38017" xr:uid="{00000000-0005-0000-0000-0000E1900000}"/>
    <cellStyle name="Normal 5 2 12 5 2" xfId="38018" xr:uid="{00000000-0005-0000-0000-0000E2900000}"/>
    <cellStyle name="Normal 5 2 12 6" xfId="38019" xr:uid="{00000000-0005-0000-0000-0000E3900000}"/>
    <cellStyle name="Normal 5 2 13" xfId="38020" xr:uid="{00000000-0005-0000-0000-0000E4900000}"/>
    <cellStyle name="Normal 5 2 13 2" xfId="38021" xr:uid="{00000000-0005-0000-0000-0000E5900000}"/>
    <cellStyle name="Normal 5 2 13 2 2" xfId="38022" xr:uid="{00000000-0005-0000-0000-0000E6900000}"/>
    <cellStyle name="Normal 5 2 13 2 2 2" xfId="38023" xr:uid="{00000000-0005-0000-0000-0000E7900000}"/>
    <cellStyle name="Normal 5 2 13 2 2 2 2" xfId="38024" xr:uid="{00000000-0005-0000-0000-0000E8900000}"/>
    <cellStyle name="Normal 5 2 13 2 2 3" xfId="38025" xr:uid="{00000000-0005-0000-0000-0000E9900000}"/>
    <cellStyle name="Normal 5 2 13 2 3" xfId="38026" xr:uid="{00000000-0005-0000-0000-0000EA900000}"/>
    <cellStyle name="Normal 5 2 13 2 3 2" xfId="38027" xr:uid="{00000000-0005-0000-0000-0000EB900000}"/>
    <cellStyle name="Normal 5 2 13 2 4" xfId="38028" xr:uid="{00000000-0005-0000-0000-0000EC900000}"/>
    <cellStyle name="Normal 5 2 13 3" xfId="38029" xr:uid="{00000000-0005-0000-0000-0000ED900000}"/>
    <cellStyle name="Normal 5 2 13 3 2" xfId="38030" xr:uid="{00000000-0005-0000-0000-0000EE900000}"/>
    <cellStyle name="Normal 5 2 13 3 2 2" xfId="38031" xr:uid="{00000000-0005-0000-0000-0000EF900000}"/>
    <cellStyle name="Normal 5 2 13 3 3" xfId="38032" xr:uid="{00000000-0005-0000-0000-0000F0900000}"/>
    <cellStyle name="Normal 5 2 13 4" xfId="38033" xr:uid="{00000000-0005-0000-0000-0000F1900000}"/>
    <cellStyle name="Normal 5 2 13 4 2" xfId="38034" xr:uid="{00000000-0005-0000-0000-0000F2900000}"/>
    <cellStyle name="Normal 5 2 13 5" xfId="38035" xr:uid="{00000000-0005-0000-0000-0000F3900000}"/>
    <cellStyle name="Normal 5 2 14" xfId="38036" xr:uid="{00000000-0005-0000-0000-0000F4900000}"/>
    <cellStyle name="Normal 5 2 14 2" xfId="38037" xr:uid="{00000000-0005-0000-0000-0000F5900000}"/>
    <cellStyle name="Normal 5 2 14 2 2" xfId="38038" xr:uid="{00000000-0005-0000-0000-0000F6900000}"/>
    <cellStyle name="Normal 5 2 14 2 2 2" xfId="38039" xr:uid="{00000000-0005-0000-0000-0000F7900000}"/>
    <cellStyle name="Normal 5 2 14 2 3" xfId="38040" xr:uid="{00000000-0005-0000-0000-0000F8900000}"/>
    <cellStyle name="Normal 5 2 14 3" xfId="38041" xr:uid="{00000000-0005-0000-0000-0000F9900000}"/>
    <cellStyle name="Normal 5 2 14 3 2" xfId="38042" xr:uid="{00000000-0005-0000-0000-0000FA900000}"/>
    <cellStyle name="Normal 5 2 14 4" xfId="38043" xr:uid="{00000000-0005-0000-0000-0000FB900000}"/>
    <cellStyle name="Normal 5 2 15" xfId="38044" xr:uid="{00000000-0005-0000-0000-0000FC900000}"/>
    <cellStyle name="Normal 5 2 15 2" xfId="38045" xr:uid="{00000000-0005-0000-0000-0000FD900000}"/>
    <cellStyle name="Normal 5 2 15 2 2" xfId="38046" xr:uid="{00000000-0005-0000-0000-0000FE900000}"/>
    <cellStyle name="Normal 5 2 15 2 2 2" xfId="38047" xr:uid="{00000000-0005-0000-0000-0000FF900000}"/>
    <cellStyle name="Normal 5 2 15 2 3" xfId="38048" xr:uid="{00000000-0005-0000-0000-000000910000}"/>
    <cellStyle name="Normal 5 2 15 3" xfId="38049" xr:uid="{00000000-0005-0000-0000-000001910000}"/>
    <cellStyle name="Normal 5 2 15 3 2" xfId="38050" xr:uid="{00000000-0005-0000-0000-000002910000}"/>
    <cellStyle name="Normal 5 2 15 4" xfId="38051" xr:uid="{00000000-0005-0000-0000-000003910000}"/>
    <cellStyle name="Normal 5 2 16" xfId="38052" xr:uid="{00000000-0005-0000-0000-000004910000}"/>
    <cellStyle name="Normal 5 2 16 2" xfId="38053" xr:uid="{00000000-0005-0000-0000-000005910000}"/>
    <cellStyle name="Normal 5 2 16 2 2" xfId="38054" xr:uid="{00000000-0005-0000-0000-000006910000}"/>
    <cellStyle name="Normal 5 2 16 2 2 2" xfId="38055" xr:uid="{00000000-0005-0000-0000-000007910000}"/>
    <cellStyle name="Normal 5 2 16 2 3" xfId="38056" xr:uid="{00000000-0005-0000-0000-000008910000}"/>
    <cellStyle name="Normal 5 2 16 3" xfId="38057" xr:uid="{00000000-0005-0000-0000-000009910000}"/>
    <cellStyle name="Normal 5 2 16 3 2" xfId="38058" xr:uid="{00000000-0005-0000-0000-00000A910000}"/>
    <cellStyle name="Normal 5 2 16 4" xfId="38059" xr:uid="{00000000-0005-0000-0000-00000B910000}"/>
    <cellStyle name="Normal 5 2 17" xfId="38060" xr:uid="{00000000-0005-0000-0000-00000C910000}"/>
    <cellStyle name="Normal 5 2 17 2" xfId="38061" xr:uid="{00000000-0005-0000-0000-00000D910000}"/>
    <cellStyle name="Normal 5 2 17 2 2" xfId="38062" xr:uid="{00000000-0005-0000-0000-00000E910000}"/>
    <cellStyle name="Normal 5 2 17 3" xfId="38063" xr:uid="{00000000-0005-0000-0000-00000F910000}"/>
    <cellStyle name="Normal 5 2 18" xfId="38064" xr:uid="{00000000-0005-0000-0000-000010910000}"/>
    <cellStyle name="Normal 5 2 18 2" xfId="38065" xr:uid="{00000000-0005-0000-0000-000011910000}"/>
    <cellStyle name="Normal 5 2 19" xfId="38066" xr:uid="{00000000-0005-0000-0000-000012910000}"/>
    <cellStyle name="Normal 5 2 19 2" xfId="38067" xr:uid="{00000000-0005-0000-0000-000013910000}"/>
    <cellStyle name="Normal 5 2 2" xfId="1347" xr:uid="{00000000-0005-0000-0000-000014910000}"/>
    <cellStyle name="Normal 5 2 2 10" xfId="38068" xr:uid="{00000000-0005-0000-0000-000015910000}"/>
    <cellStyle name="Normal 5 2 2 10 2" xfId="38069" xr:uid="{00000000-0005-0000-0000-000016910000}"/>
    <cellStyle name="Normal 5 2 2 10 2 2" xfId="38070" xr:uid="{00000000-0005-0000-0000-000017910000}"/>
    <cellStyle name="Normal 5 2 2 10 2 2 2" xfId="38071" xr:uid="{00000000-0005-0000-0000-000018910000}"/>
    <cellStyle name="Normal 5 2 2 10 2 2 2 2" xfId="38072" xr:uid="{00000000-0005-0000-0000-000019910000}"/>
    <cellStyle name="Normal 5 2 2 10 2 2 2 2 2" xfId="38073" xr:uid="{00000000-0005-0000-0000-00001A910000}"/>
    <cellStyle name="Normal 5 2 2 10 2 2 2 3" xfId="38074" xr:uid="{00000000-0005-0000-0000-00001B910000}"/>
    <cellStyle name="Normal 5 2 2 10 2 2 3" xfId="38075" xr:uid="{00000000-0005-0000-0000-00001C910000}"/>
    <cellStyle name="Normal 5 2 2 10 2 2 3 2" xfId="38076" xr:uid="{00000000-0005-0000-0000-00001D910000}"/>
    <cellStyle name="Normal 5 2 2 10 2 2 4" xfId="38077" xr:uid="{00000000-0005-0000-0000-00001E910000}"/>
    <cellStyle name="Normal 5 2 2 10 2 3" xfId="38078" xr:uid="{00000000-0005-0000-0000-00001F910000}"/>
    <cellStyle name="Normal 5 2 2 10 2 3 2" xfId="38079" xr:uid="{00000000-0005-0000-0000-000020910000}"/>
    <cellStyle name="Normal 5 2 2 10 2 3 2 2" xfId="38080" xr:uid="{00000000-0005-0000-0000-000021910000}"/>
    <cellStyle name="Normal 5 2 2 10 2 3 3" xfId="38081" xr:uid="{00000000-0005-0000-0000-000022910000}"/>
    <cellStyle name="Normal 5 2 2 10 2 4" xfId="38082" xr:uid="{00000000-0005-0000-0000-000023910000}"/>
    <cellStyle name="Normal 5 2 2 10 2 4 2" xfId="38083" xr:uid="{00000000-0005-0000-0000-000024910000}"/>
    <cellStyle name="Normal 5 2 2 10 2 5" xfId="38084" xr:uid="{00000000-0005-0000-0000-000025910000}"/>
    <cellStyle name="Normal 5 2 2 10 3" xfId="38085" xr:uid="{00000000-0005-0000-0000-000026910000}"/>
    <cellStyle name="Normal 5 2 2 10 3 2" xfId="38086" xr:uid="{00000000-0005-0000-0000-000027910000}"/>
    <cellStyle name="Normal 5 2 2 10 3 2 2" xfId="38087" xr:uid="{00000000-0005-0000-0000-000028910000}"/>
    <cellStyle name="Normal 5 2 2 10 3 2 2 2" xfId="38088" xr:uid="{00000000-0005-0000-0000-000029910000}"/>
    <cellStyle name="Normal 5 2 2 10 3 2 3" xfId="38089" xr:uid="{00000000-0005-0000-0000-00002A910000}"/>
    <cellStyle name="Normal 5 2 2 10 3 3" xfId="38090" xr:uid="{00000000-0005-0000-0000-00002B910000}"/>
    <cellStyle name="Normal 5 2 2 10 3 3 2" xfId="38091" xr:uid="{00000000-0005-0000-0000-00002C910000}"/>
    <cellStyle name="Normal 5 2 2 10 3 4" xfId="38092" xr:uid="{00000000-0005-0000-0000-00002D910000}"/>
    <cellStyle name="Normal 5 2 2 10 4" xfId="38093" xr:uid="{00000000-0005-0000-0000-00002E910000}"/>
    <cellStyle name="Normal 5 2 2 10 4 2" xfId="38094" xr:uid="{00000000-0005-0000-0000-00002F910000}"/>
    <cellStyle name="Normal 5 2 2 10 4 2 2" xfId="38095" xr:uid="{00000000-0005-0000-0000-000030910000}"/>
    <cellStyle name="Normal 5 2 2 10 4 3" xfId="38096" xr:uid="{00000000-0005-0000-0000-000031910000}"/>
    <cellStyle name="Normal 5 2 2 10 5" xfId="38097" xr:uid="{00000000-0005-0000-0000-000032910000}"/>
    <cellStyle name="Normal 5 2 2 10 5 2" xfId="38098" xr:uid="{00000000-0005-0000-0000-000033910000}"/>
    <cellStyle name="Normal 5 2 2 10 6" xfId="38099" xr:uid="{00000000-0005-0000-0000-000034910000}"/>
    <cellStyle name="Normal 5 2 2 11" xfId="38100" xr:uid="{00000000-0005-0000-0000-000035910000}"/>
    <cellStyle name="Normal 5 2 2 11 2" xfId="38101" xr:uid="{00000000-0005-0000-0000-000036910000}"/>
    <cellStyle name="Normal 5 2 2 11 2 2" xfId="38102" xr:uid="{00000000-0005-0000-0000-000037910000}"/>
    <cellStyle name="Normal 5 2 2 11 2 2 2" xfId="38103" xr:uid="{00000000-0005-0000-0000-000038910000}"/>
    <cellStyle name="Normal 5 2 2 11 2 2 2 2" xfId="38104" xr:uid="{00000000-0005-0000-0000-000039910000}"/>
    <cellStyle name="Normal 5 2 2 11 2 2 2 2 2" xfId="38105" xr:uid="{00000000-0005-0000-0000-00003A910000}"/>
    <cellStyle name="Normal 5 2 2 11 2 2 2 3" xfId="38106" xr:uid="{00000000-0005-0000-0000-00003B910000}"/>
    <cellStyle name="Normal 5 2 2 11 2 2 3" xfId="38107" xr:uid="{00000000-0005-0000-0000-00003C910000}"/>
    <cellStyle name="Normal 5 2 2 11 2 2 3 2" xfId="38108" xr:uid="{00000000-0005-0000-0000-00003D910000}"/>
    <cellStyle name="Normal 5 2 2 11 2 2 4" xfId="38109" xr:uid="{00000000-0005-0000-0000-00003E910000}"/>
    <cellStyle name="Normal 5 2 2 11 2 3" xfId="38110" xr:uid="{00000000-0005-0000-0000-00003F910000}"/>
    <cellStyle name="Normal 5 2 2 11 2 3 2" xfId="38111" xr:uid="{00000000-0005-0000-0000-000040910000}"/>
    <cellStyle name="Normal 5 2 2 11 2 3 2 2" xfId="38112" xr:uid="{00000000-0005-0000-0000-000041910000}"/>
    <cellStyle name="Normal 5 2 2 11 2 3 3" xfId="38113" xr:uid="{00000000-0005-0000-0000-000042910000}"/>
    <cellStyle name="Normal 5 2 2 11 2 4" xfId="38114" xr:uid="{00000000-0005-0000-0000-000043910000}"/>
    <cellStyle name="Normal 5 2 2 11 2 4 2" xfId="38115" xr:uid="{00000000-0005-0000-0000-000044910000}"/>
    <cellStyle name="Normal 5 2 2 11 2 5" xfId="38116" xr:uid="{00000000-0005-0000-0000-000045910000}"/>
    <cellStyle name="Normal 5 2 2 11 3" xfId="38117" xr:uid="{00000000-0005-0000-0000-000046910000}"/>
    <cellStyle name="Normal 5 2 2 11 3 2" xfId="38118" xr:uid="{00000000-0005-0000-0000-000047910000}"/>
    <cellStyle name="Normal 5 2 2 11 3 2 2" xfId="38119" xr:uid="{00000000-0005-0000-0000-000048910000}"/>
    <cellStyle name="Normal 5 2 2 11 3 2 2 2" xfId="38120" xr:uid="{00000000-0005-0000-0000-000049910000}"/>
    <cellStyle name="Normal 5 2 2 11 3 2 3" xfId="38121" xr:uid="{00000000-0005-0000-0000-00004A910000}"/>
    <cellStyle name="Normal 5 2 2 11 3 3" xfId="38122" xr:uid="{00000000-0005-0000-0000-00004B910000}"/>
    <cellStyle name="Normal 5 2 2 11 3 3 2" xfId="38123" xr:uid="{00000000-0005-0000-0000-00004C910000}"/>
    <cellStyle name="Normal 5 2 2 11 3 4" xfId="38124" xr:uid="{00000000-0005-0000-0000-00004D910000}"/>
    <cellStyle name="Normal 5 2 2 11 4" xfId="38125" xr:uid="{00000000-0005-0000-0000-00004E910000}"/>
    <cellStyle name="Normal 5 2 2 11 4 2" xfId="38126" xr:uid="{00000000-0005-0000-0000-00004F910000}"/>
    <cellStyle name="Normal 5 2 2 11 4 2 2" xfId="38127" xr:uid="{00000000-0005-0000-0000-000050910000}"/>
    <cellStyle name="Normal 5 2 2 11 4 3" xfId="38128" xr:uid="{00000000-0005-0000-0000-000051910000}"/>
    <cellStyle name="Normal 5 2 2 11 5" xfId="38129" xr:uid="{00000000-0005-0000-0000-000052910000}"/>
    <cellStyle name="Normal 5 2 2 11 5 2" xfId="38130" xr:uid="{00000000-0005-0000-0000-000053910000}"/>
    <cellStyle name="Normal 5 2 2 11 6" xfId="38131" xr:uid="{00000000-0005-0000-0000-000054910000}"/>
    <cellStyle name="Normal 5 2 2 12" xfId="38132" xr:uid="{00000000-0005-0000-0000-000055910000}"/>
    <cellStyle name="Normal 5 2 2 12 2" xfId="38133" xr:uid="{00000000-0005-0000-0000-000056910000}"/>
    <cellStyle name="Normal 5 2 2 12 2 2" xfId="38134" xr:uid="{00000000-0005-0000-0000-000057910000}"/>
    <cellStyle name="Normal 5 2 2 12 2 2 2" xfId="38135" xr:uid="{00000000-0005-0000-0000-000058910000}"/>
    <cellStyle name="Normal 5 2 2 12 2 2 2 2" xfId="38136" xr:uid="{00000000-0005-0000-0000-000059910000}"/>
    <cellStyle name="Normal 5 2 2 12 2 2 3" xfId="38137" xr:uid="{00000000-0005-0000-0000-00005A910000}"/>
    <cellStyle name="Normal 5 2 2 12 2 3" xfId="38138" xr:uid="{00000000-0005-0000-0000-00005B910000}"/>
    <cellStyle name="Normal 5 2 2 12 2 3 2" xfId="38139" xr:uid="{00000000-0005-0000-0000-00005C910000}"/>
    <cellStyle name="Normal 5 2 2 12 2 4" xfId="38140" xr:uid="{00000000-0005-0000-0000-00005D910000}"/>
    <cellStyle name="Normal 5 2 2 12 3" xfId="38141" xr:uid="{00000000-0005-0000-0000-00005E910000}"/>
    <cellStyle name="Normal 5 2 2 12 3 2" xfId="38142" xr:uid="{00000000-0005-0000-0000-00005F910000}"/>
    <cellStyle name="Normal 5 2 2 12 3 2 2" xfId="38143" xr:uid="{00000000-0005-0000-0000-000060910000}"/>
    <cellStyle name="Normal 5 2 2 12 3 3" xfId="38144" xr:uid="{00000000-0005-0000-0000-000061910000}"/>
    <cellStyle name="Normal 5 2 2 12 4" xfId="38145" xr:uid="{00000000-0005-0000-0000-000062910000}"/>
    <cellStyle name="Normal 5 2 2 12 4 2" xfId="38146" xr:uid="{00000000-0005-0000-0000-000063910000}"/>
    <cellStyle name="Normal 5 2 2 12 5" xfId="38147" xr:uid="{00000000-0005-0000-0000-000064910000}"/>
    <cellStyle name="Normal 5 2 2 13" xfId="38148" xr:uid="{00000000-0005-0000-0000-000065910000}"/>
    <cellStyle name="Normal 5 2 2 13 2" xfId="38149" xr:uid="{00000000-0005-0000-0000-000066910000}"/>
    <cellStyle name="Normal 5 2 2 13 2 2" xfId="38150" xr:uid="{00000000-0005-0000-0000-000067910000}"/>
    <cellStyle name="Normal 5 2 2 13 2 2 2" xfId="38151" xr:uid="{00000000-0005-0000-0000-000068910000}"/>
    <cellStyle name="Normal 5 2 2 13 2 3" xfId="38152" xr:uid="{00000000-0005-0000-0000-000069910000}"/>
    <cellStyle name="Normal 5 2 2 13 3" xfId="38153" xr:uid="{00000000-0005-0000-0000-00006A910000}"/>
    <cellStyle name="Normal 5 2 2 13 3 2" xfId="38154" xr:uid="{00000000-0005-0000-0000-00006B910000}"/>
    <cellStyle name="Normal 5 2 2 13 4" xfId="38155" xr:uid="{00000000-0005-0000-0000-00006C910000}"/>
    <cellStyle name="Normal 5 2 2 14" xfId="38156" xr:uid="{00000000-0005-0000-0000-00006D910000}"/>
    <cellStyle name="Normal 5 2 2 14 2" xfId="38157" xr:uid="{00000000-0005-0000-0000-00006E910000}"/>
    <cellStyle name="Normal 5 2 2 14 2 2" xfId="38158" xr:uid="{00000000-0005-0000-0000-00006F910000}"/>
    <cellStyle name="Normal 5 2 2 14 2 2 2" xfId="38159" xr:uid="{00000000-0005-0000-0000-000070910000}"/>
    <cellStyle name="Normal 5 2 2 14 2 3" xfId="38160" xr:uid="{00000000-0005-0000-0000-000071910000}"/>
    <cellStyle name="Normal 5 2 2 14 3" xfId="38161" xr:uid="{00000000-0005-0000-0000-000072910000}"/>
    <cellStyle name="Normal 5 2 2 14 3 2" xfId="38162" xr:uid="{00000000-0005-0000-0000-000073910000}"/>
    <cellStyle name="Normal 5 2 2 14 4" xfId="38163" xr:uid="{00000000-0005-0000-0000-000074910000}"/>
    <cellStyle name="Normal 5 2 2 15" xfId="38164" xr:uid="{00000000-0005-0000-0000-000075910000}"/>
    <cellStyle name="Normal 5 2 2 15 2" xfId="38165" xr:uid="{00000000-0005-0000-0000-000076910000}"/>
    <cellStyle name="Normal 5 2 2 15 2 2" xfId="38166" xr:uid="{00000000-0005-0000-0000-000077910000}"/>
    <cellStyle name="Normal 5 2 2 15 2 2 2" xfId="38167" xr:uid="{00000000-0005-0000-0000-000078910000}"/>
    <cellStyle name="Normal 5 2 2 15 2 3" xfId="38168" xr:uid="{00000000-0005-0000-0000-000079910000}"/>
    <cellStyle name="Normal 5 2 2 15 3" xfId="38169" xr:uid="{00000000-0005-0000-0000-00007A910000}"/>
    <cellStyle name="Normal 5 2 2 15 3 2" xfId="38170" xr:uid="{00000000-0005-0000-0000-00007B910000}"/>
    <cellStyle name="Normal 5 2 2 15 4" xfId="38171" xr:uid="{00000000-0005-0000-0000-00007C910000}"/>
    <cellStyle name="Normal 5 2 2 16" xfId="38172" xr:uid="{00000000-0005-0000-0000-00007D910000}"/>
    <cellStyle name="Normal 5 2 2 16 2" xfId="38173" xr:uid="{00000000-0005-0000-0000-00007E910000}"/>
    <cellStyle name="Normal 5 2 2 16 2 2" xfId="38174" xr:uid="{00000000-0005-0000-0000-00007F910000}"/>
    <cellStyle name="Normal 5 2 2 16 3" xfId="38175" xr:uid="{00000000-0005-0000-0000-000080910000}"/>
    <cellStyle name="Normal 5 2 2 17" xfId="38176" xr:uid="{00000000-0005-0000-0000-000081910000}"/>
    <cellStyle name="Normal 5 2 2 17 2" xfId="38177" xr:uid="{00000000-0005-0000-0000-000082910000}"/>
    <cellStyle name="Normal 5 2 2 18" xfId="38178" xr:uid="{00000000-0005-0000-0000-000083910000}"/>
    <cellStyle name="Normal 5 2 2 18 2" xfId="38179" xr:uid="{00000000-0005-0000-0000-000084910000}"/>
    <cellStyle name="Normal 5 2 2 19" xfId="38180" xr:uid="{00000000-0005-0000-0000-000085910000}"/>
    <cellStyle name="Normal 5 2 2 2" xfId="1348" xr:uid="{00000000-0005-0000-0000-000086910000}"/>
    <cellStyle name="Normal 5 2 2 2 10" xfId="38181" xr:uid="{00000000-0005-0000-0000-000087910000}"/>
    <cellStyle name="Normal 5 2 2 2 10 2" xfId="38182" xr:uid="{00000000-0005-0000-0000-000088910000}"/>
    <cellStyle name="Normal 5 2 2 2 10 2 2" xfId="38183" xr:uid="{00000000-0005-0000-0000-000089910000}"/>
    <cellStyle name="Normal 5 2 2 2 10 2 2 2" xfId="38184" xr:uid="{00000000-0005-0000-0000-00008A910000}"/>
    <cellStyle name="Normal 5 2 2 2 10 2 2 2 2" xfId="38185" xr:uid="{00000000-0005-0000-0000-00008B910000}"/>
    <cellStyle name="Normal 5 2 2 2 10 2 2 2 2 2" xfId="38186" xr:uid="{00000000-0005-0000-0000-00008C910000}"/>
    <cellStyle name="Normal 5 2 2 2 10 2 2 2 3" xfId="38187" xr:uid="{00000000-0005-0000-0000-00008D910000}"/>
    <cellStyle name="Normal 5 2 2 2 10 2 2 3" xfId="38188" xr:uid="{00000000-0005-0000-0000-00008E910000}"/>
    <cellStyle name="Normal 5 2 2 2 10 2 2 3 2" xfId="38189" xr:uid="{00000000-0005-0000-0000-00008F910000}"/>
    <cellStyle name="Normal 5 2 2 2 10 2 2 4" xfId="38190" xr:uid="{00000000-0005-0000-0000-000090910000}"/>
    <cellStyle name="Normal 5 2 2 2 10 2 3" xfId="38191" xr:uid="{00000000-0005-0000-0000-000091910000}"/>
    <cellStyle name="Normal 5 2 2 2 10 2 3 2" xfId="38192" xr:uid="{00000000-0005-0000-0000-000092910000}"/>
    <cellStyle name="Normal 5 2 2 2 10 2 3 2 2" xfId="38193" xr:uid="{00000000-0005-0000-0000-000093910000}"/>
    <cellStyle name="Normal 5 2 2 2 10 2 3 3" xfId="38194" xr:uid="{00000000-0005-0000-0000-000094910000}"/>
    <cellStyle name="Normal 5 2 2 2 10 2 4" xfId="38195" xr:uid="{00000000-0005-0000-0000-000095910000}"/>
    <cellStyle name="Normal 5 2 2 2 10 2 4 2" xfId="38196" xr:uid="{00000000-0005-0000-0000-000096910000}"/>
    <cellStyle name="Normal 5 2 2 2 10 2 5" xfId="38197" xr:uid="{00000000-0005-0000-0000-000097910000}"/>
    <cellStyle name="Normal 5 2 2 2 10 3" xfId="38198" xr:uid="{00000000-0005-0000-0000-000098910000}"/>
    <cellStyle name="Normal 5 2 2 2 10 3 2" xfId="38199" xr:uid="{00000000-0005-0000-0000-000099910000}"/>
    <cellStyle name="Normal 5 2 2 2 10 3 2 2" xfId="38200" xr:uid="{00000000-0005-0000-0000-00009A910000}"/>
    <cellStyle name="Normal 5 2 2 2 10 3 2 2 2" xfId="38201" xr:uid="{00000000-0005-0000-0000-00009B910000}"/>
    <cellStyle name="Normal 5 2 2 2 10 3 2 3" xfId="38202" xr:uid="{00000000-0005-0000-0000-00009C910000}"/>
    <cellStyle name="Normal 5 2 2 2 10 3 3" xfId="38203" xr:uid="{00000000-0005-0000-0000-00009D910000}"/>
    <cellStyle name="Normal 5 2 2 2 10 3 3 2" xfId="38204" xr:uid="{00000000-0005-0000-0000-00009E910000}"/>
    <cellStyle name="Normal 5 2 2 2 10 3 4" xfId="38205" xr:uid="{00000000-0005-0000-0000-00009F910000}"/>
    <cellStyle name="Normal 5 2 2 2 10 4" xfId="38206" xr:uid="{00000000-0005-0000-0000-0000A0910000}"/>
    <cellStyle name="Normal 5 2 2 2 10 4 2" xfId="38207" xr:uid="{00000000-0005-0000-0000-0000A1910000}"/>
    <cellStyle name="Normal 5 2 2 2 10 4 2 2" xfId="38208" xr:uid="{00000000-0005-0000-0000-0000A2910000}"/>
    <cellStyle name="Normal 5 2 2 2 10 4 3" xfId="38209" xr:uid="{00000000-0005-0000-0000-0000A3910000}"/>
    <cellStyle name="Normal 5 2 2 2 10 5" xfId="38210" xr:uid="{00000000-0005-0000-0000-0000A4910000}"/>
    <cellStyle name="Normal 5 2 2 2 10 5 2" xfId="38211" xr:uid="{00000000-0005-0000-0000-0000A5910000}"/>
    <cellStyle name="Normal 5 2 2 2 10 6" xfId="38212" xr:uid="{00000000-0005-0000-0000-0000A6910000}"/>
    <cellStyle name="Normal 5 2 2 2 11" xfId="38213" xr:uid="{00000000-0005-0000-0000-0000A7910000}"/>
    <cellStyle name="Normal 5 2 2 2 11 2" xfId="38214" xr:uid="{00000000-0005-0000-0000-0000A8910000}"/>
    <cellStyle name="Normal 5 2 2 2 11 2 2" xfId="38215" xr:uid="{00000000-0005-0000-0000-0000A9910000}"/>
    <cellStyle name="Normal 5 2 2 2 11 2 2 2" xfId="38216" xr:uid="{00000000-0005-0000-0000-0000AA910000}"/>
    <cellStyle name="Normal 5 2 2 2 11 2 2 2 2" xfId="38217" xr:uid="{00000000-0005-0000-0000-0000AB910000}"/>
    <cellStyle name="Normal 5 2 2 2 11 2 2 3" xfId="38218" xr:uid="{00000000-0005-0000-0000-0000AC910000}"/>
    <cellStyle name="Normal 5 2 2 2 11 2 3" xfId="38219" xr:uid="{00000000-0005-0000-0000-0000AD910000}"/>
    <cellStyle name="Normal 5 2 2 2 11 2 3 2" xfId="38220" xr:uid="{00000000-0005-0000-0000-0000AE910000}"/>
    <cellStyle name="Normal 5 2 2 2 11 2 4" xfId="38221" xr:uid="{00000000-0005-0000-0000-0000AF910000}"/>
    <cellStyle name="Normal 5 2 2 2 11 3" xfId="38222" xr:uid="{00000000-0005-0000-0000-0000B0910000}"/>
    <cellStyle name="Normal 5 2 2 2 11 3 2" xfId="38223" xr:uid="{00000000-0005-0000-0000-0000B1910000}"/>
    <cellStyle name="Normal 5 2 2 2 11 3 2 2" xfId="38224" xr:uid="{00000000-0005-0000-0000-0000B2910000}"/>
    <cellStyle name="Normal 5 2 2 2 11 3 3" xfId="38225" xr:uid="{00000000-0005-0000-0000-0000B3910000}"/>
    <cellStyle name="Normal 5 2 2 2 11 4" xfId="38226" xr:uid="{00000000-0005-0000-0000-0000B4910000}"/>
    <cellStyle name="Normal 5 2 2 2 11 4 2" xfId="38227" xr:uid="{00000000-0005-0000-0000-0000B5910000}"/>
    <cellStyle name="Normal 5 2 2 2 11 5" xfId="38228" xr:uid="{00000000-0005-0000-0000-0000B6910000}"/>
    <cellStyle name="Normal 5 2 2 2 12" xfId="38229" xr:uid="{00000000-0005-0000-0000-0000B7910000}"/>
    <cellStyle name="Normal 5 2 2 2 12 2" xfId="38230" xr:uid="{00000000-0005-0000-0000-0000B8910000}"/>
    <cellStyle name="Normal 5 2 2 2 12 2 2" xfId="38231" xr:uid="{00000000-0005-0000-0000-0000B9910000}"/>
    <cellStyle name="Normal 5 2 2 2 12 2 2 2" xfId="38232" xr:uid="{00000000-0005-0000-0000-0000BA910000}"/>
    <cellStyle name="Normal 5 2 2 2 12 2 3" xfId="38233" xr:uid="{00000000-0005-0000-0000-0000BB910000}"/>
    <cellStyle name="Normal 5 2 2 2 12 3" xfId="38234" xr:uid="{00000000-0005-0000-0000-0000BC910000}"/>
    <cellStyle name="Normal 5 2 2 2 12 3 2" xfId="38235" xr:uid="{00000000-0005-0000-0000-0000BD910000}"/>
    <cellStyle name="Normal 5 2 2 2 12 4" xfId="38236" xr:uid="{00000000-0005-0000-0000-0000BE910000}"/>
    <cellStyle name="Normal 5 2 2 2 13" xfId="38237" xr:uid="{00000000-0005-0000-0000-0000BF910000}"/>
    <cellStyle name="Normal 5 2 2 2 13 2" xfId="38238" xr:uid="{00000000-0005-0000-0000-0000C0910000}"/>
    <cellStyle name="Normal 5 2 2 2 13 2 2" xfId="38239" xr:uid="{00000000-0005-0000-0000-0000C1910000}"/>
    <cellStyle name="Normal 5 2 2 2 13 2 2 2" xfId="38240" xr:uid="{00000000-0005-0000-0000-0000C2910000}"/>
    <cellStyle name="Normal 5 2 2 2 13 2 3" xfId="38241" xr:uid="{00000000-0005-0000-0000-0000C3910000}"/>
    <cellStyle name="Normal 5 2 2 2 13 3" xfId="38242" xr:uid="{00000000-0005-0000-0000-0000C4910000}"/>
    <cellStyle name="Normal 5 2 2 2 13 3 2" xfId="38243" xr:uid="{00000000-0005-0000-0000-0000C5910000}"/>
    <cellStyle name="Normal 5 2 2 2 13 4" xfId="38244" xr:uid="{00000000-0005-0000-0000-0000C6910000}"/>
    <cellStyle name="Normal 5 2 2 2 14" xfId="38245" xr:uid="{00000000-0005-0000-0000-0000C7910000}"/>
    <cellStyle name="Normal 5 2 2 2 14 2" xfId="38246" xr:uid="{00000000-0005-0000-0000-0000C8910000}"/>
    <cellStyle name="Normal 5 2 2 2 14 2 2" xfId="38247" xr:uid="{00000000-0005-0000-0000-0000C9910000}"/>
    <cellStyle name="Normal 5 2 2 2 14 2 2 2" xfId="38248" xr:uid="{00000000-0005-0000-0000-0000CA910000}"/>
    <cellStyle name="Normal 5 2 2 2 14 2 3" xfId="38249" xr:uid="{00000000-0005-0000-0000-0000CB910000}"/>
    <cellStyle name="Normal 5 2 2 2 14 3" xfId="38250" xr:uid="{00000000-0005-0000-0000-0000CC910000}"/>
    <cellStyle name="Normal 5 2 2 2 14 3 2" xfId="38251" xr:uid="{00000000-0005-0000-0000-0000CD910000}"/>
    <cellStyle name="Normal 5 2 2 2 14 4" xfId="38252" xr:uid="{00000000-0005-0000-0000-0000CE910000}"/>
    <cellStyle name="Normal 5 2 2 2 15" xfId="38253" xr:uid="{00000000-0005-0000-0000-0000CF910000}"/>
    <cellStyle name="Normal 5 2 2 2 15 2" xfId="38254" xr:uid="{00000000-0005-0000-0000-0000D0910000}"/>
    <cellStyle name="Normal 5 2 2 2 15 2 2" xfId="38255" xr:uid="{00000000-0005-0000-0000-0000D1910000}"/>
    <cellStyle name="Normal 5 2 2 2 15 3" xfId="38256" xr:uid="{00000000-0005-0000-0000-0000D2910000}"/>
    <cellStyle name="Normal 5 2 2 2 16" xfId="38257" xr:uid="{00000000-0005-0000-0000-0000D3910000}"/>
    <cellStyle name="Normal 5 2 2 2 16 2" xfId="38258" xr:uid="{00000000-0005-0000-0000-0000D4910000}"/>
    <cellStyle name="Normal 5 2 2 2 17" xfId="38259" xr:uid="{00000000-0005-0000-0000-0000D5910000}"/>
    <cellStyle name="Normal 5 2 2 2 17 2" xfId="38260" xr:uid="{00000000-0005-0000-0000-0000D6910000}"/>
    <cellStyle name="Normal 5 2 2 2 18" xfId="38261" xr:uid="{00000000-0005-0000-0000-0000D7910000}"/>
    <cellStyle name="Normal 5 2 2 2 19" xfId="38262" xr:uid="{00000000-0005-0000-0000-0000D8910000}"/>
    <cellStyle name="Normal 5 2 2 2 2" xfId="1349" xr:uid="{00000000-0005-0000-0000-0000D9910000}"/>
    <cellStyle name="Normal 5 2 2 2 2 10" xfId="38263" xr:uid="{00000000-0005-0000-0000-0000DA910000}"/>
    <cellStyle name="Normal 5 2 2 2 2 10 2" xfId="38264" xr:uid="{00000000-0005-0000-0000-0000DB910000}"/>
    <cellStyle name="Normal 5 2 2 2 2 10 2 2" xfId="38265" xr:uid="{00000000-0005-0000-0000-0000DC910000}"/>
    <cellStyle name="Normal 5 2 2 2 2 10 2 2 2" xfId="38266" xr:uid="{00000000-0005-0000-0000-0000DD910000}"/>
    <cellStyle name="Normal 5 2 2 2 2 10 2 3" xfId="38267" xr:uid="{00000000-0005-0000-0000-0000DE910000}"/>
    <cellStyle name="Normal 5 2 2 2 2 10 3" xfId="38268" xr:uid="{00000000-0005-0000-0000-0000DF910000}"/>
    <cellStyle name="Normal 5 2 2 2 2 10 3 2" xfId="38269" xr:uid="{00000000-0005-0000-0000-0000E0910000}"/>
    <cellStyle name="Normal 5 2 2 2 2 10 4" xfId="38270" xr:uid="{00000000-0005-0000-0000-0000E1910000}"/>
    <cellStyle name="Normal 5 2 2 2 2 11" xfId="38271" xr:uid="{00000000-0005-0000-0000-0000E2910000}"/>
    <cellStyle name="Normal 5 2 2 2 2 11 2" xfId="38272" xr:uid="{00000000-0005-0000-0000-0000E3910000}"/>
    <cellStyle name="Normal 5 2 2 2 2 11 2 2" xfId="38273" xr:uid="{00000000-0005-0000-0000-0000E4910000}"/>
    <cellStyle name="Normal 5 2 2 2 2 11 2 2 2" xfId="38274" xr:uid="{00000000-0005-0000-0000-0000E5910000}"/>
    <cellStyle name="Normal 5 2 2 2 2 11 2 3" xfId="38275" xr:uid="{00000000-0005-0000-0000-0000E6910000}"/>
    <cellStyle name="Normal 5 2 2 2 2 11 3" xfId="38276" xr:uid="{00000000-0005-0000-0000-0000E7910000}"/>
    <cellStyle name="Normal 5 2 2 2 2 11 3 2" xfId="38277" xr:uid="{00000000-0005-0000-0000-0000E8910000}"/>
    <cellStyle name="Normal 5 2 2 2 2 11 4" xfId="38278" xr:uid="{00000000-0005-0000-0000-0000E9910000}"/>
    <cellStyle name="Normal 5 2 2 2 2 12" xfId="38279" xr:uid="{00000000-0005-0000-0000-0000EA910000}"/>
    <cellStyle name="Normal 5 2 2 2 2 12 2" xfId="38280" xr:uid="{00000000-0005-0000-0000-0000EB910000}"/>
    <cellStyle name="Normal 5 2 2 2 2 12 2 2" xfId="38281" xr:uid="{00000000-0005-0000-0000-0000EC910000}"/>
    <cellStyle name="Normal 5 2 2 2 2 12 2 2 2" xfId="38282" xr:uid="{00000000-0005-0000-0000-0000ED910000}"/>
    <cellStyle name="Normal 5 2 2 2 2 12 2 3" xfId="38283" xr:uid="{00000000-0005-0000-0000-0000EE910000}"/>
    <cellStyle name="Normal 5 2 2 2 2 12 3" xfId="38284" xr:uid="{00000000-0005-0000-0000-0000EF910000}"/>
    <cellStyle name="Normal 5 2 2 2 2 12 3 2" xfId="38285" xr:uid="{00000000-0005-0000-0000-0000F0910000}"/>
    <cellStyle name="Normal 5 2 2 2 2 12 4" xfId="38286" xr:uid="{00000000-0005-0000-0000-0000F1910000}"/>
    <cellStyle name="Normal 5 2 2 2 2 13" xfId="38287" xr:uid="{00000000-0005-0000-0000-0000F2910000}"/>
    <cellStyle name="Normal 5 2 2 2 2 13 2" xfId="38288" xr:uid="{00000000-0005-0000-0000-0000F3910000}"/>
    <cellStyle name="Normal 5 2 2 2 2 13 2 2" xfId="38289" xr:uid="{00000000-0005-0000-0000-0000F4910000}"/>
    <cellStyle name="Normal 5 2 2 2 2 13 3" xfId="38290" xr:uid="{00000000-0005-0000-0000-0000F5910000}"/>
    <cellStyle name="Normal 5 2 2 2 2 14" xfId="38291" xr:uid="{00000000-0005-0000-0000-0000F6910000}"/>
    <cellStyle name="Normal 5 2 2 2 2 14 2" xfId="38292" xr:uid="{00000000-0005-0000-0000-0000F7910000}"/>
    <cellStyle name="Normal 5 2 2 2 2 15" xfId="38293" xr:uid="{00000000-0005-0000-0000-0000F8910000}"/>
    <cellStyle name="Normal 5 2 2 2 2 15 2" xfId="38294" xr:uid="{00000000-0005-0000-0000-0000F9910000}"/>
    <cellStyle name="Normal 5 2 2 2 2 16" xfId="38295" xr:uid="{00000000-0005-0000-0000-0000FA910000}"/>
    <cellStyle name="Normal 5 2 2 2 2 17" xfId="38296" xr:uid="{00000000-0005-0000-0000-0000FB910000}"/>
    <cellStyle name="Normal 5 2 2 2 2 2" xfId="1350" xr:uid="{00000000-0005-0000-0000-0000FC910000}"/>
    <cellStyle name="Normal 5 2 2 2 2 2 10" xfId="38297" xr:uid="{00000000-0005-0000-0000-0000FD910000}"/>
    <cellStyle name="Normal 5 2 2 2 2 2 11" xfId="38298" xr:uid="{00000000-0005-0000-0000-0000FE910000}"/>
    <cellStyle name="Normal 5 2 2 2 2 2 2" xfId="38299" xr:uid="{00000000-0005-0000-0000-0000FF910000}"/>
    <cellStyle name="Normal 5 2 2 2 2 2 2 10" xfId="38300" xr:uid="{00000000-0005-0000-0000-000000920000}"/>
    <cellStyle name="Normal 5 2 2 2 2 2 2 2" xfId="38301" xr:uid="{00000000-0005-0000-0000-000001920000}"/>
    <cellStyle name="Normal 5 2 2 2 2 2 2 2 2" xfId="38302" xr:uid="{00000000-0005-0000-0000-000002920000}"/>
    <cellStyle name="Normal 5 2 2 2 2 2 2 2 2 2" xfId="38303" xr:uid="{00000000-0005-0000-0000-000003920000}"/>
    <cellStyle name="Normal 5 2 2 2 2 2 2 2 2 2 2" xfId="38304" xr:uid="{00000000-0005-0000-0000-000004920000}"/>
    <cellStyle name="Normal 5 2 2 2 2 2 2 2 2 2 2 2" xfId="38305" xr:uid="{00000000-0005-0000-0000-000005920000}"/>
    <cellStyle name="Normal 5 2 2 2 2 2 2 2 2 2 2 2 2" xfId="38306" xr:uid="{00000000-0005-0000-0000-000006920000}"/>
    <cellStyle name="Normal 5 2 2 2 2 2 2 2 2 2 2 3" xfId="38307" xr:uid="{00000000-0005-0000-0000-000007920000}"/>
    <cellStyle name="Normal 5 2 2 2 2 2 2 2 2 2 3" xfId="38308" xr:uid="{00000000-0005-0000-0000-000008920000}"/>
    <cellStyle name="Normal 5 2 2 2 2 2 2 2 2 2 3 2" xfId="38309" xr:uid="{00000000-0005-0000-0000-000009920000}"/>
    <cellStyle name="Normal 5 2 2 2 2 2 2 2 2 2 4" xfId="38310" xr:uid="{00000000-0005-0000-0000-00000A920000}"/>
    <cellStyle name="Normal 5 2 2 2 2 2 2 2 2 3" xfId="38311" xr:uid="{00000000-0005-0000-0000-00000B920000}"/>
    <cellStyle name="Normal 5 2 2 2 2 2 2 2 2 3 2" xfId="38312" xr:uid="{00000000-0005-0000-0000-00000C920000}"/>
    <cellStyle name="Normal 5 2 2 2 2 2 2 2 2 3 2 2" xfId="38313" xr:uid="{00000000-0005-0000-0000-00000D920000}"/>
    <cellStyle name="Normal 5 2 2 2 2 2 2 2 2 3 3" xfId="38314" xr:uid="{00000000-0005-0000-0000-00000E920000}"/>
    <cellStyle name="Normal 5 2 2 2 2 2 2 2 2 4" xfId="38315" xr:uid="{00000000-0005-0000-0000-00000F920000}"/>
    <cellStyle name="Normal 5 2 2 2 2 2 2 2 2 4 2" xfId="38316" xr:uid="{00000000-0005-0000-0000-000010920000}"/>
    <cellStyle name="Normal 5 2 2 2 2 2 2 2 2 5" xfId="38317" xr:uid="{00000000-0005-0000-0000-000011920000}"/>
    <cellStyle name="Normal 5 2 2 2 2 2 2 2 3" xfId="38318" xr:uid="{00000000-0005-0000-0000-000012920000}"/>
    <cellStyle name="Normal 5 2 2 2 2 2 2 2 3 2" xfId="38319" xr:uid="{00000000-0005-0000-0000-000013920000}"/>
    <cellStyle name="Normal 5 2 2 2 2 2 2 2 3 2 2" xfId="38320" xr:uid="{00000000-0005-0000-0000-000014920000}"/>
    <cellStyle name="Normal 5 2 2 2 2 2 2 2 3 2 2 2" xfId="38321" xr:uid="{00000000-0005-0000-0000-000015920000}"/>
    <cellStyle name="Normal 5 2 2 2 2 2 2 2 3 2 3" xfId="38322" xr:uid="{00000000-0005-0000-0000-000016920000}"/>
    <cellStyle name="Normal 5 2 2 2 2 2 2 2 3 3" xfId="38323" xr:uid="{00000000-0005-0000-0000-000017920000}"/>
    <cellStyle name="Normal 5 2 2 2 2 2 2 2 3 3 2" xfId="38324" xr:uid="{00000000-0005-0000-0000-000018920000}"/>
    <cellStyle name="Normal 5 2 2 2 2 2 2 2 3 4" xfId="38325" xr:uid="{00000000-0005-0000-0000-000019920000}"/>
    <cellStyle name="Normal 5 2 2 2 2 2 2 2 4" xfId="38326" xr:uid="{00000000-0005-0000-0000-00001A920000}"/>
    <cellStyle name="Normal 5 2 2 2 2 2 2 2 4 2" xfId="38327" xr:uid="{00000000-0005-0000-0000-00001B920000}"/>
    <cellStyle name="Normal 5 2 2 2 2 2 2 2 4 2 2" xfId="38328" xr:uid="{00000000-0005-0000-0000-00001C920000}"/>
    <cellStyle name="Normal 5 2 2 2 2 2 2 2 4 2 2 2" xfId="38329" xr:uid="{00000000-0005-0000-0000-00001D920000}"/>
    <cellStyle name="Normal 5 2 2 2 2 2 2 2 4 2 3" xfId="38330" xr:uid="{00000000-0005-0000-0000-00001E920000}"/>
    <cellStyle name="Normal 5 2 2 2 2 2 2 2 4 3" xfId="38331" xr:uid="{00000000-0005-0000-0000-00001F920000}"/>
    <cellStyle name="Normal 5 2 2 2 2 2 2 2 4 3 2" xfId="38332" xr:uid="{00000000-0005-0000-0000-000020920000}"/>
    <cellStyle name="Normal 5 2 2 2 2 2 2 2 4 4" xfId="38333" xr:uid="{00000000-0005-0000-0000-000021920000}"/>
    <cellStyle name="Normal 5 2 2 2 2 2 2 2 5" xfId="38334" xr:uid="{00000000-0005-0000-0000-000022920000}"/>
    <cellStyle name="Normal 5 2 2 2 2 2 2 2 5 2" xfId="38335" xr:uid="{00000000-0005-0000-0000-000023920000}"/>
    <cellStyle name="Normal 5 2 2 2 2 2 2 2 5 2 2" xfId="38336" xr:uid="{00000000-0005-0000-0000-000024920000}"/>
    <cellStyle name="Normal 5 2 2 2 2 2 2 2 5 3" xfId="38337" xr:uid="{00000000-0005-0000-0000-000025920000}"/>
    <cellStyle name="Normal 5 2 2 2 2 2 2 2 6" xfId="38338" xr:uid="{00000000-0005-0000-0000-000026920000}"/>
    <cellStyle name="Normal 5 2 2 2 2 2 2 2 6 2" xfId="38339" xr:uid="{00000000-0005-0000-0000-000027920000}"/>
    <cellStyle name="Normal 5 2 2 2 2 2 2 2 7" xfId="38340" xr:uid="{00000000-0005-0000-0000-000028920000}"/>
    <cellStyle name="Normal 5 2 2 2 2 2 2 2 7 2" xfId="38341" xr:uid="{00000000-0005-0000-0000-000029920000}"/>
    <cellStyle name="Normal 5 2 2 2 2 2 2 2 8" xfId="38342" xr:uid="{00000000-0005-0000-0000-00002A920000}"/>
    <cellStyle name="Normal 5 2 2 2 2 2 2 3" xfId="38343" xr:uid="{00000000-0005-0000-0000-00002B920000}"/>
    <cellStyle name="Normal 5 2 2 2 2 2 2 3 2" xfId="38344" xr:uid="{00000000-0005-0000-0000-00002C920000}"/>
    <cellStyle name="Normal 5 2 2 2 2 2 2 3 2 2" xfId="38345" xr:uid="{00000000-0005-0000-0000-00002D920000}"/>
    <cellStyle name="Normal 5 2 2 2 2 2 2 3 2 2 2" xfId="38346" xr:uid="{00000000-0005-0000-0000-00002E920000}"/>
    <cellStyle name="Normal 5 2 2 2 2 2 2 3 2 2 2 2" xfId="38347" xr:uid="{00000000-0005-0000-0000-00002F920000}"/>
    <cellStyle name="Normal 5 2 2 2 2 2 2 3 2 2 3" xfId="38348" xr:uid="{00000000-0005-0000-0000-000030920000}"/>
    <cellStyle name="Normal 5 2 2 2 2 2 2 3 2 3" xfId="38349" xr:uid="{00000000-0005-0000-0000-000031920000}"/>
    <cellStyle name="Normal 5 2 2 2 2 2 2 3 2 3 2" xfId="38350" xr:uid="{00000000-0005-0000-0000-000032920000}"/>
    <cellStyle name="Normal 5 2 2 2 2 2 2 3 2 4" xfId="38351" xr:uid="{00000000-0005-0000-0000-000033920000}"/>
    <cellStyle name="Normal 5 2 2 2 2 2 2 3 3" xfId="38352" xr:uid="{00000000-0005-0000-0000-000034920000}"/>
    <cellStyle name="Normal 5 2 2 2 2 2 2 3 3 2" xfId="38353" xr:uid="{00000000-0005-0000-0000-000035920000}"/>
    <cellStyle name="Normal 5 2 2 2 2 2 2 3 3 2 2" xfId="38354" xr:uid="{00000000-0005-0000-0000-000036920000}"/>
    <cellStyle name="Normal 5 2 2 2 2 2 2 3 3 3" xfId="38355" xr:uid="{00000000-0005-0000-0000-000037920000}"/>
    <cellStyle name="Normal 5 2 2 2 2 2 2 3 4" xfId="38356" xr:uid="{00000000-0005-0000-0000-000038920000}"/>
    <cellStyle name="Normal 5 2 2 2 2 2 2 3 4 2" xfId="38357" xr:uid="{00000000-0005-0000-0000-000039920000}"/>
    <cellStyle name="Normal 5 2 2 2 2 2 2 3 5" xfId="38358" xr:uid="{00000000-0005-0000-0000-00003A920000}"/>
    <cellStyle name="Normal 5 2 2 2 2 2 2 4" xfId="38359" xr:uid="{00000000-0005-0000-0000-00003B920000}"/>
    <cellStyle name="Normal 5 2 2 2 2 2 2 4 2" xfId="38360" xr:uid="{00000000-0005-0000-0000-00003C920000}"/>
    <cellStyle name="Normal 5 2 2 2 2 2 2 4 2 2" xfId="38361" xr:uid="{00000000-0005-0000-0000-00003D920000}"/>
    <cellStyle name="Normal 5 2 2 2 2 2 2 4 2 2 2" xfId="38362" xr:uid="{00000000-0005-0000-0000-00003E920000}"/>
    <cellStyle name="Normal 5 2 2 2 2 2 2 4 2 3" xfId="38363" xr:uid="{00000000-0005-0000-0000-00003F920000}"/>
    <cellStyle name="Normal 5 2 2 2 2 2 2 4 3" xfId="38364" xr:uid="{00000000-0005-0000-0000-000040920000}"/>
    <cellStyle name="Normal 5 2 2 2 2 2 2 4 3 2" xfId="38365" xr:uid="{00000000-0005-0000-0000-000041920000}"/>
    <cellStyle name="Normal 5 2 2 2 2 2 2 4 4" xfId="38366" xr:uid="{00000000-0005-0000-0000-000042920000}"/>
    <cellStyle name="Normal 5 2 2 2 2 2 2 5" xfId="38367" xr:uid="{00000000-0005-0000-0000-000043920000}"/>
    <cellStyle name="Normal 5 2 2 2 2 2 2 5 2" xfId="38368" xr:uid="{00000000-0005-0000-0000-000044920000}"/>
    <cellStyle name="Normal 5 2 2 2 2 2 2 5 2 2" xfId="38369" xr:uid="{00000000-0005-0000-0000-000045920000}"/>
    <cellStyle name="Normal 5 2 2 2 2 2 2 5 2 2 2" xfId="38370" xr:uid="{00000000-0005-0000-0000-000046920000}"/>
    <cellStyle name="Normal 5 2 2 2 2 2 2 5 2 3" xfId="38371" xr:uid="{00000000-0005-0000-0000-000047920000}"/>
    <cellStyle name="Normal 5 2 2 2 2 2 2 5 3" xfId="38372" xr:uid="{00000000-0005-0000-0000-000048920000}"/>
    <cellStyle name="Normal 5 2 2 2 2 2 2 5 3 2" xfId="38373" xr:uid="{00000000-0005-0000-0000-000049920000}"/>
    <cellStyle name="Normal 5 2 2 2 2 2 2 5 4" xfId="38374" xr:uid="{00000000-0005-0000-0000-00004A920000}"/>
    <cellStyle name="Normal 5 2 2 2 2 2 2 6" xfId="38375" xr:uid="{00000000-0005-0000-0000-00004B920000}"/>
    <cellStyle name="Normal 5 2 2 2 2 2 2 6 2" xfId="38376" xr:uid="{00000000-0005-0000-0000-00004C920000}"/>
    <cellStyle name="Normal 5 2 2 2 2 2 2 6 2 2" xfId="38377" xr:uid="{00000000-0005-0000-0000-00004D920000}"/>
    <cellStyle name="Normal 5 2 2 2 2 2 2 6 3" xfId="38378" xr:uid="{00000000-0005-0000-0000-00004E920000}"/>
    <cellStyle name="Normal 5 2 2 2 2 2 2 7" xfId="38379" xr:uid="{00000000-0005-0000-0000-00004F920000}"/>
    <cellStyle name="Normal 5 2 2 2 2 2 2 7 2" xfId="38380" xr:uid="{00000000-0005-0000-0000-000050920000}"/>
    <cellStyle name="Normal 5 2 2 2 2 2 2 8" xfId="38381" xr:uid="{00000000-0005-0000-0000-000051920000}"/>
    <cellStyle name="Normal 5 2 2 2 2 2 2 8 2" xfId="38382" xr:uid="{00000000-0005-0000-0000-000052920000}"/>
    <cellStyle name="Normal 5 2 2 2 2 2 2 9" xfId="38383" xr:uid="{00000000-0005-0000-0000-000053920000}"/>
    <cellStyle name="Normal 5 2 2 2 2 2 3" xfId="38384" xr:uid="{00000000-0005-0000-0000-000054920000}"/>
    <cellStyle name="Normal 5 2 2 2 2 2 3 2" xfId="38385" xr:uid="{00000000-0005-0000-0000-000055920000}"/>
    <cellStyle name="Normal 5 2 2 2 2 2 3 2 2" xfId="38386" xr:uid="{00000000-0005-0000-0000-000056920000}"/>
    <cellStyle name="Normal 5 2 2 2 2 2 3 2 2 2" xfId="38387" xr:uid="{00000000-0005-0000-0000-000057920000}"/>
    <cellStyle name="Normal 5 2 2 2 2 2 3 2 2 2 2" xfId="38388" xr:uid="{00000000-0005-0000-0000-000058920000}"/>
    <cellStyle name="Normal 5 2 2 2 2 2 3 2 2 2 2 2" xfId="38389" xr:uid="{00000000-0005-0000-0000-000059920000}"/>
    <cellStyle name="Normal 5 2 2 2 2 2 3 2 2 2 3" xfId="38390" xr:uid="{00000000-0005-0000-0000-00005A920000}"/>
    <cellStyle name="Normal 5 2 2 2 2 2 3 2 2 3" xfId="38391" xr:uid="{00000000-0005-0000-0000-00005B920000}"/>
    <cellStyle name="Normal 5 2 2 2 2 2 3 2 2 3 2" xfId="38392" xr:uid="{00000000-0005-0000-0000-00005C920000}"/>
    <cellStyle name="Normal 5 2 2 2 2 2 3 2 2 4" xfId="38393" xr:uid="{00000000-0005-0000-0000-00005D920000}"/>
    <cellStyle name="Normal 5 2 2 2 2 2 3 2 3" xfId="38394" xr:uid="{00000000-0005-0000-0000-00005E920000}"/>
    <cellStyle name="Normal 5 2 2 2 2 2 3 2 3 2" xfId="38395" xr:uid="{00000000-0005-0000-0000-00005F920000}"/>
    <cellStyle name="Normal 5 2 2 2 2 2 3 2 3 2 2" xfId="38396" xr:uid="{00000000-0005-0000-0000-000060920000}"/>
    <cellStyle name="Normal 5 2 2 2 2 2 3 2 3 3" xfId="38397" xr:uid="{00000000-0005-0000-0000-000061920000}"/>
    <cellStyle name="Normal 5 2 2 2 2 2 3 2 4" xfId="38398" xr:uid="{00000000-0005-0000-0000-000062920000}"/>
    <cellStyle name="Normal 5 2 2 2 2 2 3 2 4 2" xfId="38399" xr:uid="{00000000-0005-0000-0000-000063920000}"/>
    <cellStyle name="Normal 5 2 2 2 2 2 3 2 5" xfId="38400" xr:uid="{00000000-0005-0000-0000-000064920000}"/>
    <cellStyle name="Normal 5 2 2 2 2 2 3 3" xfId="38401" xr:uid="{00000000-0005-0000-0000-000065920000}"/>
    <cellStyle name="Normal 5 2 2 2 2 2 3 3 2" xfId="38402" xr:uid="{00000000-0005-0000-0000-000066920000}"/>
    <cellStyle name="Normal 5 2 2 2 2 2 3 3 2 2" xfId="38403" xr:uid="{00000000-0005-0000-0000-000067920000}"/>
    <cellStyle name="Normal 5 2 2 2 2 2 3 3 2 2 2" xfId="38404" xr:uid="{00000000-0005-0000-0000-000068920000}"/>
    <cellStyle name="Normal 5 2 2 2 2 2 3 3 2 3" xfId="38405" xr:uid="{00000000-0005-0000-0000-000069920000}"/>
    <cellStyle name="Normal 5 2 2 2 2 2 3 3 3" xfId="38406" xr:uid="{00000000-0005-0000-0000-00006A920000}"/>
    <cellStyle name="Normal 5 2 2 2 2 2 3 3 3 2" xfId="38407" xr:uid="{00000000-0005-0000-0000-00006B920000}"/>
    <cellStyle name="Normal 5 2 2 2 2 2 3 3 4" xfId="38408" xr:uid="{00000000-0005-0000-0000-00006C920000}"/>
    <cellStyle name="Normal 5 2 2 2 2 2 3 4" xfId="38409" xr:uid="{00000000-0005-0000-0000-00006D920000}"/>
    <cellStyle name="Normal 5 2 2 2 2 2 3 4 2" xfId="38410" xr:uid="{00000000-0005-0000-0000-00006E920000}"/>
    <cellStyle name="Normal 5 2 2 2 2 2 3 4 2 2" xfId="38411" xr:uid="{00000000-0005-0000-0000-00006F920000}"/>
    <cellStyle name="Normal 5 2 2 2 2 2 3 4 2 2 2" xfId="38412" xr:uid="{00000000-0005-0000-0000-000070920000}"/>
    <cellStyle name="Normal 5 2 2 2 2 2 3 4 2 3" xfId="38413" xr:uid="{00000000-0005-0000-0000-000071920000}"/>
    <cellStyle name="Normal 5 2 2 2 2 2 3 4 3" xfId="38414" xr:uid="{00000000-0005-0000-0000-000072920000}"/>
    <cellStyle name="Normal 5 2 2 2 2 2 3 4 3 2" xfId="38415" xr:uid="{00000000-0005-0000-0000-000073920000}"/>
    <cellStyle name="Normal 5 2 2 2 2 2 3 4 4" xfId="38416" xr:uid="{00000000-0005-0000-0000-000074920000}"/>
    <cellStyle name="Normal 5 2 2 2 2 2 3 5" xfId="38417" xr:uid="{00000000-0005-0000-0000-000075920000}"/>
    <cellStyle name="Normal 5 2 2 2 2 2 3 5 2" xfId="38418" xr:uid="{00000000-0005-0000-0000-000076920000}"/>
    <cellStyle name="Normal 5 2 2 2 2 2 3 5 2 2" xfId="38419" xr:uid="{00000000-0005-0000-0000-000077920000}"/>
    <cellStyle name="Normal 5 2 2 2 2 2 3 5 3" xfId="38420" xr:uid="{00000000-0005-0000-0000-000078920000}"/>
    <cellStyle name="Normal 5 2 2 2 2 2 3 6" xfId="38421" xr:uid="{00000000-0005-0000-0000-000079920000}"/>
    <cellStyle name="Normal 5 2 2 2 2 2 3 6 2" xfId="38422" xr:uid="{00000000-0005-0000-0000-00007A920000}"/>
    <cellStyle name="Normal 5 2 2 2 2 2 3 7" xfId="38423" xr:uid="{00000000-0005-0000-0000-00007B920000}"/>
    <cellStyle name="Normal 5 2 2 2 2 2 3 7 2" xfId="38424" xr:uid="{00000000-0005-0000-0000-00007C920000}"/>
    <cellStyle name="Normal 5 2 2 2 2 2 3 8" xfId="38425" xr:uid="{00000000-0005-0000-0000-00007D920000}"/>
    <cellStyle name="Normal 5 2 2 2 2 2 4" xfId="38426" xr:uid="{00000000-0005-0000-0000-00007E920000}"/>
    <cellStyle name="Normal 5 2 2 2 2 2 4 2" xfId="38427" xr:uid="{00000000-0005-0000-0000-00007F920000}"/>
    <cellStyle name="Normal 5 2 2 2 2 2 4 2 2" xfId="38428" xr:uid="{00000000-0005-0000-0000-000080920000}"/>
    <cellStyle name="Normal 5 2 2 2 2 2 4 2 2 2" xfId="38429" xr:uid="{00000000-0005-0000-0000-000081920000}"/>
    <cellStyle name="Normal 5 2 2 2 2 2 4 2 2 2 2" xfId="38430" xr:uid="{00000000-0005-0000-0000-000082920000}"/>
    <cellStyle name="Normal 5 2 2 2 2 2 4 2 2 3" xfId="38431" xr:uid="{00000000-0005-0000-0000-000083920000}"/>
    <cellStyle name="Normal 5 2 2 2 2 2 4 2 3" xfId="38432" xr:uid="{00000000-0005-0000-0000-000084920000}"/>
    <cellStyle name="Normal 5 2 2 2 2 2 4 2 3 2" xfId="38433" xr:uid="{00000000-0005-0000-0000-000085920000}"/>
    <cellStyle name="Normal 5 2 2 2 2 2 4 2 4" xfId="38434" xr:uid="{00000000-0005-0000-0000-000086920000}"/>
    <cellStyle name="Normal 5 2 2 2 2 2 4 3" xfId="38435" xr:uid="{00000000-0005-0000-0000-000087920000}"/>
    <cellStyle name="Normal 5 2 2 2 2 2 4 3 2" xfId="38436" xr:uid="{00000000-0005-0000-0000-000088920000}"/>
    <cellStyle name="Normal 5 2 2 2 2 2 4 3 2 2" xfId="38437" xr:uid="{00000000-0005-0000-0000-000089920000}"/>
    <cellStyle name="Normal 5 2 2 2 2 2 4 3 3" xfId="38438" xr:uid="{00000000-0005-0000-0000-00008A920000}"/>
    <cellStyle name="Normal 5 2 2 2 2 2 4 4" xfId="38439" xr:uid="{00000000-0005-0000-0000-00008B920000}"/>
    <cellStyle name="Normal 5 2 2 2 2 2 4 4 2" xfId="38440" xr:uid="{00000000-0005-0000-0000-00008C920000}"/>
    <cellStyle name="Normal 5 2 2 2 2 2 4 5" xfId="38441" xr:uid="{00000000-0005-0000-0000-00008D920000}"/>
    <cellStyle name="Normal 5 2 2 2 2 2 5" xfId="38442" xr:uid="{00000000-0005-0000-0000-00008E920000}"/>
    <cellStyle name="Normal 5 2 2 2 2 2 5 2" xfId="38443" xr:uid="{00000000-0005-0000-0000-00008F920000}"/>
    <cellStyle name="Normal 5 2 2 2 2 2 5 2 2" xfId="38444" xr:uid="{00000000-0005-0000-0000-000090920000}"/>
    <cellStyle name="Normal 5 2 2 2 2 2 5 2 2 2" xfId="38445" xr:uid="{00000000-0005-0000-0000-000091920000}"/>
    <cellStyle name="Normal 5 2 2 2 2 2 5 2 3" xfId="38446" xr:uid="{00000000-0005-0000-0000-000092920000}"/>
    <cellStyle name="Normal 5 2 2 2 2 2 5 3" xfId="38447" xr:uid="{00000000-0005-0000-0000-000093920000}"/>
    <cellStyle name="Normal 5 2 2 2 2 2 5 3 2" xfId="38448" xr:uid="{00000000-0005-0000-0000-000094920000}"/>
    <cellStyle name="Normal 5 2 2 2 2 2 5 4" xfId="38449" xr:uid="{00000000-0005-0000-0000-000095920000}"/>
    <cellStyle name="Normal 5 2 2 2 2 2 6" xfId="38450" xr:uid="{00000000-0005-0000-0000-000096920000}"/>
    <cellStyle name="Normal 5 2 2 2 2 2 6 2" xfId="38451" xr:uid="{00000000-0005-0000-0000-000097920000}"/>
    <cellStyle name="Normal 5 2 2 2 2 2 6 2 2" xfId="38452" xr:uid="{00000000-0005-0000-0000-000098920000}"/>
    <cellStyle name="Normal 5 2 2 2 2 2 6 2 2 2" xfId="38453" xr:uid="{00000000-0005-0000-0000-000099920000}"/>
    <cellStyle name="Normal 5 2 2 2 2 2 6 2 3" xfId="38454" xr:uid="{00000000-0005-0000-0000-00009A920000}"/>
    <cellStyle name="Normal 5 2 2 2 2 2 6 3" xfId="38455" xr:uid="{00000000-0005-0000-0000-00009B920000}"/>
    <cellStyle name="Normal 5 2 2 2 2 2 6 3 2" xfId="38456" xr:uid="{00000000-0005-0000-0000-00009C920000}"/>
    <cellStyle name="Normal 5 2 2 2 2 2 6 4" xfId="38457" xr:uid="{00000000-0005-0000-0000-00009D920000}"/>
    <cellStyle name="Normal 5 2 2 2 2 2 7" xfId="38458" xr:uid="{00000000-0005-0000-0000-00009E920000}"/>
    <cellStyle name="Normal 5 2 2 2 2 2 7 2" xfId="38459" xr:uid="{00000000-0005-0000-0000-00009F920000}"/>
    <cellStyle name="Normal 5 2 2 2 2 2 7 2 2" xfId="38460" xr:uid="{00000000-0005-0000-0000-0000A0920000}"/>
    <cellStyle name="Normal 5 2 2 2 2 2 7 3" xfId="38461" xr:uid="{00000000-0005-0000-0000-0000A1920000}"/>
    <cellStyle name="Normal 5 2 2 2 2 2 8" xfId="38462" xr:uid="{00000000-0005-0000-0000-0000A2920000}"/>
    <cellStyle name="Normal 5 2 2 2 2 2 8 2" xfId="38463" xr:uid="{00000000-0005-0000-0000-0000A3920000}"/>
    <cellStyle name="Normal 5 2 2 2 2 2 9" xfId="38464" xr:uid="{00000000-0005-0000-0000-0000A4920000}"/>
    <cellStyle name="Normal 5 2 2 2 2 2 9 2" xfId="38465" xr:uid="{00000000-0005-0000-0000-0000A5920000}"/>
    <cellStyle name="Normal 5 2 2 2 2 3" xfId="38466" xr:uid="{00000000-0005-0000-0000-0000A6920000}"/>
    <cellStyle name="Normal 5 2 2 2 2 3 10" xfId="38467" xr:uid="{00000000-0005-0000-0000-0000A7920000}"/>
    <cellStyle name="Normal 5 2 2 2 2 3 11" xfId="38468" xr:uid="{00000000-0005-0000-0000-0000A8920000}"/>
    <cellStyle name="Normal 5 2 2 2 2 3 2" xfId="38469" xr:uid="{00000000-0005-0000-0000-0000A9920000}"/>
    <cellStyle name="Normal 5 2 2 2 2 3 2 10" xfId="38470" xr:uid="{00000000-0005-0000-0000-0000AA920000}"/>
    <cellStyle name="Normal 5 2 2 2 2 3 2 2" xfId="38471" xr:uid="{00000000-0005-0000-0000-0000AB920000}"/>
    <cellStyle name="Normal 5 2 2 2 2 3 2 2 2" xfId="38472" xr:uid="{00000000-0005-0000-0000-0000AC920000}"/>
    <cellStyle name="Normal 5 2 2 2 2 3 2 2 2 2" xfId="38473" xr:uid="{00000000-0005-0000-0000-0000AD920000}"/>
    <cellStyle name="Normal 5 2 2 2 2 3 2 2 2 2 2" xfId="38474" xr:uid="{00000000-0005-0000-0000-0000AE920000}"/>
    <cellStyle name="Normal 5 2 2 2 2 3 2 2 2 2 2 2" xfId="38475" xr:uid="{00000000-0005-0000-0000-0000AF920000}"/>
    <cellStyle name="Normal 5 2 2 2 2 3 2 2 2 2 2 2 2" xfId="38476" xr:uid="{00000000-0005-0000-0000-0000B0920000}"/>
    <cellStyle name="Normal 5 2 2 2 2 3 2 2 2 2 2 3" xfId="38477" xr:uid="{00000000-0005-0000-0000-0000B1920000}"/>
    <cellStyle name="Normal 5 2 2 2 2 3 2 2 2 2 3" xfId="38478" xr:uid="{00000000-0005-0000-0000-0000B2920000}"/>
    <cellStyle name="Normal 5 2 2 2 2 3 2 2 2 2 3 2" xfId="38479" xr:uid="{00000000-0005-0000-0000-0000B3920000}"/>
    <cellStyle name="Normal 5 2 2 2 2 3 2 2 2 2 4" xfId="38480" xr:uid="{00000000-0005-0000-0000-0000B4920000}"/>
    <cellStyle name="Normal 5 2 2 2 2 3 2 2 2 3" xfId="38481" xr:uid="{00000000-0005-0000-0000-0000B5920000}"/>
    <cellStyle name="Normal 5 2 2 2 2 3 2 2 2 3 2" xfId="38482" xr:uid="{00000000-0005-0000-0000-0000B6920000}"/>
    <cellStyle name="Normal 5 2 2 2 2 3 2 2 2 3 2 2" xfId="38483" xr:uid="{00000000-0005-0000-0000-0000B7920000}"/>
    <cellStyle name="Normal 5 2 2 2 2 3 2 2 2 3 3" xfId="38484" xr:uid="{00000000-0005-0000-0000-0000B8920000}"/>
    <cellStyle name="Normal 5 2 2 2 2 3 2 2 2 4" xfId="38485" xr:uid="{00000000-0005-0000-0000-0000B9920000}"/>
    <cellStyle name="Normal 5 2 2 2 2 3 2 2 2 4 2" xfId="38486" xr:uid="{00000000-0005-0000-0000-0000BA920000}"/>
    <cellStyle name="Normal 5 2 2 2 2 3 2 2 2 5" xfId="38487" xr:uid="{00000000-0005-0000-0000-0000BB920000}"/>
    <cellStyle name="Normal 5 2 2 2 2 3 2 2 3" xfId="38488" xr:uid="{00000000-0005-0000-0000-0000BC920000}"/>
    <cellStyle name="Normal 5 2 2 2 2 3 2 2 3 2" xfId="38489" xr:uid="{00000000-0005-0000-0000-0000BD920000}"/>
    <cellStyle name="Normal 5 2 2 2 2 3 2 2 3 2 2" xfId="38490" xr:uid="{00000000-0005-0000-0000-0000BE920000}"/>
    <cellStyle name="Normal 5 2 2 2 2 3 2 2 3 2 2 2" xfId="38491" xr:uid="{00000000-0005-0000-0000-0000BF920000}"/>
    <cellStyle name="Normal 5 2 2 2 2 3 2 2 3 2 3" xfId="38492" xr:uid="{00000000-0005-0000-0000-0000C0920000}"/>
    <cellStyle name="Normal 5 2 2 2 2 3 2 2 3 3" xfId="38493" xr:uid="{00000000-0005-0000-0000-0000C1920000}"/>
    <cellStyle name="Normal 5 2 2 2 2 3 2 2 3 3 2" xfId="38494" xr:uid="{00000000-0005-0000-0000-0000C2920000}"/>
    <cellStyle name="Normal 5 2 2 2 2 3 2 2 3 4" xfId="38495" xr:uid="{00000000-0005-0000-0000-0000C3920000}"/>
    <cellStyle name="Normal 5 2 2 2 2 3 2 2 4" xfId="38496" xr:uid="{00000000-0005-0000-0000-0000C4920000}"/>
    <cellStyle name="Normal 5 2 2 2 2 3 2 2 4 2" xfId="38497" xr:uid="{00000000-0005-0000-0000-0000C5920000}"/>
    <cellStyle name="Normal 5 2 2 2 2 3 2 2 4 2 2" xfId="38498" xr:uid="{00000000-0005-0000-0000-0000C6920000}"/>
    <cellStyle name="Normal 5 2 2 2 2 3 2 2 4 2 2 2" xfId="38499" xr:uid="{00000000-0005-0000-0000-0000C7920000}"/>
    <cellStyle name="Normal 5 2 2 2 2 3 2 2 4 2 3" xfId="38500" xr:uid="{00000000-0005-0000-0000-0000C8920000}"/>
    <cellStyle name="Normal 5 2 2 2 2 3 2 2 4 3" xfId="38501" xr:uid="{00000000-0005-0000-0000-0000C9920000}"/>
    <cellStyle name="Normal 5 2 2 2 2 3 2 2 4 3 2" xfId="38502" xr:uid="{00000000-0005-0000-0000-0000CA920000}"/>
    <cellStyle name="Normal 5 2 2 2 2 3 2 2 4 4" xfId="38503" xr:uid="{00000000-0005-0000-0000-0000CB920000}"/>
    <cellStyle name="Normal 5 2 2 2 2 3 2 2 5" xfId="38504" xr:uid="{00000000-0005-0000-0000-0000CC920000}"/>
    <cellStyle name="Normal 5 2 2 2 2 3 2 2 5 2" xfId="38505" xr:uid="{00000000-0005-0000-0000-0000CD920000}"/>
    <cellStyle name="Normal 5 2 2 2 2 3 2 2 5 2 2" xfId="38506" xr:uid="{00000000-0005-0000-0000-0000CE920000}"/>
    <cellStyle name="Normal 5 2 2 2 2 3 2 2 5 3" xfId="38507" xr:uid="{00000000-0005-0000-0000-0000CF920000}"/>
    <cellStyle name="Normal 5 2 2 2 2 3 2 2 6" xfId="38508" xr:uid="{00000000-0005-0000-0000-0000D0920000}"/>
    <cellStyle name="Normal 5 2 2 2 2 3 2 2 6 2" xfId="38509" xr:uid="{00000000-0005-0000-0000-0000D1920000}"/>
    <cellStyle name="Normal 5 2 2 2 2 3 2 2 7" xfId="38510" xr:uid="{00000000-0005-0000-0000-0000D2920000}"/>
    <cellStyle name="Normal 5 2 2 2 2 3 2 2 7 2" xfId="38511" xr:uid="{00000000-0005-0000-0000-0000D3920000}"/>
    <cellStyle name="Normal 5 2 2 2 2 3 2 2 8" xfId="38512" xr:uid="{00000000-0005-0000-0000-0000D4920000}"/>
    <cellStyle name="Normal 5 2 2 2 2 3 2 3" xfId="38513" xr:uid="{00000000-0005-0000-0000-0000D5920000}"/>
    <cellStyle name="Normal 5 2 2 2 2 3 2 3 2" xfId="38514" xr:uid="{00000000-0005-0000-0000-0000D6920000}"/>
    <cellStyle name="Normal 5 2 2 2 2 3 2 3 2 2" xfId="38515" xr:uid="{00000000-0005-0000-0000-0000D7920000}"/>
    <cellStyle name="Normal 5 2 2 2 2 3 2 3 2 2 2" xfId="38516" xr:uid="{00000000-0005-0000-0000-0000D8920000}"/>
    <cellStyle name="Normal 5 2 2 2 2 3 2 3 2 2 2 2" xfId="38517" xr:uid="{00000000-0005-0000-0000-0000D9920000}"/>
    <cellStyle name="Normal 5 2 2 2 2 3 2 3 2 2 3" xfId="38518" xr:uid="{00000000-0005-0000-0000-0000DA920000}"/>
    <cellStyle name="Normal 5 2 2 2 2 3 2 3 2 3" xfId="38519" xr:uid="{00000000-0005-0000-0000-0000DB920000}"/>
    <cellStyle name="Normal 5 2 2 2 2 3 2 3 2 3 2" xfId="38520" xr:uid="{00000000-0005-0000-0000-0000DC920000}"/>
    <cellStyle name="Normal 5 2 2 2 2 3 2 3 2 4" xfId="38521" xr:uid="{00000000-0005-0000-0000-0000DD920000}"/>
    <cellStyle name="Normal 5 2 2 2 2 3 2 3 3" xfId="38522" xr:uid="{00000000-0005-0000-0000-0000DE920000}"/>
    <cellStyle name="Normal 5 2 2 2 2 3 2 3 3 2" xfId="38523" xr:uid="{00000000-0005-0000-0000-0000DF920000}"/>
    <cellStyle name="Normal 5 2 2 2 2 3 2 3 3 2 2" xfId="38524" xr:uid="{00000000-0005-0000-0000-0000E0920000}"/>
    <cellStyle name="Normal 5 2 2 2 2 3 2 3 3 3" xfId="38525" xr:uid="{00000000-0005-0000-0000-0000E1920000}"/>
    <cellStyle name="Normal 5 2 2 2 2 3 2 3 4" xfId="38526" xr:uid="{00000000-0005-0000-0000-0000E2920000}"/>
    <cellStyle name="Normal 5 2 2 2 2 3 2 3 4 2" xfId="38527" xr:uid="{00000000-0005-0000-0000-0000E3920000}"/>
    <cellStyle name="Normal 5 2 2 2 2 3 2 3 5" xfId="38528" xr:uid="{00000000-0005-0000-0000-0000E4920000}"/>
    <cellStyle name="Normal 5 2 2 2 2 3 2 4" xfId="38529" xr:uid="{00000000-0005-0000-0000-0000E5920000}"/>
    <cellStyle name="Normal 5 2 2 2 2 3 2 4 2" xfId="38530" xr:uid="{00000000-0005-0000-0000-0000E6920000}"/>
    <cellStyle name="Normal 5 2 2 2 2 3 2 4 2 2" xfId="38531" xr:uid="{00000000-0005-0000-0000-0000E7920000}"/>
    <cellStyle name="Normal 5 2 2 2 2 3 2 4 2 2 2" xfId="38532" xr:uid="{00000000-0005-0000-0000-0000E8920000}"/>
    <cellStyle name="Normal 5 2 2 2 2 3 2 4 2 3" xfId="38533" xr:uid="{00000000-0005-0000-0000-0000E9920000}"/>
    <cellStyle name="Normal 5 2 2 2 2 3 2 4 3" xfId="38534" xr:uid="{00000000-0005-0000-0000-0000EA920000}"/>
    <cellStyle name="Normal 5 2 2 2 2 3 2 4 3 2" xfId="38535" xr:uid="{00000000-0005-0000-0000-0000EB920000}"/>
    <cellStyle name="Normal 5 2 2 2 2 3 2 4 4" xfId="38536" xr:uid="{00000000-0005-0000-0000-0000EC920000}"/>
    <cellStyle name="Normal 5 2 2 2 2 3 2 5" xfId="38537" xr:uid="{00000000-0005-0000-0000-0000ED920000}"/>
    <cellStyle name="Normal 5 2 2 2 2 3 2 5 2" xfId="38538" xr:uid="{00000000-0005-0000-0000-0000EE920000}"/>
    <cellStyle name="Normal 5 2 2 2 2 3 2 5 2 2" xfId="38539" xr:uid="{00000000-0005-0000-0000-0000EF920000}"/>
    <cellStyle name="Normal 5 2 2 2 2 3 2 5 2 2 2" xfId="38540" xr:uid="{00000000-0005-0000-0000-0000F0920000}"/>
    <cellStyle name="Normal 5 2 2 2 2 3 2 5 2 3" xfId="38541" xr:uid="{00000000-0005-0000-0000-0000F1920000}"/>
    <cellStyle name="Normal 5 2 2 2 2 3 2 5 3" xfId="38542" xr:uid="{00000000-0005-0000-0000-0000F2920000}"/>
    <cellStyle name="Normal 5 2 2 2 2 3 2 5 3 2" xfId="38543" xr:uid="{00000000-0005-0000-0000-0000F3920000}"/>
    <cellStyle name="Normal 5 2 2 2 2 3 2 5 4" xfId="38544" xr:uid="{00000000-0005-0000-0000-0000F4920000}"/>
    <cellStyle name="Normal 5 2 2 2 2 3 2 6" xfId="38545" xr:uid="{00000000-0005-0000-0000-0000F5920000}"/>
    <cellStyle name="Normal 5 2 2 2 2 3 2 6 2" xfId="38546" xr:uid="{00000000-0005-0000-0000-0000F6920000}"/>
    <cellStyle name="Normal 5 2 2 2 2 3 2 6 2 2" xfId="38547" xr:uid="{00000000-0005-0000-0000-0000F7920000}"/>
    <cellStyle name="Normal 5 2 2 2 2 3 2 6 3" xfId="38548" xr:uid="{00000000-0005-0000-0000-0000F8920000}"/>
    <cellStyle name="Normal 5 2 2 2 2 3 2 7" xfId="38549" xr:uid="{00000000-0005-0000-0000-0000F9920000}"/>
    <cellStyle name="Normal 5 2 2 2 2 3 2 7 2" xfId="38550" xr:uid="{00000000-0005-0000-0000-0000FA920000}"/>
    <cellStyle name="Normal 5 2 2 2 2 3 2 8" xfId="38551" xr:uid="{00000000-0005-0000-0000-0000FB920000}"/>
    <cellStyle name="Normal 5 2 2 2 2 3 2 8 2" xfId="38552" xr:uid="{00000000-0005-0000-0000-0000FC920000}"/>
    <cellStyle name="Normal 5 2 2 2 2 3 2 9" xfId="38553" xr:uid="{00000000-0005-0000-0000-0000FD920000}"/>
    <cellStyle name="Normal 5 2 2 2 2 3 3" xfId="38554" xr:uid="{00000000-0005-0000-0000-0000FE920000}"/>
    <cellStyle name="Normal 5 2 2 2 2 3 3 2" xfId="38555" xr:uid="{00000000-0005-0000-0000-0000FF920000}"/>
    <cellStyle name="Normal 5 2 2 2 2 3 3 2 2" xfId="38556" xr:uid="{00000000-0005-0000-0000-000000930000}"/>
    <cellStyle name="Normal 5 2 2 2 2 3 3 2 2 2" xfId="38557" xr:uid="{00000000-0005-0000-0000-000001930000}"/>
    <cellStyle name="Normal 5 2 2 2 2 3 3 2 2 2 2" xfId="38558" xr:uid="{00000000-0005-0000-0000-000002930000}"/>
    <cellStyle name="Normal 5 2 2 2 2 3 3 2 2 2 2 2" xfId="38559" xr:uid="{00000000-0005-0000-0000-000003930000}"/>
    <cellStyle name="Normal 5 2 2 2 2 3 3 2 2 2 3" xfId="38560" xr:uid="{00000000-0005-0000-0000-000004930000}"/>
    <cellStyle name="Normal 5 2 2 2 2 3 3 2 2 3" xfId="38561" xr:uid="{00000000-0005-0000-0000-000005930000}"/>
    <cellStyle name="Normal 5 2 2 2 2 3 3 2 2 3 2" xfId="38562" xr:uid="{00000000-0005-0000-0000-000006930000}"/>
    <cellStyle name="Normal 5 2 2 2 2 3 3 2 2 4" xfId="38563" xr:uid="{00000000-0005-0000-0000-000007930000}"/>
    <cellStyle name="Normal 5 2 2 2 2 3 3 2 3" xfId="38564" xr:uid="{00000000-0005-0000-0000-000008930000}"/>
    <cellStyle name="Normal 5 2 2 2 2 3 3 2 3 2" xfId="38565" xr:uid="{00000000-0005-0000-0000-000009930000}"/>
    <cellStyle name="Normal 5 2 2 2 2 3 3 2 3 2 2" xfId="38566" xr:uid="{00000000-0005-0000-0000-00000A930000}"/>
    <cellStyle name="Normal 5 2 2 2 2 3 3 2 3 3" xfId="38567" xr:uid="{00000000-0005-0000-0000-00000B930000}"/>
    <cellStyle name="Normal 5 2 2 2 2 3 3 2 4" xfId="38568" xr:uid="{00000000-0005-0000-0000-00000C930000}"/>
    <cellStyle name="Normal 5 2 2 2 2 3 3 2 4 2" xfId="38569" xr:uid="{00000000-0005-0000-0000-00000D930000}"/>
    <cellStyle name="Normal 5 2 2 2 2 3 3 2 5" xfId="38570" xr:uid="{00000000-0005-0000-0000-00000E930000}"/>
    <cellStyle name="Normal 5 2 2 2 2 3 3 3" xfId="38571" xr:uid="{00000000-0005-0000-0000-00000F930000}"/>
    <cellStyle name="Normal 5 2 2 2 2 3 3 3 2" xfId="38572" xr:uid="{00000000-0005-0000-0000-000010930000}"/>
    <cellStyle name="Normal 5 2 2 2 2 3 3 3 2 2" xfId="38573" xr:uid="{00000000-0005-0000-0000-000011930000}"/>
    <cellStyle name="Normal 5 2 2 2 2 3 3 3 2 2 2" xfId="38574" xr:uid="{00000000-0005-0000-0000-000012930000}"/>
    <cellStyle name="Normal 5 2 2 2 2 3 3 3 2 3" xfId="38575" xr:uid="{00000000-0005-0000-0000-000013930000}"/>
    <cellStyle name="Normal 5 2 2 2 2 3 3 3 3" xfId="38576" xr:uid="{00000000-0005-0000-0000-000014930000}"/>
    <cellStyle name="Normal 5 2 2 2 2 3 3 3 3 2" xfId="38577" xr:uid="{00000000-0005-0000-0000-000015930000}"/>
    <cellStyle name="Normal 5 2 2 2 2 3 3 3 4" xfId="38578" xr:uid="{00000000-0005-0000-0000-000016930000}"/>
    <cellStyle name="Normal 5 2 2 2 2 3 3 4" xfId="38579" xr:uid="{00000000-0005-0000-0000-000017930000}"/>
    <cellStyle name="Normal 5 2 2 2 2 3 3 4 2" xfId="38580" xr:uid="{00000000-0005-0000-0000-000018930000}"/>
    <cellStyle name="Normal 5 2 2 2 2 3 3 4 2 2" xfId="38581" xr:uid="{00000000-0005-0000-0000-000019930000}"/>
    <cellStyle name="Normal 5 2 2 2 2 3 3 4 2 2 2" xfId="38582" xr:uid="{00000000-0005-0000-0000-00001A930000}"/>
    <cellStyle name="Normal 5 2 2 2 2 3 3 4 2 3" xfId="38583" xr:uid="{00000000-0005-0000-0000-00001B930000}"/>
    <cellStyle name="Normal 5 2 2 2 2 3 3 4 3" xfId="38584" xr:uid="{00000000-0005-0000-0000-00001C930000}"/>
    <cellStyle name="Normal 5 2 2 2 2 3 3 4 3 2" xfId="38585" xr:uid="{00000000-0005-0000-0000-00001D930000}"/>
    <cellStyle name="Normal 5 2 2 2 2 3 3 4 4" xfId="38586" xr:uid="{00000000-0005-0000-0000-00001E930000}"/>
    <cellStyle name="Normal 5 2 2 2 2 3 3 5" xfId="38587" xr:uid="{00000000-0005-0000-0000-00001F930000}"/>
    <cellStyle name="Normal 5 2 2 2 2 3 3 5 2" xfId="38588" xr:uid="{00000000-0005-0000-0000-000020930000}"/>
    <cellStyle name="Normal 5 2 2 2 2 3 3 5 2 2" xfId="38589" xr:uid="{00000000-0005-0000-0000-000021930000}"/>
    <cellStyle name="Normal 5 2 2 2 2 3 3 5 3" xfId="38590" xr:uid="{00000000-0005-0000-0000-000022930000}"/>
    <cellStyle name="Normal 5 2 2 2 2 3 3 6" xfId="38591" xr:uid="{00000000-0005-0000-0000-000023930000}"/>
    <cellStyle name="Normal 5 2 2 2 2 3 3 6 2" xfId="38592" xr:uid="{00000000-0005-0000-0000-000024930000}"/>
    <cellStyle name="Normal 5 2 2 2 2 3 3 7" xfId="38593" xr:uid="{00000000-0005-0000-0000-000025930000}"/>
    <cellStyle name="Normal 5 2 2 2 2 3 3 7 2" xfId="38594" xr:uid="{00000000-0005-0000-0000-000026930000}"/>
    <cellStyle name="Normal 5 2 2 2 2 3 3 8" xfId="38595" xr:uid="{00000000-0005-0000-0000-000027930000}"/>
    <cellStyle name="Normal 5 2 2 2 2 3 4" xfId="38596" xr:uid="{00000000-0005-0000-0000-000028930000}"/>
    <cellStyle name="Normal 5 2 2 2 2 3 4 2" xfId="38597" xr:uid="{00000000-0005-0000-0000-000029930000}"/>
    <cellStyle name="Normal 5 2 2 2 2 3 4 2 2" xfId="38598" xr:uid="{00000000-0005-0000-0000-00002A930000}"/>
    <cellStyle name="Normal 5 2 2 2 2 3 4 2 2 2" xfId="38599" xr:uid="{00000000-0005-0000-0000-00002B930000}"/>
    <cellStyle name="Normal 5 2 2 2 2 3 4 2 2 2 2" xfId="38600" xr:uid="{00000000-0005-0000-0000-00002C930000}"/>
    <cellStyle name="Normal 5 2 2 2 2 3 4 2 2 3" xfId="38601" xr:uid="{00000000-0005-0000-0000-00002D930000}"/>
    <cellStyle name="Normal 5 2 2 2 2 3 4 2 3" xfId="38602" xr:uid="{00000000-0005-0000-0000-00002E930000}"/>
    <cellStyle name="Normal 5 2 2 2 2 3 4 2 3 2" xfId="38603" xr:uid="{00000000-0005-0000-0000-00002F930000}"/>
    <cellStyle name="Normal 5 2 2 2 2 3 4 2 4" xfId="38604" xr:uid="{00000000-0005-0000-0000-000030930000}"/>
    <cellStyle name="Normal 5 2 2 2 2 3 4 3" xfId="38605" xr:uid="{00000000-0005-0000-0000-000031930000}"/>
    <cellStyle name="Normal 5 2 2 2 2 3 4 3 2" xfId="38606" xr:uid="{00000000-0005-0000-0000-000032930000}"/>
    <cellStyle name="Normal 5 2 2 2 2 3 4 3 2 2" xfId="38607" xr:uid="{00000000-0005-0000-0000-000033930000}"/>
    <cellStyle name="Normal 5 2 2 2 2 3 4 3 3" xfId="38608" xr:uid="{00000000-0005-0000-0000-000034930000}"/>
    <cellStyle name="Normal 5 2 2 2 2 3 4 4" xfId="38609" xr:uid="{00000000-0005-0000-0000-000035930000}"/>
    <cellStyle name="Normal 5 2 2 2 2 3 4 4 2" xfId="38610" xr:uid="{00000000-0005-0000-0000-000036930000}"/>
    <cellStyle name="Normal 5 2 2 2 2 3 4 5" xfId="38611" xr:uid="{00000000-0005-0000-0000-000037930000}"/>
    <cellStyle name="Normal 5 2 2 2 2 3 5" xfId="38612" xr:uid="{00000000-0005-0000-0000-000038930000}"/>
    <cellStyle name="Normal 5 2 2 2 2 3 5 2" xfId="38613" xr:uid="{00000000-0005-0000-0000-000039930000}"/>
    <cellStyle name="Normal 5 2 2 2 2 3 5 2 2" xfId="38614" xr:uid="{00000000-0005-0000-0000-00003A930000}"/>
    <cellStyle name="Normal 5 2 2 2 2 3 5 2 2 2" xfId="38615" xr:uid="{00000000-0005-0000-0000-00003B930000}"/>
    <cellStyle name="Normal 5 2 2 2 2 3 5 2 3" xfId="38616" xr:uid="{00000000-0005-0000-0000-00003C930000}"/>
    <cellStyle name="Normal 5 2 2 2 2 3 5 3" xfId="38617" xr:uid="{00000000-0005-0000-0000-00003D930000}"/>
    <cellStyle name="Normal 5 2 2 2 2 3 5 3 2" xfId="38618" xr:uid="{00000000-0005-0000-0000-00003E930000}"/>
    <cellStyle name="Normal 5 2 2 2 2 3 5 4" xfId="38619" xr:uid="{00000000-0005-0000-0000-00003F930000}"/>
    <cellStyle name="Normal 5 2 2 2 2 3 6" xfId="38620" xr:uid="{00000000-0005-0000-0000-000040930000}"/>
    <cellStyle name="Normal 5 2 2 2 2 3 6 2" xfId="38621" xr:uid="{00000000-0005-0000-0000-000041930000}"/>
    <cellStyle name="Normal 5 2 2 2 2 3 6 2 2" xfId="38622" xr:uid="{00000000-0005-0000-0000-000042930000}"/>
    <cellStyle name="Normal 5 2 2 2 2 3 6 2 2 2" xfId="38623" xr:uid="{00000000-0005-0000-0000-000043930000}"/>
    <cellStyle name="Normal 5 2 2 2 2 3 6 2 3" xfId="38624" xr:uid="{00000000-0005-0000-0000-000044930000}"/>
    <cellStyle name="Normal 5 2 2 2 2 3 6 3" xfId="38625" xr:uid="{00000000-0005-0000-0000-000045930000}"/>
    <cellStyle name="Normal 5 2 2 2 2 3 6 3 2" xfId="38626" xr:uid="{00000000-0005-0000-0000-000046930000}"/>
    <cellStyle name="Normal 5 2 2 2 2 3 6 4" xfId="38627" xr:uid="{00000000-0005-0000-0000-000047930000}"/>
    <cellStyle name="Normal 5 2 2 2 2 3 7" xfId="38628" xr:uid="{00000000-0005-0000-0000-000048930000}"/>
    <cellStyle name="Normal 5 2 2 2 2 3 7 2" xfId="38629" xr:uid="{00000000-0005-0000-0000-000049930000}"/>
    <cellStyle name="Normal 5 2 2 2 2 3 7 2 2" xfId="38630" xr:uid="{00000000-0005-0000-0000-00004A930000}"/>
    <cellStyle name="Normal 5 2 2 2 2 3 7 3" xfId="38631" xr:uid="{00000000-0005-0000-0000-00004B930000}"/>
    <cellStyle name="Normal 5 2 2 2 2 3 8" xfId="38632" xr:uid="{00000000-0005-0000-0000-00004C930000}"/>
    <cellStyle name="Normal 5 2 2 2 2 3 8 2" xfId="38633" xr:uid="{00000000-0005-0000-0000-00004D930000}"/>
    <cellStyle name="Normal 5 2 2 2 2 3 9" xfId="38634" xr:uid="{00000000-0005-0000-0000-00004E930000}"/>
    <cellStyle name="Normal 5 2 2 2 2 3 9 2" xfId="38635" xr:uid="{00000000-0005-0000-0000-00004F930000}"/>
    <cellStyle name="Normal 5 2 2 2 2 4" xfId="38636" xr:uid="{00000000-0005-0000-0000-000050930000}"/>
    <cellStyle name="Normal 5 2 2 2 2 4 10" xfId="38637" xr:uid="{00000000-0005-0000-0000-000051930000}"/>
    <cellStyle name="Normal 5 2 2 2 2 4 11" xfId="38638" xr:uid="{00000000-0005-0000-0000-000052930000}"/>
    <cellStyle name="Normal 5 2 2 2 2 4 2" xfId="38639" xr:uid="{00000000-0005-0000-0000-000053930000}"/>
    <cellStyle name="Normal 5 2 2 2 2 4 2 2" xfId="38640" xr:uid="{00000000-0005-0000-0000-000054930000}"/>
    <cellStyle name="Normal 5 2 2 2 2 4 2 2 2" xfId="38641" xr:uid="{00000000-0005-0000-0000-000055930000}"/>
    <cellStyle name="Normal 5 2 2 2 2 4 2 2 2 2" xfId="38642" xr:uid="{00000000-0005-0000-0000-000056930000}"/>
    <cellStyle name="Normal 5 2 2 2 2 4 2 2 2 2 2" xfId="38643" xr:uid="{00000000-0005-0000-0000-000057930000}"/>
    <cellStyle name="Normal 5 2 2 2 2 4 2 2 2 2 2 2" xfId="38644" xr:uid="{00000000-0005-0000-0000-000058930000}"/>
    <cellStyle name="Normal 5 2 2 2 2 4 2 2 2 2 2 2 2" xfId="38645" xr:uid="{00000000-0005-0000-0000-000059930000}"/>
    <cellStyle name="Normal 5 2 2 2 2 4 2 2 2 2 2 3" xfId="38646" xr:uid="{00000000-0005-0000-0000-00005A930000}"/>
    <cellStyle name="Normal 5 2 2 2 2 4 2 2 2 2 3" xfId="38647" xr:uid="{00000000-0005-0000-0000-00005B930000}"/>
    <cellStyle name="Normal 5 2 2 2 2 4 2 2 2 2 3 2" xfId="38648" xr:uid="{00000000-0005-0000-0000-00005C930000}"/>
    <cellStyle name="Normal 5 2 2 2 2 4 2 2 2 2 4" xfId="38649" xr:uid="{00000000-0005-0000-0000-00005D930000}"/>
    <cellStyle name="Normal 5 2 2 2 2 4 2 2 2 3" xfId="38650" xr:uid="{00000000-0005-0000-0000-00005E930000}"/>
    <cellStyle name="Normal 5 2 2 2 2 4 2 2 2 3 2" xfId="38651" xr:uid="{00000000-0005-0000-0000-00005F930000}"/>
    <cellStyle name="Normal 5 2 2 2 2 4 2 2 2 3 2 2" xfId="38652" xr:uid="{00000000-0005-0000-0000-000060930000}"/>
    <cellStyle name="Normal 5 2 2 2 2 4 2 2 2 3 3" xfId="38653" xr:uid="{00000000-0005-0000-0000-000061930000}"/>
    <cellStyle name="Normal 5 2 2 2 2 4 2 2 2 4" xfId="38654" xr:uid="{00000000-0005-0000-0000-000062930000}"/>
    <cellStyle name="Normal 5 2 2 2 2 4 2 2 2 4 2" xfId="38655" xr:uid="{00000000-0005-0000-0000-000063930000}"/>
    <cellStyle name="Normal 5 2 2 2 2 4 2 2 2 5" xfId="38656" xr:uid="{00000000-0005-0000-0000-000064930000}"/>
    <cellStyle name="Normal 5 2 2 2 2 4 2 2 3" xfId="38657" xr:uid="{00000000-0005-0000-0000-000065930000}"/>
    <cellStyle name="Normal 5 2 2 2 2 4 2 2 3 2" xfId="38658" xr:uid="{00000000-0005-0000-0000-000066930000}"/>
    <cellStyle name="Normal 5 2 2 2 2 4 2 2 3 2 2" xfId="38659" xr:uid="{00000000-0005-0000-0000-000067930000}"/>
    <cellStyle name="Normal 5 2 2 2 2 4 2 2 3 2 2 2" xfId="38660" xr:uid="{00000000-0005-0000-0000-000068930000}"/>
    <cellStyle name="Normal 5 2 2 2 2 4 2 2 3 2 3" xfId="38661" xr:uid="{00000000-0005-0000-0000-000069930000}"/>
    <cellStyle name="Normal 5 2 2 2 2 4 2 2 3 3" xfId="38662" xr:uid="{00000000-0005-0000-0000-00006A930000}"/>
    <cellStyle name="Normal 5 2 2 2 2 4 2 2 3 3 2" xfId="38663" xr:uid="{00000000-0005-0000-0000-00006B930000}"/>
    <cellStyle name="Normal 5 2 2 2 2 4 2 2 3 4" xfId="38664" xr:uid="{00000000-0005-0000-0000-00006C930000}"/>
    <cellStyle name="Normal 5 2 2 2 2 4 2 2 4" xfId="38665" xr:uid="{00000000-0005-0000-0000-00006D930000}"/>
    <cellStyle name="Normal 5 2 2 2 2 4 2 2 4 2" xfId="38666" xr:uid="{00000000-0005-0000-0000-00006E930000}"/>
    <cellStyle name="Normal 5 2 2 2 2 4 2 2 4 2 2" xfId="38667" xr:uid="{00000000-0005-0000-0000-00006F930000}"/>
    <cellStyle name="Normal 5 2 2 2 2 4 2 2 4 2 2 2" xfId="38668" xr:uid="{00000000-0005-0000-0000-000070930000}"/>
    <cellStyle name="Normal 5 2 2 2 2 4 2 2 4 2 3" xfId="38669" xr:uid="{00000000-0005-0000-0000-000071930000}"/>
    <cellStyle name="Normal 5 2 2 2 2 4 2 2 4 3" xfId="38670" xr:uid="{00000000-0005-0000-0000-000072930000}"/>
    <cellStyle name="Normal 5 2 2 2 2 4 2 2 4 3 2" xfId="38671" xr:uid="{00000000-0005-0000-0000-000073930000}"/>
    <cellStyle name="Normal 5 2 2 2 2 4 2 2 4 4" xfId="38672" xr:uid="{00000000-0005-0000-0000-000074930000}"/>
    <cellStyle name="Normal 5 2 2 2 2 4 2 2 5" xfId="38673" xr:uid="{00000000-0005-0000-0000-000075930000}"/>
    <cellStyle name="Normal 5 2 2 2 2 4 2 2 5 2" xfId="38674" xr:uid="{00000000-0005-0000-0000-000076930000}"/>
    <cellStyle name="Normal 5 2 2 2 2 4 2 2 5 2 2" xfId="38675" xr:uid="{00000000-0005-0000-0000-000077930000}"/>
    <cellStyle name="Normal 5 2 2 2 2 4 2 2 5 3" xfId="38676" xr:uid="{00000000-0005-0000-0000-000078930000}"/>
    <cellStyle name="Normal 5 2 2 2 2 4 2 2 6" xfId="38677" xr:uid="{00000000-0005-0000-0000-000079930000}"/>
    <cellStyle name="Normal 5 2 2 2 2 4 2 2 6 2" xfId="38678" xr:uid="{00000000-0005-0000-0000-00007A930000}"/>
    <cellStyle name="Normal 5 2 2 2 2 4 2 2 7" xfId="38679" xr:uid="{00000000-0005-0000-0000-00007B930000}"/>
    <cellStyle name="Normal 5 2 2 2 2 4 2 2 7 2" xfId="38680" xr:uid="{00000000-0005-0000-0000-00007C930000}"/>
    <cellStyle name="Normal 5 2 2 2 2 4 2 2 8" xfId="38681" xr:uid="{00000000-0005-0000-0000-00007D930000}"/>
    <cellStyle name="Normal 5 2 2 2 2 4 2 3" xfId="38682" xr:uid="{00000000-0005-0000-0000-00007E930000}"/>
    <cellStyle name="Normal 5 2 2 2 2 4 2 3 2" xfId="38683" xr:uid="{00000000-0005-0000-0000-00007F930000}"/>
    <cellStyle name="Normal 5 2 2 2 2 4 2 3 2 2" xfId="38684" xr:uid="{00000000-0005-0000-0000-000080930000}"/>
    <cellStyle name="Normal 5 2 2 2 2 4 2 3 2 2 2" xfId="38685" xr:uid="{00000000-0005-0000-0000-000081930000}"/>
    <cellStyle name="Normal 5 2 2 2 2 4 2 3 2 2 2 2" xfId="38686" xr:uid="{00000000-0005-0000-0000-000082930000}"/>
    <cellStyle name="Normal 5 2 2 2 2 4 2 3 2 2 3" xfId="38687" xr:uid="{00000000-0005-0000-0000-000083930000}"/>
    <cellStyle name="Normal 5 2 2 2 2 4 2 3 2 3" xfId="38688" xr:uid="{00000000-0005-0000-0000-000084930000}"/>
    <cellStyle name="Normal 5 2 2 2 2 4 2 3 2 3 2" xfId="38689" xr:uid="{00000000-0005-0000-0000-000085930000}"/>
    <cellStyle name="Normal 5 2 2 2 2 4 2 3 2 4" xfId="38690" xr:uid="{00000000-0005-0000-0000-000086930000}"/>
    <cellStyle name="Normal 5 2 2 2 2 4 2 3 3" xfId="38691" xr:uid="{00000000-0005-0000-0000-000087930000}"/>
    <cellStyle name="Normal 5 2 2 2 2 4 2 3 3 2" xfId="38692" xr:uid="{00000000-0005-0000-0000-000088930000}"/>
    <cellStyle name="Normal 5 2 2 2 2 4 2 3 3 2 2" xfId="38693" xr:uid="{00000000-0005-0000-0000-000089930000}"/>
    <cellStyle name="Normal 5 2 2 2 2 4 2 3 3 3" xfId="38694" xr:uid="{00000000-0005-0000-0000-00008A930000}"/>
    <cellStyle name="Normal 5 2 2 2 2 4 2 3 4" xfId="38695" xr:uid="{00000000-0005-0000-0000-00008B930000}"/>
    <cellStyle name="Normal 5 2 2 2 2 4 2 3 4 2" xfId="38696" xr:uid="{00000000-0005-0000-0000-00008C930000}"/>
    <cellStyle name="Normal 5 2 2 2 2 4 2 3 5" xfId="38697" xr:uid="{00000000-0005-0000-0000-00008D930000}"/>
    <cellStyle name="Normal 5 2 2 2 2 4 2 4" xfId="38698" xr:uid="{00000000-0005-0000-0000-00008E930000}"/>
    <cellStyle name="Normal 5 2 2 2 2 4 2 4 2" xfId="38699" xr:uid="{00000000-0005-0000-0000-00008F930000}"/>
    <cellStyle name="Normal 5 2 2 2 2 4 2 4 2 2" xfId="38700" xr:uid="{00000000-0005-0000-0000-000090930000}"/>
    <cellStyle name="Normal 5 2 2 2 2 4 2 4 2 2 2" xfId="38701" xr:uid="{00000000-0005-0000-0000-000091930000}"/>
    <cellStyle name="Normal 5 2 2 2 2 4 2 4 2 3" xfId="38702" xr:uid="{00000000-0005-0000-0000-000092930000}"/>
    <cellStyle name="Normal 5 2 2 2 2 4 2 4 3" xfId="38703" xr:uid="{00000000-0005-0000-0000-000093930000}"/>
    <cellStyle name="Normal 5 2 2 2 2 4 2 4 3 2" xfId="38704" xr:uid="{00000000-0005-0000-0000-000094930000}"/>
    <cellStyle name="Normal 5 2 2 2 2 4 2 4 4" xfId="38705" xr:uid="{00000000-0005-0000-0000-000095930000}"/>
    <cellStyle name="Normal 5 2 2 2 2 4 2 5" xfId="38706" xr:uid="{00000000-0005-0000-0000-000096930000}"/>
    <cellStyle name="Normal 5 2 2 2 2 4 2 5 2" xfId="38707" xr:uid="{00000000-0005-0000-0000-000097930000}"/>
    <cellStyle name="Normal 5 2 2 2 2 4 2 5 2 2" xfId="38708" xr:uid="{00000000-0005-0000-0000-000098930000}"/>
    <cellStyle name="Normal 5 2 2 2 2 4 2 5 2 2 2" xfId="38709" xr:uid="{00000000-0005-0000-0000-000099930000}"/>
    <cellStyle name="Normal 5 2 2 2 2 4 2 5 2 3" xfId="38710" xr:uid="{00000000-0005-0000-0000-00009A930000}"/>
    <cellStyle name="Normal 5 2 2 2 2 4 2 5 3" xfId="38711" xr:uid="{00000000-0005-0000-0000-00009B930000}"/>
    <cellStyle name="Normal 5 2 2 2 2 4 2 5 3 2" xfId="38712" xr:uid="{00000000-0005-0000-0000-00009C930000}"/>
    <cellStyle name="Normal 5 2 2 2 2 4 2 5 4" xfId="38713" xr:uid="{00000000-0005-0000-0000-00009D930000}"/>
    <cellStyle name="Normal 5 2 2 2 2 4 2 6" xfId="38714" xr:uid="{00000000-0005-0000-0000-00009E930000}"/>
    <cellStyle name="Normal 5 2 2 2 2 4 2 6 2" xfId="38715" xr:uid="{00000000-0005-0000-0000-00009F930000}"/>
    <cellStyle name="Normal 5 2 2 2 2 4 2 6 2 2" xfId="38716" xr:uid="{00000000-0005-0000-0000-0000A0930000}"/>
    <cellStyle name="Normal 5 2 2 2 2 4 2 6 3" xfId="38717" xr:uid="{00000000-0005-0000-0000-0000A1930000}"/>
    <cellStyle name="Normal 5 2 2 2 2 4 2 7" xfId="38718" xr:uid="{00000000-0005-0000-0000-0000A2930000}"/>
    <cellStyle name="Normal 5 2 2 2 2 4 2 7 2" xfId="38719" xr:uid="{00000000-0005-0000-0000-0000A3930000}"/>
    <cellStyle name="Normal 5 2 2 2 2 4 2 8" xfId="38720" xr:uid="{00000000-0005-0000-0000-0000A4930000}"/>
    <cellStyle name="Normal 5 2 2 2 2 4 2 8 2" xfId="38721" xr:uid="{00000000-0005-0000-0000-0000A5930000}"/>
    <cellStyle name="Normal 5 2 2 2 2 4 2 9" xfId="38722" xr:uid="{00000000-0005-0000-0000-0000A6930000}"/>
    <cellStyle name="Normal 5 2 2 2 2 4 3" xfId="38723" xr:uid="{00000000-0005-0000-0000-0000A7930000}"/>
    <cellStyle name="Normal 5 2 2 2 2 4 3 2" xfId="38724" xr:uid="{00000000-0005-0000-0000-0000A8930000}"/>
    <cellStyle name="Normal 5 2 2 2 2 4 3 2 2" xfId="38725" xr:uid="{00000000-0005-0000-0000-0000A9930000}"/>
    <cellStyle name="Normal 5 2 2 2 2 4 3 2 2 2" xfId="38726" xr:uid="{00000000-0005-0000-0000-0000AA930000}"/>
    <cellStyle name="Normal 5 2 2 2 2 4 3 2 2 2 2" xfId="38727" xr:uid="{00000000-0005-0000-0000-0000AB930000}"/>
    <cellStyle name="Normal 5 2 2 2 2 4 3 2 2 2 2 2" xfId="38728" xr:uid="{00000000-0005-0000-0000-0000AC930000}"/>
    <cellStyle name="Normal 5 2 2 2 2 4 3 2 2 2 3" xfId="38729" xr:uid="{00000000-0005-0000-0000-0000AD930000}"/>
    <cellStyle name="Normal 5 2 2 2 2 4 3 2 2 3" xfId="38730" xr:uid="{00000000-0005-0000-0000-0000AE930000}"/>
    <cellStyle name="Normal 5 2 2 2 2 4 3 2 2 3 2" xfId="38731" xr:uid="{00000000-0005-0000-0000-0000AF930000}"/>
    <cellStyle name="Normal 5 2 2 2 2 4 3 2 2 4" xfId="38732" xr:uid="{00000000-0005-0000-0000-0000B0930000}"/>
    <cellStyle name="Normal 5 2 2 2 2 4 3 2 3" xfId="38733" xr:uid="{00000000-0005-0000-0000-0000B1930000}"/>
    <cellStyle name="Normal 5 2 2 2 2 4 3 2 3 2" xfId="38734" xr:uid="{00000000-0005-0000-0000-0000B2930000}"/>
    <cellStyle name="Normal 5 2 2 2 2 4 3 2 3 2 2" xfId="38735" xr:uid="{00000000-0005-0000-0000-0000B3930000}"/>
    <cellStyle name="Normal 5 2 2 2 2 4 3 2 3 3" xfId="38736" xr:uid="{00000000-0005-0000-0000-0000B4930000}"/>
    <cellStyle name="Normal 5 2 2 2 2 4 3 2 4" xfId="38737" xr:uid="{00000000-0005-0000-0000-0000B5930000}"/>
    <cellStyle name="Normal 5 2 2 2 2 4 3 2 4 2" xfId="38738" xr:uid="{00000000-0005-0000-0000-0000B6930000}"/>
    <cellStyle name="Normal 5 2 2 2 2 4 3 2 5" xfId="38739" xr:uid="{00000000-0005-0000-0000-0000B7930000}"/>
    <cellStyle name="Normal 5 2 2 2 2 4 3 3" xfId="38740" xr:uid="{00000000-0005-0000-0000-0000B8930000}"/>
    <cellStyle name="Normal 5 2 2 2 2 4 3 3 2" xfId="38741" xr:uid="{00000000-0005-0000-0000-0000B9930000}"/>
    <cellStyle name="Normal 5 2 2 2 2 4 3 3 2 2" xfId="38742" xr:uid="{00000000-0005-0000-0000-0000BA930000}"/>
    <cellStyle name="Normal 5 2 2 2 2 4 3 3 2 2 2" xfId="38743" xr:uid="{00000000-0005-0000-0000-0000BB930000}"/>
    <cellStyle name="Normal 5 2 2 2 2 4 3 3 2 3" xfId="38744" xr:uid="{00000000-0005-0000-0000-0000BC930000}"/>
    <cellStyle name="Normal 5 2 2 2 2 4 3 3 3" xfId="38745" xr:uid="{00000000-0005-0000-0000-0000BD930000}"/>
    <cellStyle name="Normal 5 2 2 2 2 4 3 3 3 2" xfId="38746" xr:uid="{00000000-0005-0000-0000-0000BE930000}"/>
    <cellStyle name="Normal 5 2 2 2 2 4 3 3 4" xfId="38747" xr:uid="{00000000-0005-0000-0000-0000BF930000}"/>
    <cellStyle name="Normal 5 2 2 2 2 4 3 4" xfId="38748" xr:uid="{00000000-0005-0000-0000-0000C0930000}"/>
    <cellStyle name="Normal 5 2 2 2 2 4 3 4 2" xfId="38749" xr:uid="{00000000-0005-0000-0000-0000C1930000}"/>
    <cellStyle name="Normal 5 2 2 2 2 4 3 4 2 2" xfId="38750" xr:uid="{00000000-0005-0000-0000-0000C2930000}"/>
    <cellStyle name="Normal 5 2 2 2 2 4 3 4 2 2 2" xfId="38751" xr:uid="{00000000-0005-0000-0000-0000C3930000}"/>
    <cellStyle name="Normal 5 2 2 2 2 4 3 4 2 3" xfId="38752" xr:uid="{00000000-0005-0000-0000-0000C4930000}"/>
    <cellStyle name="Normal 5 2 2 2 2 4 3 4 3" xfId="38753" xr:uid="{00000000-0005-0000-0000-0000C5930000}"/>
    <cellStyle name="Normal 5 2 2 2 2 4 3 4 3 2" xfId="38754" xr:uid="{00000000-0005-0000-0000-0000C6930000}"/>
    <cellStyle name="Normal 5 2 2 2 2 4 3 4 4" xfId="38755" xr:uid="{00000000-0005-0000-0000-0000C7930000}"/>
    <cellStyle name="Normal 5 2 2 2 2 4 3 5" xfId="38756" xr:uid="{00000000-0005-0000-0000-0000C8930000}"/>
    <cellStyle name="Normal 5 2 2 2 2 4 3 5 2" xfId="38757" xr:uid="{00000000-0005-0000-0000-0000C9930000}"/>
    <cellStyle name="Normal 5 2 2 2 2 4 3 5 2 2" xfId="38758" xr:uid="{00000000-0005-0000-0000-0000CA930000}"/>
    <cellStyle name="Normal 5 2 2 2 2 4 3 5 3" xfId="38759" xr:uid="{00000000-0005-0000-0000-0000CB930000}"/>
    <cellStyle name="Normal 5 2 2 2 2 4 3 6" xfId="38760" xr:uid="{00000000-0005-0000-0000-0000CC930000}"/>
    <cellStyle name="Normal 5 2 2 2 2 4 3 6 2" xfId="38761" xr:uid="{00000000-0005-0000-0000-0000CD930000}"/>
    <cellStyle name="Normal 5 2 2 2 2 4 3 7" xfId="38762" xr:uid="{00000000-0005-0000-0000-0000CE930000}"/>
    <cellStyle name="Normal 5 2 2 2 2 4 3 7 2" xfId="38763" xr:uid="{00000000-0005-0000-0000-0000CF930000}"/>
    <cellStyle name="Normal 5 2 2 2 2 4 3 8" xfId="38764" xr:uid="{00000000-0005-0000-0000-0000D0930000}"/>
    <cellStyle name="Normal 5 2 2 2 2 4 4" xfId="38765" xr:uid="{00000000-0005-0000-0000-0000D1930000}"/>
    <cellStyle name="Normal 5 2 2 2 2 4 4 2" xfId="38766" xr:uid="{00000000-0005-0000-0000-0000D2930000}"/>
    <cellStyle name="Normal 5 2 2 2 2 4 4 2 2" xfId="38767" xr:uid="{00000000-0005-0000-0000-0000D3930000}"/>
    <cellStyle name="Normal 5 2 2 2 2 4 4 2 2 2" xfId="38768" xr:uid="{00000000-0005-0000-0000-0000D4930000}"/>
    <cellStyle name="Normal 5 2 2 2 2 4 4 2 2 2 2" xfId="38769" xr:uid="{00000000-0005-0000-0000-0000D5930000}"/>
    <cellStyle name="Normal 5 2 2 2 2 4 4 2 2 3" xfId="38770" xr:uid="{00000000-0005-0000-0000-0000D6930000}"/>
    <cellStyle name="Normal 5 2 2 2 2 4 4 2 3" xfId="38771" xr:uid="{00000000-0005-0000-0000-0000D7930000}"/>
    <cellStyle name="Normal 5 2 2 2 2 4 4 2 3 2" xfId="38772" xr:uid="{00000000-0005-0000-0000-0000D8930000}"/>
    <cellStyle name="Normal 5 2 2 2 2 4 4 2 4" xfId="38773" xr:uid="{00000000-0005-0000-0000-0000D9930000}"/>
    <cellStyle name="Normal 5 2 2 2 2 4 4 3" xfId="38774" xr:uid="{00000000-0005-0000-0000-0000DA930000}"/>
    <cellStyle name="Normal 5 2 2 2 2 4 4 3 2" xfId="38775" xr:uid="{00000000-0005-0000-0000-0000DB930000}"/>
    <cellStyle name="Normal 5 2 2 2 2 4 4 3 2 2" xfId="38776" xr:uid="{00000000-0005-0000-0000-0000DC930000}"/>
    <cellStyle name="Normal 5 2 2 2 2 4 4 3 3" xfId="38777" xr:uid="{00000000-0005-0000-0000-0000DD930000}"/>
    <cellStyle name="Normal 5 2 2 2 2 4 4 4" xfId="38778" xr:uid="{00000000-0005-0000-0000-0000DE930000}"/>
    <cellStyle name="Normal 5 2 2 2 2 4 4 4 2" xfId="38779" xr:uid="{00000000-0005-0000-0000-0000DF930000}"/>
    <cellStyle name="Normal 5 2 2 2 2 4 4 5" xfId="38780" xr:uid="{00000000-0005-0000-0000-0000E0930000}"/>
    <cellStyle name="Normal 5 2 2 2 2 4 5" xfId="38781" xr:uid="{00000000-0005-0000-0000-0000E1930000}"/>
    <cellStyle name="Normal 5 2 2 2 2 4 5 2" xfId="38782" xr:uid="{00000000-0005-0000-0000-0000E2930000}"/>
    <cellStyle name="Normal 5 2 2 2 2 4 5 2 2" xfId="38783" xr:uid="{00000000-0005-0000-0000-0000E3930000}"/>
    <cellStyle name="Normal 5 2 2 2 2 4 5 2 2 2" xfId="38784" xr:uid="{00000000-0005-0000-0000-0000E4930000}"/>
    <cellStyle name="Normal 5 2 2 2 2 4 5 2 3" xfId="38785" xr:uid="{00000000-0005-0000-0000-0000E5930000}"/>
    <cellStyle name="Normal 5 2 2 2 2 4 5 3" xfId="38786" xr:uid="{00000000-0005-0000-0000-0000E6930000}"/>
    <cellStyle name="Normal 5 2 2 2 2 4 5 3 2" xfId="38787" xr:uid="{00000000-0005-0000-0000-0000E7930000}"/>
    <cellStyle name="Normal 5 2 2 2 2 4 5 4" xfId="38788" xr:uid="{00000000-0005-0000-0000-0000E8930000}"/>
    <cellStyle name="Normal 5 2 2 2 2 4 6" xfId="38789" xr:uid="{00000000-0005-0000-0000-0000E9930000}"/>
    <cellStyle name="Normal 5 2 2 2 2 4 6 2" xfId="38790" xr:uid="{00000000-0005-0000-0000-0000EA930000}"/>
    <cellStyle name="Normal 5 2 2 2 2 4 6 2 2" xfId="38791" xr:uid="{00000000-0005-0000-0000-0000EB930000}"/>
    <cellStyle name="Normal 5 2 2 2 2 4 6 2 2 2" xfId="38792" xr:uid="{00000000-0005-0000-0000-0000EC930000}"/>
    <cellStyle name="Normal 5 2 2 2 2 4 6 2 3" xfId="38793" xr:uid="{00000000-0005-0000-0000-0000ED930000}"/>
    <cellStyle name="Normal 5 2 2 2 2 4 6 3" xfId="38794" xr:uid="{00000000-0005-0000-0000-0000EE930000}"/>
    <cellStyle name="Normal 5 2 2 2 2 4 6 3 2" xfId="38795" xr:uid="{00000000-0005-0000-0000-0000EF930000}"/>
    <cellStyle name="Normal 5 2 2 2 2 4 6 4" xfId="38796" xr:uid="{00000000-0005-0000-0000-0000F0930000}"/>
    <cellStyle name="Normal 5 2 2 2 2 4 7" xfId="38797" xr:uid="{00000000-0005-0000-0000-0000F1930000}"/>
    <cellStyle name="Normal 5 2 2 2 2 4 7 2" xfId="38798" xr:uid="{00000000-0005-0000-0000-0000F2930000}"/>
    <cellStyle name="Normal 5 2 2 2 2 4 7 2 2" xfId="38799" xr:uid="{00000000-0005-0000-0000-0000F3930000}"/>
    <cellStyle name="Normal 5 2 2 2 2 4 7 3" xfId="38800" xr:uid="{00000000-0005-0000-0000-0000F4930000}"/>
    <cellStyle name="Normal 5 2 2 2 2 4 8" xfId="38801" xr:uid="{00000000-0005-0000-0000-0000F5930000}"/>
    <cellStyle name="Normal 5 2 2 2 2 4 8 2" xfId="38802" xr:uid="{00000000-0005-0000-0000-0000F6930000}"/>
    <cellStyle name="Normal 5 2 2 2 2 4 9" xfId="38803" xr:uid="{00000000-0005-0000-0000-0000F7930000}"/>
    <cellStyle name="Normal 5 2 2 2 2 4 9 2" xfId="38804" xr:uid="{00000000-0005-0000-0000-0000F8930000}"/>
    <cellStyle name="Normal 5 2 2 2 2 5" xfId="38805" xr:uid="{00000000-0005-0000-0000-0000F9930000}"/>
    <cellStyle name="Normal 5 2 2 2 2 5 2" xfId="38806" xr:uid="{00000000-0005-0000-0000-0000FA930000}"/>
    <cellStyle name="Normal 5 2 2 2 2 5 2 2" xfId="38807" xr:uid="{00000000-0005-0000-0000-0000FB930000}"/>
    <cellStyle name="Normal 5 2 2 2 2 5 2 2 2" xfId="38808" xr:uid="{00000000-0005-0000-0000-0000FC930000}"/>
    <cellStyle name="Normal 5 2 2 2 2 5 2 2 2 2" xfId="38809" xr:uid="{00000000-0005-0000-0000-0000FD930000}"/>
    <cellStyle name="Normal 5 2 2 2 2 5 2 2 2 2 2" xfId="38810" xr:uid="{00000000-0005-0000-0000-0000FE930000}"/>
    <cellStyle name="Normal 5 2 2 2 2 5 2 2 2 2 2 2" xfId="38811" xr:uid="{00000000-0005-0000-0000-0000FF930000}"/>
    <cellStyle name="Normal 5 2 2 2 2 5 2 2 2 2 3" xfId="38812" xr:uid="{00000000-0005-0000-0000-000000940000}"/>
    <cellStyle name="Normal 5 2 2 2 2 5 2 2 2 3" xfId="38813" xr:uid="{00000000-0005-0000-0000-000001940000}"/>
    <cellStyle name="Normal 5 2 2 2 2 5 2 2 2 3 2" xfId="38814" xr:uid="{00000000-0005-0000-0000-000002940000}"/>
    <cellStyle name="Normal 5 2 2 2 2 5 2 2 2 4" xfId="38815" xr:uid="{00000000-0005-0000-0000-000003940000}"/>
    <cellStyle name="Normal 5 2 2 2 2 5 2 2 3" xfId="38816" xr:uid="{00000000-0005-0000-0000-000004940000}"/>
    <cellStyle name="Normal 5 2 2 2 2 5 2 2 3 2" xfId="38817" xr:uid="{00000000-0005-0000-0000-000005940000}"/>
    <cellStyle name="Normal 5 2 2 2 2 5 2 2 3 2 2" xfId="38818" xr:uid="{00000000-0005-0000-0000-000006940000}"/>
    <cellStyle name="Normal 5 2 2 2 2 5 2 2 3 3" xfId="38819" xr:uid="{00000000-0005-0000-0000-000007940000}"/>
    <cellStyle name="Normal 5 2 2 2 2 5 2 2 4" xfId="38820" xr:uid="{00000000-0005-0000-0000-000008940000}"/>
    <cellStyle name="Normal 5 2 2 2 2 5 2 2 4 2" xfId="38821" xr:uid="{00000000-0005-0000-0000-000009940000}"/>
    <cellStyle name="Normal 5 2 2 2 2 5 2 2 5" xfId="38822" xr:uid="{00000000-0005-0000-0000-00000A940000}"/>
    <cellStyle name="Normal 5 2 2 2 2 5 2 3" xfId="38823" xr:uid="{00000000-0005-0000-0000-00000B940000}"/>
    <cellStyle name="Normal 5 2 2 2 2 5 2 3 2" xfId="38824" xr:uid="{00000000-0005-0000-0000-00000C940000}"/>
    <cellStyle name="Normal 5 2 2 2 2 5 2 3 2 2" xfId="38825" xr:uid="{00000000-0005-0000-0000-00000D940000}"/>
    <cellStyle name="Normal 5 2 2 2 2 5 2 3 2 2 2" xfId="38826" xr:uid="{00000000-0005-0000-0000-00000E940000}"/>
    <cellStyle name="Normal 5 2 2 2 2 5 2 3 2 3" xfId="38827" xr:uid="{00000000-0005-0000-0000-00000F940000}"/>
    <cellStyle name="Normal 5 2 2 2 2 5 2 3 3" xfId="38828" xr:uid="{00000000-0005-0000-0000-000010940000}"/>
    <cellStyle name="Normal 5 2 2 2 2 5 2 3 3 2" xfId="38829" xr:uid="{00000000-0005-0000-0000-000011940000}"/>
    <cellStyle name="Normal 5 2 2 2 2 5 2 3 4" xfId="38830" xr:uid="{00000000-0005-0000-0000-000012940000}"/>
    <cellStyle name="Normal 5 2 2 2 2 5 2 4" xfId="38831" xr:uid="{00000000-0005-0000-0000-000013940000}"/>
    <cellStyle name="Normal 5 2 2 2 2 5 2 4 2" xfId="38832" xr:uid="{00000000-0005-0000-0000-000014940000}"/>
    <cellStyle name="Normal 5 2 2 2 2 5 2 4 2 2" xfId="38833" xr:uid="{00000000-0005-0000-0000-000015940000}"/>
    <cellStyle name="Normal 5 2 2 2 2 5 2 4 2 2 2" xfId="38834" xr:uid="{00000000-0005-0000-0000-000016940000}"/>
    <cellStyle name="Normal 5 2 2 2 2 5 2 4 2 3" xfId="38835" xr:uid="{00000000-0005-0000-0000-000017940000}"/>
    <cellStyle name="Normal 5 2 2 2 2 5 2 4 3" xfId="38836" xr:uid="{00000000-0005-0000-0000-000018940000}"/>
    <cellStyle name="Normal 5 2 2 2 2 5 2 4 3 2" xfId="38837" xr:uid="{00000000-0005-0000-0000-000019940000}"/>
    <cellStyle name="Normal 5 2 2 2 2 5 2 4 4" xfId="38838" xr:uid="{00000000-0005-0000-0000-00001A940000}"/>
    <cellStyle name="Normal 5 2 2 2 2 5 2 5" xfId="38839" xr:uid="{00000000-0005-0000-0000-00001B940000}"/>
    <cellStyle name="Normal 5 2 2 2 2 5 2 5 2" xfId="38840" xr:uid="{00000000-0005-0000-0000-00001C940000}"/>
    <cellStyle name="Normal 5 2 2 2 2 5 2 5 2 2" xfId="38841" xr:uid="{00000000-0005-0000-0000-00001D940000}"/>
    <cellStyle name="Normal 5 2 2 2 2 5 2 5 3" xfId="38842" xr:uid="{00000000-0005-0000-0000-00001E940000}"/>
    <cellStyle name="Normal 5 2 2 2 2 5 2 6" xfId="38843" xr:uid="{00000000-0005-0000-0000-00001F940000}"/>
    <cellStyle name="Normal 5 2 2 2 2 5 2 6 2" xfId="38844" xr:uid="{00000000-0005-0000-0000-000020940000}"/>
    <cellStyle name="Normal 5 2 2 2 2 5 2 7" xfId="38845" xr:uid="{00000000-0005-0000-0000-000021940000}"/>
    <cellStyle name="Normal 5 2 2 2 2 5 2 7 2" xfId="38846" xr:uid="{00000000-0005-0000-0000-000022940000}"/>
    <cellStyle name="Normal 5 2 2 2 2 5 2 8" xfId="38847" xr:uid="{00000000-0005-0000-0000-000023940000}"/>
    <cellStyle name="Normal 5 2 2 2 2 5 3" xfId="38848" xr:uid="{00000000-0005-0000-0000-000024940000}"/>
    <cellStyle name="Normal 5 2 2 2 2 5 3 2" xfId="38849" xr:uid="{00000000-0005-0000-0000-000025940000}"/>
    <cellStyle name="Normal 5 2 2 2 2 5 3 2 2" xfId="38850" xr:uid="{00000000-0005-0000-0000-000026940000}"/>
    <cellStyle name="Normal 5 2 2 2 2 5 3 2 2 2" xfId="38851" xr:uid="{00000000-0005-0000-0000-000027940000}"/>
    <cellStyle name="Normal 5 2 2 2 2 5 3 2 2 2 2" xfId="38852" xr:uid="{00000000-0005-0000-0000-000028940000}"/>
    <cellStyle name="Normal 5 2 2 2 2 5 3 2 2 3" xfId="38853" xr:uid="{00000000-0005-0000-0000-000029940000}"/>
    <cellStyle name="Normal 5 2 2 2 2 5 3 2 3" xfId="38854" xr:uid="{00000000-0005-0000-0000-00002A940000}"/>
    <cellStyle name="Normal 5 2 2 2 2 5 3 2 3 2" xfId="38855" xr:uid="{00000000-0005-0000-0000-00002B940000}"/>
    <cellStyle name="Normal 5 2 2 2 2 5 3 2 4" xfId="38856" xr:uid="{00000000-0005-0000-0000-00002C940000}"/>
    <cellStyle name="Normal 5 2 2 2 2 5 3 3" xfId="38857" xr:uid="{00000000-0005-0000-0000-00002D940000}"/>
    <cellStyle name="Normal 5 2 2 2 2 5 3 3 2" xfId="38858" xr:uid="{00000000-0005-0000-0000-00002E940000}"/>
    <cellStyle name="Normal 5 2 2 2 2 5 3 3 2 2" xfId="38859" xr:uid="{00000000-0005-0000-0000-00002F940000}"/>
    <cellStyle name="Normal 5 2 2 2 2 5 3 3 3" xfId="38860" xr:uid="{00000000-0005-0000-0000-000030940000}"/>
    <cellStyle name="Normal 5 2 2 2 2 5 3 4" xfId="38861" xr:uid="{00000000-0005-0000-0000-000031940000}"/>
    <cellStyle name="Normal 5 2 2 2 2 5 3 4 2" xfId="38862" xr:uid="{00000000-0005-0000-0000-000032940000}"/>
    <cellStyle name="Normal 5 2 2 2 2 5 3 5" xfId="38863" xr:uid="{00000000-0005-0000-0000-000033940000}"/>
    <cellStyle name="Normal 5 2 2 2 2 5 4" xfId="38864" xr:uid="{00000000-0005-0000-0000-000034940000}"/>
    <cellStyle name="Normal 5 2 2 2 2 5 4 2" xfId="38865" xr:uid="{00000000-0005-0000-0000-000035940000}"/>
    <cellStyle name="Normal 5 2 2 2 2 5 4 2 2" xfId="38866" xr:uid="{00000000-0005-0000-0000-000036940000}"/>
    <cellStyle name="Normal 5 2 2 2 2 5 4 2 2 2" xfId="38867" xr:uid="{00000000-0005-0000-0000-000037940000}"/>
    <cellStyle name="Normal 5 2 2 2 2 5 4 2 3" xfId="38868" xr:uid="{00000000-0005-0000-0000-000038940000}"/>
    <cellStyle name="Normal 5 2 2 2 2 5 4 3" xfId="38869" xr:uid="{00000000-0005-0000-0000-000039940000}"/>
    <cellStyle name="Normal 5 2 2 2 2 5 4 3 2" xfId="38870" xr:uid="{00000000-0005-0000-0000-00003A940000}"/>
    <cellStyle name="Normal 5 2 2 2 2 5 4 4" xfId="38871" xr:uid="{00000000-0005-0000-0000-00003B940000}"/>
    <cellStyle name="Normal 5 2 2 2 2 5 5" xfId="38872" xr:uid="{00000000-0005-0000-0000-00003C940000}"/>
    <cellStyle name="Normal 5 2 2 2 2 5 5 2" xfId="38873" xr:uid="{00000000-0005-0000-0000-00003D940000}"/>
    <cellStyle name="Normal 5 2 2 2 2 5 5 2 2" xfId="38874" xr:uid="{00000000-0005-0000-0000-00003E940000}"/>
    <cellStyle name="Normal 5 2 2 2 2 5 5 2 2 2" xfId="38875" xr:uid="{00000000-0005-0000-0000-00003F940000}"/>
    <cellStyle name="Normal 5 2 2 2 2 5 5 2 3" xfId="38876" xr:uid="{00000000-0005-0000-0000-000040940000}"/>
    <cellStyle name="Normal 5 2 2 2 2 5 5 3" xfId="38877" xr:uid="{00000000-0005-0000-0000-000041940000}"/>
    <cellStyle name="Normal 5 2 2 2 2 5 5 3 2" xfId="38878" xr:uid="{00000000-0005-0000-0000-000042940000}"/>
    <cellStyle name="Normal 5 2 2 2 2 5 5 4" xfId="38879" xr:uid="{00000000-0005-0000-0000-000043940000}"/>
    <cellStyle name="Normal 5 2 2 2 2 5 6" xfId="38880" xr:uid="{00000000-0005-0000-0000-000044940000}"/>
    <cellStyle name="Normal 5 2 2 2 2 5 6 2" xfId="38881" xr:uid="{00000000-0005-0000-0000-000045940000}"/>
    <cellStyle name="Normal 5 2 2 2 2 5 6 2 2" xfId="38882" xr:uid="{00000000-0005-0000-0000-000046940000}"/>
    <cellStyle name="Normal 5 2 2 2 2 5 6 3" xfId="38883" xr:uid="{00000000-0005-0000-0000-000047940000}"/>
    <cellStyle name="Normal 5 2 2 2 2 5 7" xfId="38884" xr:uid="{00000000-0005-0000-0000-000048940000}"/>
    <cellStyle name="Normal 5 2 2 2 2 5 7 2" xfId="38885" xr:uid="{00000000-0005-0000-0000-000049940000}"/>
    <cellStyle name="Normal 5 2 2 2 2 5 8" xfId="38886" xr:uid="{00000000-0005-0000-0000-00004A940000}"/>
    <cellStyle name="Normal 5 2 2 2 2 5 8 2" xfId="38887" xr:uid="{00000000-0005-0000-0000-00004B940000}"/>
    <cellStyle name="Normal 5 2 2 2 2 5 9" xfId="38888" xr:uid="{00000000-0005-0000-0000-00004C940000}"/>
    <cellStyle name="Normal 5 2 2 2 2 6" xfId="38889" xr:uid="{00000000-0005-0000-0000-00004D940000}"/>
    <cellStyle name="Normal 5 2 2 2 2 6 2" xfId="38890" xr:uid="{00000000-0005-0000-0000-00004E940000}"/>
    <cellStyle name="Normal 5 2 2 2 2 6 2 2" xfId="38891" xr:uid="{00000000-0005-0000-0000-00004F940000}"/>
    <cellStyle name="Normal 5 2 2 2 2 6 2 2 2" xfId="38892" xr:uid="{00000000-0005-0000-0000-000050940000}"/>
    <cellStyle name="Normal 5 2 2 2 2 6 2 2 2 2" xfId="38893" xr:uid="{00000000-0005-0000-0000-000051940000}"/>
    <cellStyle name="Normal 5 2 2 2 2 6 2 2 2 2 2" xfId="38894" xr:uid="{00000000-0005-0000-0000-000052940000}"/>
    <cellStyle name="Normal 5 2 2 2 2 6 2 2 2 3" xfId="38895" xr:uid="{00000000-0005-0000-0000-000053940000}"/>
    <cellStyle name="Normal 5 2 2 2 2 6 2 2 3" xfId="38896" xr:uid="{00000000-0005-0000-0000-000054940000}"/>
    <cellStyle name="Normal 5 2 2 2 2 6 2 2 3 2" xfId="38897" xr:uid="{00000000-0005-0000-0000-000055940000}"/>
    <cellStyle name="Normal 5 2 2 2 2 6 2 2 4" xfId="38898" xr:uid="{00000000-0005-0000-0000-000056940000}"/>
    <cellStyle name="Normal 5 2 2 2 2 6 2 3" xfId="38899" xr:uid="{00000000-0005-0000-0000-000057940000}"/>
    <cellStyle name="Normal 5 2 2 2 2 6 2 3 2" xfId="38900" xr:uid="{00000000-0005-0000-0000-000058940000}"/>
    <cellStyle name="Normal 5 2 2 2 2 6 2 3 2 2" xfId="38901" xr:uid="{00000000-0005-0000-0000-000059940000}"/>
    <cellStyle name="Normal 5 2 2 2 2 6 2 3 3" xfId="38902" xr:uid="{00000000-0005-0000-0000-00005A940000}"/>
    <cellStyle name="Normal 5 2 2 2 2 6 2 4" xfId="38903" xr:uid="{00000000-0005-0000-0000-00005B940000}"/>
    <cellStyle name="Normal 5 2 2 2 2 6 2 4 2" xfId="38904" xr:uid="{00000000-0005-0000-0000-00005C940000}"/>
    <cellStyle name="Normal 5 2 2 2 2 6 2 5" xfId="38905" xr:uid="{00000000-0005-0000-0000-00005D940000}"/>
    <cellStyle name="Normal 5 2 2 2 2 6 3" xfId="38906" xr:uid="{00000000-0005-0000-0000-00005E940000}"/>
    <cellStyle name="Normal 5 2 2 2 2 6 3 2" xfId="38907" xr:uid="{00000000-0005-0000-0000-00005F940000}"/>
    <cellStyle name="Normal 5 2 2 2 2 6 3 2 2" xfId="38908" xr:uid="{00000000-0005-0000-0000-000060940000}"/>
    <cellStyle name="Normal 5 2 2 2 2 6 3 2 2 2" xfId="38909" xr:uid="{00000000-0005-0000-0000-000061940000}"/>
    <cellStyle name="Normal 5 2 2 2 2 6 3 2 3" xfId="38910" xr:uid="{00000000-0005-0000-0000-000062940000}"/>
    <cellStyle name="Normal 5 2 2 2 2 6 3 3" xfId="38911" xr:uid="{00000000-0005-0000-0000-000063940000}"/>
    <cellStyle name="Normal 5 2 2 2 2 6 3 3 2" xfId="38912" xr:uid="{00000000-0005-0000-0000-000064940000}"/>
    <cellStyle name="Normal 5 2 2 2 2 6 3 4" xfId="38913" xr:uid="{00000000-0005-0000-0000-000065940000}"/>
    <cellStyle name="Normal 5 2 2 2 2 6 4" xfId="38914" xr:uid="{00000000-0005-0000-0000-000066940000}"/>
    <cellStyle name="Normal 5 2 2 2 2 6 4 2" xfId="38915" xr:uid="{00000000-0005-0000-0000-000067940000}"/>
    <cellStyle name="Normal 5 2 2 2 2 6 4 2 2" xfId="38916" xr:uid="{00000000-0005-0000-0000-000068940000}"/>
    <cellStyle name="Normal 5 2 2 2 2 6 4 2 2 2" xfId="38917" xr:uid="{00000000-0005-0000-0000-000069940000}"/>
    <cellStyle name="Normal 5 2 2 2 2 6 4 2 3" xfId="38918" xr:uid="{00000000-0005-0000-0000-00006A940000}"/>
    <cellStyle name="Normal 5 2 2 2 2 6 4 3" xfId="38919" xr:uid="{00000000-0005-0000-0000-00006B940000}"/>
    <cellStyle name="Normal 5 2 2 2 2 6 4 3 2" xfId="38920" xr:uid="{00000000-0005-0000-0000-00006C940000}"/>
    <cellStyle name="Normal 5 2 2 2 2 6 4 4" xfId="38921" xr:uid="{00000000-0005-0000-0000-00006D940000}"/>
    <cellStyle name="Normal 5 2 2 2 2 6 5" xfId="38922" xr:uid="{00000000-0005-0000-0000-00006E940000}"/>
    <cellStyle name="Normal 5 2 2 2 2 6 5 2" xfId="38923" xr:uid="{00000000-0005-0000-0000-00006F940000}"/>
    <cellStyle name="Normal 5 2 2 2 2 6 5 2 2" xfId="38924" xr:uid="{00000000-0005-0000-0000-000070940000}"/>
    <cellStyle name="Normal 5 2 2 2 2 6 5 3" xfId="38925" xr:uid="{00000000-0005-0000-0000-000071940000}"/>
    <cellStyle name="Normal 5 2 2 2 2 6 6" xfId="38926" xr:uid="{00000000-0005-0000-0000-000072940000}"/>
    <cellStyle name="Normal 5 2 2 2 2 6 6 2" xfId="38927" xr:uid="{00000000-0005-0000-0000-000073940000}"/>
    <cellStyle name="Normal 5 2 2 2 2 6 7" xfId="38928" xr:uid="{00000000-0005-0000-0000-000074940000}"/>
    <cellStyle name="Normal 5 2 2 2 2 6 7 2" xfId="38929" xr:uid="{00000000-0005-0000-0000-000075940000}"/>
    <cellStyle name="Normal 5 2 2 2 2 6 8" xfId="38930" xr:uid="{00000000-0005-0000-0000-000076940000}"/>
    <cellStyle name="Normal 5 2 2 2 2 7" xfId="38931" xr:uid="{00000000-0005-0000-0000-000077940000}"/>
    <cellStyle name="Normal 5 2 2 2 2 7 2" xfId="38932" xr:uid="{00000000-0005-0000-0000-000078940000}"/>
    <cellStyle name="Normal 5 2 2 2 2 7 2 2" xfId="38933" xr:uid="{00000000-0005-0000-0000-000079940000}"/>
    <cellStyle name="Normal 5 2 2 2 2 7 2 2 2" xfId="38934" xr:uid="{00000000-0005-0000-0000-00007A940000}"/>
    <cellStyle name="Normal 5 2 2 2 2 7 2 2 2 2" xfId="38935" xr:uid="{00000000-0005-0000-0000-00007B940000}"/>
    <cellStyle name="Normal 5 2 2 2 2 7 2 2 2 2 2" xfId="38936" xr:uid="{00000000-0005-0000-0000-00007C940000}"/>
    <cellStyle name="Normal 5 2 2 2 2 7 2 2 2 3" xfId="38937" xr:uid="{00000000-0005-0000-0000-00007D940000}"/>
    <cellStyle name="Normal 5 2 2 2 2 7 2 2 3" xfId="38938" xr:uid="{00000000-0005-0000-0000-00007E940000}"/>
    <cellStyle name="Normal 5 2 2 2 2 7 2 2 3 2" xfId="38939" xr:uid="{00000000-0005-0000-0000-00007F940000}"/>
    <cellStyle name="Normal 5 2 2 2 2 7 2 2 4" xfId="38940" xr:uid="{00000000-0005-0000-0000-000080940000}"/>
    <cellStyle name="Normal 5 2 2 2 2 7 2 3" xfId="38941" xr:uid="{00000000-0005-0000-0000-000081940000}"/>
    <cellStyle name="Normal 5 2 2 2 2 7 2 3 2" xfId="38942" xr:uid="{00000000-0005-0000-0000-000082940000}"/>
    <cellStyle name="Normal 5 2 2 2 2 7 2 3 2 2" xfId="38943" xr:uid="{00000000-0005-0000-0000-000083940000}"/>
    <cellStyle name="Normal 5 2 2 2 2 7 2 3 3" xfId="38944" xr:uid="{00000000-0005-0000-0000-000084940000}"/>
    <cellStyle name="Normal 5 2 2 2 2 7 2 4" xfId="38945" xr:uid="{00000000-0005-0000-0000-000085940000}"/>
    <cellStyle name="Normal 5 2 2 2 2 7 2 4 2" xfId="38946" xr:uid="{00000000-0005-0000-0000-000086940000}"/>
    <cellStyle name="Normal 5 2 2 2 2 7 2 5" xfId="38947" xr:uid="{00000000-0005-0000-0000-000087940000}"/>
    <cellStyle name="Normal 5 2 2 2 2 7 3" xfId="38948" xr:uid="{00000000-0005-0000-0000-000088940000}"/>
    <cellStyle name="Normal 5 2 2 2 2 7 3 2" xfId="38949" xr:uid="{00000000-0005-0000-0000-000089940000}"/>
    <cellStyle name="Normal 5 2 2 2 2 7 3 2 2" xfId="38950" xr:uid="{00000000-0005-0000-0000-00008A940000}"/>
    <cellStyle name="Normal 5 2 2 2 2 7 3 2 2 2" xfId="38951" xr:uid="{00000000-0005-0000-0000-00008B940000}"/>
    <cellStyle name="Normal 5 2 2 2 2 7 3 2 3" xfId="38952" xr:uid="{00000000-0005-0000-0000-00008C940000}"/>
    <cellStyle name="Normal 5 2 2 2 2 7 3 3" xfId="38953" xr:uid="{00000000-0005-0000-0000-00008D940000}"/>
    <cellStyle name="Normal 5 2 2 2 2 7 3 3 2" xfId="38954" xr:uid="{00000000-0005-0000-0000-00008E940000}"/>
    <cellStyle name="Normal 5 2 2 2 2 7 3 4" xfId="38955" xr:uid="{00000000-0005-0000-0000-00008F940000}"/>
    <cellStyle name="Normal 5 2 2 2 2 7 4" xfId="38956" xr:uid="{00000000-0005-0000-0000-000090940000}"/>
    <cellStyle name="Normal 5 2 2 2 2 7 4 2" xfId="38957" xr:uid="{00000000-0005-0000-0000-000091940000}"/>
    <cellStyle name="Normal 5 2 2 2 2 7 4 2 2" xfId="38958" xr:uid="{00000000-0005-0000-0000-000092940000}"/>
    <cellStyle name="Normal 5 2 2 2 2 7 4 3" xfId="38959" xr:uid="{00000000-0005-0000-0000-000093940000}"/>
    <cellStyle name="Normal 5 2 2 2 2 7 5" xfId="38960" xr:uid="{00000000-0005-0000-0000-000094940000}"/>
    <cellStyle name="Normal 5 2 2 2 2 7 5 2" xfId="38961" xr:uid="{00000000-0005-0000-0000-000095940000}"/>
    <cellStyle name="Normal 5 2 2 2 2 7 6" xfId="38962" xr:uid="{00000000-0005-0000-0000-000096940000}"/>
    <cellStyle name="Normal 5 2 2 2 2 8" xfId="38963" xr:uid="{00000000-0005-0000-0000-000097940000}"/>
    <cellStyle name="Normal 5 2 2 2 2 8 2" xfId="38964" xr:uid="{00000000-0005-0000-0000-000098940000}"/>
    <cellStyle name="Normal 5 2 2 2 2 8 2 2" xfId="38965" xr:uid="{00000000-0005-0000-0000-000099940000}"/>
    <cellStyle name="Normal 5 2 2 2 2 8 2 2 2" xfId="38966" xr:uid="{00000000-0005-0000-0000-00009A940000}"/>
    <cellStyle name="Normal 5 2 2 2 2 8 2 2 2 2" xfId="38967" xr:uid="{00000000-0005-0000-0000-00009B940000}"/>
    <cellStyle name="Normal 5 2 2 2 2 8 2 2 2 2 2" xfId="38968" xr:uid="{00000000-0005-0000-0000-00009C940000}"/>
    <cellStyle name="Normal 5 2 2 2 2 8 2 2 2 3" xfId="38969" xr:uid="{00000000-0005-0000-0000-00009D940000}"/>
    <cellStyle name="Normal 5 2 2 2 2 8 2 2 3" xfId="38970" xr:uid="{00000000-0005-0000-0000-00009E940000}"/>
    <cellStyle name="Normal 5 2 2 2 2 8 2 2 3 2" xfId="38971" xr:uid="{00000000-0005-0000-0000-00009F940000}"/>
    <cellStyle name="Normal 5 2 2 2 2 8 2 2 4" xfId="38972" xr:uid="{00000000-0005-0000-0000-0000A0940000}"/>
    <cellStyle name="Normal 5 2 2 2 2 8 2 3" xfId="38973" xr:uid="{00000000-0005-0000-0000-0000A1940000}"/>
    <cellStyle name="Normal 5 2 2 2 2 8 2 3 2" xfId="38974" xr:uid="{00000000-0005-0000-0000-0000A2940000}"/>
    <cellStyle name="Normal 5 2 2 2 2 8 2 3 2 2" xfId="38975" xr:uid="{00000000-0005-0000-0000-0000A3940000}"/>
    <cellStyle name="Normal 5 2 2 2 2 8 2 3 3" xfId="38976" xr:uid="{00000000-0005-0000-0000-0000A4940000}"/>
    <cellStyle name="Normal 5 2 2 2 2 8 2 4" xfId="38977" xr:uid="{00000000-0005-0000-0000-0000A5940000}"/>
    <cellStyle name="Normal 5 2 2 2 2 8 2 4 2" xfId="38978" xr:uid="{00000000-0005-0000-0000-0000A6940000}"/>
    <cellStyle name="Normal 5 2 2 2 2 8 2 5" xfId="38979" xr:uid="{00000000-0005-0000-0000-0000A7940000}"/>
    <cellStyle name="Normal 5 2 2 2 2 8 3" xfId="38980" xr:uid="{00000000-0005-0000-0000-0000A8940000}"/>
    <cellStyle name="Normal 5 2 2 2 2 8 3 2" xfId="38981" xr:uid="{00000000-0005-0000-0000-0000A9940000}"/>
    <cellStyle name="Normal 5 2 2 2 2 8 3 2 2" xfId="38982" xr:uid="{00000000-0005-0000-0000-0000AA940000}"/>
    <cellStyle name="Normal 5 2 2 2 2 8 3 2 2 2" xfId="38983" xr:uid="{00000000-0005-0000-0000-0000AB940000}"/>
    <cellStyle name="Normal 5 2 2 2 2 8 3 2 3" xfId="38984" xr:uid="{00000000-0005-0000-0000-0000AC940000}"/>
    <cellStyle name="Normal 5 2 2 2 2 8 3 3" xfId="38985" xr:uid="{00000000-0005-0000-0000-0000AD940000}"/>
    <cellStyle name="Normal 5 2 2 2 2 8 3 3 2" xfId="38986" xr:uid="{00000000-0005-0000-0000-0000AE940000}"/>
    <cellStyle name="Normal 5 2 2 2 2 8 3 4" xfId="38987" xr:uid="{00000000-0005-0000-0000-0000AF940000}"/>
    <cellStyle name="Normal 5 2 2 2 2 8 4" xfId="38988" xr:uid="{00000000-0005-0000-0000-0000B0940000}"/>
    <cellStyle name="Normal 5 2 2 2 2 8 4 2" xfId="38989" xr:uid="{00000000-0005-0000-0000-0000B1940000}"/>
    <cellStyle name="Normal 5 2 2 2 2 8 4 2 2" xfId="38990" xr:uid="{00000000-0005-0000-0000-0000B2940000}"/>
    <cellStyle name="Normal 5 2 2 2 2 8 4 3" xfId="38991" xr:uid="{00000000-0005-0000-0000-0000B3940000}"/>
    <cellStyle name="Normal 5 2 2 2 2 8 5" xfId="38992" xr:uid="{00000000-0005-0000-0000-0000B4940000}"/>
    <cellStyle name="Normal 5 2 2 2 2 8 5 2" xfId="38993" xr:uid="{00000000-0005-0000-0000-0000B5940000}"/>
    <cellStyle name="Normal 5 2 2 2 2 8 6" xfId="38994" xr:uid="{00000000-0005-0000-0000-0000B6940000}"/>
    <cellStyle name="Normal 5 2 2 2 2 9" xfId="38995" xr:uid="{00000000-0005-0000-0000-0000B7940000}"/>
    <cellStyle name="Normal 5 2 2 2 2 9 2" xfId="38996" xr:uid="{00000000-0005-0000-0000-0000B8940000}"/>
    <cellStyle name="Normal 5 2 2 2 2 9 2 2" xfId="38997" xr:uid="{00000000-0005-0000-0000-0000B9940000}"/>
    <cellStyle name="Normal 5 2 2 2 2 9 2 2 2" xfId="38998" xr:uid="{00000000-0005-0000-0000-0000BA940000}"/>
    <cellStyle name="Normal 5 2 2 2 2 9 2 2 2 2" xfId="38999" xr:uid="{00000000-0005-0000-0000-0000BB940000}"/>
    <cellStyle name="Normal 5 2 2 2 2 9 2 2 3" xfId="39000" xr:uid="{00000000-0005-0000-0000-0000BC940000}"/>
    <cellStyle name="Normal 5 2 2 2 2 9 2 3" xfId="39001" xr:uid="{00000000-0005-0000-0000-0000BD940000}"/>
    <cellStyle name="Normal 5 2 2 2 2 9 2 3 2" xfId="39002" xr:uid="{00000000-0005-0000-0000-0000BE940000}"/>
    <cellStyle name="Normal 5 2 2 2 2 9 2 4" xfId="39003" xr:uid="{00000000-0005-0000-0000-0000BF940000}"/>
    <cellStyle name="Normal 5 2 2 2 2 9 3" xfId="39004" xr:uid="{00000000-0005-0000-0000-0000C0940000}"/>
    <cellStyle name="Normal 5 2 2 2 2 9 3 2" xfId="39005" xr:uid="{00000000-0005-0000-0000-0000C1940000}"/>
    <cellStyle name="Normal 5 2 2 2 2 9 3 2 2" xfId="39006" xr:uid="{00000000-0005-0000-0000-0000C2940000}"/>
    <cellStyle name="Normal 5 2 2 2 2 9 3 3" xfId="39007" xr:uid="{00000000-0005-0000-0000-0000C3940000}"/>
    <cellStyle name="Normal 5 2 2 2 2 9 4" xfId="39008" xr:uid="{00000000-0005-0000-0000-0000C4940000}"/>
    <cellStyle name="Normal 5 2 2 2 2 9 4 2" xfId="39009" xr:uid="{00000000-0005-0000-0000-0000C5940000}"/>
    <cellStyle name="Normal 5 2 2 2 2 9 5" xfId="39010" xr:uid="{00000000-0005-0000-0000-0000C6940000}"/>
    <cellStyle name="Normal 5 2 2 2 2_T-straight with PEDs adjustor" xfId="39011" xr:uid="{00000000-0005-0000-0000-0000C7940000}"/>
    <cellStyle name="Normal 5 2 2 2 3" xfId="1351" xr:uid="{00000000-0005-0000-0000-0000C8940000}"/>
    <cellStyle name="Normal 5 2 2 2 3 10" xfId="39012" xr:uid="{00000000-0005-0000-0000-0000C9940000}"/>
    <cellStyle name="Normal 5 2 2 2 3 11" xfId="39013" xr:uid="{00000000-0005-0000-0000-0000CA940000}"/>
    <cellStyle name="Normal 5 2 2 2 3 2" xfId="39014" xr:uid="{00000000-0005-0000-0000-0000CB940000}"/>
    <cellStyle name="Normal 5 2 2 2 3 2 10" xfId="39015" xr:uid="{00000000-0005-0000-0000-0000CC940000}"/>
    <cellStyle name="Normal 5 2 2 2 3 2 2" xfId="39016" xr:uid="{00000000-0005-0000-0000-0000CD940000}"/>
    <cellStyle name="Normal 5 2 2 2 3 2 2 2" xfId="39017" xr:uid="{00000000-0005-0000-0000-0000CE940000}"/>
    <cellStyle name="Normal 5 2 2 2 3 2 2 2 2" xfId="39018" xr:uid="{00000000-0005-0000-0000-0000CF940000}"/>
    <cellStyle name="Normal 5 2 2 2 3 2 2 2 2 2" xfId="39019" xr:uid="{00000000-0005-0000-0000-0000D0940000}"/>
    <cellStyle name="Normal 5 2 2 2 3 2 2 2 2 2 2" xfId="39020" xr:uid="{00000000-0005-0000-0000-0000D1940000}"/>
    <cellStyle name="Normal 5 2 2 2 3 2 2 2 2 2 2 2" xfId="39021" xr:uid="{00000000-0005-0000-0000-0000D2940000}"/>
    <cellStyle name="Normal 5 2 2 2 3 2 2 2 2 2 3" xfId="39022" xr:uid="{00000000-0005-0000-0000-0000D3940000}"/>
    <cellStyle name="Normal 5 2 2 2 3 2 2 2 2 3" xfId="39023" xr:uid="{00000000-0005-0000-0000-0000D4940000}"/>
    <cellStyle name="Normal 5 2 2 2 3 2 2 2 2 3 2" xfId="39024" xr:uid="{00000000-0005-0000-0000-0000D5940000}"/>
    <cellStyle name="Normal 5 2 2 2 3 2 2 2 2 4" xfId="39025" xr:uid="{00000000-0005-0000-0000-0000D6940000}"/>
    <cellStyle name="Normal 5 2 2 2 3 2 2 2 3" xfId="39026" xr:uid="{00000000-0005-0000-0000-0000D7940000}"/>
    <cellStyle name="Normal 5 2 2 2 3 2 2 2 3 2" xfId="39027" xr:uid="{00000000-0005-0000-0000-0000D8940000}"/>
    <cellStyle name="Normal 5 2 2 2 3 2 2 2 3 2 2" xfId="39028" xr:uid="{00000000-0005-0000-0000-0000D9940000}"/>
    <cellStyle name="Normal 5 2 2 2 3 2 2 2 3 3" xfId="39029" xr:uid="{00000000-0005-0000-0000-0000DA940000}"/>
    <cellStyle name="Normal 5 2 2 2 3 2 2 2 4" xfId="39030" xr:uid="{00000000-0005-0000-0000-0000DB940000}"/>
    <cellStyle name="Normal 5 2 2 2 3 2 2 2 4 2" xfId="39031" xr:uid="{00000000-0005-0000-0000-0000DC940000}"/>
    <cellStyle name="Normal 5 2 2 2 3 2 2 2 5" xfId="39032" xr:uid="{00000000-0005-0000-0000-0000DD940000}"/>
    <cellStyle name="Normal 5 2 2 2 3 2 2 3" xfId="39033" xr:uid="{00000000-0005-0000-0000-0000DE940000}"/>
    <cellStyle name="Normal 5 2 2 2 3 2 2 3 2" xfId="39034" xr:uid="{00000000-0005-0000-0000-0000DF940000}"/>
    <cellStyle name="Normal 5 2 2 2 3 2 2 3 2 2" xfId="39035" xr:uid="{00000000-0005-0000-0000-0000E0940000}"/>
    <cellStyle name="Normal 5 2 2 2 3 2 2 3 2 2 2" xfId="39036" xr:uid="{00000000-0005-0000-0000-0000E1940000}"/>
    <cellStyle name="Normal 5 2 2 2 3 2 2 3 2 3" xfId="39037" xr:uid="{00000000-0005-0000-0000-0000E2940000}"/>
    <cellStyle name="Normal 5 2 2 2 3 2 2 3 3" xfId="39038" xr:uid="{00000000-0005-0000-0000-0000E3940000}"/>
    <cellStyle name="Normal 5 2 2 2 3 2 2 3 3 2" xfId="39039" xr:uid="{00000000-0005-0000-0000-0000E4940000}"/>
    <cellStyle name="Normal 5 2 2 2 3 2 2 3 4" xfId="39040" xr:uid="{00000000-0005-0000-0000-0000E5940000}"/>
    <cellStyle name="Normal 5 2 2 2 3 2 2 4" xfId="39041" xr:uid="{00000000-0005-0000-0000-0000E6940000}"/>
    <cellStyle name="Normal 5 2 2 2 3 2 2 4 2" xfId="39042" xr:uid="{00000000-0005-0000-0000-0000E7940000}"/>
    <cellStyle name="Normal 5 2 2 2 3 2 2 4 2 2" xfId="39043" xr:uid="{00000000-0005-0000-0000-0000E8940000}"/>
    <cellStyle name="Normal 5 2 2 2 3 2 2 4 2 2 2" xfId="39044" xr:uid="{00000000-0005-0000-0000-0000E9940000}"/>
    <cellStyle name="Normal 5 2 2 2 3 2 2 4 2 3" xfId="39045" xr:uid="{00000000-0005-0000-0000-0000EA940000}"/>
    <cellStyle name="Normal 5 2 2 2 3 2 2 4 3" xfId="39046" xr:uid="{00000000-0005-0000-0000-0000EB940000}"/>
    <cellStyle name="Normal 5 2 2 2 3 2 2 4 3 2" xfId="39047" xr:uid="{00000000-0005-0000-0000-0000EC940000}"/>
    <cellStyle name="Normal 5 2 2 2 3 2 2 4 4" xfId="39048" xr:uid="{00000000-0005-0000-0000-0000ED940000}"/>
    <cellStyle name="Normal 5 2 2 2 3 2 2 5" xfId="39049" xr:uid="{00000000-0005-0000-0000-0000EE940000}"/>
    <cellStyle name="Normal 5 2 2 2 3 2 2 5 2" xfId="39050" xr:uid="{00000000-0005-0000-0000-0000EF940000}"/>
    <cellStyle name="Normal 5 2 2 2 3 2 2 5 2 2" xfId="39051" xr:uid="{00000000-0005-0000-0000-0000F0940000}"/>
    <cellStyle name="Normal 5 2 2 2 3 2 2 5 3" xfId="39052" xr:uid="{00000000-0005-0000-0000-0000F1940000}"/>
    <cellStyle name="Normal 5 2 2 2 3 2 2 6" xfId="39053" xr:uid="{00000000-0005-0000-0000-0000F2940000}"/>
    <cellStyle name="Normal 5 2 2 2 3 2 2 6 2" xfId="39054" xr:uid="{00000000-0005-0000-0000-0000F3940000}"/>
    <cellStyle name="Normal 5 2 2 2 3 2 2 7" xfId="39055" xr:uid="{00000000-0005-0000-0000-0000F4940000}"/>
    <cellStyle name="Normal 5 2 2 2 3 2 2 7 2" xfId="39056" xr:uid="{00000000-0005-0000-0000-0000F5940000}"/>
    <cellStyle name="Normal 5 2 2 2 3 2 2 8" xfId="39057" xr:uid="{00000000-0005-0000-0000-0000F6940000}"/>
    <cellStyle name="Normal 5 2 2 2 3 2 3" xfId="39058" xr:uid="{00000000-0005-0000-0000-0000F7940000}"/>
    <cellStyle name="Normal 5 2 2 2 3 2 3 2" xfId="39059" xr:uid="{00000000-0005-0000-0000-0000F8940000}"/>
    <cellStyle name="Normal 5 2 2 2 3 2 3 2 2" xfId="39060" xr:uid="{00000000-0005-0000-0000-0000F9940000}"/>
    <cellStyle name="Normal 5 2 2 2 3 2 3 2 2 2" xfId="39061" xr:uid="{00000000-0005-0000-0000-0000FA940000}"/>
    <cellStyle name="Normal 5 2 2 2 3 2 3 2 2 2 2" xfId="39062" xr:uid="{00000000-0005-0000-0000-0000FB940000}"/>
    <cellStyle name="Normal 5 2 2 2 3 2 3 2 2 3" xfId="39063" xr:uid="{00000000-0005-0000-0000-0000FC940000}"/>
    <cellStyle name="Normal 5 2 2 2 3 2 3 2 3" xfId="39064" xr:uid="{00000000-0005-0000-0000-0000FD940000}"/>
    <cellStyle name="Normal 5 2 2 2 3 2 3 2 3 2" xfId="39065" xr:uid="{00000000-0005-0000-0000-0000FE940000}"/>
    <cellStyle name="Normal 5 2 2 2 3 2 3 2 4" xfId="39066" xr:uid="{00000000-0005-0000-0000-0000FF940000}"/>
    <cellStyle name="Normal 5 2 2 2 3 2 3 3" xfId="39067" xr:uid="{00000000-0005-0000-0000-000000950000}"/>
    <cellStyle name="Normal 5 2 2 2 3 2 3 3 2" xfId="39068" xr:uid="{00000000-0005-0000-0000-000001950000}"/>
    <cellStyle name="Normal 5 2 2 2 3 2 3 3 2 2" xfId="39069" xr:uid="{00000000-0005-0000-0000-000002950000}"/>
    <cellStyle name="Normal 5 2 2 2 3 2 3 3 3" xfId="39070" xr:uid="{00000000-0005-0000-0000-000003950000}"/>
    <cellStyle name="Normal 5 2 2 2 3 2 3 4" xfId="39071" xr:uid="{00000000-0005-0000-0000-000004950000}"/>
    <cellStyle name="Normal 5 2 2 2 3 2 3 4 2" xfId="39072" xr:uid="{00000000-0005-0000-0000-000005950000}"/>
    <cellStyle name="Normal 5 2 2 2 3 2 3 5" xfId="39073" xr:uid="{00000000-0005-0000-0000-000006950000}"/>
    <cellStyle name="Normal 5 2 2 2 3 2 4" xfId="39074" xr:uid="{00000000-0005-0000-0000-000007950000}"/>
    <cellStyle name="Normal 5 2 2 2 3 2 4 2" xfId="39075" xr:uid="{00000000-0005-0000-0000-000008950000}"/>
    <cellStyle name="Normal 5 2 2 2 3 2 4 2 2" xfId="39076" xr:uid="{00000000-0005-0000-0000-000009950000}"/>
    <cellStyle name="Normal 5 2 2 2 3 2 4 2 2 2" xfId="39077" xr:uid="{00000000-0005-0000-0000-00000A950000}"/>
    <cellStyle name="Normal 5 2 2 2 3 2 4 2 3" xfId="39078" xr:uid="{00000000-0005-0000-0000-00000B950000}"/>
    <cellStyle name="Normal 5 2 2 2 3 2 4 3" xfId="39079" xr:uid="{00000000-0005-0000-0000-00000C950000}"/>
    <cellStyle name="Normal 5 2 2 2 3 2 4 3 2" xfId="39080" xr:uid="{00000000-0005-0000-0000-00000D950000}"/>
    <cellStyle name="Normal 5 2 2 2 3 2 4 4" xfId="39081" xr:uid="{00000000-0005-0000-0000-00000E950000}"/>
    <cellStyle name="Normal 5 2 2 2 3 2 5" xfId="39082" xr:uid="{00000000-0005-0000-0000-00000F950000}"/>
    <cellStyle name="Normal 5 2 2 2 3 2 5 2" xfId="39083" xr:uid="{00000000-0005-0000-0000-000010950000}"/>
    <cellStyle name="Normal 5 2 2 2 3 2 5 2 2" xfId="39084" xr:uid="{00000000-0005-0000-0000-000011950000}"/>
    <cellStyle name="Normal 5 2 2 2 3 2 5 2 2 2" xfId="39085" xr:uid="{00000000-0005-0000-0000-000012950000}"/>
    <cellStyle name="Normal 5 2 2 2 3 2 5 2 3" xfId="39086" xr:uid="{00000000-0005-0000-0000-000013950000}"/>
    <cellStyle name="Normal 5 2 2 2 3 2 5 3" xfId="39087" xr:uid="{00000000-0005-0000-0000-000014950000}"/>
    <cellStyle name="Normal 5 2 2 2 3 2 5 3 2" xfId="39088" xr:uid="{00000000-0005-0000-0000-000015950000}"/>
    <cellStyle name="Normal 5 2 2 2 3 2 5 4" xfId="39089" xr:uid="{00000000-0005-0000-0000-000016950000}"/>
    <cellStyle name="Normal 5 2 2 2 3 2 6" xfId="39090" xr:uid="{00000000-0005-0000-0000-000017950000}"/>
    <cellStyle name="Normal 5 2 2 2 3 2 6 2" xfId="39091" xr:uid="{00000000-0005-0000-0000-000018950000}"/>
    <cellStyle name="Normal 5 2 2 2 3 2 6 2 2" xfId="39092" xr:uid="{00000000-0005-0000-0000-000019950000}"/>
    <cellStyle name="Normal 5 2 2 2 3 2 6 3" xfId="39093" xr:uid="{00000000-0005-0000-0000-00001A950000}"/>
    <cellStyle name="Normal 5 2 2 2 3 2 7" xfId="39094" xr:uid="{00000000-0005-0000-0000-00001B950000}"/>
    <cellStyle name="Normal 5 2 2 2 3 2 7 2" xfId="39095" xr:uid="{00000000-0005-0000-0000-00001C950000}"/>
    <cellStyle name="Normal 5 2 2 2 3 2 8" xfId="39096" xr:uid="{00000000-0005-0000-0000-00001D950000}"/>
    <cellStyle name="Normal 5 2 2 2 3 2 8 2" xfId="39097" xr:uid="{00000000-0005-0000-0000-00001E950000}"/>
    <cellStyle name="Normal 5 2 2 2 3 2 9" xfId="39098" xr:uid="{00000000-0005-0000-0000-00001F950000}"/>
    <cellStyle name="Normal 5 2 2 2 3 3" xfId="39099" xr:uid="{00000000-0005-0000-0000-000020950000}"/>
    <cellStyle name="Normal 5 2 2 2 3 3 2" xfId="39100" xr:uid="{00000000-0005-0000-0000-000021950000}"/>
    <cellStyle name="Normal 5 2 2 2 3 3 2 2" xfId="39101" xr:uid="{00000000-0005-0000-0000-000022950000}"/>
    <cellStyle name="Normal 5 2 2 2 3 3 2 2 2" xfId="39102" xr:uid="{00000000-0005-0000-0000-000023950000}"/>
    <cellStyle name="Normal 5 2 2 2 3 3 2 2 2 2" xfId="39103" xr:uid="{00000000-0005-0000-0000-000024950000}"/>
    <cellStyle name="Normal 5 2 2 2 3 3 2 2 2 2 2" xfId="39104" xr:uid="{00000000-0005-0000-0000-000025950000}"/>
    <cellStyle name="Normal 5 2 2 2 3 3 2 2 2 3" xfId="39105" xr:uid="{00000000-0005-0000-0000-000026950000}"/>
    <cellStyle name="Normal 5 2 2 2 3 3 2 2 3" xfId="39106" xr:uid="{00000000-0005-0000-0000-000027950000}"/>
    <cellStyle name="Normal 5 2 2 2 3 3 2 2 3 2" xfId="39107" xr:uid="{00000000-0005-0000-0000-000028950000}"/>
    <cellStyle name="Normal 5 2 2 2 3 3 2 2 4" xfId="39108" xr:uid="{00000000-0005-0000-0000-000029950000}"/>
    <cellStyle name="Normal 5 2 2 2 3 3 2 3" xfId="39109" xr:uid="{00000000-0005-0000-0000-00002A950000}"/>
    <cellStyle name="Normal 5 2 2 2 3 3 2 3 2" xfId="39110" xr:uid="{00000000-0005-0000-0000-00002B950000}"/>
    <cellStyle name="Normal 5 2 2 2 3 3 2 3 2 2" xfId="39111" xr:uid="{00000000-0005-0000-0000-00002C950000}"/>
    <cellStyle name="Normal 5 2 2 2 3 3 2 3 3" xfId="39112" xr:uid="{00000000-0005-0000-0000-00002D950000}"/>
    <cellStyle name="Normal 5 2 2 2 3 3 2 4" xfId="39113" xr:uid="{00000000-0005-0000-0000-00002E950000}"/>
    <cellStyle name="Normal 5 2 2 2 3 3 2 4 2" xfId="39114" xr:uid="{00000000-0005-0000-0000-00002F950000}"/>
    <cellStyle name="Normal 5 2 2 2 3 3 2 5" xfId="39115" xr:uid="{00000000-0005-0000-0000-000030950000}"/>
    <cellStyle name="Normal 5 2 2 2 3 3 3" xfId="39116" xr:uid="{00000000-0005-0000-0000-000031950000}"/>
    <cellStyle name="Normal 5 2 2 2 3 3 3 2" xfId="39117" xr:uid="{00000000-0005-0000-0000-000032950000}"/>
    <cellStyle name="Normal 5 2 2 2 3 3 3 2 2" xfId="39118" xr:uid="{00000000-0005-0000-0000-000033950000}"/>
    <cellStyle name="Normal 5 2 2 2 3 3 3 2 2 2" xfId="39119" xr:uid="{00000000-0005-0000-0000-000034950000}"/>
    <cellStyle name="Normal 5 2 2 2 3 3 3 2 3" xfId="39120" xr:uid="{00000000-0005-0000-0000-000035950000}"/>
    <cellStyle name="Normal 5 2 2 2 3 3 3 3" xfId="39121" xr:uid="{00000000-0005-0000-0000-000036950000}"/>
    <cellStyle name="Normal 5 2 2 2 3 3 3 3 2" xfId="39122" xr:uid="{00000000-0005-0000-0000-000037950000}"/>
    <cellStyle name="Normal 5 2 2 2 3 3 3 4" xfId="39123" xr:uid="{00000000-0005-0000-0000-000038950000}"/>
    <cellStyle name="Normal 5 2 2 2 3 3 4" xfId="39124" xr:uid="{00000000-0005-0000-0000-000039950000}"/>
    <cellStyle name="Normal 5 2 2 2 3 3 4 2" xfId="39125" xr:uid="{00000000-0005-0000-0000-00003A950000}"/>
    <cellStyle name="Normal 5 2 2 2 3 3 4 2 2" xfId="39126" xr:uid="{00000000-0005-0000-0000-00003B950000}"/>
    <cellStyle name="Normal 5 2 2 2 3 3 4 2 2 2" xfId="39127" xr:uid="{00000000-0005-0000-0000-00003C950000}"/>
    <cellStyle name="Normal 5 2 2 2 3 3 4 2 3" xfId="39128" xr:uid="{00000000-0005-0000-0000-00003D950000}"/>
    <cellStyle name="Normal 5 2 2 2 3 3 4 3" xfId="39129" xr:uid="{00000000-0005-0000-0000-00003E950000}"/>
    <cellStyle name="Normal 5 2 2 2 3 3 4 3 2" xfId="39130" xr:uid="{00000000-0005-0000-0000-00003F950000}"/>
    <cellStyle name="Normal 5 2 2 2 3 3 4 4" xfId="39131" xr:uid="{00000000-0005-0000-0000-000040950000}"/>
    <cellStyle name="Normal 5 2 2 2 3 3 5" xfId="39132" xr:uid="{00000000-0005-0000-0000-000041950000}"/>
    <cellStyle name="Normal 5 2 2 2 3 3 5 2" xfId="39133" xr:uid="{00000000-0005-0000-0000-000042950000}"/>
    <cellStyle name="Normal 5 2 2 2 3 3 5 2 2" xfId="39134" xr:uid="{00000000-0005-0000-0000-000043950000}"/>
    <cellStyle name="Normal 5 2 2 2 3 3 5 3" xfId="39135" xr:uid="{00000000-0005-0000-0000-000044950000}"/>
    <cellStyle name="Normal 5 2 2 2 3 3 6" xfId="39136" xr:uid="{00000000-0005-0000-0000-000045950000}"/>
    <cellStyle name="Normal 5 2 2 2 3 3 6 2" xfId="39137" xr:uid="{00000000-0005-0000-0000-000046950000}"/>
    <cellStyle name="Normal 5 2 2 2 3 3 7" xfId="39138" xr:uid="{00000000-0005-0000-0000-000047950000}"/>
    <cellStyle name="Normal 5 2 2 2 3 3 7 2" xfId="39139" xr:uid="{00000000-0005-0000-0000-000048950000}"/>
    <cellStyle name="Normal 5 2 2 2 3 3 8" xfId="39140" xr:uid="{00000000-0005-0000-0000-000049950000}"/>
    <cellStyle name="Normal 5 2 2 2 3 4" xfId="39141" xr:uid="{00000000-0005-0000-0000-00004A950000}"/>
    <cellStyle name="Normal 5 2 2 2 3 4 2" xfId="39142" xr:uid="{00000000-0005-0000-0000-00004B950000}"/>
    <cellStyle name="Normal 5 2 2 2 3 4 2 2" xfId="39143" xr:uid="{00000000-0005-0000-0000-00004C950000}"/>
    <cellStyle name="Normal 5 2 2 2 3 4 2 2 2" xfId="39144" xr:uid="{00000000-0005-0000-0000-00004D950000}"/>
    <cellStyle name="Normal 5 2 2 2 3 4 2 2 2 2" xfId="39145" xr:uid="{00000000-0005-0000-0000-00004E950000}"/>
    <cellStyle name="Normal 5 2 2 2 3 4 2 2 3" xfId="39146" xr:uid="{00000000-0005-0000-0000-00004F950000}"/>
    <cellStyle name="Normal 5 2 2 2 3 4 2 3" xfId="39147" xr:uid="{00000000-0005-0000-0000-000050950000}"/>
    <cellStyle name="Normal 5 2 2 2 3 4 2 3 2" xfId="39148" xr:uid="{00000000-0005-0000-0000-000051950000}"/>
    <cellStyle name="Normal 5 2 2 2 3 4 2 4" xfId="39149" xr:uid="{00000000-0005-0000-0000-000052950000}"/>
    <cellStyle name="Normal 5 2 2 2 3 4 3" xfId="39150" xr:uid="{00000000-0005-0000-0000-000053950000}"/>
    <cellStyle name="Normal 5 2 2 2 3 4 3 2" xfId="39151" xr:uid="{00000000-0005-0000-0000-000054950000}"/>
    <cellStyle name="Normal 5 2 2 2 3 4 3 2 2" xfId="39152" xr:uid="{00000000-0005-0000-0000-000055950000}"/>
    <cellStyle name="Normal 5 2 2 2 3 4 3 3" xfId="39153" xr:uid="{00000000-0005-0000-0000-000056950000}"/>
    <cellStyle name="Normal 5 2 2 2 3 4 4" xfId="39154" xr:uid="{00000000-0005-0000-0000-000057950000}"/>
    <cellStyle name="Normal 5 2 2 2 3 4 4 2" xfId="39155" xr:uid="{00000000-0005-0000-0000-000058950000}"/>
    <cellStyle name="Normal 5 2 2 2 3 4 5" xfId="39156" xr:uid="{00000000-0005-0000-0000-000059950000}"/>
    <cellStyle name="Normal 5 2 2 2 3 5" xfId="39157" xr:uid="{00000000-0005-0000-0000-00005A950000}"/>
    <cellStyle name="Normal 5 2 2 2 3 5 2" xfId="39158" xr:uid="{00000000-0005-0000-0000-00005B950000}"/>
    <cellStyle name="Normal 5 2 2 2 3 5 2 2" xfId="39159" xr:uid="{00000000-0005-0000-0000-00005C950000}"/>
    <cellStyle name="Normal 5 2 2 2 3 5 2 2 2" xfId="39160" xr:uid="{00000000-0005-0000-0000-00005D950000}"/>
    <cellStyle name="Normal 5 2 2 2 3 5 2 3" xfId="39161" xr:uid="{00000000-0005-0000-0000-00005E950000}"/>
    <cellStyle name="Normal 5 2 2 2 3 5 3" xfId="39162" xr:uid="{00000000-0005-0000-0000-00005F950000}"/>
    <cellStyle name="Normal 5 2 2 2 3 5 3 2" xfId="39163" xr:uid="{00000000-0005-0000-0000-000060950000}"/>
    <cellStyle name="Normal 5 2 2 2 3 5 4" xfId="39164" xr:uid="{00000000-0005-0000-0000-000061950000}"/>
    <cellStyle name="Normal 5 2 2 2 3 6" xfId="39165" xr:uid="{00000000-0005-0000-0000-000062950000}"/>
    <cellStyle name="Normal 5 2 2 2 3 6 2" xfId="39166" xr:uid="{00000000-0005-0000-0000-000063950000}"/>
    <cellStyle name="Normal 5 2 2 2 3 6 2 2" xfId="39167" xr:uid="{00000000-0005-0000-0000-000064950000}"/>
    <cellStyle name="Normal 5 2 2 2 3 6 2 2 2" xfId="39168" xr:uid="{00000000-0005-0000-0000-000065950000}"/>
    <cellStyle name="Normal 5 2 2 2 3 6 2 3" xfId="39169" xr:uid="{00000000-0005-0000-0000-000066950000}"/>
    <cellStyle name="Normal 5 2 2 2 3 6 3" xfId="39170" xr:uid="{00000000-0005-0000-0000-000067950000}"/>
    <cellStyle name="Normal 5 2 2 2 3 6 3 2" xfId="39171" xr:uid="{00000000-0005-0000-0000-000068950000}"/>
    <cellStyle name="Normal 5 2 2 2 3 6 4" xfId="39172" xr:uid="{00000000-0005-0000-0000-000069950000}"/>
    <cellStyle name="Normal 5 2 2 2 3 7" xfId="39173" xr:uid="{00000000-0005-0000-0000-00006A950000}"/>
    <cellStyle name="Normal 5 2 2 2 3 7 2" xfId="39174" xr:uid="{00000000-0005-0000-0000-00006B950000}"/>
    <cellStyle name="Normal 5 2 2 2 3 7 2 2" xfId="39175" xr:uid="{00000000-0005-0000-0000-00006C950000}"/>
    <cellStyle name="Normal 5 2 2 2 3 7 3" xfId="39176" xr:uid="{00000000-0005-0000-0000-00006D950000}"/>
    <cellStyle name="Normal 5 2 2 2 3 8" xfId="39177" xr:uid="{00000000-0005-0000-0000-00006E950000}"/>
    <cellStyle name="Normal 5 2 2 2 3 8 2" xfId="39178" xr:uid="{00000000-0005-0000-0000-00006F950000}"/>
    <cellStyle name="Normal 5 2 2 2 3 9" xfId="39179" xr:uid="{00000000-0005-0000-0000-000070950000}"/>
    <cellStyle name="Normal 5 2 2 2 3 9 2" xfId="39180" xr:uid="{00000000-0005-0000-0000-000071950000}"/>
    <cellStyle name="Normal 5 2 2 2 4" xfId="39181" xr:uid="{00000000-0005-0000-0000-000072950000}"/>
    <cellStyle name="Normal 5 2 2 2 4 10" xfId="39182" xr:uid="{00000000-0005-0000-0000-000073950000}"/>
    <cellStyle name="Normal 5 2 2 2 4 11" xfId="39183" xr:uid="{00000000-0005-0000-0000-000074950000}"/>
    <cellStyle name="Normal 5 2 2 2 4 2" xfId="39184" xr:uid="{00000000-0005-0000-0000-000075950000}"/>
    <cellStyle name="Normal 5 2 2 2 4 2 10" xfId="39185" xr:uid="{00000000-0005-0000-0000-000076950000}"/>
    <cellStyle name="Normal 5 2 2 2 4 2 2" xfId="39186" xr:uid="{00000000-0005-0000-0000-000077950000}"/>
    <cellStyle name="Normal 5 2 2 2 4 2 2 2" xfId="39187" xr:uid="{00000000-0005-0000-0000-000078950000}"/>
    <cellStyle name="Normal 5 2 2 2 4 2 2 2 2" xfId="39188" xr:uid="{00000000-0005-0000-0000-000079950000}"/>
    <cellStyle name="Normal 5 2 2 2 4 2 2 2 2 2" xfId="39189" xr:uid="{00000000-0005-0000-0000-00007A950000}"/>
    <cellStyle name="Normal 5 2 2 2 4 2 2 2 2 2 2" xfId="39190" xr:uid="{00000000-0005-0000-0000-00007B950000}"/>
    <cellStyle name="Normal 5 2 2 2 4 2 2 2 2 2 2 2" xfId="39191" xr:uid="{00000000-0005-0000-0000-00007C950000}"/>
    <cellStyle name="Normal 5 2 2 2 4 2 2 2 2 2 3" xfId="39192" xr:uid="{00000000-0005-0000-0000-00007D950000}"/>
    <cellStyle name="Normal 5 2 2 2 4 2 2 2 2 3" xfId="39193" xr:uid="{00000000-0005-0000-0000-00007E950000}"/>
    <cellStyle name="Normal 5 2 2 2 4 2 2 2 2 3 2" xfId="39194" xr:uid="{00000000-0005-0000-0000-00007F950000}"/>
    <cellStyle name="Normal 5 2 2 2 4 2 2 2 2 4" xfId="39195" xr:uid="{00000000-0005-0000-0000-000080950000}"/>
    <cellStyle name="Normal 5 2 2 2 4 2 2 2 3" xfId="39196" xr:uid="{00000000-0005-0000-0000-000081950000}"/>
    <cellStyle name="Normal 5 2 2 2 4 2 2 2 3 2" xfId="39197" xr:uid="{00000000-0005-0000-0000-000082950000}"/>
    <cellStyle name="Normal 5 2 2 2 4 2 2 2 3 2 2" xfId="39198" xr:uid="{00000000-0005-0000-0000-000083950000}"/>
    <cellStyle name="Normal 5 2 2 2 4 2 2 2 3 3" xfId="39199" xr:uid="{00000000-0005-0000-0000-000084950000}"/>
    <cellStyle name="Normal 5 2 2 2 4 2 2 2 4" xfId="39200" xr:uid="{00000000-0005-0000-0000-000085950000}"/>
    <cellStyle name="Normal 5 2 2 2 4 2 2 2 4 2" xfId="39201" xr:uid="{00000000-0005-0000-0000-000086950000}"/>
    <cellStyle name="Normal 5 2 2 2 4 2 2 2 5" xfId="39202" xr:uid="{00000000-0005-0000-0000-000087950000}"/>
    <cellStyle name="Normal 5 2 2 2 4 2 2 3" xfId="39203" xr:uid="{00000000-0005-0000-0000-000088950000}"/>
    <cellStyle name="Normal 5 2 2 2 4 2 2 3 2" xfId="39204" xr:uid="{00000000-0005-0000-0000-000089950000}"/>
    <cellStyle name="Normal 5 2 2 2 4 2 2 3 2 2" xfId="39205" xr:uid="{00000000-0005-0000-0000-00008A950000}"/>
    <cellStyle name="Normal 5 2 2 2 4 2 2 3 2 2 2" xfId="39206" xr:uid="{00000000-0005-0000-0000-00008B950000}"/>
    <cellStyle name="Normal 5 2 2 2 4 2 2 3 2 3" xfId="39207" xr:uid="{00000000-0005-0000-0000-00008C950000}"/>
    <cellStyle name="Normal 5 2 2 2 4 2 2 3 3" xfId="39208" xr:uid="{00000000-0005-0000-0000-00008D950000}"/>
    <cellStyle name="Normal 5 2 2 2 4 2 2 3 3 2" xfId="39209" xr:uid="{00000000-0005-0000-0000-00008E950000}"/>
    <cellStyle name="Normal 5 2 2 2 4 2 2 3 4" xfId="39210" xr:uid="{00000000-0005-0000-0000-00008F950000}"/>
    <cellStyle name="Normal 5 2 2 2 4 2 2 4" xfId="39211" xr:uid="{00000000-0005-0000-0000-000090950000}"/>
    <cellStyle name="Normal 5 2 2 2 4 2 2 4 2" xfId="39212" xr:uid="{00000000-0005-0000-0000-000091950000}"/>
    <cellStyle name="Normal 5 2 2 2 4 2 2 4 2 2" xfId="39213" xr:uid="{00000000-0005-0000-0000-000092950000}"/>
    <cellStyle name="Normal 5 2 2 2 4 2 2 4 2 2 2" xfId="39214" xr:uid="{00000000-0005-0000-0000-000093950000}"/>
    <cellStyle name="Normal 5 2 2 2 4 2 2 4 2 3" xfId="39215" xr:uid="{00000000-0005-0000-0000-000094950000}"/>
    <cellStyle name="Normal 5 2 2 2 4 2 2 4 3" xfId="39216" xr:uid="{00000000-0005-0000-0000-000095950000}"/>
    <cellStyle name="Normal 5 2 2 2 4 2 2 4 3 2" xfId="39217" xr:uid="{00000000-0005-0000-0000-000096950000}"/>
    <cellStyle name="Normal 5 2 2 2 4 2 2 4 4" xfId="39218" xr:uid="{00000000-0005-0000-0000-000097950000}"/>
    <cellStyle name="Normal 5 2 2 2 4 2 2 5" xfId="39219" xr:uid="{00000000-0005-0000-0000-000098950000}"/>
    <cellStyle name="Normal 5 2 2 2 4 2 2 5 2" xfId="39220" xr:uid="{00000000-0005-0000-0000-000099950000}"/>
    <cellStyle name="Normal 5 2 2 2 4 2 2 5 2 2" xfId="39221" xr:uid="{00000000-0005-0000-0000-00009A950000}"/>
    <cellStyle name="Normal 5 2 2 2 4 2 2 5 3" xfId="39222" xr:uid="{00000000-0005-0000-0000-00009B950000}"/>
    <cellStyle name="Normal 5 2 2 2 4 2 2 6" xfId="39223" xr:uid="{00000000-0005-0000-0000-00009C950000}"/>
    <cellStyle name="Normal 5 2 2 2 4 2 2 6 2" xfId="39224" xr:uid="{00000000-0005-0000-0000-00009D950000}"/>
    <cellStyle name="Normal 5 2 2 2 4 2 2 7" xfId="39225" xr:uid="{00000000-0005-0000-0000-00009E950000}"/>
    <cellStyle name="Normal 5 2 2 2 4 2 2 7 2" xfId="39226" xr:uid="{00000000-0005-0000-0000-00009F950000}"/>
    <cellStyle name="Normal 5 2 2 2 4 2 2 8" xfId="39227" xr:uid="{00000000-0005-0000-0000-0000A0950000}"/>
    <cellStyle name="Normal 5 2 2 2 4 2 3" xfId="39228" xr:uid="{00000000-0005-0000-0000-0000A1950000}"/>
    <cellStyle name="Normal 5 2 2 2 4 2 3 2" xfId="39229" xr:uid="{00000000-0005-0000-0000-0000A2950000}"/>
    <cellStyle name="Normal 5 2 2 2 4 2 3 2 2" xfId="39230" xr:uid="{00000000-0005-0000-0000-0000A3950000}"/>
    <cellStyle name="Normal 5 2 2 2 4 2 3 2 2 2" xfId="39231" xr:uid="{00000000-0005-0000-0000-0000A4950000}"/>
    <cellStyle name="Normal 5 2 2 2 4 2 3 2 2 2 2" xfId="39232" xr:uid="{00000000-0005-0000-0000-0000A5950000}"/>
    <cellStyle name="Normal 5 2 2 2 4 2 3 2 2 3" xfId="39233" xr:uid="{00000000-0005-0000-0000-0000A6950000}"/>
    <cellStyle name="Normal 5 2 2 2 4 2 3 2 3" xfId="39234" xr:uid="{00000000-0005-0000-0000-0000A7950000}"/>
    <cellStyle name="Normal 5 2 2 2 4 2 3 2 3 2" xfId="39235" xr:uid="{00000000-0005-0000-0000-0000A8950000}"/>
    <cellStyle name="Normal 5 2 2 2 4 2 3 2 4" xfId="39236" xr:uid="{00000000-0005-0000-0000-0000A9950000}"/>
    <cellStyle name="Normal 5 2 2 2 4 2 3 3" xfId="39237" xr:uid="{00000000-0005-0000-0000-0000AA950000}"/>
    <cellStyle name="Normal 5 2 2 2 4 2 3 3 2" xfId="39238" xr:uid="{00000000-0005-0000-0000-0000AB950000}"/>
    <cellStyle name="Normal 5 2 2 2 4 2 3 3 2 2" xfId="39239" xr:uid="{00000000-0005-0000-0000-0000AC950000}"/>
    <cellStyle name="Normal 5 2 2 2 4 2 3 3 3" xfId="39240" xr:uid="{00000000-0005-0000-0000-0000AD950000}"/>
    <cellStyle name="Normal 5 2 2 2 4 2 3 4" xfId="39241" xr:uid="{00000000-0005-0000-0000-0000AE950000}"/>
    <cellStyle name="Normal 5 2 2 2 4 2 3 4 2" xfId="39242" xr:uid="{00000000-0005-0000-0000-0000AF950000}"/>
    <cellStyle name="Normal 5 2 2 2 4 2 3 5" xfId="39243" xr:uid="{00000000-0005-0000-0000-0000B0950000}"/>
    <cellStyle name="Normal 5 2 2 2 4 2 4" xfId="39244" xr:uid="{00000000-0005-0000-0000-0000B1950000}"/>
    <cellStyle name="Normal 5 2 2 2 4 2 4 2" xfId="39245" xr:uid="{00000000-0005-0000-0000-0000B2950000}"/>
    <cellStyle name="Normal 5 2 2 2 4 2 4 2 2" xfId="39246" xr:uid="{00000000-0005-0000-0000-0000B3950000}"/>
    <cellStyle name="Normal 5 2 2 2 4 2 4 2 2 2" xfId="39247" xr:uid="{00000000-0005-0000-0000-0000B4950000}"/>
    <cellStyle name="Normal 5 2 2 2 4 2 4 2 3" xfId="39248" xr:uid="{00000000-0005-0000-0000-0000B5950000}"/>
    <cellStyle name="Normal 5 2 2 2 4 2 4 3" xfId="39249" xr:uid="{00000000-0005-0000-0000-0000B6950000}"/>
    <cellStyle name="Normal 5 2 2 2 4 2 4 3 2" xfId="39250" xr:uid="{00000000-0005-0000-0000-0000B7950000}"/>
    <cellStyle name="Normal 5 2 2 2 4 2 4 4" xfId="39251" xr:uid="{00000000-0005-0000-0000-0000B8950000}"/>
    <cellStyle name="Normal 5 2 2 2 4 2 5" xfId="39252" xr:uid="{00000000-0005-0000-0000-0000B9950000}"/>
    <cellStyle name="Normal 5 2 2 2 4 2 5 2" xfId="39253" xr:uid="{00000000-0005-0000-0000-0000BA950000}"/>
    <cellStyle name="Normal 5 2 2 2 4 2 5 2 2" xfId="39254" xr:uid="{00000000-0005-0000-0000-0000BB950000}"/>
    <cellStyle name="Normal 5 2 2 2 4 2 5 2 2 2" xfId="39255" xr:uid="{00000000-0005-0000-0000-0000BC950000}"/>
    <cellStyle name="Normal 5 2 2 2 4 2 5 2 3" xfId="39256" xr:uid="{00000000-0005-0000-0000-0000BD950000}"/>
    <cellStyle name="Normal 5 2 2 2 4 2 5 3" xfId="39257" xr:uid="{00000000-0005-0000-0000-0000BE950000}"/>
    <cellStyle name="Normal 5 2 2 2 4 2 5 3 2" xfId="39258" xr:uid="{00000000-0005-0000-0000-0000BF950000}"/>
    <cellStyle name="Normal 5 2 2 2 4 2 5 4" xfId="39259" xr:uid="{00000000-0005-0000-0000-0000C0950000}"/>
    <cellStyle name="Normal 5 2 2 2 4 2 6" xfId="39260" xr:uid="{00000000-0005-0000-0000-0000C1950000}"/>
    <cellStyle name="Normal 5 2 2 2 4 2 6 2" xfId="39261" xr:uid="{00000000-0005-0000-0000-0000C2950000}"/>
    <cellStyle name="Normal 5 2 2 2 4 2 6 2 2" xfId="39262" xr:uid="{00000000-0005-0000-0000-0000C3950000}"/>
    <cellStyle name="Normal 5 2 2 2 4 2 6 3" xfId="39263" xr:uid="{00000000-0005-0000-0000-0000C4950000}"/>
    <cellStyle name="Normal 5 2 2 2 4 2 7" xfId="39264" xr:uid="{00000000-0005-0000-0000-0000C5950000}"/>
    <cellStyle name="Normal 5 2 2 2 4 2 7 2" xfId="39265" xr:uid="{00000000-0005-0000-0000-0000C6950000}"/>
    <cellStyle name="Normal 5 2 2 2 4 2 8" xfId="39266" xr:uid="{00000000-0005-0000-0000-0000C7950000}"/>
    <cellStyle name="Normal 5 2 2 2 4 2 8 2" xfId="39267" xr:uid="{00000000-0005-0000-0000-0000C8950000}"/>
    <cellStyle name="Normal 5 2 2 2 4 2 9" xfId="39268" xr:uid="{00000000-0005-0000-0000-0000C9950000}"/>
    <cellStyle name="Normal 5 2 2 2 4 3" xfId="39269" xr:uid="{00000000-0005-0000-0000-0000CA950000}"/>
    <cellStyle name="Normal 5 2 2 2 4 3 2" xfId="39270" xr:uid="{00000000-0005-0000-0000-0000CB950000}"/>
    <cellStyle name="Normal 5 2 2 2 4 3 2 2" xfId="39271" xr:uid="{00000000-0005-0000-0000-0000CC950000}"/>
    <cellStyle name="Normal 5 2 2 2 4 3 2 2 2" xfId="39272" xr:uid="{00000000-0005-0000-0000-0000CD950000}"/>
    <cellStyle name="Normal 5 2 2 2 4 3 2 2 2 2" xfId="39273" xr:uid="{00000000-0005-0000-0000-0000CE950000}"/>
    <cellStyle name="Normal 5 2 2 2 4 3 2 2 2 2 2" xfId="39274" xr:uid="{00000000-0005-0000-0000-0000CF950000}"/>
    <cellStyle name="Normal 5 2 2 2 4 3 2 2 2 3" xfId="39275" xr:uid="{00000000-0005-0000-0000-0000D0950000}"/>
    <cellStyle name="Normal 5 2 2 2 4 3 2 2 3" xfId="39276" xr:uid="{00000000-0005-0000-0000-0000D1950000}"/>
    <cellStyle name="Normal 5 2 2 2 4 3 2 2 3 2" xfId="39277" xr:uid="{00000000-0005-0000-0000-0000D2950000}"/>
    <cellStyle name="Normal 5 2 2 2 4 3 2 2 4" xfId="39278" xr:uid="{00000000-0005-0000-0000-0000D3950000}"/>
    <cellStyle name="Normal 5 2 2 2 4 3 2 3" xfId="39279" xr:uid="{00000000-0005-0000-0000-0000D4950000}"/>
    <cellStyle name="Normal 5 2 2 2 4 3 2 3 2" xfId="39280" xr:uid="{00000000-0005-0000-0000-0000D5950000}"/>
    <cellStyle name="Normal 5 2 2 2 4 3 2 3 2 2" xfId="39281" xr:uid="{00000000-0005-0000-0000-0000D6950000}"/>
    <cellStyle name="Normal 5 2 2 2 4 3 2 3 3" xfId="39282" xr:uid="{00000000-0005-0000-0000-0000D7950000}"/>
    <cellStyle name="Normal 5 2 2 2 4 3 2 4" xfId="39283" xr:uid="{00000000-0005-0000-0000-0000D8950000}"/>
    <cellStyle name="Normal 5 2 2 2 4 3 2 4 2" xfId="39284" xr:uid="{00000000-0005-0000-0000-0000D9950000}"/>
    <cellStyle name="Normal 5 2 2 2 4 3 2 5" xfId="39285" xr:uid="{00000000-0005-0000-0000-0000DA950000}"/>
    <cellStyle name="Normal 5 2 2 2 4 3 3" xfId="39286" xr:uid="{00000000-0005-0000-0000-0000DB950000}"/>
    <cellStyle name="Normal 5 2 2 2 4 3 3 2" xfId="39287" xr:uid="{00000000-0005-0000-0000-0000DC950000}"/>
    <cellStyle name="Normal 5 2 2 2 4 3 3 2 2" xfId="39288" xr:uid="{00000000-0005-0000-0000-0000DD950000}"/>
    <cellStyle name="Normal 5 2 2 2 4 3 3 2 2 2" xfId="39289" xr:uid="{00000000-0005-0000-0000-0000DE950000}"/>
    <cellStyle name="Normal 5 2 2 2 4 3 3 2 3" xfId="39290" xr:uid="{00000000-0005-0000-0000-0000DF950000}"/>
    <cellStyle name="Normal 5 2 2 2 4 3 3 3" xfId="39291" xr:uid="{00000000-0005-0000-0000-0000E0950000}"/>
    <cellStyle name="Normal 5 2 2 2 4 3 3 3 2" xfId="39292" xr:uid="{00000000-0005-0000-0000-0000E1950000}"/>
    <cellStyle name="Normal 5 2 2 2 4 3 3 4" xfId="39293" xr:uid="{00000000-0005-0000-0000-0000E2950000}"/>
    <cellStyle name="Normal 5 2 2 2 4 3 4" xfId="39294" xr:uid="{00000000-0005-0000-0000-0000E3950000}"/>
    <cellStyle name="Normal 5 2 2 2 4 3 4 2" xfId="39295" xr:uid="{00000000-0005-0000-0000-0000E4950000}"/>
    <cellStyle name="Normal 5 2 2 2 4 3 4 2 2" xfId="39296" xr:uid="{00000000-0005-0000-0000-0000E5950000}"/>
    <cellStyle name="Normal 5 2 2 2 4 3 4 2 2 2" xfId="39297" xr:uid="{00000000-0005-0000-0000-0000E6950000}"/>
    <cellStyle name="Normal 5 2 2 2 4 3 4 2 3" xfId="39298" xr:uid="{00000000-0005-0000-0000-0000E7950000}"/>
    <cellStyle name="Normal 5 2 2 2 4 3 4 3" xfId="39299" xr:uid="{00000000-0005-0000-0000-0000E8950000}"/>
    <cellStyle name="Normal 5 2 2 2 4 3 4 3 2" xfId="39300" xr:uid="{00000000-0005-0000-0000-0000E9950000}"/>
    <cellStyle name="Normal 5 2 2 2 4 3 4 4" xfId="39301" xr:uid="{00000000-0005-0000-0000-0000EA950000}"/>
    <cellStyle name="Normal 5 2 2 2 4 3 5" xfId="39302" xr:uid="{00000000-0005-0000-0000-0000EB950000}"/>
    <cellStyle name="Normal 5 2 2 2 4 3 5 2" xfId="39303" xr:uid="{00000000-0005-0000-0000-0000EC950000}"/>
    <cellStyle name="Normal 5 2 2 2 4 3 5 2 2" xfId="39304" xr:uid="{00000000-0005-0000-0000-0000ED950000}"/>
    <cellStyle name="Normal 5 2 2 2 4 3 5 3" xfId="39305" xr:uid="{00000000-0005-0000-0000-0000EE950000}"/>
    <cellStyle name="Normal 5 2 2 2 4 3 6" xfId="39306" xr:uid="{00000000-0005-0000-0000-0000EF950000}"/>
    <cellStyle name="Normal 5 2 2 2 4 3 6 2" xfId="39307" xr:uid="{00000000-0005-0000-0000-0000F0950000}"/>
    <cellStyle name="Normal 5 2 2 2 4 3 7" xfId="39308" xr:uid="{00000000-0005-0000-0000-0000F1950000}"/>
    <cellStyle name="Normal 5 2 2 2 4 3 7 2" xfId="39309" xr:uid="{00000000-0005-0000-0000-0000F2950000}"/>
    <cellStyle name="Normal 5 2 2 2 4 3 8" xfId="39310" xr:uid="{00000000-0005-0000-0000-0000F3950000}"/>
    <cellStyle name="Normal 5 2 2 2 4 4" xfId="39311" xr:uid="{00000000-0005-0000-0000-0000F4950000}"/>
    <cellStyle name="Normal 5 2 2 2 4 4 2" xfId="39312" xr:uid="{00000000-0005-0000-0000-0000F5950000}"/>
    <cellStyle name="Normal 5 2 2 2 4 4 2 2" xfId="39313" xr:uid="{00000000-0005-0000-0000-0000F6950000}"/>
    <cellStyle name="Normal 5 2 2 2 4 4 2 2 2" xfId="39314" xr:uid="{00000000-0005-0000-0000-0000F7950000}"/>
    <cellStyle name="Normal 5 2 2 2 4 4 2 2 2 2" xfId="39315" xr:uid="{00000000-0005-0000-0000-0000F8950000}"/>
    <cellStyle name="Normal 5 2 2 2 4 4 2 2 3" xfId="39316" xr:uid="{00000000-0005-0000-0000-0000F9950000}"/>
    <cellStyle name="Normal 5 2 2 2 4 4 2 3" xfId="39317" xr:uid="{00000000-0005-0000-0000-0000FA950000}"/>
    <cellStyle name="Normal 5 2 2 2 4 4 2 3 2" xfId="39318" xr:uid="{00000000-0005-0000-0000-0000FB950000}"/>
    <cellStyle name="Normal 5 2 2 2 4 4 2 4" xfId="39319" xr:uid="{00000000-0005-0000-0000-0000FC950000}"/>
    <cellStyle name="Normal 5 2 2 2 4 4 3" xfId="39320" xr:uid="{00000000-0005-0000-0000-0000FD950000}"/>
    <cellStyle name="Normal 5 2 2 2 4 4 3 2" xfId="39321" xr:uid="{00000000-0005-0000-0000-0000FE950000}"/>
    <cellStyle name="Normal 5 2 2 2 4 4 3 2 2" xfId="39322" xr:uid="{00000000-0005-0000-0000-0000FF950000}"/>
    <cellStyle name="Normal 5 2 2 2 4 4 3 3" xfId="39323" xr:uid="{00000000-0005-0000-0000-000000960000}"/>
    <cellStyle name="Normal 5 2 2 2 4 4 4" xfId="39324" xr:uid="{00000000-0005-0000-0000-000001960000}"/>
    <cellStyle name="Normal 5 2 2 2 4 4 4 2" xfId="39325" xr:uid="{00000000-0005-0000-0000-000002960000}"/>
    <cellStyle name="Normal 5 2 2 2 4 4 5" xfId="39326" xr:uid="{00000000-0005-0000-0000-000003960000}"/>
    <cellStyle name="Normal 5 2 2 2 4 5" xfId="39327" xr:uid="{00000000-0005-0000-0000-000004960000}"/>
    <cellStyle name="Normal 5 2 2 2 4 5 2" xfId="39328" xr:uid="{00000000-0005-0000-0000-000005960000}"/>
    <cellStyle name="Normal 5 2 2 2 4 5 2 2" xfId="39329" xr:uid="{00000000-0005-0000-0000-000006960000}"/>
    <cellStyle name="Normal 5 2 2 2 4 5 2 2 2" xfId="39330" xr:uid="{00000000-0005-0000-0000-000007960000}"/>
    <cellStyle name="Normal 5 2 2 2 4 5 2 3" xfId="39331" xr:uid="{00000000-0005-0000-0000-000008960000}"/>
    <cellStyle name="Normal 5 2 2 2 4 5 3" xfId="39332" xr:uid="{00000000-0005-0000-0000-000009960000}"/>
    <cellStyle name="Normal 5 2 2 2 4 5 3 2" xfId="39333" xr:uid="{00000000-0005-0000-0000-00000A960000}"/>
    <cellStyle name="Normal 5 2 2 2 4 5 4" xfId="39334" xr:uid="{00000000-0005-0000-0000-00000B960000}"/>
    <cellStyle name="Normal 5 2 2 2 4 6" xfId="39335" xr:uid="{00000000-0005-0000-0000-00000C960000}"/>
    <cellStyle name="Normal 5 2 2 2 4 6 2" xfId="39336" xr:uid="{00000000-0005-0000-0000-00000D960000}"/>
    <cellStyle name="Normal 5 2 2 2 4 6 2 2" xfId="39337" xr:uid="{00000000-0005-0000-0000-00000E960000}"/>
    <cellStyle name="Normal 5 2 2 2 4 6 2 2 2" xfId="39338" xr:uid="{00000000-0005-0000-0000-00000F960000}"/>
    <cellStyle name="Normal 5 2 2 2 4 6 2 3" xfId="39339" xr:uid="{00000000-0005-0000-0000-000010960000}"/>
    <cellStyle name="Normal 5 2 2 2 4 6 3" xfId="39340" xr:uid="{00000000-0005-0000-0000-000011960000}"/>
    <cellStyle name="Normal 5 2 2 2 4 6 3 2" xfId="39341" xr:uid="{00000000-0005-0000-0000-000012960000}"/>
    <cellStyle name="Normal 5 2 2 2 4 6 4" xfId="39342" xr:uid="{00000000-0005-0000-0000-000013960000}"/>
    <cellStyle name="Normal 5 2 2 2 4 7" xfId="39343" xr:uid="{00000000-0005-0000-0000-000014960000}"/>
    <cellStyle name="Normal 5 2 2 2 4 7 2" xfId="39344" xr:uid="{00000000-0005-0000-0000-000015960000}"/>
    <cellStyle name="Normal 5 2 2 2 4 7 2 2" xfId="39345" xr:uid="{00000000-0005-0000-0000-000016960000}"/>
    <cellStyle name="Normal 5 2 2 2 4 7 3" xfId="39346" xr:uid="{00000000-0005-0000-0000-000017960000}"/>
    <cellStyle name="Normal 5 2 2 2 4 8" xfId="39347" xr:uid="{00000000-0005-0000-0000-000018960000}"/>
    <cellStyle name="Normal 5 2 2 2 4 8 2" xfId="39348" xr:uid="{00000000-0005-0000-0000-000019960000}"/>
    <cellStyle name="Normal 5 2 2 2 4 9" xfId="39349" xr:uid="{00000000-0005-0000-0000-00001A960000}"/>
    <cellStyle name="Normal 5 2 2 2 4 9 2" xfId="39350" xr:uid="{00000000-0005-0000-0000-00001B960000}"/>
    <cellStyle name="Normal 5 2 2 2 5" xfId="39351" xr:uid="{00000000-0005-0000-0000-00001C960000}"/>
    <cellStyle name="Normal 5 2 2 2 5 10" xfId="39352" xr:uid="{00000000-0005-0000-0000-00001D960000}"/>
    <cellStyle name="Normal 5 2 2 2 5 11" xfId="39353" xr:uid="{00000000-0005-0000-0000-00001E960000}"/>
    <cellStyle name="Normal 5 2 2 2 5 2" xfId="39354" xr:uid="{00000000-0005-0000-0000-00001F960000}"/>
    <cellStyle name="Normal 5 2 2 2 5 2 2" xfId="39355" xr:uid="{00000000-0005-0000-0000-000020960000}"/>
    <cellStyle name="Normal 5 2 2 2 5 2 2 2" xfId="39356" xr:uid="{00000000-0005-0000-0000-000021960000}"/>
    <cellStyle name="Normal 5 2 2 2 5 2 2 2 2" xfId="39357" xr:uid="{00000000-0005-0000-0000-000022960000}"/>
    <cellStyle name="Normal 5 2 2 2 5 2 2 2 2 2" xfId="39358" xr:uid="{00000000-0005-0000-0000-000023960000}"/>
    <cellStyle name="Normal 5 2 2 2 5 2 2 2 2 2 2" xfId="39359" xr:uid="{00000000-0005-0000-0000-000024960000}"/>
    <cellStyle name="Normal 5 2 2 2 5 2 2 2 2 3" xfId="39360" xr:uid="{00000000-0005-0000-0000-000025960000}"/>
    <cellStyle name="Normal 5 2 2 2 5 2 2 2 2 3 2" xfId="39361" xr:uid="{00000000-0005-0000-0000-000026960000}"/>
    <cellStyle name="Normal 5 2 2 2 5 2 2 2 2 3 2 2" xfId="39362" xr:uid="{00000000-0005-0000-0000-000027960000}"/>
    <cellStyle name="Normal 5 2 2 2 5 2 2 2 2 3 3" xfId="39363" xr:uid="{00000000-0005-0000-0000-000028960000}"/>
    <cellStyle name="Normal 5 2 2 2 5 2 2 2 2 4" xfId="39364" xr:uid="{00000000-0005-0000-0000-000029960000}"/>
    <cellStyle name="Normal 5 2 2 2 5 2 2 2 3" xfId="39365" xr:uid="{00000000-0005-0000-0000-00002A960000}"/>
    <cellStyle name="Normal 5 2 2 2 5 2 2 2 3 2" xfId="39366" xr:uid="{00000000-0005-0000-0000-00002B960000}"/>
    <cellStyle name="Normal 5 2 2 2 5 2 2 2 4" xfId="39367" xr:uid="{00000000-0005-0000-0000-00002C960000}"/>
    <cellStyle name="Normal 5 2 2 2 5 2 2 2 4 2" xfId="39368" xr:uid="{00000000-0005-0000-0000-00002D960000}"/>
    <cellStyle name="Normal 5 2 2 2 5 2 2 2 4 2 2" xfId="39369" xr:uid="{00000000-0005-0000-0000-00002E960000}"/>
    <cellStyle name="Normal 5 2 2 2 5 2 2 2 4 3" xfId="39370" xr:uid="{00000000-0005-0000-0000-00002F960000}"/>
    <cellStyle name="Normal 5 2 2 2 5 2 2 2 5" xfId="39371" xr:uid="{00000000-0005-0000-0000-000030960000}"/>
    <cellStyle name="Normal 5 2 2 2 5 2 2 3" xfId="39372" xr:uid="{00000000-0005-0000-0000-000031960000}"/>
    <cellStyle name="Normal 5 2 2 2 5 2 2 3 2" xfId="39373" xr:uid="{00000000-0005-0000-0000-000032960000}"/>
    <cellStyle name="Normal 5 2 2 2 5 2 2 3 2 2" xfId="39374" xr:uid="{00000000-0005-0000-0000-000033960000}"/>
    <cellStyle name="Normal 5 2 2 2 5 2 2 3 3" xfId="39375" xr:uid="{00000000-0005-0000-0000-000034960000}"/>
    <cellStyle name="Normal 5 2 2 2 5 2 2 3 3 2" xfId="39376" xr:uid="{00000000-0005-0000-0000-000035960000}"/>
    <cellStyle name="Normal 5 2 2 2 5 2 2 3 3 2 2" xfId="39377" xr:uid="{00000000-0005-0000-0000-000036960000}"/>
    <cellStyle name="Normal 5 2 2 2 5 2 2 3 3 3" xfId="39378" xr:uid="{00000000-0005-0000-0000-000037960000}"/>
    <cellStyle name="Normal 5 2 2 2 5 2 2 3 4" xfId="39379" xr:uid="{00000000-0005-0000-0000-000038960000}"/>
    <cellStyle name="Normal 5 2 2 2 5 2 2 4" xfId="39380" xr:uid="{00000000-0005-0000-0000-000039960000}"/>
    <cellStyle name="Normal 5 2 2 2 5 2 2 4 2" xfId="39381" xr:uid="{00000000-0005-0000-0000-00003A960000}"/>
    <cellStyle name="Normal 5 2 2 2 5 2 2 4 2 2" xfId="39382" xr:uid="{00000000-0005-0000-0000-00003B960000}"/>
    <cellStyle name="Normal 5 2 2 2 5 2 2 4 3" xfId="39383" xr:uid="{00000000-0005-0000-0000-00003C960000}"/>
    <cellStyle name="Normal 5 2 2 2 5 2 2 4 3 2" xfId="39384" xr:uid="{00000000-0005-0000-0000-00003D960000}"/>
    <cellStyle name="Normal 5 2 2 2 5 2 2 4 3 2 2" xfId="39385" xr:uid="{00000000-0005-0000-0000-00003E960000}"/>
    <cellStyle name="Normal 5 2 2 2 5 2 2 4 3 3" xfId="39386" xr:uid="{00000000-0005-0000-0000-00003F960000}"/>
    <cellStyle name="Normal 5 2 2 2 5 2 2 4 4" xfId="39387" xr:uid="{00000000-0005-0000-0000-000040960000}"/>
    <cellStyle name="Normal 5 2 2 2 5 2 2 5" xfId="39388" xr:uid="{00000000-0005-0000-0000-000041960000}"/>
    <cellStyle name="Normal 5 2 2 2 5 2 2 5 2" xfId="39389" xr:uid="{00000000-0005-0000-0000-000042960000}"/>
    <cellStyle name="Normal 5 2 2 2 5 2 2 6" xfId="39390" xr:uid="{00000000-0005-0000-0000-000043960000}"/>
    <cellStyle name="Normal 5 2 2 2 5 2 2 6 2" xfId="39391" xr:uid="{00000000-0005-0000-0000-000044960000}"/>
    <cellStyle name="Normal 5 2 2 2 5 2 2 6 2 2" xfId="39392" xr:uid="{00000000-0005-0000-0000-000045960000}"/>
    <cellStyle name="Normal 5 2 2 2 5 2 2 6 3" xfId="39393" xr:uid="{00000000-0005-0000-0000-000046960000}"/>
    <cellStyle name="Normal 5 2 2 2 5 2 2 7" xfId="39394" xr:uid="{00000000-0005-0000-0000-000047960000}"/>
    <cellStyle name="Normal 5 2 2 2 5 2 2 7 2" xfId="39395" xr:uid="{00000000-0005-0000-0000-000048960000}"/>
    <cellStyle name="Normal 5 2 2 2 5 2 2 8" xfId="39396" xr:uid="{00000000-0005-0000-0000-000049960000}"/>
    <cellStyle name="Normal 5 2 2 2 5 2 3" xfId="39397" xr:uid="{00000000-0005-0000-0000-00004A960000}"/>
    <cellStyle name="Normal 5 2 2 2 5 2 3 2" xfId="39398" xr:uid="{00000000-0005-0000-0000-00004B960000}"/>
    <cellStyle name="Normal 5 2 2 2 5 2 3 2 2" xfId="39399" xr:uid="{00000000-0005-0000-0000-00004C960000}"/>
    <cellStyle name="Normal 5 2 2 2 5 2 3 2 2 2" xfId="39400" xr:uid="{00000000-0005-0000-0000-00004D960000}"/>
    <cellStyle name="Normal 5 2 2 2 5 2 3 2 3" xfId="39401" xr:uid="{00000000-0005-0000-0000-00004E960000}"/>
    <cellStyle name="Normal 5 2 2 2 5 2 3 2 3 2" xfId="39402" xr:uid="{00000000-0005-0000-0000-00004F960000}"/>
    <cellStyle name="Normal 5 2 2 2 5 2 3 2 3 2 2" xfId="39403" xr:uid="{00000000-0005-0000-0000-000050960000}"/>
    <cellStyle name="Normal 5 2 2 2 5 2 3 2 3 3" xfId="39404" xr:uid="{00000000-0005-0000-0000-000051960000}"/>
    <cellStyle name="Normal 5 2 2 2 5 2 3 2 4" xfId="39405" xr:uid="{00000000-0005-0000-0000-000052960000}"/>
    <cellStyle name="Normal 5 2 2 2 5 2 3 3" xfId="39406" xr:uid="{00000000-0005-0000-0000-000053960000}"/>
    <cellStyle name="Normal 5 2 2 2 5 2 3 3 2" xfId="39407" xr:uid="{00000000-0005-0000-0000-000054960000}"/>
    <cellStyle name="Normal 5 2 2 2 5 2 3 4" xfId="39408" xr:uid="{00000000-0005-0000-0000-000055960000}"/>
    <cellStyle name="Normal 5 2 2 2 5 2 3 4 2" xfId="39409" xr:uid="{00000000-0005-0000-0000-000056960000}"/>
    <cellStyle name="Normal 5 2 2 2 5 2 3 4 2 2" xfId="39410" xr:uid="{00000000-0005-0000-0000-000057960000}"/>
    <cellStyle name="Normal 5 2 2 2 5 2 3 4 3" xfId="39411" xr:uid="{00000000-0005-0000-0000-000058960000}"/>
    <cellStyle name="Normal 5 2 2 2 5 2 3 5" xfId="39412" xr:uid="{00000000-0005-0000-0000-000059960000}"/>
    <cellStyle name="Normal 5 2 2 2 5 2 4" xfId="39413" xr:uid="{00000000-0005-0000-0000-00005A960000}"/>
    <cellStyle name="Normal 5 2 2 2 5 2 4 2" xfId="39414" xr:uid="{00000000-0005-0000-0000-00005B960000}"/>
    <cellStyle name="Normal 5 2 2 2 5 2 4 2 2" xfId="39415" xr:uid="{00000000-0005-0000-0000-00005C960000}"/>
    <cellStyle name="Normal 5 2 2 2 5 2 4 3" xfId="39416" xr:uid="{00000000-0005-0000-0000-00005D960000}"/>
    <cellStyle name="Normal 5 2 2 2 5 2 4 3 2" xfId="39417" xr:uid="{00000000-0005-0000-0000-00005E960000}"/>
    <cellStyle name="Normal 5 2 2 2 5 2 4 3 2 2" xfId="39418" xr:uid="{00000000-0005-0000-0000-00005F960000}"/>
    <cellStyle name="Normal 5 2 2 2 5 2 4 3 3" xfId="39419" xr:uid="{00000000-0005-0000-0000-000060960000}"/>
    <cellStyle name="Normal 5 2 2 2 5 2 4 4" xfId="39420" xr:uid="{00000000-0005-0000-0000-000061960000}"/>
    <cellStyle name="Normal 5 2 2 2 5 2 5" xfId="39421" xr:uid="{00000000-0005-0000-0000-000062960000}"/>
    <cellStyle name="Normal 5 2 2 2 5 2 5 2" xfId="39422" xr:uid="{00000000-0005-0000-0000-000063960000}"/>
    <cellStyle name="Normal 5 2 2 2 5 2 5 2 2" xfId="39423" xr:uid="{00000000-0005-0000-0000-000064960000}"/>
    <cellStyle name="Normal 5 2 2 2 5 2 5 3" xfId="39424" xr:uid="{00000000-0005-0000-0000-000065960000}"/>
    <cellStyle name="Normal 5 2 2 2 5 2 5 3 2" xfId="39425" xr:uid="{00000000-0005-0000-0000-000066960000}"/>
    <cellStyle name="Normal 5 2 2 2 5 2 5 3 2 2" xfId="39426" xr:uid="{00000000-0005-0000-0000-000067960000}"/>
    <cellStyle name="Normal 5 2 2 2 5 2 5 3 3" xfId="39427" xr:uid="{00000000-0005-0000-0000-000068960000}"/>
    <cellStyle name="Normal 5 2 2 2 5 2 5 4" xfId="39428" xr:uid="{00000000-0005-0000-0000-000069960000}"/>
    <cellStyle name="Normal 5 2 2 2 5 2 6" xfId="39429" xr:uid="{00000000-0005-0000-0000-00006A960000}"/>
    <cellStyle name="Normal 5 2 2 2 5 2 6 2" xfId="39430" xr:uid="{00000000-0005-0000-0000-00006B960000}"/>
    <cellStyle name="Normal 5 2 2 2 5 2 7" xfId="39431" xr:uid="{00000000-0005-0000-0000-00006C960000}"/>
    <cellStyle name="Normal 5 2 2 2 5 2 7 2" xfId="39432" xr:uid="{00000000-0005-0000-0000-00006D960000}"/>
    <cellStyle name="Normal 5 2 2 2 5 2 7 2 2" xfId="39433" xr:uid="{00000000-0005-0000-0000-00006E960000}"/>
    <cellStyle name="Normal 5 2 2 2 5 2 7 3" xfId="39434" xr:uid="{00000000-0005-0000-0000-00006F960000}"/>
    <cellStyle name="Normal 5 2 2 2 5 2 8" xfId="39435" xr:uid="{00000000-0005-0000-0000-000070960000}"/>
    <cellStyle name="Normal 5 2 2 2 5 2 8 2" xfId="39436" xr:uid="{00000000-0005-0000-0000-000071960000}"/>
    <cellStyle name="Normal 5 2 2 2 5 2 9" xfId="39437" xr:uid="{00000000-0005-0000-0000-000072960000}"/>
    <cellStyle name="Normal 5 2 2 2 5 3" xfId="39438" xr:uid="{00000000-0005-0000-0000-000073960000}"/>
    <cellStyle name="Normal 5 2 2 2 5 3 2" xfId="39439" xr:uid="{00000000-0005-0000-0000-000074960000}"/>
    <cellStyle name="Normal 5 2 2 2 5 3 2 2" xfId="39440" xr:uid="{00000000-0005-0000-0000-000075960000}"/>
    <cellStyle name="Normal 5 2 2 2 5 3 2 2 2" xfId="39441" xr:uid="{00000000-0005-0000-0000-000076960000}"/>
    <cellStyle name="Normal 5 2 2 2 5 3 2 2 2 2" xfId="39442" xr:uid="{00000000-0005-0000-0000-000077960000}"/>
    <cellStyle name="Normal 5 2 2 2 5 3 2 2 3" xfId="39443" xr:uid="{00000000-0005-0000-0000-000078960000}"/>
    <cellStyle name="Normal 5 2 2 2 5 3 2 2 3 2" xfId="39444" xr:uid="{00000000-0005-0000-0000-000079960000}"/>
    <cellStyle name="Normal 5 2 2 2 5 3 2 2 3 2 2" xfId="39445" xr:uid="{00000000-0005-0000-0000-00007A960000}"/>
    <cellStyle name="Normal 5 2 2 2 5 3 2 2 3 3" xfId="39446" xr:uid="{00000000-0005-0000-0000-00007B960000}"/>
    <cellStyle name="Normal 5 2 2 2 5 3 2 2 4" xfId="39447" xr:uid="{00000000-0005-0000-0000-00007C960000}"/>
    <cellStyle name="Normal 5 2 2 2 5 3 2 3" xfId="39448" xr:uid="{00000000-0005-0000-0000-00007D960000}"/>
    <cellStyle name="Normal 5 2 2 2 5 3 2 3 2" xfId="39449" xr:uid="{00000000-0005-0000-0000-00007E960000}"/>
    <cellStyle name="Normal 5 2 2 2 5 3 2 4" xfId="39450" xr:uid="{00000000-0005-0000-0000-00007F960000}"/>
    <cellStyle name="Normal 5 2 2 2 5 3 2 4 2" xfId="39451" xr:uid="{00000000-0005-0000-0000-000080960000}"/>
    <cellStyle name="Normal 5 2 2 2 5 3 2 4 2 2" xfId="39452" xr:uid="{00000000-0005-0000-0000-000081960000}"/>
    <cellStyle name="Normal 5 2 2 2 5 3 2 4 3" xfId="39453" xr:uid="{00000000-0005-0000-0000-000082960000}"/>
    <cellStyle name="Normal 5 2 2 2 5 3 2 5" xfId="39454" xr:uid="{00000000-0005-0000-0000-000083960000}"/>
    <cellStyle name="Normal 5 2 2 2 5 3 3" xfId="39455" xr:uid="{00000000-0005-0000-0000-000084960000}"/>
    <cellStyle name="Normal 5 2 2 2 5 3 3 2" xfId="39456" xr:uid="{00000000-0005-0000-0000-000085960000}"/>
    <cellStyle name="Normal 5 2 2 2 5 3 3 2 2" xfId="39457" xr:uid="{00000000-0005-0000-0000-000086960000}"/>
    <cellStyle name="Normal 5 2 2 2 5 3 3 3" xfId="39458" xr:uid="{00000000-0005-0000-0000-000087960000}"/>
    <cellStyle name="Normal 5 2 2 2 5 3 3 3 2" xfId="39459" xr:uid="{00000000-0005-0000-0000-000088960000}"/>
    <cellStyle name="Normal 5 2 2 2 5 3 3 3 2 2" xfId="39460" xr:uid="{00000000-0005-0000-0000-000089960000}"/>
    <cellStyle name="Normal 5 2 2 2 5 3 3 3 3" xfId="39461" xr:uid="{00000000-0005-0000-0000-00008A960000}"/>
    <cellStyle name="Normal 5 2 2 2 5 3 3 4" xfId="39462" xr:uid="{00000000-0005-0000-0000-00008B960000}"/>
    <cellStyle name="Normal 5 2 2 2 5 3 4" xfId="39463" xr:uid="{00000000-0005-0000-0000-00008C960000}"/>
    <cellStyle name="Normal 5 2 2 2 5 3 4 2" xfId="39464" xr:uid="{00000000-0005-0000-0000-00008D960000}"/>
    <cellStyle name="Normal 5 2 2 2 5 3 4 2 2" xfId="39465" xr:uid="{00000000-0005-0000-0000-00008E960000}"/>
    <cellStyle name="Normal 5 2 2 2 5 3 4 3" xfId="39466" xr:uid="{00000000-0005-0000-0000-00008F960000}"/>
    <cellStyle name="Normal 5 2 2 2 5 3 4 3 2" xfId="39467" xr:uid="{00000000-0005-0000-0000-000090960000}"/>
    <cellStyle name="Normal 5 2 2 2 5 3 4 3 2 2" xfId="39468" xr:uid="{00000000-0005-0000-0000-000091960000}"/>
    <cellStyle name="Normal 5 2 2 2 5 3 4 3 3" xfId="39469" xr:uid="{00000000-0005-0000-0000-000092960000}"/>
    <cellStyle name="Normal 5 2 2 2 5 3 4 4" xfId="39470" xr:uid="{00000000-0005-0000-0000-000093960000}"/>
    <cellStyle name="Normal 5 2 2 2 5 3 5" xfId="39471" xr:uid="{00000000-0005-0000-0000-000094960000}"/>
    <cellStyle name="Normal 5 2 2 2 5 3 5 2" xfId="39472" xr:uid="{00000000-0005-0000-0000-000095960000}"/>
    <cellStyle name="Normal 5 2 2 2 5 3 6" xfId="39473" xr:uid="{00000000-0005-0000-0000-000096960000}"/>
    <cellStyle name="Normal 5 2 2 2 5 3 6 2" xfId="39474" xr:uid="{00000000-0005-0000-0000-000097960000}"/>
    <cellStyle name="Normal 5 2 2 2 5 3 6 2 2" xfId="39475" xr:uid="{00000000-0005-0000-0000-000098960000}"/>
    <cellStyle name="Normal 5 2 2 2 5 3 6 3" xfId="39476" xr:uid="{00000000-0005-0000-0000-000099960000}"/>
    <cellStyle name="Normal 5 2 2 2 5 3 7" xfId="39477" xr:uid="{00000000-0005-0000-0000-00009A960000}"/>
    <cellStyle name="Normal 5 2 2 2 5 3 7 2" xfId="39478" xr:uid="{00000000-0005-0000-0000-00009B960000}"/>
    <cellStyle name="Normal 5 2 2 2 5 3 8" xfId="39479" xr:uid="{00000000-0005-0000-0000-00009C960000}"/>
    <cellStyle name="Normal 5 2 2 2 5 4" xfId="39480" xr:uid="{00000000-0005-0000-0000-00009D960000}"/>
    <cellStyle name="Normal 5 2 2 2 5 4 2" xfId="39481" xr:uid="{00000000-0005-0000-0000-00009E960000}"/>
    <cellStyle name="Normal 5 2 2 2 5 4 2 2" xfId="39482" xr:uid="{00000000-0005-0000-0000-00009F960000}"/>
    <cellStyle name="Normal 5 2 2 2 5 4 2 2 2" xfId="39483" xr:uid="{00000000-0005-0000-0000-0000A0960000}"/>
    <cellStyle name="Normal 5 2 2 2 5 4 2 3" xfId="39484" xr:uid="{00000000-0005-0000-0000-0000A1960000}"/>
    <cellStyle name="Normal 5 2 2 2 5 4 2 3 2" xfId="39485" xr:uid="{00000000-0005-0000-0000-0000A2960000}"/>
    <cellStyle name="Normal 5 2 2 2 5 4 2 3 2 2" xfId="39486" xr:uid="{00000000-0005-0000-0000-0000A3960000}"/>
    <cellStyle name="Normal 5 2 2 2 5 4 2 3 3" xfId="39487" xr:uid="{00000000-0005-0000-0000-0000A4960000}"/>
    <cellStyle name="Normal 5 2 2 2 5 4 2 4" xfId="39488" xr:uid="{00000000-0005-0000-0000-0000A5960000}"/>
    <cellStyle name="Normal 5 2 2 2 5 4 3" xfId="39489" xr:uid="{00000000-0005-0000-0000-0000A6960000}"/>
    <cellStyle name="Normal 5 2 2 2 5 4 3 2" xfId="39490" xr:uid="{00000000-0005-0000-0000-0000A7960000}"/>
    <cellStyle name="Normal 5 2 2 2 5 4 4" xfId="39491" xr:uid="{00000000-0005-0000-0000-0000A8960000}"/>
    <cellStyle name="Normal 5 2 2 2 5 4 4 2" xfId="39492" xr:uid="{00000000-0005-0000-0000-0000A9960000}"/>
    <cellStyle name="Normal 5 2 2 2 5 4 4 2 2" xfId="39493" xr:uid="{00000000-0005-0000-0000-0000AA960000}"/>
    <cellStyle name="Normal 5 2 2 2 5 4 4 3" xfId="39494" xr:uid="{00000000-0005-0000-0000-0000AB960000}"/>
    <cellStyle name="Normal 5 2 2 2 5 4 5" xfId="39495" xr:uid="{00000000-0005-0000-0000-0000AC960000}"/>
    <cellStyle name="Normal 5 2 2 2 5 5" xfId="39496" xr:uid="{00000000-0005-0000-0000-0000AD960000}"/>
    <cellStyle name="Normal 5 2 2 2 5 5 2" xfId="39497" xr:uid="{00000000-0005-0000-0000-0000AE960000}"/>
    <cellStyle name="Normal 5 2 2 2 5 5 2 2" xfId="39498" xr:uid="{00000000-0005-0000-0000-0000AF960000}"/>
    <cellStyle name="Normal 5 2 2 2 5 5 3" xfId="39499" xr:uid="{00000000-0005-0000-0000-0000B0960000}"/>
    <cellStyle name="Normal 5 2 2 2 5 5 3 2" xfId="39500" xr:uid="{00000000-0005-0000-0000-0000B1960000}"/>
    <cellStyle name="Normal 5 2 2 2 5 5 3 2 2" xfId="39501" xr:uid="{00000000-0005-0000-0000-0000B2960000}"/>
    <cellStyle name="Normal 5 2 2 2 5 5 3 3" xfId="39502" xr:uid="{00000000-0005-0000-0000-0000B3960000}"/>
    <cellStyle name="Normal 5 2 2 2 5 5 4" xfId="39503" xr:uid="{00000000-0005-0000-0000-0000B4960000}"/>
    <cellStyle name="Normal 5 2 2 2 5 6" xfId="39504" xr:uid="{00000000-0005-0000-0000-0000B5960000}"/>
    <cellStyle name="Normal 5 2 2 2 5 6 2" xfId="39505" xr:uid="{00000000-0005-0000-0000-0000B6960000}"/>
    <cellStyle name="Normal 5 2 2 2 5 6 2 2" xfId="39506" xr:uid="{00000000-0005-0000-0000-0000B7960000}"/>
    <cellStyle name="Normal 5 2 2 2 5 6 3" xfId="39507" xr:uid="{00000000-0005-0000-0000-0000B8960000}"/>
    <cellStyle name="Normal 5 2 2 2 5 6 3 2" xfId="39508" xr:uid="{00000000-0005-0000-0000-0000B9960000}"/>
    <cellStyle name="Normal 5 2 2 2 5 6 3 2 2" xfId="39509" xr:uid="{00000000-0005-0000-0000-0000BA960000}"/>
    <cellStyle name="Normal 5 2 2 2 5 6 3 3" xfId="39510" xr:uid="{00000000-0005-0000-0000-0000BB960000}"/>
    <cellStyle name="Normal 5 2 2 2 5 6 4" xfId="39511" xr:uid="{00000000-0005-0000-0000-0000BC960000}"/>
    <cellStyle name="Normal 5 2 2 2 5 7" xfId="39512" xr:uid="{00000000-0005-0000-0000-0000BD960000}"/>
    <cellStyle name="Normal 5 2 2 2 5 7 2" xfId="39513" xr:uid="{00000000-0005-0000-0000-0000BE960000}"/>
    <cellStyle name="Normal 5 2 2 2 5 8" xfId="39514" xr:uid="{00000000-0005-0000-0000-0000BF960000}"/>
    <cellStyle name="Normal 5 2 2 2 5 8 2" xfId="39515" xr:uid="{00000000-0005-0000-0000-0000C0960000}"/>
    <cellStyle name="Normal 5 2 2 2 5 8 2 2" xfId="39516" xr:uid="{00000000-0005-0000-0000-0000C1960000}"/>
    <cellStyle name="Normal 5 2 2 2 5 8 3" xfId="39517" xr:uid="{00000000-0005-0000-0000-0000C2960000}"/>
    <cellStyle name="Normal 5 2 2 2 5 9" xfId="39518" xr:uid="{00000000-0005-0000-0000-0000C3960000}"/>
    <cellStyle name="Normal 5 2 2 2 5 9 2" xfId="39519" xr:uid="{00000000-0005-0000-0000-0000C4960000}"/>
    <cellStyle name="Normal 5 2 2 2 6" xfId="39520" xr:uid="{00000000-0005-0000-0000-0000C5960000}"/>
    <cellStyle name="Normal 5 2 2 2 6 2" xfId="39521" xr:uid="{00000000-0005-0000-0000-0000C6960000}"/>
    <cellStyle name="Normal 5 2 2 2 6 2 2" xfId="39522" xr:uid="{00000000-0005-0000-0000-0000C7960000}"/>
    <cellStyle name="Normal 5 2 2 2 6 2 2 2" xfId="39523" xr:uid="{00000000-0005-0000-0000-0000C8960000}"/>
    <cellStyle name="Normal 5 2 2 2 6 2 2 2 2" xfId="39524" xr:uid="{00000000-0005-0000-0000-0000C9960000}"/>
    <cellStyle name="Normal 5 2 2 2 6 2 2 2 2 2" xfId="39525" xr:uid="{00000000-0005-0000-0000-0000CA960000}"/>
    <cellStyle name="Normal 5 2 2 2 6 2 2 2 3" xfId="39526" xr:uid="{00000000-0005-0000-0000-0000CB960000}"/>
    <cellStyle name="Normal 5 2 2 2 6 2 2 2 3 2" xfId="39527" xr:uid="{00000000-0005-0000-0000-0000CC960000}"/>
    <cellStyle name="Normal 5 2 2 2 6 2 2 2 3 2 2" xfId="39528" xr:uid="{00000000-0005-0000-0000-0000CD960000}"/>
    <cellStyle name="Normal 5 2 2 2 6 2 2 2 3 3" xfId="39529" xr:uid="{00000000-0005-0000-0000-0000CE960000}"/>
    <cellStyle name="Normal 5 2 2 2 6 2 2 2 4" xfId="39530" xr:uid="{00000000-0005-0000-0000-0000CF960000}"/>
    <cellStyle name="Normal 5 2 2 2 6 2 2 3" xfId="39531" xr:uid="{00000000-0005-0000-0000-0000D0960000}"/>
    <cellStyle name="Normal 5 2 2 2 6 2 2 3 2" xfId="39532" xr:uid="{00000000-0005-0000-0000-0000D1960000}"/>
    <cellStyle name="Normal 5 2 2 2 6 2 2 4" xfId="39533" xr:uid="{00000000-0005-0000-0000-0000D2960000}"/>
    <cellStyle name="Normal 5 2 2 2 6 2 2 4 2" xfId="39534" xr:uid="{00000000-0005-0000-0000-0000D3960000}"/>
    <cellStyle name="Normal 5 2 2 2 6 2 2 4 2 2" xfId="39535" xr:uid="{00000000-0005-0000-0000-0000D4960000}"/>
    <cellStyle name="Normal 5 2 2 2 6 2 2 4 3" xfId="39536" xr:uid="{00000000-0005-0000-0000-0000D5960000}"/>
    <cellStyle name="Normal 5 2 2 2 6 2 2 5" xfId="39537" xr:uid="{00000000-0005-0000-0000-0000D6960000}"/>
    <cellStyle name="Normal 5 2 2 2 6 2 3" xfId="39538" xr:uid="{00000000-0005-0000-0000-0000D7960000}"/>
    <cellStyle name="Normal 5 2 2 2 6 2 3 2" xfId="39539" xr:uid="{00000000-0005-0000-0000-0000D8960000}"/>
    <cellStyle name="Normal 5 2 2 2 6 2 3 2 2" xfId="39540" xr:uid="{00000000-0005-0000-0000-0000D9960000}"/>
    <cellStyle name="Normal 5 2 2 2 6 2 3 3" xfId="39541" xr:uid="{00000000-0005-0000-0000-0000DA960000}"/>
    <cellStyle name="Normal 5 2 2 2 6 2 3 3 2" xfId="39542" xr:uid="{00000000-0005-0000-0000-0000DB960000}"/>
    <cellStyle name="Normal 5 2 2 2 6 2 3 3 2 2" xfId="39543" xr:uid="{00000000-0005-0000-0000-0000DC960000}"/>
    <cellStyle name="Normal 5 2 2 2 6 2 3 3 3" xfId="39544" xr:uid="{00000000-0005-0000-0000-0000DD960000}"/>
    <cellStyle name="Normal 5 2 2 2 6 2 3 4" xfId="39545" xr:uid="{00000000-0005-0000-0000-0000DE960000}"/>
    <cellStyle name="Normal 5 2 2 2 6 2 4" xfId="39546" xr:uid="{00000000-0005-0000-0000-0000DF960000}"/>
    <cellStyle name="Normal 5 2 2 2 6 2 4 2" xfId="39547" xr:uid="{00000000-0005-0000-0000-0000E0960000}"/>
    <cellStyle name="Normal 5 2 2 2 6 2 4 2 2" xfId="39548" xr:uid="{00000000-0005-0000-0000-0000E1960000}"/>
    <cellStyle name="Normal 5 2 2 2 6 2 4 3" xfId="39549" xr:uid="{00000000-0005-0000-0000-0000E2960000}"/>
    <cellStyle name="Normal 5 2 2 2 6 2 4 3 2" xfId="39550" xr:uid="{00000000-0005-0000-0000-0000E3960000}"/>
    <cellStyle name="Normal 5 2 2 2 6 2 4 3 2 2" xfId="39551" xr:uid="{00000000-0005-0000-0000-0000E4960000}"/>
    <cellStyle name="Normal 5 2 2 2 6 2 4 3 3" xfId="39552" xr:uid="{00000000-0005-0000-0000-0000E5960000}"/>
    <cellStyle name="Normal 5 2 2 2 6 2 4 4" xfId="39553" xr:uid="{00000000-0005-0000-0000-0000E6960000}"/>
    <cellStyle name="Normal 5 2 2 2 6 2 5" xfId="39554" xr:uid="{00000000-0005-0000-0000-0000E7960000}"/>
    <cellStyle name="Normal 5 2 2 2 6 2 5 2" xfId="39555" xr:uid="{00000000-0005-0000-0000-0000E8960000}"/>
    <cellStyle name="Normal 5 2 2 2 6 2 6" xfId="39556" xr:uid="{00000000-0005-0000-0000-0000E9960000}"/>
    <cellStyle name="Normal 5 2 2 2 6 2 6 2" xfId="39557" xr:uid="{00000000-0005-0000-0000-0000EA960000}"/>
    <cellStyle name="Normal 5 2 2 2 6 2 6 2 2" xfId="39558" xr:uid="{00000000-0005-0000-0000-0000EB960000}"/>
    <cellStyle name="Normal 5 2 2 2 6 2 6 3" xfId="39559" xr:uid="{00000000-0005-0000-0000-0000EC960000}"/>
    <cellStyle name="Normal 5 2 2 2 6 2 7" xfId="39560" xr:uid="{00000000-0005-0000-0000-0000ED960000}"/>
    <cellStyle name="Normal 5 2 2 2 6 2 7 2" xfId="39561" xr:uid="{00000000-0005-0000-0000-0000EE960000}"/>
    <cellStyle name="Normal 5 2 2 2 6 2 8" xfId="39562" xr:uid="{00000000-0005-0000-0000-0000EF960000}"/>
    <cellStyle name="Normal 5 2 2 2 6 3" xfId="39563" xr:uid="{00000000-0005-0000-0000-0000F0960000}"/>
    <cellStyle name="Normal 5 2 2 2 6 3 2" xfId="39564" xr:uid="{00000000-0005-0000-0000-0000F1960000}"/>
    <cellStyle name="Normal 5 2 2 2 6 3 2 2" xfId="39565" xr:uid="{00000000-0005-0000-0000-0000F2960000}"/>
    <cellStyle name="Normal 5 2 2 2 6 3 2 2 2" xfId="39566" xr:uid="{00000000-0005-0000-0000-0000F3960000}"/>
    <cellStyle name="Normal 5 2 2 2 6 3 2 3" xfId="39567" xr:uid="{00000000-0005-0000-0000-0000F4960000}"/>
    <cellStyle name="Normal 5 2 2 2 6 3 2 3 2" xfId="39568" xr:uid="{00000000-0005-0000-0000-0000F5960000}"/>
    <cellStyle name="Normal 5 2 2 2 6 3 2 3 2 2" xfId="39569" xr:uid="{00000000-0005-0000-0000-0000F6960000}"/>
    <cellStyle name="Normal 5 2 2 2 6 3 2 3 3" xfId="39570" xr:uid="{00000000-0005-0000-0000-0000F7960000}"/>
    <cellStyle name="Normal 5 2 2 2 6 3 2 4" xfId="39571" xr:uid="{00000000-0005-0000-0000-0000F8960000}"/>
    <cellStyle name="Normal 5 2 2 2 6 3 3" xfId="39572" xr:uid="{00000000-0005-0000-0000-0000F9960000}"/>
    <cellStyle name="Normal 5 2 2 2 6 3 3 2" xfId="39573" xr:uid="{00000000-0005-0000-0000-0000FA960000}"/>
    <cellStyle name="Normal 5 2 2 2 6 3 4" xfId="39574" xr:uid="{00000000-0005-0000-0000-0000FB960000}"/>
    <cellStyle name="Normal 5 2 2 2 6 3 4 2" xfId="39575" xr:uid="{00000000-0005-0000-0000-0000FC960000}"/>
    <cellStyle name="Normal 5 2 2 2 6 3 4 2 2" xfId="39576" xr:uid="{00000000-0005-0000-0000-0000FD960000}"/>
    <cellStyle name="Normal 5 2 2 2 6 3 4 3" xfId="39577" xr:uid="{00000000-0005-0000-0000-0000FE960000}"/>
    <cellStyle name="Normal 5 2 2 2 6 3 5" xfId="39578" xr:uid="{00000000-0005-0000-0000-0000FF960000}"/>
    <cellStyle name="Normal 5 2 2 2 6 4" xfId="39579" xr:uid="{00000000-0005-0000-0000-000000970000}"/>
    <cellStyle name="Normal 5 2 2 2 6 4 2" xfId="39580" xr:uid="{00000000-0005-0000-0000-000001970000}"/>
    <cellStyle name="Normal 5 2 2 2 6 4 2 2" xfId="39581" xr:uid="{00000000-0005-0000-0000-000002970000}"/>
    <cellStyle name="Normal 5 2 2 2 6 4 3" xfId="39582" xr:uid="{00000000-0005-0000-0000-000003970000}"/>
    <cellStyle name="Normal 5 2 2 2 6 4 3 2" xfId="39583" xr:uid="{00000000-0005-0000-0000-000004970000}"/>
    <cellStyle name="Normal 5 2 2 2 6 4 3 2 2" xfId="39584" xr:uid="{00000000-0005-0000-0000-000005970000}"/>
    <cellStyle name="Normal 5 2 2 2 6 4 3 3" xfId="39585" xr:uid="{00000000-0005-0000-0000-000006970000}"/>
    <cellStyle name="Normal 5 2 2 2 6 4 4" xfId="39586" xr:uid="{00000000-0005-0000-0000-000007970000}"/>
    <cellStyle name="Normal 5 2 2 2 6 5" xfId="39587" xr:uid="{00000000-0005-0000-0000-000008970000}"/>
    <cellStyle name="Normal 5 2 2 2 6 5 2" xfId="39588" xr:uid="{00000000-0005-0000-0000-000009970000}"/>
    <cellStyle name="Normal 5 2 2 2 6 5 2 2" xfId="39589" xr:uid="{00000000-0005-0000-0000-00000A970000}"/>
    <cellStyle name="Normal 5 2 2 2 6 5 3" xfId="39590" xr:uid="{00000000-0005-0000-0000-00000B970000}"/>
    <cellStyle name="Normal 5 2 2 2 6 5 3 2" xfId="39591" xr:uid="{00000000-0005-0000-0000-00000C970000}"/>
    <cellStyle name="Normal 5 2 2 2 6 5 3 2 2" xfId="39592" xr:uid="{00000000-0005-0000-0000-00000D970000}"/>
    <cellStyle name="Normal 5 2 2 2 6 5 3 3" xfId="39593" xr:uid="{00000000-0005-0000-0000-00000E970000}"/>
    <cellStyle name="Normal 5 2 2 2 6 5 4" xfId="39594" xr:uid="{00000000-0005-0000-0000-00000F970000}"/>
    <cellStyle name="Normal 5 2 2 2 6 6" xfId="39595" xr:uid="{00000000-0005-0000-0000-000010970000}"/>
    <cellStyle name="Normal 5 2 2 2 6 6 2" xfId="39596" xr:uid="{00000000-0005-0000-0000-000011970000}"/>
    <cellStyle name="Normal 5 2 2 2 6 7" xfId="39597" xr:uid="{00000000-0005-0000-0000-000012970000}"/>
    <cellStyle name="Normal 5 2 2 2 6 7 2" xfId="39598" xr:uid="{00000000-0005-0000-0000-000013970000}"/>
    <cellStyle name="Normal 5 2 2 2 6 7 2 2" xfId="39599" xr:uid="{00000000-0005-0000-0000-000014970000}"/>
    <cellStyle name="Normal 5 2 2 2 6 7 3" xfId="39600" xr:uid="{00000000-0005-0000-0000-000015970000}"/>
    <cellStyle name="Normal 5 2 2 2 6 8" xfId="39601" xr:uid="{00000000-0005-0000-0000-000016970000}"/>
    <cellStyle name="Normal 5 2 2 2 6 8 2" xfId="39602" xr:uid="{00000000-0005-0000-0000-000017970000}"/>
    <cellStyle name="Normal 5 2 2 2 6 9" xfId="39603" xr:uid="{00000000-0005-0000-0000-000018970000}"/>
    <cellStyle name="Normal 5 2 2 2 7" xfId="39604" xr:uid="{00000000-0005-0000-0000-000019970000}"/>
    <cellStyle name="Normal 5 2 2 2 7 2" xfId="39605" xr:uid="{00000000-0005-0000-0000-00001A970000}"/>
    <cellStyle name="Normal 5 2 2 2 7 2 2" xfId="39606" xr:uid="{00000000-0005-0000-0000-00001B970000}"/>
    <cellStyle name="Normal 5 2 2 2 7 2 2 2" xfId="39607" xr:uid="{00000000-0005-0000-0000-00001C970000}"/>
    <cellStyle name="Normal 5 2 2 2 7 2 2 2 2" xfId="39608" xr:uid="{00000000-0005-0000-0000-00001D970000}"/>
    <cellStyle name="Normal 5 2 2 2 7 2 2 3" xfId="39609" xr:uid="{00000000-0005-0000-0000-00001E970000}"/>
    <cellStyle name="Normal 5 2 2 2 7 2 2 3 2" xfId="39610" xr:uid="{00000000-0005-0000-0000-00001F970000}"/>
    <cellStyle name="Normal 5 2 2 2 7 2 2 3 2 2" xfId="39611" xr:uid="{00000000-0005-0000-0000-000020970000}"/>
    <cellStyle name="Normal 5 2 2 2 7 2 2 3 3" xfId="39612" xr:uid="{00000000-0005-0000-0000-000021970000}"/>
    <cellStyle name="Normal 5 2 2 2 7 2 2 4" xfId="39613" xr:uid="{00000000-0005-0000-0000-000022970000}"/>
    <cellStyle name="Normal 5 2 2 2 7 2 3" xfId="39614" xr:uid="{00000000-0005-0000-0000-000023970000}"/>
    <cellStyle name="Normal 5 2 2 2 7 2 3 2" xfId="39615" xr:uid="{00000000-0005-0000-0000-000024970000}"/>
    <cellStyle name="Normal 5 2 2 2 7 2 4" xfId="39616" xr:uid="{00000000-0005-0000-0000-000025970000}"/>
    <cellStyle name="Normal 5 2 2 2 7 2 4 2" xfId="39617" xr:uid="{00000000-0005-0000-0000-000026970000}"/>
    <cellStyle name="Normal 5 2 2 2 7 2 4 2 2" xfId="39618" xr:uid="{00000000-0005-0000-0000-000027970000}"/>
    <cellStyle name="Normal 5 2 2 2 7 2 4 3" xfId="39619" xr:uid="{00000000-0005-0000-0000-000028970000}"/>
    <cellStyle name="Normal 5 2 2 2 7 2 5" xfId="39620" xr:uid="{00000000-0005-0000-0000-000029970000}"/>
    <cellStyle name="Normal 5 2 2 2 7 3" xfId="39621" xr:uid="{00000000-0005-0000-0000-00002A970000}"/>
    <cellStyle name="Normal 5 2 2 2 7 3 2" xfId="39622" xr:uid="{00000000-0005-0000-0000-00002B970000}"/>
    <cellStyle name="Normal 5 2 2 2 7 3 2 2" xfId="39623" xr:uid="{00000000-0005-0000-0000-00002C970000}"/>
    <cellStyle name="Normal 5 2 2 2 7 3 3" xfId="39624" xr:uid="{00000000-0005-0000-0000-00002D970000}"/>
    <cellStyle name="Normal 5 2 2 2 7 3 3 2" xfId="39625" xr:uid="{00000000-0005-0000-0000-00002E970000}"/>
    <cellStyle name="Normal 5 2 2 2 7 3 3 2 2" xfId="39626" xr:uid="{00000000-0005-0000-0000-00002F970000}"/>
    <cellStyle name="Normal 5 2 2 2 7 3 3 3" xfId="39627" xr:uid="{00000000-0005-0000-0000-000030970000}"/>
    <cellStyle name="Normal 5 2 2 2 7 3 4" xfId="39628" xr:uid="{00000000-0005-0000-0000-000031970000}"/>
    <cellStyle name="Normal 5 2 2 2 7 4" xfId="39629" xr:uid="{00000000-0005-0000-0000-000032970000}"/>
    <cellStyle name="Normal 5 2 2 2 7 4 2" xfId="39630" xr:uid="{00000000-0005-0000-0000-000033970000}"/>
    <cellStyle name="Normal 5 2 2 2 7 4 2 2" xfId="39631" xr:uid="{00000000-0005-0000-0000-000034970000}"/>
    <cellStyle name="Normal 5 2 2 2 7 4 3" xfId="39632" xr:uid="{00000000-0005-0000-0000-000035970000}"/>
    <cellStyle name="Normal 5 2 2 2 7 4 3 2" xfId="39633" xr:uid="{00000000-0005-0000-0000-000036970000}"/>
    <cellStyle name="Normal 5 2 2 2 7 4 3 2 2" xfId="39634" xr:uid="{00000000-0005-0000-0000-000037970000}"/>
    <cellStyle name="Normal 5 2 2 2 7 4 3 3" xfId="39635" xr:uid="{00000000-0005-0000-0000-000038970000}"/>
    <cellStyle name="Normal 5 2 2 2 7 4 4" xfId="39636" xr:uid="{00000000-0005-0000-0000-000039970000}"/>
    <cellStyle name="Normal 5 2 2 2 7 5" xfId="39637" xr:uid="{00000000-0005-0000-0000-00003A970000}"/>
    <cellStyle name="Normal 5 2 2 2 7 5 2" xfId="39638" xr:uid="{00000000-0005-0000-0000-00003B970000}"/>
    <cellStyle name="Normal 5 2 2 2 7 6" xfId="39639" xr:uid="{00000000-0005-0000-0000-00003C970000}"/>
    <cellStyle name="Normal 5 2 2 2 7 6 2" xfId="39640" xr:uid="{00000000-0005-0000-0000-00003D970000}"/>
    <cellStyle name="Normal 5 2 2 2 7 6 2 2" xfId="39641" xr:uid="{00000000-0005-0000-0000-00003E970000}"/>
    <cellStyle name="Normal 5 2 2 2 7 6 3" xfId="39642" xr:uid="{00000000-0005-0000-0000-00003F970000}"/>
    <cellStyle name="Normal 5 2 2 2 7 7" xfId="39643" xr:uid="{00000000-0005-0000-0000-000040970000}"/>
    <cellStyle name="Normal 5 2 2 2 7 7 2" xfId="39644" xr:uid="{00000000-0005-0000-0000-000041970000}"/>
    <cellStyle name="Normal 5 2 2 2 7 8" xfId="39645" xr:uid="{00000000-0005-0000-0000-000042970000}"/>
    <cellStyle name="Normal 5 2 2 2 8" xfId="39646" xr:uid="{00000000-0005-0000-0000-000043970000}"/>
    <cellStyle name="Normal 5 2 2 2 8 2" xfId="39647" xr:uid="{00000000-0005-0000-0000-000044970000}"/>
    <cellStyle name="Normal 5 2 2 2 8 2 2" xfId="39648" xr:uid="{00000000-0005-0000-0000-000045970000}"/>
    <cellStyle name="Normal 5 2 2 2 8 2 2 2" xfId="39649" xr:uid="{00000000-0005-0000-0000-000046970000}"/>
    <cellStyle name="Normal 5 2 2 2 8 2 2 2 2" xfId="39650" xr:uid="{00000000-0005-0000-0000-000047970000}"/>
    <cellStyle name="Normal 5 2 2 2 8 2 2 3" xfId="39651" xr:uid="{00000000-0005-0000-0000-000048970000}"/>
    <cellStyle name="Normal 5 2 2 2 8 2 2 3 2" xfId="39652" xr:uid="{00000000-0005-0000-0000-000049970000}"/>
    <cellStyle name="Normal 5 2 2 2 8 2 2 3 2 2" xfId="39653" xr:uid="{00000000-0005-0000-0000-00004A970000}"/>
    <cellStyle name="Normal 5 2 2 2 8 2 2 3 3" xfId="39654" xr:uid="{00000000-0005-0000-0000-00004B970000}"/>
    <cellStyle name="Normal 5 2 2 2 8 2 2 4" xfId="39655" xr:uid="{00000000-0005-0000-0000-00004C970000}"/>
    <cellStyle name="Normal 5 2 2 2 8 2 3" xfId="39656" xr:uid="{00000000-0005-0000-0000-00004D970000}"/>
    <cellStyle name="Normal 5 2 2 2 8 2 3 2" xfId="39657" xr:uid="{00000000-0005-0000-0000-00004E970000}"/>
    <cellStyle name="Normal 5 2 2 2 8 2 4" xfId="39658" xr:uid="{00000000-0005-0000-0000-00004F970000}"/>
    <cellStyle name="Normal 5 2 2 2 8 2 4 2" xfId="39659" xr:uid="{00000000-0005-0000-0000-000050970000}"/>
    <cellStyle name="Normal 5 2 2 2 8 2 4 2 2" xfId="39660" xr:uid="{00000000-0005-0000-0000-000051970000}"/>
    <cellStyle name="Normal 5 2 2 2 8 2 4 3" xfId="39661" xr:uid="{00000000-0005-0000-0000-000052970000}"/>
    <cellStyle name="Normal 5 2 2 2 8 2 5" xfId="39662" xr:uid="{00000000-0005-0000-0000-000053970000}"/>
    <cellStyle name="Normal 5 2 2 2 8 3" xfId="39663" xr:uid="{00000000-0005-0000-0000-000054970000}"/>
    <cellStyle name="Normal 5 2 2 2 8 3 2" xfId="39664" xr:uid="{00000000-0005-0000-0000-000055970000}"/>
    <cellStyle name="Normal 5 2 2 2 8 3 2 2" xfId="39665" xr:uid="{00000000-0005-0000-0000-000056970000}"/>
    <cellStyle name="Normal 5 2 2 2 8 3 3" xfId="39666" xr:uid="{00000000-0005-0000-0000-000057970000}"/>
    <cellStyle name="Normal 5 2 2 2 8 3 3 2" xfId="39667" xr:uid="{00000000-0005-0000-0000-000058970000}"/>
    <cellStyle name="Normal 5 2 2 2 8 3 3 2 2" xfId="39668" xr:uid="{00000000-0005-0000-0000-000059970000}"/>
    <cellStyle name="Normal 5 2 2 2 8 3 3 3" xfId="39669" xr:uid="{00000000-0005-0000-0000-00005A970000}"/>
    <cellStyle name="Normal 5 2 2 2 8 3 4" xfId="39670" xr:uid="{00000000-0005-0000-0000-00005B970000}"/>
    <cellStyle name="Normal 5 2 2 2 8 4" xfId="39671" xr:uid="{00000000-0005-0000-0000-00005C970000}"/>
    <cellStyle name="Normal 5 2 2 2 8 4 2" xfId="39672" xr:uid="{00000000-0005-0000-0000-00005D970000}"/>
    <cellStyle name="Normal 5 2 2 2 8 4 2 2" xfId="39673" xr:uid="{00000000-0005-0000-0000-00005E970000}"/>
    <cellStyle name="Normal 5 2 2 2 8 4 3" xfId="39674" xr:uid="{00000000-0005-0000-0000-00005F970000}"/>
    <cellStyle name="Normal 5 2 2 2 8 4 3 2" xfId="39675" xr:uid="{00000000-0005-0000-0000-000060970000}"/>
    <cellStyle name="Normal 5 2 2 2 8 4 3 2 2" xfId="39676" xr:uid="{00000000-0005-0000-0000-000061970000}"/>
    <cellStyle name="Normal 5 2 2 2 8 4 3 3" xfId="39677" xr:uid="{00000000-0005-0000-0000-000062970000}"/>
    <cellStyle name="Normal 5 2 2 2 8 4 4" xfId="39678" xr:uid="{00000000-0005-0000-0000-000063970000}"/>
    <cellStyle name="Normal 5 2 2 2 8 5" xfId="39679" xr:uid="{00000000-0005-0000-0000-000064970000}"/>
    <cellStyle name="Normal 5 2 2 2 8 5 2" xfId="39680" xr:uid="{00000000-0005-0000-0000-000065970000}"/>
    <cellStyle name="Normal 5 2 2 2 8 6" xfId="39681" xr:uid="{00000000-0005-0000-0000-000066970000}"/>
    <cellStyle name="Normal 5 2 2 2 8 6 2" xfId="39682" xr:uid="{00000000-0005-0000-0000-000067970000}"/>
    <cellStyle name="Normal 5 2 2 2 8 6 2 2" xfId="39683" xr:uid="{00000000-0005-0000-0000-000068970000}"/>
    <cellStyle name="Normal 5 2 2 2 8 6 3" xfId="39684" xr:uid="{00000000-0005-0000-0000-000069970000}"/>
    <cellStyle name="Normal 5 2 2 2 8 7" xfId="39685" xr:uid="{00000000-0005-0000-0000-00006A970000}"/>
    <cellStyle name="Normal 5 2 2 2 8 7 2" xfId="39686" xr:uid="{00000000-0005-0000-0000-00006B970000}"/>
    <cellStyle name="Normal 5 2 2 2 8 8" xfId="39687" xr:uid="{00000000-0005-0000-0000-00006C970000}"/>
    <cellStyle name="Normal 5 2 2 2 9" xfId="39688" xr:uid="{00000000-0005-0000-0000-00006D970000}"/>
    <cellStyle name="Normal 5 2 2 2 9 2" xfId="39689" xr:uid="{00000000-0005-0000-0000-00006E970000}"/>
    <cellStyle name="Normal 5 2 2 2 9 2 2" xfId="39690" xr:uid="{00000000-0005-0000-0000-00006F970000}"/>
    <cellStyle name="Normal 5 2 2 2 9 2 2 2" xfId="39691" xr:uid="{00000000-0005-0000-0000-000070970000}"/>
    <cellStyle name="Normal 5 2 2 2 9 2 2 2 2" xfId="39692" xr:uid="{00000000-0005-0000-0000-000071970000}"/>
    <cellStyle name="Normal 5 2 2 2 9 2 2 3" xfId="39693" xr:uid="{00000000-0005-0000-0000-000072970000}"/>
    <cellStyle name="Normal 5 2 2 2 9 2 2 3 2" xfId="39694" xr:uid="{00000000-0005-0000-0000-000073970000}"/>
    <cellStyle name="Normal 5 2 2 2 9 2 2 3 2 2" xfId="39695" xr:uid="{00000000-0005-0000-0000-000074970000}"/>
    <cellStyle name="Normal 5 2 2 2 9 2 2 3 3" xfId="39696" xr:uid="{00000000-0005-0000-0000-000075970000}"/>
    <cellStyle name="Normal 5 2 2 2 9 2 2 4" xfId="39697" xr:uid="{00000000-0005-0000-0000-000076970000}"/>
    <cellStyle name="Normal 5 2 2 2 9 2 3" xfId="39698" xr:uid="{00000000-0005-0000-0000-000077970000}"/>
    <cellStyle name="Normal 5 2 2 2 9 2 3 2" xfId="39699" xr:uid="{00000000-0005-0000-0000-000078970000}"/>
    <cellStyle name="Normal 5 2 2 2 9 2 4" xfId="39700" xr:uid="{00000000-0005-0000-0000-000079970000}"/>
    <cellStyle name="Normal 5 2 2 2 9 2 4 2" xfId="39701" xr:uid="{00000000-0005-0000-0000-00007A970000}"/>
    <cellStyle name="Normal 5 2 2 2 9 2 4 2 2" xfId="39702" xr:uid="{00000000-0005-0000-0000-00007B970000}"/>
    <cellStyle name="Normal 5 2 2 2 9 2 4 3" xfId="39703" xr:uid="{00000000-0005-0000-0000-00007C970000}"/>
    <cellStyle name="Normal 5 2 2 2 9 2 5" xfId="39704" xr:uid="{00000000-0005-0000-0000-00007D970000}"/>
    <cellStyle name="Normal 5 2 2 2 9 3" xfId="39705" xr:uid="{00000000-0005-0000-0000-00007E970000}"/>
    <cellStyle name="Normal 5 2 2 2 9 3 2" xfId="39706" xr:uid="{00000000-0005-0000-0000-00007F970000}"/>
    <cellStyle name="Normal 5 2 2 2 9 3 2 2" xfId="39707" xr:uid="{00000000-0005-0000-0000-000080970000}"/>
    <cellStyle name="Normal 5 2 2 2 9 3 3" xfId="39708" xr:uid="{00000000-0005-0000-0000-000081970000}"/>
    <cellStyle name="Normal 5 2 2 2 9 3 3 2" xfId="39709" xr:uid="{00000000-0005-0000-0000-000082970000}"/>
    <cellStyle name="Normal 5 2 2 2 9 3 3 2 2" xfId="39710" xr:uid="{00000000-0005-0000-0000-000083970000}"/>
    <cellStyle name="Normal 5 2 2 2 9 3 3 3" xfId="39711" xr:uid="{00000000-0005-0000-0000-000084970000}"/>
    <cellStyle name="Normal 5 2 2 2 9 3 4" xfId="39712" xr:uid="{00000000-0005-0000-0000-000085970000}"/>
    <cellStyle name="Normal 5 2 2 2 9 4" xfId="39713" xr:uid="{00000000-0005-0000-0000-000086970000}"/>
    <cellStyle name="Normal 5 2 2 2 9 4 2" xfId="39714" xr:uid="{00000000-0005-0000-0000-000087970000}"/>
    <cellStyle name="Normal 5 2 2 2 9 5" xfId="39715" xr:uid="{00000000-0005-0000-0000-000088970000}"/>
    <cellStyle name="Normal 5 2 2 2 9 5 2" xfId="39716" xr:uid="{00000000-0005-0000-0000-000089970000}"/>
    <cellStyle name="Normal 5 2 2 2 9 5 2 2" xfId="39717" xr:uid="{00000000-0005-0000-0000-00008A970000}"/>
    <cellStyle name="Normal 5 2 2 2 9 5 3" xfId="39718" xr:uid="{00000000-0005-0000-0000-00008B970000}"/>
    <cellStyle name="Normal 5 2 2 2 9 6" xfId="39719" xr:uid="{00000000-0005-0000-0000-00008C970000}"/>
    <cellStyle name="Normal 5 2 2 2_T-straight with PEDs adjustor" xfId="39720" xr:uid="{00000000-0005-0000-0000-00008D970000}"/>
    <cellStyle name="Normal 5 2 2 20" xfId="39721" xr:uid="{00000000-0005-0000-0000-00008E970000}"/>
    <cellStyle name="Normal 5 2 2 3" xfId="1352" xr:uid="{00000000-0005-0000-0000-00008F970000}"/>
    <cellStyle name="Normal 5 2 2 3 10" xfId="39722" xr:uid="{00000000-0005-0000-0000-000090970000}"/>
    <cellStyle name="Normal 5 2 2 3 10 2" xfId="39723" xr:uid="{00000000-0005-0000-0000-000091970000}"/>
    <cellStyle name="Normal 5 2 2 3 10 2 2" xfId="39724" xr:uid="{00000000-0005-0000-0000-000092970000}"/>
    <cellStyle name="Normal 5 2 2 3 10 3" xfId="39725" xr:uid="{00000000-0005-0000-0000-000093970000}"/>
    <cellStyle name="Normal 5 2 2 3 10 3 2" xfId="39726" xr:uid="{00000000-0005-0000-0000-000094970000}"/>
    <cellStyle name="Normal 5 2 2 3 10 3 2 2" xfId="39727" xr:uid="{00000000-0005-0000-0000-000095970000}"/>
    <cellStyle name="Normal 5 2 2 3 10 3 3" xfId="39728" xr:uid="{00000000-0005-0000-0000-000096970000}"/>
    <cellStyle name="Normal 5 2 2 3 10 4" xfId="39729" xr:uid="{00000000-0005-0000-0000-000097970000}"/>
    <cellStyle name="Normal 5 2 2 3 11" xfId="39730" xr:uid="{00000000-0005-0000-0000-000098970000}"/>
    <cellStyle name="Normal 5 2 2 3 11 2" xfId="39731" xr:uid="{00000000-0005-0000-0000-000099970000}"/>
    <cellStyle name="Normal 5 2 2 3 11 2 2" xfId="39732" xr:uid="{00000000-0005-0000-0000-00009A970000}"/>
    <cellStyle name="Normal 5 2 2 3 11 3" xfId="39733" xr:uid="{00000000-0005-0000-0000-00009B970000}"/>
    <cellStyle name="Normal 5 2 2 3 11 3 2" xfId="39734" xr:uid="{00000000-0005-0000-0000-00009C970000}"/>
    <cellStyle name="Normal 5 2 2 3 11 3 2 2" xfId="39735" xr:uid="{00000000-0005-0000-0000-00009D970000}"/>
    <cellStyle name="Normal 5 2 2 3 11 3 3" xfId="39736" xr:uid="{00000000-0005-0000-0000-00009E970000}"/>
    <cellStyle name="Normal 5 2 2 3 11 4" xfId="39737" xr:uid="{00000000-0005-0000-0000-00009F970000}"/>
    <cellStyle name="Normal 5 2 2 3 12" xfId="39738" xr:uid="{00000000-0005-0000-0000-0000A0970000}"/>
    <cellStyle name="Normal 5 2 2 3 12 2" xfId="39739" xr:uid="{00000000-0005-0000-0000-0000A1970000}"/>
    <cellStyle name="Normal 5 2 2 3 12 2 2" xfId="39740" xr:uid="{00000000-0005-0000-0000-0000A2970000}"/>
    <cellStyle name="Normal 5 2 2 3 12 3" xfId="39741" xr:uid="{00000000-0005-0000-0000-0000A3970000}"/>
    <cellStyle name="Normal 5 2 2 3 12 3 2" xfId="39742" xr:uid="{00000000-0005-0000-0000-0000A4970000}"/>
    <cellStyle name="Normal 5 2 2 3 12 3 2 2" xfId="39743" xr:uid="{00000000-0005-0000-0000-0000A5970000}"/>
    <cellStyle name="Normal 5 2 2 3 12 3 3" xfId="39744" xr:uid="{00000000-0005-0000-0000-0000A6970000}"/>
    <cellStyle name="Normal 5 2 2 3 12 4" xfId="39745" xr:uid="{00000000-0005-0000-0000-0000A7970000}"/>
    <cellStyle name="Normal 5 2 2 3 13" xfId="39746" xr:uid="{00000000-0005-0000-0000-0000A8970000}"/>
    <cellStyle name="Normal 5 2 2 3 13 2" xfId="39747" xr:uid="{00000000-0005-0000-0000-0000A9970000}"/>
    <cellStyle name="Normal 5 2 2 3 13 2 2" xfId="39748" xr:uid="{00000000-0005-0000-0000-0000AA970000}"/>
    <cellStyle name="Normal 5 2 2 3 13 3" xfId="39749" xr:uid="{00000000-0005-0000-0000-0000AB970000}"/>
    <cellStyle name="Normal 5 2 2 3 14" xfId="39750" xr:uid="{00000000-0005-0000-0000-0000AC970000}"/>
    <cellStyle name="Normal 5 2 2 3 14 2" xfId="39751" xr:uid="{00000000-0005-0000-0000-0000AD970000}"/>
    <cellStyle name="Normal 5 2 2 3 15" xfId="39752" xr:uid="{00000000-0005-0000-0000-0000AE970000}"/>
    <cellStyle name="Normal 5 2 2 3 15 2" xfId="39753" xr:uid="{00000000-0005-0000-0000-0000AF970000}"/>
    <cellStyle name="Normal 5 2 2 3 16" xfId="39754" xr:uid="{00000000-0005-0000-0000-0000B0970000}"/>
    <cellStyle name="Normal 5 2 2 3 17" xfId="39755" xr:uid="{00000000-0005-0000-0000-0000B1970000}"/>
    <cellStyle name="Normal 5 2 2 3 2" xfId="1353" xr:uid="{00000000-0005-0000-0000-0000B2970000}"/>
    <cellStyle name="Normal 5 2 2 3 2 10" xfId="39756" xr:uid="{00000000-0005-0000-0000-0000B3970000}"/>
    <cellStyle name="Normal 5 2 2 3 2 11" xfId="39757" xr:uid="{00000000-0005-0000-0000-0000B4970000}"/>
    <cellStyle name="Normal 5 2 2 3 2 2" xfId="39758" xr:uid="{00000000-0005-0000-0000-0000B5970000}"/>
    <cellStyle name="Normal 5 2 2 3 2 2 10" xfId="39759" xr:uid="{00000000-0005-0000-0000-0000B6970000}"/>
    <cellStyle name="Normal 5 2 2 3 2 2 2" xfId="39760" xr:uid="{00000000-0005-0000-0000-0000B7970000}"/>
    <cellStyle name="Normal 5 2 2 3 2 2 2 2" xfId="39761" xr:uid="{00000000-0005-0000-0000-0000B8970000}"/>
    <cellStyle name="Normal 5 2 2 3 2 2 2 2 2" xfId="39762" xr:uid="{00000000-0005-0000-0000-0000B9970000}"/>
    <cellStyle name="Normal 5 2 2 3 2 2 2 2 2 2" xfId="39763" xr:uid="{00000000-0005-0000-0000-0000BA970000}"/>
    <cellStyle name="Normal 5 2 2 3 2 2 2 2 2 2 2" xfId="39764" xr:uid="{00000000-0005-0000-0000-0000BB970000}"/>
    <cellStyle name="Normal 5 2 2 3 2 2 2 2 2 3" xfId="39765" xr:uid="{00000000-0005-0000-0000-0000BC970000}"/>
    <cellStyle name="Normal 5 2 2 3 2 2 2 2 2 3 2" xfId="39766" xr:uid="{00000000-0005-0000-0000-0000BD970000}"/>
    <cellStyle name="Normal 5 2 2 3 2 2 2 2 2 3 2 2" xfId="39767" xr:uid="{00000000-0005-0000-0000-0000BE970000}"/>
    <cellStyle name="Normal 5 2 2 3 2 2 2 2 2 3 3" xfId="39768" xr:uid="{00000000-0005-0000-0000-0000BF970000}"/>
    <cellStyle name="Normal 5 2 2 3 2 2 2 2 2 4" xfId="39769" xr:uid="{00000000-0005-0000-0000-0000C0970000}"/>
    <cellStyle name="Normal 5 2 2 3 2 2 2 2 3" xfId="39770" xr:uid="{00000000-0005-0000-0000-0000C1970000}"/>
    <cellStyle name="Normal 5 2 2 3 2 2 2 2 3 2" xfId="39771" xr:uid="{00000000-0005-0000-0000-0000C2970000}"/>
    <cellStyle name="Normal 5 2 2 3 2 2 2 2 4" xfId="39772" xr:uid="{00000000-0005-0000-0000-0000C3970000}"/>
    <cellStyle name="Normal 5 2 2 3 2 2 2 2 4 2" xfId="39773" xr:uid="{00000000-0005-0000-0000-0000C4970000}"/>
    <cellStyle name="Normal 5 2 2 3 2 2 2 2 4 2 2" xfId="39774" xr:uid="{00000000-0005-0000-0000-0000C5970000}"/>
    <cellStyle name="Normal 5 2 2 3 2 2 2 2 4 3" xfId="39775" xr:uid="{00000000-0005-0000-0000-0000C6970000}"/>
    <cellStyle name="Normal 5 2 2 3 2 2 2 2 5" xfId="39776" xr:uid="{00000000-0005-0000-0000-0000C7970000}"/>
    <cellStyle name="Normal 5 2 2 3 2 2 2 3" xfId="39777" xr:uid="{00000000-0005-0000-0000-0000C8970000}"/>
    <cellStyle name="Normal 5 2 2 3 2 2 2 3 2" xfId="39778" xr:uid="{00000000-0005-0000-0000-0000C9970000}"/>
    <cellStyle name="Normal 5 2 2 3 2 2 2 3 2 2" xfId="39779" xr:uid="{00000000-0005-0000-0000-0000CA970000}"/>
    <cellStyle name="Normal 5 2 2 3 2 2 2 3 3" xfId="39780" xr:uid="{00000000-0005-0000-0000-0000CB970000}"/>
    <cellStyle name="Normal 5 2 2 3 2 2 2 3 3 2" xfId="39781" xr:uid="{00000000-0005-0000-0000-0000CC970000}"/>
    <cellStyle name="Normal 5 2 2 3 2 2 2 3 3 2 2" xfId="39782" xr:uid="{00000000-0005-0000-0000-0000CD970000}"/>
    <cellStyle name="Normal 5 2 2 3 2 2 2 3 3 3" xfId="39783" xr:uid="{00000000-0005-0000-0000-0000CE970000}"/>
    <cellStyle name="Normal 5 2 2 3 2 2 2 3 4" xfId="39784" xr:uid="{00000000-0005-0000-0000-0000CF970000}"/>
    <cellStyle name="Normal 5 2 2 3 2 2 2 4" xfId="39785" xr:uid="{00000000-0005-0000-0000-0000D0970000}"/>
    <cellStyle name="Normal 5 2 2 3 2 2 2 4 2" xfId="39786" xr:uid="{00000000-0005-0000-0000-0000D1970000}"/>
    <cellStyle name="Normal 5 2 2 3 2 2 2 4 2 2" xfId="39787" xr:uid="{00000000-0005-0000-0000-0000D2970000}"/>
    <cellStyle name="Normal 5 2 2 3 2 2 2 4 3" xfId="39788" xr:uid="{00000000-0005-0000-0000-0000D3970000}"/>
    <cellStyle name="Normal 5 2 2 3 2 2 2 4 3 2" xfId="39789" xr:uid="{00000000-0005-0000-0000-0000D4970000}"/>
    <cellStyle name="Normal 5 2 2 3 2 2 2 4 3 2 2" xfId="39790" xr:uid="{00000000-0005-0000-0000-0000D5970000}"/>
    <cellStyle name="Normal 5 2 2 3 2 2 2 4 3 3" xfId="39791" xr:uid="{00000000-0005-0000-0000-0000D6970000}"/>
    <cellStyle name="Normal 5 2 2 3 2 2 2 4 4" xfId="39792" xr:uid="{00000000-0005-0000-0000-0000D7970000}"/>
    <cellStyle name="Normal 5 2 2 3 2 2 2 5" xfId="39793" xr:uid="{00000000-0005-0000-0000-0000D8970000}"/>
    <cellStyle name="Normal 5 2 2 3 2 2 2 5 2" xfId="39794" xr:uid="{00000000-0005-0000-0000-0000D9970000}"/>
    <cellStyle name="Normal 5 2 2 3 2 2 2 6" xfId="39795" xr:uid="{00000000-0005-0000-0000-0000DA970000}"/>
    <cellStyle name="Normal 5 2 2 3 2 2 2 6 2" xfId="39796" xr:uid="{00000000-0005-0000-0000-0000DB970000}"/>
    <cellStyle name="Normal 5 2 2 3 2 2 2 6 2 2" xfId="39797" xr:uid="{00000000-0005-0000-0000-0000DC970000}"/>
    <cellStyle name="Normal 5 2 2 3 2 2 2 6 3" xfId="39798" xr:uid="{00000000-0005-0000-0000-0000DD970000}"/>
    <cellStyle name="Normal 5 2 2 3 2 2 2 7" xfId="39799" xr:uid="{00000000-0005-0000-0000-0000DE970000}"/>
    <cellStyle name="Normal 5 2 2 3 2 2 2 7 2" xfId="39800" xr:uid="{00000000-0005-0000-0000-0000DF970000}"/>
    <cellStyle name="Normal 5 2 2 3 2 2 2 8" xfId="39801" xr:uid="{00000000-0005-0000-0000-0000E0970000}"/>
    <cellStyle name="Normal 5 2 2 3 2 2 3" xfId="39802" xr:uid="{00000000-0005-0000-0000-0000E1970000}"/>
    <cellStyle name="Normal 5 2 2 3 2 2 3 2" xfId="39803" xr:uid="{00000000-0005-0000-0000-0000E2970000}"/>
    <cellStyle name="Normal 5 2 2 3 2 2 3 2 2" xfId="39804" xr:uid="{00000000-0005-0000-0000-0000E3970000}"/>
    <cellStyle name="Normal 5 2 2 3 2 2 3 2 2 2" xfId="39805" xr:uid="{00000000-0005-0000-0000-0000E4970000}"/>
    <cellStyle name="Normal 5 2 2 3 2 2 3 2 3" xfId="39806" xr:uid="{00000000-0005-0000-0000-0000E5970000}"/>
    <cellStyle name="Normal 5 2 2 3 2 2 3 2 3 2" xfId="39807" xr:uid="{00000000-0005-0000-0000-0000E6970000}"/>
    <cellStyle name="Normal 5 2 2 3 2 2 3 2 3 2 2" xfId="39808" xr:uid="{00000000-0005-0000-0000-0000E7970000}"/>
    <cellStyle name="Normal 5 2 2 3 2 2 3 2 3 3" xfId="39809" xr:uid="{00000000-0005-0000-0000-0000E8970000}"/>
    <cellStyle name="Normal 5 2 2 3 2 2 3 2 4" xfId="39810" xr:uid="{00000000-0005-0000-0000-0000E9970000}"/>
    <cellStyle name="Normal 5 2 2 3 2 2 3 3" xfId="39811" xr:uid="{00000000-0005-0000-0000-0000EA970000}"/>
    <cellStyle name="Normal 5 2 2 3 2 2 3 3 2" xfId="39812" xr:uid="{00000000-0005-0000-0000-0000EB970000}"/>
    <cellStyle name="Normal 5 2 2 3 2 2 3 4" xfId="39813" xr:uid="{00000000-0005-0000-0000-0000EC970000}"/>
    <cellStyle name="Normal 5 2 2 3 2 2 3 4 2" xfId="39814" xr:uid="{00000000-0005-0000-0000-0000ED970000}"/>
    <cellStyle name="Normal 5 2 2 3 2 2 3 4 2 2" xfId="39815" xr:uid="{00000000-0005-0000-0000-0000EE970000}"/>
    <cellStyle name="Normal 5 2 2 3 2 2 3 4 3" xfId="39816" xr:uid="{00000000-0005-0000-0000-0000EF970000}"/>
    <cellStyle name="Normal 5 2 2 3 2 2 3 5" xfId="39817" xr:uid="{00000000-0005-0000-0000-0000F0970000}"/>
    <cellStyle name="Normal 5 2 2 3 2 2 4" xfId="39818" xr:uid="{00000000-0005-0000-0000-0000F1970000}"/>
    <cellStyle name="Normal 5 2 2 3 2 2 4 2" xfId="39819" xr:uid="{00000000-0005-0000-0000-0000F2970000}"/>
    <cellStyle name="Normal 5 2 2 3 2 2 4 2 2" xfId="39820" xr:uid="{00000000-0005-0000-0000-0000F3970000}"/>
    <cellStyle name="Normal 5 2 2 3 2 2 4 3" xfId="39821" xr:uid="{00000000-0005-0000-0000-0000F4970000}"/>
    <cellStyle name="Normal 5 2 2 3 2 2 4 3 2" xfId="39822" xr:uid="{00000000-0005-0000-0000-0000F5970000}"/>
    <cellStyle name="Normal 5 2 2 3 2 2 4 3 2 2" xfId="39823" xr:uid="{00000000-0005-0000-0000-0000F6970000}"/>
    <cellStyle name="Normal 5 2 2 3 2 2 4 3 3" xfId="39824" xr:uid="{00000000-0005-0000-0000-0000F7970000}"/>
    <cellStyle name="Normal 5 2 2 3 2 2 4 4" xfId="39825" xr:uid="{00000000-0005-0000-0000-0000F8970000}"/>
    <cellStyle name="Normal 5 2 2 3 2 2 5" xfId="39826" xr:uid="{00000000-0005-0000-0000-0000F9970000}"/>
    <cellStyle name="Normal 5 2 2 3 2 2 5 2" xfId="39827" xr:uid="{00000000-0005-0000-0000-0000FA970000}"/>
    <cellStyle name="Normal 5 2 2 3 2 2 5 2 2" xfId="39828" xr:uid="{00000000-0005-0000-0000-0000FB970000}"/>
    <cellStyle name="Normal 5 2 2 3 2 2 5 3" xfId="39829" xr:uid="{00000000-0005-0000-0000-0000FC970000}"/>
    <cellStyle name="Normal 5 2 2 3 2 2 5 3 2" xfId="39830" xr:uid="{00000000-0005-0000-0000-0000FD970000}"/>
    <cellStyle name="Normal 5 2 2 3 2 2 5 3 2 2" xfId="39831" xr:uid="{00000000-0005-0000-0000-0000FE970000}"/>
    <cellStyle name="Normal 5 2 2 3 2 2 5 3 3" xfId="39832" xr:uid="{00000000-0005-0000-0000-0000FF970000}"/>
    <cellStyle name="Normal 5 2 2 3 2 2 5 4" xfId="39833" xr:uid="{00000000-0005-0000-0000-000000980000}"/>
    <cellStyle name="Normal 5 2 2 3 2 2 6" xfId="39834" xr:uid="{00000000-0005-0000-0000-000001980000}"/>
    <cellStyle name="Normal 5 2 2 3 2 2 6 2" xfId="39835" xr:uid="{00000000-0005-0000-0000-000002980000}"/>
    <cellStyle name="Normal 5 2 2 3 2 2 7" xfId="39836" xr:uid="{00000000-0005-0000-0000-000003980000}"/>
    <cellStyle name="Normal 5 2 2 3 2 2 7 2" xfId="39837" xr:uid="{00000000-0005-0000-0000-000004980000}"/>
    <cellStyle name="Normal 5 2 2 3 2 2 7 2 2" xfId="39838" xr:uid="{00000000-0005-0000-0000-000005980000}"/>
    <cellStyle name="Normal 5 2 2 3 2 2 7 3" xfId="39839" xr:uid="{00000000-0005-0000-0000-000006980000}"/>
    <cellStyle name="Normal 5 2 2 3 2 2 8" xfId="39840" xr:uid="{00000000-0005-0000-0000-000007980000}"/>
    <cellStyle name="Normal 5 2 2 3 2 2 8 2" xfId="39841" xr:uid="{00000000-0005-0000-0000-000008980000}"/>
    <cellStyle name="Normal 5 2 2 3 2 2 9" xfId="39842" xr:uid="{00000000-0005-0000-0000-000009980000}"/>
    <cellStyle name="Normal 5 2 2 3 2 3" xfId="39843" xr:uid="{00000000-0005-0000-0000-00000A980000}"/>
    <cellStyle name="Normal 5 2 2 3 2 3 2" xfId="39844" xr:uid="{00000000-0005-0000-0000-00000B980000}"/>
    <cellStyle name="Normal 5 2 2 3 2 3 2 2" xfId="39845" xr:uid="{00000000-0005-0000-0000-00000C980000}"/>
    <cellStyle name="Normal 5 2 2 3 2 3 2 2 2" xfId="39846" xr:uid="{00000000-0005-0000-0000-00000D980000}"/>
    <cellStyle name="Normal 5 2 2 3 2 3 2 2 2 2" xfId="39847" xr:uid="{00000000-0005-0000-0000-00000E980000}"/>
    <cellStyle name="Normal 5 2 2 3 2 3 2 2 3" xfId="39848" xr:uid="{00000000-0005-0000-0000-00000F980000}"/>
    <cellStyle name="Normal 5 2 2 3 2 3 2 2 3 2" xfId="39849" xr:uid="{00000000-0005-0000-0000-000010980000}"/>
    <cellStyle name="Normal 5 2 2 3 2 3 2 2 3 2 2" xfId="39850" xr:uid="{00000000-0005-0000-0000-000011980000}"/>
    <cellStyle name="Normal 5 2 2 3 2 3 2 2 3 3" xfId="39851" xr:uid="{00000000-0005-0000-0000-000012980000}"/>
    <cellStyle name="Normal 5 2 2 3 2 3 2 2 4" xfId="39852" xr:uid="{00000000-0005-0000-0000-000013980000}"/>
    <cellStyle name="Normal 5 2 2 3 2 3 2 3" xfId="39853" xr:uid="{00000000-0005-0000-0000-000014980000}"/>
    <cellStyle name="Normal 5 2 2 3 2 3 2 3 2" xfId="39854" xr:uid="{00000000-0005-0000-0000-000015980000}"/>
    <cellStyle name="Normal 5 2 2 3 2 3 2 4" xfId="39855" xr:uid="{00000000-0005-0000-0000-000016980000}"/>
    <cellStyle name="Normal 5 2 2 3 2 3 2 4 2" xfId="39856" xr:uid="{00000000-0005-0000-0000-000017980000}"/>
    <cellStyle name="Normal 5 2 2 3 2 3 2 4 2 2" xfId="39857" xr:uid="{00000000-0005-0000-0000-000018980000}"/>
    <cellStyle name="Normal 5 2 2 3 2 3 2 4 3" xfId="39858" xr:uid="{00000000-0005-0000-0000-000019980000}"/>
    <cellStyle name="Normal 5 2 2 3 2 3 2 5" xfId="39859" xr:uid="{00000000-0005-0000-0000-00001A980000}"/>
    <cellStyle name="Normal 5 2 2 3 2 3 3" xfId="39860" xr:uid="{00000000-0005-0000-0000-00001B980000}"/>
    <cellStyle name="Normal 5 2 2 3 2 3 3 2" xfId="39861" xr:uid="{00000000-0005-0000-0000-00001C980000}"/>
    <cellStyle name="Normal 5 2 2 3 2 3 3 2 2" xfId="39862" xr:uid="{00000000-0005-0000-0000-00001D980000}"/>
    <cellStyle name="Normal 5 2 2 3 2 3 3 3" xfId="39863" xr:uid="{00000000-0005-0000-0000-00001E980000}"/>
    <cellStyle name="Normal 5 2 2 3 2 3 3 3 2" xfId="39864" xr:uid="{00000000-0005-0000-0000-00001F980000}"/>
    <cellStyle name="Normal 5 2 2 3 2 3 3 3 2 2" xfId="39865" xr:uid="{00000000-0005-0000-0000-000020980000}"/>
    <cellStyle name="Normal 5 2 2 3 2 3 3 3 3" xfId="39866" xr:uid="{00000000-0005-0000-0000-000021980000}"/>
    <cellStyle name="Normal 5 2 2 3 2 3 3 4" xfId="39867" xr:uid="{00000000-0005-0000-0000-000022980000}"/>
    <cellStyle name="Normal 5 2 2 3 2 3 4" xfId="39868" xr:uid="{00000000-0005-0000-0000-000023980000}"/>
    <cellStyle name="Normal 5 2 2 3 2 3 4 2" xfId="39869" xr:uid="{00000000-0005-0000-0000-000024980000}"/>
    <cellStyle name="Normal 5 2 2 3 2 3 4 2 2" xfId="39870" xr:uid="{00000000-0005-0000-0000-000025980000}"/>
    <cellStyle name="Normal 5 2 2 3 2 3 4 3" xfId="39871" xr:uid="{00000000-0005-0000-0000-000026980000}"/>
    <cellStyle name="Normal 5 2 2 3 2 3 4 3 2" xfId="39872" xr:uid="{00000000-0005-0000-0000-000027980000}"/>
    <cellStyle name="Normal 5 2 2 3 2 3 4 3 2 2" xfId="39873" xr:uid="{00000000-0005-0000-0000-000028980000}"/>
    <cellStyle name="Normal 5 2 2 3 2 3 4 3 3" xfId="39874" xr:uid="{00000000-0005-0000-0000-000029980000}"/>
    <cellStyle name="Normal 5 2 2 3 2 3 4 4" xfId="39875" xr:uid="{00000000-0005-0000-0000-00002A980000}"/>
    <cellStyle name="Normal 5 2 2 3 2 3 5" xfId="39876" xr:uid="{00000000-0005-0000-0000-00002B980000}"/>
    <cellStyle name="Normal 5 2 2 3 2 3 5 2" xfId="39877" xr:uid="{00000000-0005-0000-0000-00002C980000}"/>
    <cellStyle name="Normal 5 2 2 3 2 3 6" xfId="39878" xr:uid="{00000000-0005-0000-0000-00002D980000}"/>
    <cellStyle name="Normal 5 2 2 3 2 3 6 2" xfId="39879" xr:uid="{00000000-0005-0000-0000-00002E980000}"/>
    <cellStyle name="Normal 5 2 2 3 2 3 6 2 2" xfId="39880" xr:uid="{00000000-0005-0000-0000-00002F980000}"/>
    <cellStyle name="Normal 5 2 2 3 2 3 6 3" xfId="39881" xr:uid="{00000000-0005-0000-0000-000030980000}"/>
    <cellStyle name="Normal 5 2 2 3 2 3 7" xfId="39882" xr:uid="{00000000-0005-0000-0000-000031980000}"/>
    <cellStyle name="Normal 5 2 2 3 2 3 7 2" xfId="39883" xr:uid="{00000000-0005-0000-0000-000032980000}"/>
    <cellStyle name="Normal 5 2 2 3 2 3 8" xfId="39884" xr:uid="{00000000-0005-0000-0000-000033980000}"/>
    <cellStyle name="Normal 5 2 2 3 2 4" xfId="39885" xr:uid="{00000000-0005-0000-0000-000034980000}"/>
    <cellStyle name="Normal 5 2 2 3 2 4 2" xfId="39886" xr:uid="{00000000-0005-0000-0000-000035980000}"/>
    <cellStyle name="Normal 5 2 2 3 2 4 2 2" xfId="39887" xr:uid="{00000000-0005-0000-0000-000036980000}"/>
    <cellStyle name="Normal 5 2 2 3 2 4 2 2 2" xfId="39888" xr:uid="{00000000-0005-0000-0000-000037980000}"/>
    <cellStyle name="Normal 5 2 2 3 2 4 2 3" xfId="39889" xr:uid="{00000000-0005-0000-0000-000038980000}"/>
    <cellStyle name="Normal 5 2 2 3 2 4 2 3 2" xfId="39890" xr:uid="{00000000-0005-0000-0000-000039980000}"/>
    <cellStyle name="Normal 5 2 2 3 2 4 2 3 2 2" xfId="39891" xr:uid="{00000000-0005-0000-0000-00003A980000}"/>
    <cellStyle name="Normal 5 2 2 3 2 4 2 3 3" xfId="39892" xr:uid="{00000000-0005-0000-0000-00003B980000}"/>
    <cellStyle name="Normal 5 2 2 3 2 4 2 4" xfId="39893" xr:uid="{00000000-0005-0000-0000-00003C980000}"/>
    <cellStyle name="Normal 5 2 2 3 2 4 3" xfId="39894" xr:uid="{00000000-0005-0000-0000-00003D980000}"/>
    <cellStyle name="Normal 5 2 2 3 2 4 3 2" xfId="39895" xr:uid="{00000000-0005-0000-0000-00003E980000}"/>
    <cellStyle name="Normal 5 2 2 3 2 4 4" xfId="39896" xr:uid="{00000000-0005-0000-0000-00003F980000}"/>
    <cellStyle name="Normal 5 2 2 3 2 4 4 2" xfId="39897" xr:uid="{00000000-0005-0000-0000-000040980000}"/>
    <cellStyle name="Normal 5 2 2 3 2 4 4 2 2" xfId="39898" xr:uid="{00000000-0005-0000-0000-000041980000}"/>
    <cellStyle name="Normal 5 2 2 3 2 4 4 3" xfId="39899" xr:uid="{00000000-0005-0000-0000-000042980000}"/>
    <cellStyle name="Normal 5 2 2 3 2 4 5" xfId="39900" xr:uid="{00000000-0005-0000-0000-000043980000}"/>
    <cellStyle name="Normal 5 2 2 3 2 5" xfId="39901" xr:uid="{00000000-0005-0000-0000-000044980000}"/>
    <cellStyle name="Normal 5 2 2 3 2 5 2" xfId="39902" xr:uid="{00000000-0005-0000-0000-000045980000}"/>
    <cellStyle name="Normal 5 2 2 3 2 5 2 2" xfId="39903" xr:uid="{00000000-0005-0000-0000-000046980000}"/>
    <cellStyle name="Normal 5 2 2 3 2 5 3" xfId="39904" xr:uid="{00000000-0005-0000-0000-000047980000}"/>
    <cellStyle name="Normal 5 2 2 3 2 5 3 2" xfId="39905" xr:uid="{00000000-0005-0000-0000-000048980000}"/>
    <cellStyle name="Normal 5 2 2 3 2 5 3 2 2" xfId="39906" xr:uid="{00000000-0005-0000-0000-000049980000}"/>
    <cellStyle name="Normal 5 2 2 3 2 5 3 3" xfId="39907" xr:uid="{00000000-0005-0000-0000-00004A980000}"/>
    <cellStyle name="Normal 5 2 2 3 2 5 4" xfId="39908" xr:uid="{00000000-0005-0000-0000-00004B980000}"/>
    <cellStyle name="Normal 5 2 2 3 2 6" xfId="39909" xr:uid="{00000000-0005-0000-0000-00004C980000}"/>
    <cellStyle name="Normal 5 2 2 3 2 6 2" xfId="39910" xr:uid="{00000000-0005-0000-0000-00004D980000}"/>
    <cellStyle name="Normal 5 2 2 3 2 6 2 2" xfId="39911" xr:uid="{00000000-0005-0000-0000-00004E980000}"/>
    <cellStyle name="Normal 5 2 2 3 2 6 3" xfId="39912" xr:uid="{00000000-0005-0000-0000-00004F980000}"/>
    <cellStyle name="Normal 5 2 2 3 2 6 3 2" xfId="39913" xr:uid="{00000000-0005-0000-0000-000050980000}"/>
    <cellStyle name="Normal 5 2 2 3 2 6 3 2 2" xfId="39914" xr:uid="{00000000-0005-0000-0000-000051980000}"/>
    <cellStyle name="Normal 5 2 2 3 2 6 3 3" xfId="39915" xr:uid="{00000000-0005-0000-0000-000052980000}"/>
    <cellStyle name="Normal 5 2 2 3 2 6 4" xfId="39916" xr:uid="{00000000-0005-0000-0000-000053980000}"/>
    <cellStyle name="Normal 5 2 2 3 2 7" xfId="39917" xr:uid="{00000000-0005-0000-0000-000054980000}"/>
    <cellStyle name="Normal 5 2 2 3 2 7 2" xfId="39918" xr:uid="{00000000-0005-0000-0000-000055980000}"/>
    <cellStyle name="Normal 5 2 2 3 2 8" xfId="39919" xr:uid="{00000000-0005-0000-0000-000056980000}"/>
    <cellStyle name="Normal 5 2 2 3 2 8 2" xfId="39920" xr:uid="{00000000-0005-0000-0000-000057980000}"/>
    <cellStyle name="Normal 5 2 2 3 2 8 2 2" xfId="39921" xr:uid="{00000000-0005-0000-0000-000058980000}"/>
    <cellStyle name="Normal 5 2 2 3 2 8 3" xfId="39922" xr:uid="{00000000-0005-0000-0000-000059980000}"/>
    <cellStyle name="Normal 5 2 2 3 2 9" xfId="39923" xr:uid="{00000000-0005-0000-0000-00005A980000}"/>
    <cellStyle name="Normal 5 2 2 3 2 9 2" xfId="39924" xr:uid="{00000000-0005-0000-0000-00005B980000}"/>
    <cellStyle name="Normal 5 2 2 3 3" xfId="39925" xr:uid="{00000000-0005-0000-0000-00005C980000}"/>
    <cellStyle name="Normal 5 2 2 3 3 10" xfId="39926" xr:uid="{00000000-0005-0000-0000-00005D980000}"/>
    <cellStyle name="Normal 5 2 2 3 3 11" xfId="39927" xr:uid="{00000000-0005-0000-0000-00005E980000}"/>
    <cellStyle name="Normal 5 2 2 3 3 2" xfId="39928" xr:uid="{00000000-0005-0000-0000-00005F980000}"/>
    <cellStyle name="Normal 5 2 2 3 3 2 10" xfId="39929" xr:uid="{00000000-0005-0000-0000-000060980000}"/>
    <cellStyle name="Normal 5 2 2 3 3 2 2" xfId="39930" xr:uid="{00000000-0005-0000-0000-000061980000}"/>
    <cellStyle name="Normal 5 2 2 3 3 2 2 2" xfId="39931" xr:uid="{00000000-0005-0000-0000-000062980000}"/>
    <cellStyle name="Normal 5 2 2 3 3 2 2 2 2" xfId="39932" xr:uid="{00000000-0005-0000-0000-000063980000}"/>
    <cellStyle name="Normal 5 2 2 3 3 2 2 2 2 2" xfId="39933" xr:uid="{00000000-0005-0000-0000-000064980000}"/>
    <cellStyle name="Normal 5 2 2 3 3 2 2 2 2 2 2" xfId="39934" xr:uid="{00000000-0005-0000-0000-000065980000}"/>
    <cellStyle name="Normal 5 2 2 3 3 2 2 2 2 3" xfId="39935" xr:uid="{00000000-0005-0000-0000-000066980000}"/>
    <cellStyle name="Normal 5 2 2 3 3 2 2 2 2 3 2" xfId="39936" xr:uid="{00000000-0005-0000-0000-000067980000}"/>
    <cellStyle name="Normal 5 2 2 3 3 2 2 2 2 3 2 2" xfId="39937" xr:uid="{00000000-0005-0000-0000-000068980000}"/>
    <cellStyle name="Normal 5 2 2 3 3 2 2 2 2 3 3" xfId="39938" xr:uid="{00000000-0005-0000-0000-000069980000}"/>
    <cellStyle name="Normal 5 2 2 3 3 2 2 2 2 4" xfId="39939" xr:uid="{00000000-0005-0000-0000-00006A980000}"/>
    <cellStyle name="Normal 5 2 2 3 3 2 2 2 3" xfId="39940" xr:uid="{00000000-0005-0000-0000-00006B980000}"/>
    <cellStyle name="Normal 5 2 2 3 3 2 2 2 3 2" xfId="39941" xr:uid="{00000000-0005-0000-0000-00006C980000}"/>
    <cellStyle name="Normal 5 2 2 3 3 2 2 2 4" xfId="39942" xr:uid="{00000000-0005-0000-0000-00006D980000}"/>
    <cellStyle name="Normal 5 2 2 3 3 2 2 2 4 2" xfId="39943" xr:uid="{00000000-0005-0000-0000-00006E980000}"/>
    <cellStyle name="Normal 5 2 2 3 3 2 2 2 4 2 2" xfId="39944" xr:uid="{00000000-0005-0000-0000-00006F980000}"/>
    <cellStyle name="Normal 5 2 2 3 3 2 2 2 4 3" xfId="39945" xr:uid="{00000000-0005-0000-0000-000070980000}"/>
    <cellStyle name="Normal 5 2 2 3 3 2 2 2 5" xfId="39946" xr:uid="{00000000-0005-0000-0000-000071980000}"/>
    <cellStyle name="Normal 5 2 2 3 3 2 2 3" xfId="39947" xr:uid="{00000000-0005-0000-0000-000072980000}"/>
    <cellStyle name="Normal 5 2 2 3 3 2 2 3 2" xfId="39948" xr:uid="{00000000-0005-0000-0000-000073980000}"/>
    <cellStyle name="Normal 5 2 2 3 3 2 2 3 2 2" xfId="39949" xr:uid="{00000000-0005-0000-0000-000074980000}"/>
    <cellStyle name="Normal 5 2 2 3 3 2 2 3 3" xfId="39950" xr:uid="{00000000-0005-0000-0000-000075980000}"/>
    <cellStyle name="Normal 5 2 2 3 3 2 2 3 3 2" xfId="39951" xr:uid="{00000000-0005-0000-0000-000076980000}"/>
    <cellStyle name="Normal 5 2 2 3 3 2 2 3 3 2 2" xfId="39952" xr:uid="{00000000-0005-0000-0000-000077980000}"/>
    <cellStyle name="Normal 5 2 2 3 3 2 2 3 3 3" xfId="39953" xr:uid="{00000000-0005-0000-0000-000078980000}"/>
    <cellStyle name="Normal 5 2 2 3 3 2 2 3 4" xfId="39954" xr:uid="{00000000-0005-0000-0000-000079980000}"/>
    <cellStyle name="Normal 5 2 2 3 3 2 2 4" xfId="39955" xr:uid="{00000000-0005-0000-0000-00007A980000}"/>
    <cellStyle name="Normal 5 2 2 3 3 2 2 4 2" xfId="39956" xr:uid="{00000000-0005-0000-0000-00007B980000}"/>
    <cellStyle name="Normal 5 2 2 3 3 2 2 4 2 2" xfId="39957" xr:uid="{00000000-0005-0000-0000-00007C980000}"/>
    <cellStyle name="Normal 5 2 2 3 3 2 2 4 3" xfId="39958" xr:uid="{00000000-0005-0000-0000-00007D980000}"/>
    <cellStyle name="Normal 5 2 2 3 3 2 2 4 3 2" xfId="39959" xr:uid="{00000000-0005-0000-0000-00007E980000}"/>
    <cellStyle name="Normal 5 2 2 3 3 2 2 4 3 2 2" xfId="39960" xr:uid="{00000000-0005-0000-0000-00007F980000}"/>
    <cellStyle name="Normal 5 2 2 3 3 2 2 4 3 3" xfId="39961" xr:uid="{00000000-0005-0000-0000-000080980000}"/>
    <cellStyle name="Normal 5 2 2 3 3 2 2 4 4" xfId="39962" xr:uid="{00000000-0005-0000-0000-000081980000}"/>
    <cellStyle name="Normal 5 2 2 3 3 2 2 5" xfId="39963" xr:uid="{00000000-0005-0000-0000-000082980000}"/>
    <cellStyle name="Normal 5 2 2 3 3 2 2 5 2" xfId="39964" xr:uid="{00000000-0005-0000-0000-000083980000}"/>
    <cellStyle name="Normal 5 2 2 3 3 2 2 6" xfId="39965" xr:uid="{00000000-0005-0000-0000-000084980000}"/>
    <cellStyle name="Normal 5 2 2 3 3 2 2 6 2" xfId="39966" xr:uid="{00000000-0005-0000-0000-000085980000}"/>
    <cellStyle name="Normal 5 2 2 3 3 2 2 6 2 2" xfId="39967" xr:uid="{00000000-0005-0000-0000-000086980000}"/>
    <cellStyle name="Normal 5 2 2 3 3 2 2 6 3" xfId="39968" xr:uid="{00000000-0005-0000-0000-000087980000}"/>
    <cellStyle name="Normal 5 2 2 3 3 2 2 7" xfId="39969" xr:uid="{00000000-0005-0000-0000-000088980000}"/>
    <cellStyle name="Normal 5 2 2 3 3 2 2 7 2" xfId="39970" xr:uid="{00000000-0005-0000-0000-000089980000}"/>
    <cellStyle name="Normal 5 2 2 3 3 2 2 8" xfId="39971" xr:uid="{00000000-0005-0000-0000-00008A980000}"/>
    <cellStyle name="Normal 5 2 2 3 3 2 3" xfId="39972" xr:uid="{00000000-0005-0000-0000-00008B980000}"/>
    <cellStyle name="Normal 5 2 2 3 3 2 3 2" xfId="39973" xr:uid="{00000000-0005-0000-0000-00008C980000}"/>
    <cellStyle name="Normal 5 2 2 3 3 2 3 2 2" xfId="39974" xr:uid="{00000000-0005-0000-0000-00008D980000}"/>
    <cellStyle name="Normal 5 2 2 3 3 2 3 2 2 2" xfId="39975" xr:uid="{00000000-0005-0000-0000-00008E980000}"/>
    <cellStyle name="Normal 5 2 2 3 3 2 3 2 3" xfId="39976" xr:uid="{00000000-0005-0000-0000-00008F980000}"/>
    <cellStyle name="Normal 5 2 2 3 3 2 3 2 3 2" xfId="39977" xr:uid="{00000000-0005-0000-0000-000090980000}"/>
    <cellStyle name="Normal 5 2 2 3 3 2 3 2 3 2 2" xfId="39978" xr:uid="{00000000-0005-0000-0000-000091980000}"/>
    <cellStyle name="Normal 5 2 2 3 3 2 3 2 3 3" xfId="39979" xr:uid="{00000000-0005-0000-0000-000092980000}"/>
    <cellStyle name="Normal 5 2 2 3 3 2 3 2 4" xfId="39980" xr:uid="{00000000-0005-0000-0000-000093980000}"/>
    <cellStyle name="Normal 5 2 2 3 3 2 3 3" xfId="39981" xr:uid="{00000000-0005-0000-0000-000094980000}"/>
    <cellStyle name="Normal 5 2 2 3 3 2 3 3 2" xfId="39982" xr:uid="{00000000-0005-0000-0000-000095980000}"/>
    <cellStyle name="Normal 5 2 2 3 3 2 3 4" xfId="39983" xr:uid="{00000000-0005-0000-0000-000096980000}"/>
    <cellStyle name="Normal 5 2 2 3 3 2 3 4 2" xfId="39984" xr:uid="{00000000-0005-0000-0000-000097980000}"/>
    <cellStyle name="Normal 5 2 2 3 3 2 3 4 2 2" xfId="39985" xr:uid="{00000000-0005-0000-0000-000098980000}"/>
    <cellStyle name="Normal 5 2 2 3 3 2 3 4 3" xfId="39986" xr:uid="{00000000-0005-0000-0000-000099980000}"/>
    <cellStyle name="Normal 5 2 2 3 3 2 3 5" xfId="39987" xr:uid="{00000000-0005-0000-0000-00009A980000}"/>
    <cellStyle name="Normal 5 2 2 3 3 2 4" xfId="39988" xr:uid="{00000000-0005-0000-0000-00009B980000}"/>
    <cellStyle name="Normal 5 2 2 3 3 2 4 2" xfId="39989" xr:uid="{00000000-0005-0000-0000-00009C980000}"/>
    <cellStyle name="Normal 5 2 2 3 3 2 4 2 2" xfId="39990" xr:uid="{00000000-0005-0000-0000-00009D980000}"/>
    <cellStyle name="Normal 5 2 2 3 3 2 4 3" xfId="39991" xr:uid="{00000000-0005-0000-0000-00009E980000}"/>
    <cellStyle name="Normal 5 2 2 3 3 2 4 3 2" xfId="39992" xr:uid="{00000000-0005-0000-0000-00009F980000}"/>
    <cellStyle name="Normal 5 2 2 3 3 2 4 3 2 2" xfId="39993" xr:uid="{00000000-0005-0000-0000-0000A0980000}"/>
    <cellStyle name="Normal 5 2 2 3 3 2 4 3 3" xfId="39994" xr:uid="{00000000-0005-0000-0000-0000A1980000}"/>
    <cellStyle name="Normal 5 2 2 3 3 2 4 4" xfId="39995" xr:uid="{00000000-0005-0000-0000-0000A2980000}"/>
    <cellStyle name="Normal 5 2 2 3 3 2 5" xfId="39996" xr:uid="{00000000-0005-0000-0000-0000A3980000}"/>
    <cellStyle name="Normal 5 2 2 3 3 2 5 2" xfId="39997" xr:uid="{00000000-0005-0000-0000-0000A4980000}"/>
    <cellStyle name="Normal 5 2 2 3 3 2 5 2 2" xfId="39998" xr:uid="{00000000-0005-0000-0000-0000A5980000}"/>
    <cellStyle name="Normal 5 2 2 3 3 2 5 3" xfId="39999" xr:uid="{00000000-0005-0000-0000-0000A6980000}"/>
    <cellStyle name="Normal 5 2 2 3 3 2 5 3 2" xfId="40000" xr:uid="{00000000-0005-0000-0000-0000A7980000}"/>
    <cellStyle name="Normal 5 2 2 3 3 2 5 3 2 2" xfId="40001" xr:uid="{00000000-0005-0000-0000-0000A8980000}"/>
    <cellStyle name="Normal 5 2 2 3 3 2 5 3 3" xfId="40002" xr:uid="{00000000-0005-0000-0000-0000A9980000}"/>
    <cellStyle name="Normal 5 2 2 3 3 2 5 4" xfId="40003" xr:uid="{00000000-0005-0000-0000-0000AA980000}"/>
    <cellStyle name="Normal 5 2 2 3 3 2 6" xfId="40004" xr:uid="{00000000-0005-0000-0000-0000AB980000}"/>
    <cellStyle name="Normal 5 2 2 3 3 2 6 2" xfId="40005" xr:uid="{00000000-0005-0000-0000-0000AC980000}"/>
    <cellStyle name="Normal 5 2 2 3 3 2 7" xfId="40006" xr:uid="{00000000-0005-0000-0000-0000AD980000}"/>
    <cellStyle name="Normal 5 2 2 3 3 2 7 2" xfId="40007" xr:uid="{00000000-0005-0000-0000-0000AE980000}"/>
    <cellStyle name="Normal 5 2 2 3 3 2 7 2 2" xfId="40008" xr:uid="{00000000-0005-0000-0000-0000AF980000}"/>
    <cellStyle name="Normal 5 2 2 3 3 2 7 3" xfId="40009" xr:uid="{00000000-0005-0000-0000-0000B0980000}"/>
    <cellStyle name="Normal 5 2 2 3 3 2 8" xfId="40010" xr:uid="{00000000-0005-0000-0000-0000B1980000}"/>
    <cellStyle name="Normal 5 2 2 3 3 2 8 2" xfId="40011" xr:uid="{00000000-0005-0000-0000-0000B2980000}"/>
    <cellStyle name="Normal 5 2 2 3 3 2 9" xfId="40012" xr:uid="{00000000-0005-0000-0000-0000B3980000}"/>
    <cellStyle name="Normal 5 2 2 3 3 3" xfId="40013" xr:uid="{00000000-0005-0000-0000-0000B4980000}"/>
    <cellStyle name="Normal 5 2 2 3 3 3 2" xfId="40014" xr:uid="{00000000-0005-0000-0000-0000B5980000}"/>
    <cellStyle name="Normal 5 2 2 3 3 3 2 2" xfId="40015" xr:uid="{00000000-0005-0000-0000-0000B6980000}"/>
    <cellStyle name="Normal 5 2 2 3 3 3 2 2 2" xfId="40016" xr:uid="{00000000-0005-0000-0000-0000B7980000}"/>
    <cellStyle name="Normal 5 2 2 3 3 3 2 2 2 2" xfId="40017" xr:uid="{00000000-0005-0000-0000-0000B8980000}"/>
    <cellStyle name="Normal 5 2 2 3 3 3 2 2 3" xfId="40018" xr:uid="{00000000-0005-0000-0000-0000B9980000}"/>
    <cellStyle name="Normal 5 2 2 3 3 3 2 2 3 2" xfId="40019" xr:uid="{00000000-0005-0000-0000-0000BA980000}"/>
    <cellStyle name="Normal 5 2 2 3 3 3 2 2 3 2 2" xfId="40020" xr:uid="{00000000-0005-0000-0000-0000BB980000}"/>
    <cellStyle name="Normal 5 2 2 3 3 3 2 2 3 3" xfId="40021" xr:uid="{00000000-0005-0000-0000-0000BC980000}"/>
    <cellStyle name="Normal 5 2 2 3 3 3 2 2 4" xfId="40022" xr:uid="{00000000-0005-0000-0000-0000BD980000}"/>
    <cellStyle name="Normal 5 2 2 3 3 3 2 3" xfId="40023" xr:uid="{00000000-0005-0000-0000-0000BE980000}"/>
    <cellStyle name="Normal 5 2 2 3 3 3 2 3 2" xfId="40024" xr:uid="{00000000-0005-0000-0000-0000BF980000}"/>
    <cellStyle name="Normal 5 2 2 3 3 3 2 4" xfId="40025" xr:uid="{00000000-0005-0000-0000-0000C0980000}"/>
    <cellStyle name="Normal 5 2 2 3 3 3 2 4 2" xfId="40026" xr:uid="{00000000-0005-0000-0000-0000C1980000}"/>
    <cellStyle name="Normal 5 2 2 3 3 3 2 4 2 2" xfId="40027" xr:uid="{00000000-0005-0000-0000-0000C2980000}"/>
    <cellStyle name="Normal 5 2 2 3 3 3 2 4 3" xfId="40028" xr:uid="{00000000-0005-0000-0000-0000C3980000}"/>
    <cellStyle name="Normal 5 2 2 3 3 3 2 5" xfId="40029" xr:uid="{00000000-0005-0000-0000-0000C4980000}"/>
    <cellStyle name="Normal 5 2 2 3 3 3 3" xfId="40030" xr:uid="{00000000-0005-0000-0000-0000C5980000}"/>
    <cellStyle name="Normal 5 2 2 3 3 3 3 2" xfId="40031" xr:uid="{00000000-0005-0000-0000-0000C6980000}"/>
    <cellStyle name="Normal 5 2 2 3 3 3 3 2 2" xfId="40032" xr:uid="{00000000-0005-0000-0000-0000C7980000}"/>
    <cellStyle name="Normal 5 2 2 3 3 3 3 3" xfId="40033" xr:uid="{00000000-0005-0000-0000-0000C8980000}"/>
    <cellStyle name="Normal 5 2 2 3 3 3 3 3 2" xfId="40034" xr:uid="{00000000-0005-0000-0000-0000C9980000}"/>
    <cellStyle name="Normal 5 2 2 3 3 3 3 3 2 2" xfId="40035" xr:uid="{00000000-0005-0000-0000-0000CA980000}"/>
    <cellStyle name="Normal 5 2 2 3 3 3 3 3 3" xfId="40036" xr:uid="{00000000-0005-0000-0000-0000CB980000}"/>
    <cellStyle name="Normal 5 2 2 3 3 3 3 4" xfId="40037" xr:uid="{00000000-0005-0000-0000-0000CC980000}"/>
    <cellStyle name="Normal 5 2 2 3 3 3 4" xfId="40038" xr:uid="{00000000-0005-0000-0000-0000CD980000}"/>
    <cellStyle name="Normal 5 2 2 3 3 3 4 2" xfId="40039" xr:uid="{00000000-0005-0000-0000-0000CE980000}"/>
    <cellStyle name="Normal 5 2 2 3 3 3 4 2 2" xfId="40040" xr:uid="{00000000-0005-0000-0000-0000CF980000}"/>
    <cellStyle name="Normal 5 2 2 3 3 3 4 3" xfId="40041" xr:uid="{00000000-0005-0000-0000-0000D0980000}"/>
    <cellStyle name="Normal 5 2 2 3 3 3 4 3 2" xfId="40042" xr:uid="{00000000-0005-0000-0000-0000D1980000}"/>
    <cellStyle name="Normal 5 2 2 3 3 3 4 3 2 2" xfId="40043" xr:uid="{00000000-0005-0000-0000-0000D2980000}"/>
    <cellStyle name="Normal 5 2 2 3 3 3 4 3 3" xfId="40044" xr:uid="{00000000-0005-0000-0000-0000D3980000}"/>
    <cellStyle name="Normal 5 2 2 3 3 3 4 4" xfId="40045" xr:uid="{00000000-0005-0000-0000-0000D4980000}"/>
    <cellStyle name="Normal 5 2 2 3 3 3 5" xfId="40046" xr:uid="{00000000-0005-0000-0000-0000D5980000}"/>
    <cellStyle name="Normal 5 2 2 3 3 3 5 2" xfId="40047" xr:uid="{00000000-0005-0000-0000-0000D6980000}"/>
    <cellStyle name="Normal 5 2 2 3 3 3 6" xfId="40048" xr:uid="{00000000-0005-0000-0000-0000D7980000}"/>
    <cellStyle name="Normal 5 2 2 3 3 3 6 2" xfId="40049" xr:uid="{00000000-0005-0000-0000-0000D8980000}"/>
    <cellStyle name="Normal 5 2 2 3 3 3 6 2 2" xfId="40050" xr:uid="{00000000-0005-0000-0000-0000D9980000}"/>
    <cellStyle name="Normal 5 2 2 3 3 3 6 3" xfId="40051" xr:uid="{00000000-0005-0000-0000-0000DA980000}"/>
    <cellStyle name="Normal 5 2 2 3 3 3 7" xfId="40052" xr:uid="{00000000-0005-0000-0000-0000DB980000}"/>
    <cellStyle name="Normal 5 2 2 3 3 3 7 2" xfId="40053" xr:uid="{00000000-0005-0000-0000-0000DC980000}"/>
    <cellStyle name="Normal 5 2 2 3 3 3 8" xfId="40054" xr:uid="{00000000-0005-0000-0000-0000DD980000}"/>
    <cellStyle name="Normal 5 2 2 3 3 4" xfId="40055" xr:uid="{00000000-0005-0000-0000-0000DE980000}"/>
    <cellStyle name="Normal 5 2 2 3 3 4 2" xfId="40056" xr:uid="{00000000-0005-0000-0000-0000DF980000}"/>
    <cellStyle name="Normal 5 2 2 3 3 4 2 2" xfId="40057" xr:uid="{00000000-0005-0000-0000-0000E0980000}"/>
    <cellStyle name="Normal 5 2 2 3 3 4 2 2 2" xfId="40058" xr:uid="{00000000-0005-0000-0000-0000E1980000}"/>
    <cellStyle name="Normal 5 2 2 3 3 4 2 3" xfId="40059" xr:uid="{00000000-0005-0000-0000-0000E2980000}"/>
    <cellStyle name="Normal 5 2 2 3 3 4 2 3 2" xfId="40060" xr:uid="{00000000-0005-0000-0000-0000E3980000}"/>
    <cellStyle name="Normal 5 2 2 3 3 4 2 3 2 2" xfId="40061" xr:uid="{00000000-0005-0000-0000-0000E4980000}"/>
    <cellStyle name="Normal 5 2 2 3 3 4 2 3 3" xfId="40062" xr:uid="{00000000-0005-0000-0000-0000E5980000}"/>
    <cellStyle name="Normal 5 2 2 3 3 4 2 4" xfId="40063" xr:uid="{00000000-0005-0000-0000-0000E6980000}"/>
    <cellStyle name="Normal 5 2 2 3 3 4 3" xfId="40064" xr:uid="{00000000-0005-0000-0000-0000E7980000}"/>
    <cellStyle name="Normal 5 2 2 3 3 4 3 2" xfId="40065" xr:uid="{00000000-0005-0000-0000-0000E8980000}"/>
    <cellStyle name="Normal 5 2 2 3 3 4 4" xfId="40066" xr:uid="{00000000-0005-0000-0000-0000E9980000}"/>
    <cellStyle name="Normal 5 2 2 3 3 4 4 2" xfId="40067" xr:uid="{00000000-0005-0000-0000-0000EA980000}"/>
    <cellStyle name="Normal 5 2 2 3 3 4 4 2 2" xfId="40068" xr:uid="{00000000-0005-0000-0000-0000EB980000}"/>
    <cellStyle name="Normal 5 2 2 3 3 4 4 3" xfId="40069" xr:uid="{00000000-0005-0000-0000-0000EC980000}"/>
    <cellStyle name="Normal 5 2 2 3 3 4 5" xfId="40070" xr:uid="{00000000-0005-0000-0000-0000ED980000}"/>
    <cellStyle name="Normal 5 2 2 3 3 5" xfId="40071" xr:uid="{00000000-0005-0000-0000-0000EE980000}"/>
    <cellStyle name="Normal 5 2 2 3 3 5 2" xfId="40072" xr:uid="{00000000-0005-0000-0000-0000EF980000}"/>
    <cellStyle name="Normal 5 2 2 3 3 5 2 2" xfId="40073" xr:uid="{00000000-0005-0000-0000-0000F0980000}"/>
    <cellStyle name="Normal 5 2 2 3 3 5 3" xfId="40074" xr:uid="{00000000-0005-0000-0000-0000F1980000}"/>
    <cellStyle name="Normal 5 2 2 3 3 5 3 2" xfId="40075" xr:uid="{00000000-0005-0000-0000-0000F2980000}"/>
    <cellStyle name="Normal 5 2 2 3 3 5 3 2 2" xfId="40076" xr:uid="{00000000-0005-0000-0000-0000F3980000}"/>
    <cellStyle name="Normal 5 2 2 3 3 5 3 3" xfId="40077" xr:uid="{00000000-0005-0000-0000-0000F4980000}"/>
    <cellStyle name="Normal 5 2 2 3 3 5 4" xfId="40078" xr:uid="{00000000-0005-0000-0000-0000F5980000}"/>
    <cellStyle name="Normal 5 2 2 3 3 6" xfId="40079" xr:uid="{00000000-0005-0000-0000-0000F6980000}"/>
    <cellStyle name="Normal 5 2 2 3 3 6 2" xfId="40080" xr:uid="{00000000-0005-0000-0000-0000F7980000}"/>
    <cellStyle name="Normal 5 2 2 3 3 6 2 2" xfId="40081" xr:uid="{00000000-0005-0000-0000-0000F8980000}"/>
    <cellStyle name="Normal 5 2 2 3 3 6 3" xfId="40082" xr:uid="{00000000-0005-0000-0000-0000F9980000}"/>
    <cellStyle name="Normal 5 2 2 3 3 6 3 2" xfId="40083" xr:uid="{00000000-0005-0000-0000-0000FA980000}"/>
    <cellStyle name="Normal 5 2 2 3 3 6 3 2 2" xfId="40084" xr:uid="{00000000-0005-0000-0000-0000FB980000}"/>
    <cellStyle name="Normal 5 2 2 3 3 6 3 3" xfId="40085" xr:uid="{00000000-0005-0000-0000-0000FC980000}"/>
    <cellStyle name="Normal 5 2 2 3 3 6 4" xfId="40086" xr:uid="{00000000-0005-0000-0000-0000FD980000}"/>
    <cellStyle name="Normal 5 2 2 3 3 7" xfId="40087" xr:uid="{00000000-0005-0000-0000-0000FE980000}"/>
    <cellStyle name="Normal 5 2 2 3 3 7 2" xfId="40088" xr:uid="{00000000-0005-0000-0000-0000FF980000}"/>
    <cellStyle name="Normal 5 2 2 3 3 8" xfId="40089" xr:uid="{00000000-0005-0000-0000-000000990000}"/>
    <cellStyle name="Normal 5 2 2 3 3 8 2" xfId="40090" xr:uid="{00000000-0005-0000-0000-000001990000}"/>
    <cellStyle name="Normal 5 2 2 3 3 8 2 2" xfId="40091" xr:uid="{00000000-0005-0000-0000-000002990000}"/>
    <cellStyle name="Normal 5 2 2 3 3 8 3" xfId="40092" xr:uid="{00000000-0005-0000-0000-000003990000}"/>
    <cellStyle name="Normal 5 2 2 3 3 9" xfId="40093" xr:uid="{00000000-0005-0000-0000-000004990000}"/>
    <cellStyle name="Normal 5 2 2 3 3 9 2" xfId="40094" xr:uid="{00000000-0005-0000-0000-000005990000}"/>
    <cellStyle name="Normal 5 2 2 3 4" xfId="40095" xr:uid="{00000000-0005-0000-0000-000006990000}"/>
    <cellStyle name="Normal 5 2 2 3 4 10" xfId="40096" xr:uid="{00000000-0005-0000-0000-000007990000}"/>
    <cellStyle name="Normal 5 2 2 3 4 11" xfId="40097" xr:uid="{00000000-0005-0000-0000-000008990000}"/>
    <cellStyle name="Normal 5 2 2 3 4 2" xfId="40098" xr:uid="{00000000-0005-0000-0000-000009990000}"/>
    <cellStyle name="Normal 5 2 2 3 4 2 2" xfId="40099" xr:uid="{00000000-0005-0000-0000-00000A990000}"/>
    <cellStyle name="Normal 5 2 2 3 4 2 2 2" xfId="40100" xr:uid="{00000000-0005-0000-0000-00000B990000}"/>
    <cellStyle name="Normal 5 2 2 3 4 2 2 2 2" xfId="40101" xr:uid="{00000000-0005-0000-0000-00000C990000}"/>
    <cellStyle name="Normal 5 2 2 3 4 2 2 2 2 2" xfId="40102" xr:uid="{00000000-0005-0000-0000-00000D990000}"/>
    <cellStyle name="Normal 5 2 2 3 4 2 2 2 2 2 2" xfId="40103" xr:uid="{00000000-0005-0000-0000-00000E990000}"/>
    <cellStyle name="Normal 5 2 2 3 4 2 2 2 2 3" xfId="40104" xr:uid="{00000000-0005-0000-0000-00000F990000}"/>
    <cellStyle name="Normal 5 2 2 3 4 2 2 2 2 3 2" xfId="40105" xr:uid="{00000000-0005-0000-0000-000010990000}"/>
    <cellStyle name="Normal 5 2 2 3 4 2 2 2 2 3 2 2" xfId="40106" xr:uid="{00000000-0005-0000-0000-000011990000}"/>
    <cellStyle name="Normal 5 2 2 3 4 2 2 2 2 3 3" xfId="40107" xr:uid="{00000000-0005-0000-0000-000012990000}"/>
    <cellStyle name="Normal 5 2 2 3 4 2 2 2 2 4" xfId="40108" xr:uid="{00000000-0005-0000-0000-000013990000}"/>
    <cellStyle name="Normal 5 2 2 3 4 2 2 2 3" xfId="40109" xr:uid="{00000000-0005-0000-0000-000014990000}"/>
    <cellStyle name="Normal 5 2 2 3 4 2 2 2 3 2" xfId="40110" xr:uid="{00000000-0005-0000-0000-000015990000}"/>
    <cellStyle name="Normal 5 2 2 3 4 2 2 2 4" xfId="40111" xr:uid="{00000000-0005-0000-0000-000016990000}"/>
    <cellStyle name="Normal 5 2 2 3 4 2 2 2 4 2" xfId="40112" xr:uid="{00000000-0005-0000-0000-000017990000}"/>
    <cellStyle name="Normal 5 2 2 3 4 2 2 2 4 2 2" xfId="40113" xr:uid="{00000000-0005-0000-0000-000018990000}"/>
    <cellStyle name="Normal 5 2 2 3 4 2 2 2 4 3" xfId="40114" xr:uid="{00000000-0005-0000-0000-000019990000}"/>
    <cellStyle name="Normal 5 2 2 3 4 2 2 2 5" xfId="40115" xr:uid="{00000000-0005-0000-0000-00001A990000}"/>
    <cellStyle name="Normal 5 2 2 3 4 2 2 3" xfId="40116" xr:uid="{00000000-0005-0000-0000-00001B990000}"/>
    <cellStyle name="Normal 5 2 2 3 4 2 2 3 2" xfId="40117" xr:uid="{00000000-0005-0000-0000-00001C990000}"/>
    <cellStyle name="Normal 5 2 2 3 4 2 2 3 2 2" xfId="40118" xr:uid="{00000000-0005-0000-0000-00001D990000}"/>
    <cellStyle name="Normal 5 2 2 3 4 2 2 3 3" xfId="40119" xr:uid="{00000000-0005-0000-0000-00001E990000}"/>
    <cellStyle name="Normal 5 2 2 3 4 2 2 3 3 2" xfId="40120" xr:uid="{00000000-0005-0000-0000-00001F990000}"/>
    <cellStyle name="Normal 5 2 2 3 4 2 2 3 3 2 2" xfId="40121" xr:uid="{00000000-0005-0000-0000-000020990000}"/>
    <cellStyle name="Normal 5 2 2 3 4 2 2 3 3 3" xfId="40122" xr:uid="{00000000-0005-0000-0000-000021990000}"/>
    <cellStyle name="Normal 5 2 2 3 4 2 2 3 4" xfId="40123" xr:uid="{00000000-0005-0000-0000-000022990000}"/>
    <cellStyle name="Normal 5 2 2 3 4 2 2 4" xfId="40124" xr:uid="{00000000-0005-0000-0000-000023990000}"/>
    <cellStyle name="Normal 5 2 2 3 4 2 2 4 2" xfId="40125" xr:uid="{00000000-0005-0000-0000-000024990000}"/>
    <cellStyle name="Normal 5 2 2 3 4 2 2 4 2 2" xfId="40126" xr:uid="{00000000-0005-0000-0000-000025990000}"/>
    <cellStyle name="Normal 5 2 2 3 4 2 2 4 3" xfId="40127" xr:uid="{00000000-0005-0000-0000-000026990000}"/>
    <cellStyle name="Normal 5 2 2 3 4 2 2 4 3 2" xfId="40128" xr:uid="{00000000-0005-0000-0000-000027990000}"/>
    <cellStyle name="Normal 5 2 2 3 4 2 2 4 3 2 2" xfId="40129" xr:uid="{00000000-0005-0000-0000-000028990000}"/>
    <cellStyle name="Normal 5 2 2 3 4 2 2 4 3 3" xfId="40130" xr:uid="{00000000-0005-0000-0000-000029990000}"/>
    <cellStyle name="Normal 5 2 2 3 4 2 2 4 4" xfId="40131" xr:uid="{00000000-0005-0000-0000-00002A990000}"/>
    <cellStyle name="Normal 5 2 2 3 4 2 2 5" xfId="40132" xr:uid="{00000000-0005-0000-0000-00002B990000}"/>
    <cellStyle name="Normal 5 2 2 3 4 2 2 5 2" xfId="40133" xr:uid="{00000000-0005-0000-0000-00002C990000}"/>
    <cellStyle name="Normal 5 2 2 3 4 2 2 6" xfId="40134" xr:uid="{00000000-0005-0000-0000-00002D990000}"/>
    <cellStyle name="Normal 5 2 2 3 4 2 2 6 2" xfId="40135" xr:uid="{00000000-0005-0000-0000-00002E990000}"/>
    <cellStyle name="Normal 5 2 2 3 4 2 2 6 2 2" xfId="40136" xr:uid="{00000000-0005-0000-0000-00002F990000}"/>
    <cellStyle name="Normal 5 2 2 3 4 2 2 6 3" xfId="40137" xr:uid="{00000000-0005-0000-0000-000030990000}"/>
    <cellStyle name="Normal 5 2 2 3 4 2 2 7" xfId="40138" xr:uid="{00000000-0005-0000-0000-000031990000}"/>
    <cellStyle name="Normal 5 2 2 3 4 2 2 7 2" xfId="40139" xr:uid="{00000000-0005-0000-0000-000032990000}"/>
    <cellStyle name="Normal 5 2 2 3 4 2 2 8" xfId="40140" xr:uid="{00000000-0005-0000-0000-000033990000}"/>
    <cellStyle name="Normal 5 2 2 3 4 2 3" xfId="40141" xr:uid="{00000000-0005-0000-0000-000034990000}"/>
    <cellStyle name="Normal 5 2 2 3 4 2 3 2" xfId="40142" xr:uid="{00000000-0005-0000-0000-000035990000}"/>
    <cellStyle name="Normal 5 2 2 3 4 2 3 2 2" xfId="40143" xr:uid="{00000000-0005-0000-0000-000036990000}"/>
    <cellStyle name="Normal 5 2 2 3 4 2 3 2 2 2" xfId="40144" xr:uid="{00000000-0005-0000-0000-000037990000}"/>
    <cellStyle name="Normal 5 2 2 3 4 2 3 2 3" xfId="40145" xr:uid="{00000000-0005-0000-0000-000038990000}"/>
    <cellStyle name="Normal 5 2 2 3 4 2 3 2 3 2" xfId="40146" xr:uid="{00000000-0005-0000-0000-000039990000}"/>
    <cellStyle name="Normal 5 2 2 3 4 2 3 2 3 2 2" xfId="40147" xr:uid="{00000000-0005-0000-0000-00003A990000}"/>
    <cellStyle name="Normal 5 2 2 3 4 2 3 2 3 3" xfId="40148" xr:uid="{00000000-0005-0000-0000-00003B990000}"/>
    <cellStyle name="Normal 5 2 2 3 4 2 3 2 4" xfId="40149" xr:uid="{00000000-0005-0000-0000-00003C990000}"/>
    <cellStyle name="Normal 5 2 2 3 4 2 3 3" xfId="40150" xr:uid="{00000000-0005-0000-0000-00003D990000}"/>
    <cellStyle name="Normal 5 2 2 3 4 2 3 3 2" xfId="40151" xr:uid="{00000000-0005-0000-0000-00003E990000}"/>
    <cellStyle name="Normal 5 2 2 3 4 2 3 4" xfId="40152" xr:uid="{00000000-0005-0000-0000-00003F990000}"/>
    <cellStyle name="Normal 5 2 2 3 4 2 3 4 2" xfId="40153" xr:uid="{00000000-0005-0000-0000-000040990000}"/>
    <cellStyle name="Normal 5 2 2 3 4 2 3 4 2 2" xfId="40154" xr:uid="{00000000-0005-0000-0000-000041990000}"/>
    <cellStyle name="Normal 5 2 2 3 4 2 3 4 3" xfId="40155" xr:uid="{00000000-0005-0000-0000-000042990000}"/>
    <cellStyle name="Normal 5 2 2 3 4 2 3 5" xfId="40156" xr:uid="{00000000-0005-0000-0000-000043990000}"/>
    <cellStyle name="Normal 5 2 2 3 4 2 4" xfId="40157" xr:uid="{00000000-0005-0000-0000-000044990000}"/>
    <cellStyle name="Normal 5 2 2 3 4 2 4 2" xfId="40158" xr:uid="{00000000-0005-0000-0000-000045990000}"/>
    <cellStyle name="Normal 5 2 2 3 4 2 4 2 2" xfId="40159" xr:uid="{00000000-0005-0000-0000-000046990000}"/>
    <cellStyle name="Normal 5 2 2 3 4 2 4 3" xfId="40160" xr:uid="{00000000-0005-0000-0000-000047990000}"/>
    <cellStyle name="Normal 5 2 2 3 4 2 4 3 2" xfId="40161" xr:uid="{00000000-0005-0000-0000-000048990000}"/>
    <cellStyle name="Normal 5 2 2 3 4 2 4 3 2 2" xfId="40162" xr:uid="{00000000-0005-0000-0000-000049990000}"/>
    <cellStyle name="Normal 5 2 2 3 4 2 4 3 3" xfId="40163" xr:uid="{00000000-0005-0000-0000-00004A990000}"/>
    <cellStyle name="Normal 5 2 2 3 4 2 4 4" xfId="40164" xr:uid="{00000000-0005-0000-0000-00004B990000}"/>
    <cellStyle name="Normal 5 2 2 3 4 2 5" xfId="40165" xr:uid="{00000000-0005-0000-0000-00004C990000}"/>
    <cellStyle name="Normal 5 2 2 3 4 2 5 2" xfId="40166" xr:uid="{00000000-0005-0000-0000-00004D990000}"/>
    <cellStyle name="Normal 5 2 2 3 4 2 5 2 2" xfId="40167" xr:uid="{00000000-0005-0000-0000-00004E990000}"/>
    <cellStyle name="Normal 5 2 2 3 4 2 5 3" xfId="40168" xr:uid="{00000000-0005-0000-0000-00004F990000}"/>
    <cellStyle name="Normal 5 2 2 3 4 2 5 3 2" xfId="40169" xr:uid="{00000000-0005-0000-0000-000050990000}"/>
    <cellStyle name="Normal 5 2 2 3 4 2 5 3 2 2" xfId="40170" xr:uid="{00000000-0005-0000-0000-000051990000}"/>
    <cellStyle name="Normal 5 2 2 3 4 2 5 3 3" xfId="40171" xr:uid="{00000000-0005-0000-0000-000052990000}"/>
    <cellStyle name="Normal 5 2 2 3 4 2 5 4" xfId="40172" xr:uid="{00000000-0005-0000-0000-000053990000}"/>
    <cellStyle name="Normal 5 2 2 3 4 2 6" xfId="40173" xr:uid="{00000000-0005-0000-0000-000054990000}"/>
    <cellStyle name="Normal 5 2 2 3 4 2 6 2" xfId="40174" xr:uid="{00000000-0005-0000-0000-000055990000}"/>
    <cellStyle name="Normal 5 2 2 3 4 2 7" xfId="40175" xr:uid="{00000000-0005-0000-0000-000056990000}"/>
    <cellStyle name="Normal 5 2 2 3 4 2 7 2" xfId="40176" xr:uid="{00000000-0005-0000-0000-000057990000}"/>
    <cellStyle name="Normal 5 2 2 3 4 2 7 2 2" xfId="40177" xr:uid="{00000000-0005-0000-0000-000058990000}"/>
    <cellStyle name="Normal 5 2 2 3 4 2 7 3" xfId="40178" xr:uid="{00000000-0005-0000-0000-000059990000}"/>
    <cellStyle name="Normal 5 2 2 3 4 2 8" xfId="40179" xr:uid="{00000000-0005-0000-0000-00005A990000}"/>
    <cellStyle name="Normal 5 2 2 3 4 2 8 2" xfId="40180" xr:uid="{00000000-0005-0000-0000-00005B990000}"/>
    <cellStyle name="Normal 5 2 2 3 4 2 9" xfId="40181" xr:uid="{00000000-0005-0000-0000-00005C990000}"/>
    <cellStyle name="Normal 5 2 2 3 4 3" xfId="40182" xr:uid="{00000000-0005-0000-0000-00005D990000}"/>
    <cellStyle name="Normal 5 2 2 3 4 3 2" xfId="40183" xr:uid="{00000000-0005-0000-0000-00005E990000}"/>
    <cellStyle name="Normal 5 2 2 3 4 3 2 2" xfId="40184" xr:uid="{00000000-0005-0000-0000-00005F990000}"/>
    <cellStyle name="Normal 5 2 2 3 4 3 2 2 2" xfId="40185" xr:uid="{00000000-0005-0000-0000-000060990000}"/>
    <cellStyle name="Normal 5 2 2 3 4 3 2 2 2 2" xfId="40186" xr:uid="{00000000-0005-0000-0000-000061990000}"/>
    <cellStyle name="Normal 5 2 2 3 4 3 2 2 3" xfId="40187" xr:uid="{00000000-0005-0000-0000-000062990000}"/>
    <cellStyle name="Normal 5 2 2 3 4 3 2 2 3 2" xfId="40188" xr:uid="{00000000-0005-0000-0000-000063990000}"/>
    <cellStyle name="Normal 5 2 2 3 4 3 2 2 3 2 2" xfId="40189" xr:uid="{00000000-0005-0000-0000-000064990000}"/>
    <cellStyle name="Normal 5 2 2 3 4 3 2 2 3 3" xfId="40190" xr:uid="{00000000-0005-0000-0000-000065990000}"/>
    <cellStyle name="Normal 5 2 2 3 4 3 2 2 4" xfId="40191" xr:uid="{00000000-0005-0000-0000-000066990000}"/>
    <cellStyle name="Normal 5 2 2 3 4 3 2 3" xfId="40192" xr:uid="{00000000-0005-0000-0000-000067990000}"/>
    <cellStyle name="Normal 5 2 2 3 4 3 2 3 2" xfId="40193" xr:uid="{00000000-0005-0000-0000-000068990000}"/>
    <cellStyle name="Normal 5 2 2 3 4 3 2 4" xfId="40194" xr:uid="{00000000-0005-0000-0000-000069990000}"/>
    <cellStyle name="Normal 5 2 2 3 4 3 2 4 2" xfId="40195" xr:uid="{00000000-0005-0000-0000-00006A990000}"/>
    <cellStyle name="Normal 5 2 2 3 4 3 2 4 2 2" xfId="40196" xr:uid="{00000000-0005-0000-0000-00006B990000}"/>
    <cellStyle name="Normal 5 2 2 3 4 3 2 4 3" xfId="40197" xr:uid="{00000000-0005-0000-0000-00006C990000}"/>
    <cellStyle name="Normal 5 2 2 3 4 3 2 5" xfId="40198" xr:uid="{00000000-0005-0000-0000-00006D990000}"/>
    <cellStyle name="Normal 5 2 2 3 4 3 3" xfId="40199" xr:uid="{00000000-0005-0000-0000-00006E990000}"/>
    <cellStyle name="Normal 5 2 2 3 4 3 3 2" xfId="40200" xr:uid="{00000000-0005-0000-0000-00006F990000}"/>
    <cellStyle name="Normal 5 2 2 3 4 3 3 2 2" xfId="40201" xr:uid="{00000000-0005-0000-0000-000070990000}"/>
    <cellStyle name="Normal 5 2 2 3 4 3 3 3" xfId="40202" xr:uid="{00000000-0005-0000-0000-000071990000}"/>
    <cellStyle name="Normal 5 2 2 3 4 3 3 3 2" xfId="40203" xr:uid="{00000000-0005-0000-0000-000072990000}"/>
    <cellStyle name="Normal 5 2 2 3 4 3 3 3 2 2" xfId="40204" xr:uid="{00000000-0005-0000-0000-000073990000}"/>
    <cellStyle name="Normal 5 2 2 3 4 3 3 3 3" xfId="40205" xr:uid="{00000000-0005-0000-0000-000074990000}"/>
    <cellStyle name="Normal 5 2 2 3 4 3 3 4" xfId="40206" xr:uid="{00000000-0005-0000-0000-000075990000}"/>
    <cellStyle name="Normal 5 2 2 3 4 3 4" xfId="40207" xr:uid="{00000000-0005-0000-0000-000076990000}"/>
    <cellStyle name="Normal 5 2 2 3 4 3 4 2" xfId="40208" xr:uid="{00000000-0005-0000-0000-000077990000}"/>
    <cellStyle name="Normal 5 2 2 3 4 3 4 2 2" xfId="40209" xr:uid="{00000000-0005-0000-0000-000078990000}"/>
    <cellStyle name="Normal 5 2 2 3 4 3 4 3" xfId="40210" xr:uid="{00000000-0005-0000-0000-000079990000}"/>
    <cellStyle name="Normal 5 2 2 3 4 3 4 3 2" xfId="40211" xr:uid="{00000000-0005-0000-0000-00007A990000}"/>
    <cellStyle name="Normal 5 2 2 3 4 3 4 3 2 2" xfId="40212" xr:uid="{00000000-0005-0000-0000-00007B990000}"/>
    <cellStyle name="Normal 5 2 2 3 4 3 4 3 3" xfId="40213" xr:uid="{00000000-0005-0000-0000-00007C990000}"/>
    <cellStyle name="Normal 5 2 2 3 4 3 4 4" xfId="40214" xr:uid="{00000000-0005-0000-0000-00007D990000}"/>
    <cellStyle name="Normal 5 2 2 3 4 3 5" xfId="40215" xr:uid="{00000000-0005-0000-0000-00007E990000}"/>
    <cellStyle name="Normal 5 2 2 3 4 3 5 2" xfId="40216" xr:uid="{00000000-0005-0000-0000-00007F990000}"/>
    <cellStyle name="Normal 5 2 2 3 4 3 6" xfId="40217" xr:uid="{00000000-0005-0000-0000-000080990000}"/>
    <cellStyle name="Normal 5 2 2 3 4 3 6 2" xfId="40218" xr:uid="{00000000-0005-0000-0000-000081990000}"/>
    <cellStyle name="Normal 5 2 2 3 4 3 6 2 2" xfId="40219" xr:uid="{00000000-0005-0000-0000-000082990000}"/>
    <cellStyle name="Normal 5 2 2 3 4 3 6 3" xfId="40220" xr:uid="{00000000-0005-0000-0000-000083990000}"/>
    <cellStyle name="Normal 5 2 2 3 4 3 7" xfId="40221" xr:uid="{00000000-0005-0000-0000-000084990000}"/>
    <cellStyle name="Normal 5 2 2 3 4 3 7 2" xfId="40222" xr:uid="{00000000-0005-0000-0000-000085990000}"/>
    <cellStyle name="Normal 5 2 2 3 4 3 8" xfId="40223" xr:uid="{00000000-0005-0000-0000-000086990000}"/>
    <cellStyle name="Normal 5 2 2 3 4 4" xfId="40224" xr:uid="{00000000-0005-0000-0000-000087990000}"/>
    <cellStyle name="Normal 5 2 2 3 4 4 2" xfId="40225" xr:uid="{00000000-0005-0000-0000-000088990000}"/>
    <cellStyle name="Normal 5 2 2 3 4 4 2 2" xfId="40226" xr:uid="{00000000-0005-0000-0000-000089990000}"/>
    <cellStyle name="Normal 5 2 2 3 4 4 2 2 2" xfId="40227" xr:uid="{00000000-0005-0000-0000-00008A990000}"/>
    <cellStyle name="Normal 5 2 2 3 4 4 2 3" xfId="40228" xr:uid="{00000000-0005-0000-0000-00008B990000}"/>
    <cellStyle name="Normal 5 2 2 3 4 4 2 3 2" xfId="40229" xr:uid="{00000000-0005-0000-0000-00008C990000}"/>
    <cellStyle name="Normal 5 2 2 3 4 4 2 3 2 2" xfId="40230" xr:uid="{00000000-0005-0000-0000-00008D990000}"/>
    <cellStyle name="Normal 5 2 2 3 4 4 2 3 3" xfId="40231" xr:uid="{00000000-0005-0000-0000-00008E990000}"/>
    <cellStyle name="Normal 5 2 2 3 4 4 2 4" xfId="40232" xr:uid="{00000000-0005-0000-0000-00008F990000}"/>
    <cellStyle name="Normal 5 2 2 3 4 4 3" xfId="40233" xr:uid="{00000000-0005-0000-0000-000090990000}"/>
    <cellStyle name="Normal 5 2 2 3 4 4 3 2" xfId="40234" xr:uid="{00000000-0005-0000-0000-000091990000}"/>
    <cellStyle name="Normal 5 2 2 3 4 4 4" xfId="40235" xr:uid="{00000000-0005-0000-0000-000092990000}"/>
    <cellStyle name="Normal 5 2 2 3 4 4 4 2" xfId="40236" xr:uid="{00000000-0005-0000-0000-000093990000}"/>
    <cellStyle name="Normal 5 2 2 3 4 4 4 2 2" xfId="40237" xr:uid="{00000000-0005-0000-0000-000094990000}"/>
    <cellStyle name="Normal 5 2 2 3 4 4 4 3" xfId="40238" xr:uid="{00000000-0005-0000-0000-000095990000}"/>
    <cellStyle name="Normal 5 2 2 3 4 4 5" xfId="40239" xr:uid="{00000000-0005-0000-0000-000096990000}"/>
    <cellStyle name="Normal 5 2 2 3 4 5" xfId="40240" xr:uid="{00000000-0005-0000-0000-000097990000}"/>
    <cellStyle name="Normal 5 2 2 3 4 5 2" xfId="40241" xr:uid="{00000000-0005-0000-0000-000098990000}"/>
    <cellStyle name="Normal 5 2 2 3 4 5 2 2" xfId="40242" xr:uid="{00000000-0005-0000-0000-000099990000}"/>
    <cellStyle name="Normal 5 2 2 3 4 5 3" xfId="40243" xr:uid="{00000000-0005-0000-0000-00009A990000}"/>
    <cellStyle name="Normal 5 2 2 3 4 5 3 2" xfId="40244" xr:uid="{00000000-0005-0000-0000-00009B990000}"/>
    <cellStyle name="Normal 5 2 2 3 4 5 3 2 2" xfId="40245" xr:uid="{00000000-0005-0000-0000-00009C990000}"/>
    <cellStyle name="Normal 5 2 2 3 4 5 3 3" xfId="40246" xr:uid="{00000000-0005-0000-0000-00009D990000}"/>
    <cellStyle name="Normal 5 2 2 3 4 5 4" xfId="40247" xr:uid="{00000000-0005-0000-0000-00009E990000}"/>
    <cellStyle name="Normal 5 2 2 3 4 6" xfId="40248" xr:uid="{00000000-0005-0000-0000-00009F990000}"/>
    <cellStyle name="Normal 5 2 2 3 4 6 2" xfId="40249" xr:uid="{00000000-0005-0000-0000-0000A0990000}"/>
    <cellStyle name="Normal 5 2 2 3 4 6 2 2" xfId="40250" xr:uid="{00000000-0005-0000-0000-0000A1990000}"/>
    <cellStyle name="Normal 5 2 2 3 4 6 3" xfId="40251" xr:uid="{00000000-0005-0000-0000-0000A2990000}"/>
    <cellStyle name="Normal 5 2 2 3 4 6 3 2" xfId="40252" xr:uid="{00000000-0005-0000-0000-0000A3990000}"/>
    <cellStyle name="Normal 5 2 2 3 4 6 3 2 2" xfId="40253" xr:uid="{00000000-0005-0000-0000-0000A4990000}"/>
    <cellStyle name="Normal 5 2 2 3 4 6 3 3" xfId="40254" xr:uid="{00000000-0005-0000-0000-0000A5990000}"/>
    <cellStyle name="Normal 5 2 2 3 4 6 4" xfId="40255" xr:uid="{00000000-0005-0000-0000-0000A6990000}"/>
    <cellStyle name="Normal 5 2 2 3 4 7" xfId="40256" xr:uid="{00000000-0005-0000-0000-0000A7990000}"/>
    <cellStyle name="Normal 5 2 2 3 4 7 2" xfId="40257" xr:uid="{00000000-0005-0000-0000-0000A8990000}"/>
    <cellStyle name="Normal 5 2 2 3 4 8" xfId="40258" xr:uid="{00000000-0005-0000-0000-0000A9990000}"/>
    <cellStyle name="Normal 5 2 2 3 4 8 2" xfId="40259" xr:uid="{00000000-0005-0000-0000-0000AA990000}"/>
    <cellStyle name="Normal 5 2 2 3 4 8 2 2" xfId="40260" xr:uid="{00000000-0005-0000-0000-0000AB990000}"/>
    <cellStyle name="Normal 5 2 2 3 4 8 3" xfId="40261" xr:uid="{00000000-0005-0000-0000-0000AC990000}"/>
    <cellStyle name="Normal 5 2 2 3 4 9" xfId="40262" xr:uid="{00000000-0005-0000-0000-0000AD990000}"/>
    <cellStyle name="Normal 5 2 2 3 4 9 2" xfId="40263" xr:uid="{00000000-0005-0000-0000-0000AE990000}"/>
    <cellStyle name="Normal 5 2 2 3 5" xfId="40264" xr:uid="{00000000-0005-0000-0000-0000AF990000}"/>
    <cellStyle name="Normal 5 2 2 3 5 2" xfId="40265" xr:uid="{00000000-0005-0000-0000-0000B0990000}"/>
    <cellStyle name="Normal 5 2 2 3 5 2 2" xfId="40266" xr:uid="{00000000-0005-0000-0000-0000B1990000}"/>
    <cellStyle name="Normal 5 2 2 3 5 2 2 2" xfId="40267" xr:uid="{00000000-0005-0000-0000-0000B2990000}"/>
    <cellStyle name="Normal 5 2 2 3 5 2 2 2 2" xfId="40268" xr:uid="{00000000-0005-0000-0000-0000B3990000}"/>
    <cellStyle name="Normal 5 2 2 3 5 2 2 2 2 2" xfId="40269" xr:uid="{00000000-0005-0000-0000-0000B4990000}"/>
    <cellStyle name="Normal 5 2 2 3 5 2 2 2 3" xfId="40270" xr:uid="{00000000-0005-0000-0000-0000B5990000}"/>
    <cellStyle name="Normal 5 2 2 3 5 2 2 2 3 2" xfId="40271" xr:uid="{00000000-0005-0000-0000-0000B6990000}"/>
    <cellStyle name="Normal 5 2 2 3 5 2 2 2 3 2 2" xfId="40272" xr:uid="{00000000-0005-0000-0000-0000B7990000}"/>
    <cellStyle name="Normal 5 2 2 3 5 2 2 2 3 3" xfId="40273" xr:uid="{00000000-0005-0000-0000-0000B8990000}"/>
    <cellStyle name="Normal 5 2 2 3 5 2 2 2 4" xfId="40274" xr:uid="{00000000-0005-0000-0000-0000B9990000}"/>
    <cellStyle name="Normal 5 2 2 3 5 2 2 3" xfId="40275" xr:uid="{00000000-0005-0000-0000-0000BA990000}"/>
    <cellStyle name="Normal 5 2 2 3 5 2 2 3 2" xfId="40276" xr:uid="{00000000-0005-0000-0000-0000BB990000}"/>
    <cellStyle name="Normal 5 2 2 3 5 2 2 4" xfId="40277" xr:uid="{00000000-0005-0000-0000-0000BC990000}"/>
    <cellStyle name="Normal 5 2 2 3 5 2 2 4 2" xfId="40278" xr:uid="{00000000-0005-0000-0000-0000BD990000}"/>
    <cellStyle name="Normal 5 2 2 3 5 2 2 4 2 2" xfId="40279" xr:uid="{00000000-0005-0000-0000-0000BE990000}"/>
    <cellStyle name="Normal 5 2 2 3 5 2 2 4 3" xfId="40280" xr:uid="{00000000-0005-0000-0000-0000BF990000}"/>
    <cellStyle name="Normal 5 2 2 3 5 2 2 5" xfId="40281" xr:uid="{00000000-0005-0000-0000-0000C0990000}"/>
    <cellStyle name="Normal 5 2 2 3 5 2 3" xfId="40282" xr:uid="{00000000-0005-0000-0000-0000C1990000}"/>
    <cellStyle name="Normal 5 2 2 3 5 2 3 2" xfId="40283" xr:uid="{00000000-0005-0000-0000-0000C2990000}"/>
    <cellStyle name="Normal 5 2 2 3 5 2 3 2 2" xfId="40284" xr:uid="{00000000-0005-0000-0000-0000C3990000}"/>
    <cellStyle name="Normal 5 2 2 3 5 2 3 3" xfId="40285" xr:uid="{00000000-0005-0000-0000-0000C4990000}"/>
    <cellStyle name="Normal 5 2 2 3 5 2 3 3 2" xfId="40286" xr:uid="{00000000-0005-0000-0000-0000C5990000}"/>
    <cellStyle name="Normal 5 2 2 3 5 2 3 3 2 2" xfId="40287" xr:uid="{00000000-0005-0000-0000-0000C6990000}"/>
    <cellStyle name="Normal 5 2 2 3 5 2 3 3 3" xfId="40288" xr:uid="{00000000-0005-0000-0000-0000C7990000}"/>
    <cellStyle name="Normal 5 2 2 3 5 2 3 4" xfId="40289" xr:uid="{00000000-0005-0000-0000-0000C8990000}"/>
    <cellStyle name="Normal 5 2 2 3 5 2 4" xfId="40290" xr:uid="{00000000-0005-0000-0000-0000C9990000}"/>
    <cellStyle name="Normal 5 2 2 3 5 2 4 2" xfId="40291" xr:uid="{00000000-0005-0000-0000-0000CA990000}"/>
    <cellStyle name="Normal 5 2 2 3 5 2 4 2 2" xfId="40292" xr:uid="{00000000-0005-0000-0000-0000CB990000}"/>
    <cellStyle name="Normal 5 2 2 3 5 2 4 3" xfId="40293" xr:uid="{00000000-0005-0000-0000-0000CC990000}"/>
    <cellStyle name="Normal 5 2 2 3 5 2 4 3 2" xfId="40294" xr:uid="{00000000-0005-0000-0000-0000CD990000}"/>
    <cellStyle name="Normal 5 2 2 3 5 2 4 3 2 2" xfId="40295" xr:uid="{00000000-0005-0000-0000-0000CE990000}"/>
    <cellStyle name="Normal 5 2 2 3 5 2 4 3 3" xfId="40296" xr:uid="{00000000-0005-0000-0000-0000CF990000}"/>
    <cellStyle name="Normal 5 2 2 3 5 2 4 4" xfId="40297" xr:uid="{00000000-0005-0000-0000-0000D0990000}"/>
    <cellStyle name="Normal 5 2 2 3 5 2 5" xfId="40298" xr:uid="{00000000-0005-0000-0000-0000D1990000}"/>
    <cellStyle name="Normal 5 2 2 3 5 2 5 2" xfId="40299" xr:uid="{00000000-0005-0000-0000-0000D2990000}"/>
    <cellStyle name="Normal 5 2 2 3 5 2 6" xfId="40300" xr:uid="{00000000-0005-0000-0000-0000D3990000}"/>
    <cellStyle name="Normal 5 2 2 3 5 2 6 2" xfId="40301" xr:uid="{00000000-0005-0000-0000-0000D4990000}"/>
    <cellStyle name="Normal 5 2 2 3 5 2 6 2 2" xfId="40302" xr:uid="{00000000-0005-0000-0000-0000D5990000}"/>
    <cellStyle name="Normal 5 2 2 3 5 2 6 3" xfId="40303" xr:uid="{00000000-0005-0000-0000-0000D6990000}"/>
    <cellStyle name="Normal 5 2 2 3 5 2 7" xfId="40304" xr:uid="{00000000-0005-0000-0000-0000D7990000}"/>
    <cellStyle name="Normal 5 2 2 3 5 2 7 2" xfId="40305" xr:uid="{00000000-0005-0000-0000-0000D8990000}"/>
    <cellStyle name="Normal 5 2 2 3 5 2 8" xfId="40306" xr:uid="{00000000-0005-0000-0000-0000D9990000}"/>
    <cellStyle name="Normal 5 2 2 3 5 3" xfId="40307" xr:uid="{00000000-0005-0000-0000-0000DA990000}"/>
    <cellStyle name="Normal 5 2 2 3 5 3 2" xfId="40308" xr:uid="{00000000-0005-0000-0000-0000DB990000}"/>
    <cellStyle name="Normal 5 2 2 3 5 3 2 2" xfId="40309" xr:uid="{00000000-0005-0000-0000-0000DC990000}"/>
    <cellStyle name="Normal 5 2 2 3 5 3 2 2 2" xfId="40310" xr:uid="{00000000-0005-0000-0000-0000DD990000}"/>
    <cellStyle name="Normal 5 2 2 3 5 3 2 3" xfId="40311" xr:uid="{00000000-0005-0000-0000-0000DE990000}"/>
    <cellStyle name="Normal 5 2 2 3 5 3 2 3 2" xfId="40312" xr:uid="{00000000-0005-0000-0000-0000DF990000}"/>
    <cellStyle name="Normal 5 2 2 3 5 3 2 3 2 2" xfId="40313" xr:uid="{00000000-0005-0000-0000-0000E0990000}"/>
    <cellStyle name="Normal 5 2 2 3 5 3 2 3 3" xfId="40314" xr:uid="{00000000-0005-0000-0000-0000E1990000}"/>
    <cellStyle name="Normal 5 2 2 3 5 3 2 4" xfId="40315" xr:uid="{00000000-0005-0000-0000-0000E2990000}"/>
    <cellStyle name="Normal 5 2 2 3 5 3 3" xfId="40316" xr:uid="{00000000-0005-0000-0000-0000E3990000}"/>
    <cellStyle name="Normal 5 2 2 3 5 3 3 2" xfId="40317" xr:uid="{00000000-0005-0000-0000-0000E4990000}"/>
    <cellStyle name="Normal 5 2 2 3 5 3 4" xfId="40318" xr:uid="{00000000-0005-0000-0000-0000E5990000}"/>
    <cellStyle name="Normal 5 2 2 3 5 3 4 2" xfId="40319" xr:uid="{00000000-0005-0000-0000-0000E6990000}"/>
    <cellStyle name="Normal 5 2 2 3 5 3 4 2 2" xfId="40320" xr:uid="{00000000-0005-0000-0000-0000E7990000}"/>
    <cellStyle name="Normal 5 2 2 3 5 3 4 3" xfId="40321" xr:uid="{00000000-0005-0000-0000-0000E8990000}"/>
    <cellStyle name="Normal 5 2 2 3 5 3 5" xfId="40322" xr:uid="{00000000-0005-0000-0000-0000E9990000}"/>
    <cellStyle name="Normal 5 2 2 3 5 4" xfId="40323" xr:uid="{00000000-0005-0000-0000-0000EA990000}"/>
    <cellStyle name="Normal 5 2 2 3 5 4 2" xfId="40324" xr:uid="{00000000-0005-0000-0000-0000EB990000}"/>
    <cellStyle name="Normal 5 2 2 3 5 4 2 2" xfId="40325" xr:uid="{00000000-0005-0000-0000-0000EC990000}"/>
    <cellStyle name="Normal 5 2 2 3 5 4 3" xfId="40326" xr:uid="{00000000-0005-0000-0000-0000ED990000}"/>
    <cellStyle name="Normal 5 2 2 3 5 4 3 2" xfId="40327" xr:uid="{00000000-0005-0000-0000-0000EE990000}"/>
    <cellStyle name="Normal 5 2 2 3 5 4 3 2 2" xfId="40328" xr:uid="{00000000-0005-0000-0000-0000EF990000}"/>
    <cellStyle name="Normal 5 2 2 3 5 4 3 3" xfId="40329" xr:uid="{00000000-0005-0000-0000-0000F0990000}"/>
    <cellStyle name="Normal 5 2 2 3 5 4 4" xfId="40330" xr:uid="{00000000-0005-0000-0000-0000F1990000}"/>
    <cellStyle name="Normal 5 2 2 3 5 5" xfId="40331" xr:uid="{00000000-0005-0000-0000-0000F2990000}"/>
    <cellStyle name="Normal 5 2 2 3 5 5 2" xfId="40332" xr:uid="{00000000-0005-0000-0000-0000F3990000}"/>
    <cellStyle name="Normal 5 2 2 3 5 5 2 2" xfId="40333" xr:uid="{00000000-0005-0000-0000-0000F4990000}"/>
    <cellStyle name="Normal 5 2 2 3 5 5 3" xfId="40334" xr:uid="{00000000-0005-0000-0000-0000F5990000}"/>
    <cellStyle name="Normal 5 2 2 3 5 5 3 2" xfId="40335" xr:uid="{00000000-0005-0000-0000-0000F6990000}"/>
    <cellStyle name="Normal 5 2 2 3 5 5 3 2 2" xfId="40336" xr:uid="{00000000-0005-0000-0000-0000F7990000}"/>
    <cellStyle name="Normal 5 2 2 3 5 5 3 3" xfId="40337" xr:uid="{00000000-0005-0000-0000-0000F8990000}"/>
    <cellStyle name="Normal 5 2 2 3 5 5 4" xfId="40338" xr:uid="{00000000-0005-0000-0000-0000F9990000}"/>
    <cellStyle name="Normal 5 2 2 3 5 6" xfId="40339" xr:uid="{00000000-0005-0000-0000-0000FA990000}"/>
    <cellStyle name="Normal 5 2 2 3 5 6 2" xfId="40340" xr:uid="{00000000-0005-0000-0000-0000FB990000}"/>
    <cellStyle name="Normal 5 2 2 3 5 7" xfId="40341" xr:uid="{00000000-0005-0000-0000-0000FC990000}"/>
    <cellStyle name="Normal 5 2 2 3 5 7 2" xfId="40342" xr:uid="{00000000-0005-0000-0000-0000FD990000}"/>
    <cellStyle name="Normal 5 2 2 3 5 7 2 2" xfId="40343" xr:uid="{00000000-0005-0000-0000-0000FE990000}"/>
    <cellStyle name="Normal 5 2 2 3 5 7 3" xfId="40344" xr:uid="{00000000-0005-0000-0000-0000FF990000}"/>
    <cellStyle name="Normal 5 2 2 3 5 8" xfId="40345" xr:uid="{00000000-0005-0000-0000-0000009A0000}"/>
    <cellStyle name="Normal 5 2 2 3 5 8 2" xfId="40346" xr:uid="{00000000-0005-0000-0000-0000019A0000}"/>
    <cellStyle name="Normal 5 2 2 3 5 9" xfId="40347" xr:uid="{00000000-0005-0000-0000-0000029A0000}"/>
    <cellStyle name="Normal 5 2 2 3 6" xfId="40348" xr:uid="{00000000-0005-0000-0000-0000039A0000}"/>
    <cellStyle name="Normal 5 2 2 3 6 2" xfId="40349" xr:uid="{00000000-0005-0000-0000-0000049A0000}"/>
    <cellStyle name="Normal 5 2 2 3 6 2 2" xfId="40350" xr:uid="{00000000-0005-0000-0000-0000059A0000}"/>
    <cellStyle name="Normal 5 2 2 3 6 2 2 2" xfId="40351" xr:uid="{00000000-0005-0000-0000-0000069A0000}"/>
    <cellStyle name="Normal 5 2 2 3 6 2 2 2 2" xfId="40352" xr:uid="{00000000-0005-0000-0000-0000079A0000}"/>
    <cellStyle name="Normal 5 2 2 3 6 2 2 3" xfId="40353" xr:uid="{00000000-0005-0000-0000-0000089A0000}"/>
    <cellStyle name="Normal 5 2 2 3 6 2 2 3 2" xfId="40354" xr:uid="{00000000-0005-0000-0000-0000099A0000}"/>
    <cellStyle name="Normal 5 2 2 3 6 2 2 3 2 2" xfId="40355" xr:uid="{00000000-0005-0000-0000-00000A9A0000}"/>
    <cellStyle name="Normal 5 2 2 3 6 2 2 3 3" xfId="40356" xr:uid="{00000000-0005-0000-0000-00000B9A0000}"/>
    <cellStyle name="Normal 5 2 2 3 6 2 2 4" xfId="40357" xr:uid="{00000000-0005-0000-0000-00000C9A0000}"/>
    <cellStyle name="Normal 5 2 2 3 6 2 3" xfId="40358" xr:uid="{00000000-0005-0000-0000-00000D9A0000}"/>
    <cellStyle name="Normal 5 2 2 3 6 2 3 2" xfId="40359" xr:uid="{00000000-0005-0000-0000-00000E9A0000}"/>
    <cellStyle name="Normal 5 2 2 3 6 2 4" xfId="40360" xr:uid="{00000000-0005-0000-0000-00000F9A0000}"/>
    <cellStyle name="Normal 5 2 2 3 6 2 4 2" xfId="40361" xr:uid="{00000000-0005-0000-0000-0000109A0000}"/>
    <cellStyle name="Normal 5 2 2 3 6 2 4 2 2" xfId="40362" xr:uid="{00000000-0005-0000-0000-0000119A0000}"/>
    <cellStyle name="Normal 5 2 2 3 6 2 4 3" xfId="40363" xr:uid="{00000000-0005-0000-0000-0000129A0000}"/>
    <cellStyle name="Normal 5 2 2 3 6 2 5" xfId="40364" xr:uid="{00000000-0005-0000-0000-0000139A0000}"/>
    <cellStyle name="Normal 5 2 2 3 6 3" xfId="40365" xr:uid="{00000000-0005-0000-0000-0000149A0000}"/>
    <cellStyle name="Normal 5 2 2 3 6 3 2" xfId="40366" xr:uid="{00000000-0005-0000-0000-0000159A0000}"/>
    <cellStyle name="Normal 5 2 2 3 6 3 2 2" xfId="40367" xr:uid="{00000000-0005-0000-0000-0000169A0000}"/>
    <cellStyle name="Normal 5 2 2 3 6 3 3" xfId="40368" xr:uid="{00000000-0005-0000-0000-0000179A0000}"/>
    <cellStyle name="Normal 5 2 2 3 6 3 3 2" xfId="40369" xr:uid="{00000000-0005-0000-0000-0000189A0000}"/>
    <cellStyle name="Normal 5 2 2 3 6 3 3 2 2" xfId="40370" xr:uid="{00000000-0005-0000-0000-0000199A0000}"/>
    <cellStyle name="Normal 5 2 2 3 6 3 3 3" xfId="40371" xr:uid="{00000000-0005-0000-0000-00001A9A0000}"/>
    <cellStyle name="Normal 5 2 2 3 6 3 4" xfId="40372" xr:uid="{00000000-0005-0000-0000-00001B9A0000}"/>
    <cellStyle name="Normal 5 2 2 3 6 4" xfId="40373" xr:uid="{00000000-0005-0000-0000-00001C9A0000}"/>
    <cellStyle name="Normal 5 2 2 3 6 4 2" xfId="40374" xr:uid="{00000000-0005-0000-0000-00001D9A0000}"/>
    <cellStyle name="Normal 5 2 2 3 6 4 2 2" xfId="40375" xr:uid="{00000000-0005-0000-0000-00001E9A0000}"/>
    <cellStyle name="Normal 5 2 2 3 6 4 3" xfId="40376" xr:uid="{00000000-0005-0000-0000-00001F9A0000}"/>
    <cellStyle name="Normal 5 2 2 3 6 4 3 2" xfId="40377" xr:uid="{00000000-0005-0000-0000-0000209A0000}"/>
    <cellStyle name="Normal 5 2 2 3 6 4 3 2 2" xfId="40378" xr:uid="{00000000-0005-0000-0000-0000219A0000}"/>
    <cellStyle name="Normal 5 2 2 3 6 4 3 3" xfId="40379" xr:uid="{00000000-0005-0000-0000-0000229A0000}"/>
    <cellStyle name="Normal 5 2 2 3 6 4 4" xfId="40380" xr:uid="{00000000-0005-0000-0000-0000239A0000}"/>
    <cellStyle name="Normal 5 2 2 3 6 5" xfId="40381" xr:uid="{00000000-0005-0000-0000-0000249A0000}"/>
    <cellStyle name="Normal 5 2 2 3 6 5 2" xfId="40382" xr:uid="{00000000-0005-0000-0000-0000259A0000}"/>
    <cellStyle name="Normal 5 2 2 3 6 6" xfId="40383" xr:uid="{00000000-0005-0000-0000-0000269A0000}"/>
    <cellStyle name="Normal 5 2 2 3 6 6 2" xfId="40384" xr:uid="{00000000-0005-0000-0000-0000279A0000}"/>
    <cellStyle name="Normal 5 2 2 3 6 6 2 2" xfId="40385" xr:uid="{00000000-0005-0000-0000-0000289A0000}"/>
    <cellStyle name="Normal 5 2 2 3 6 6 3" xfId="40386" xr:uid="{00000000-0005-0000-0000-0000299A0000}"/>
    <cellStyle name="Normal 5 2 2 3 6 7" xfId="40387" xr:uid="{00000000-0005-0000-0000-00002A9A0000}"/>
    <cellStyle name="Normal 5 2 2 3 6 7 2" xfId="40388" xr:uid="{00000000-0005-0000-0000-00002B9A0000}"/>
    <cellStyle name="Normal 5 2 2 3 6 8" xfId="40389" xr:uid="{00000000-0005-0000-0000-00002C9A0000}"/>
    <cellStyle name="Normal 5 2 2 3 7" xfId="40390" xr:uid="{00000000-0005-0000-0000-00002D9A0000}"/>
    <cellStyle name="Normal 5 2 2 3 7 2" xfId="40391" xr:uid="{00000000-0005-0000-0000-00002E9A0000}"/>
    <cellStyle name="Normal 5 2 2 3 7 2 2" xfId="40392" xr:uid="{00000000-0005-0000-0000-00002F9A0000}"/>
    <cellStyle name="Normal 5 2 2 3 7 2 2 2" xfId="40393" xr:uid="{00000000-0005-0000-0000-0000309A0000}"/>
    <cellStyle name="Normal 5 2 2 3 7 2 2 2 2" xfId="40394" xr:uid="{00000000-0005-0000-0000-0000319A0000}"/>
    <cellStyle name="Normal 5 2 2 3 7 2 2 3" xfId="40395" xr:uid="{00000000-0005-0000-0000-0000329A0000}"/>
    <cellStyle name="Normal 5 2 2 3 7 2 2 3 2" xfId="40396" xr:uid="{00000000-0005-0000-0000-0000339A0000}"/>
    <cellStyle name="Normal 5 2 2 3 7 2 2 3 2 2" xfId="40397" xr:uid="{00000000-0005-0000-0000-0000349A0000}"/>
    <cellStyle name="Normal 5 2 2 3 7 2 2 3 3" xfId="40398" xr:uid="{00000000-0005-0000-0000-0000359A0000}"/>
    <cellStyle name="Normal 5 2 2 3 7 2 2 4" xfId="40399" xr:uid="{00000000-0005-0000-0000-0000369A0000}"/>
    <cellStyle name="Normal 5 2 2 3 7 2 3" xfId="40400" xr:uid="{00000000-0005-0000-0000-0000379A0000}"/>
    <cellStyle name="Normal 5 2 2 3 7 2 3 2" xfId="40401" xr:uid="{00000000-0005-0000-0000-0000389A0000}"/>
    <cellStyle name="Normal 5 2 2 3 7 2 4" xfId="40402" xr:uid="{00000000-0005-0000-0000-0000399A0000}"/>
    <cellStyle name="Normal 5 2 2 3 7 2 4 2" xfId="40403" xr:uid="{00000000-0005-0000-0000-00003A9A0000}"/>
    <cellStyle name="Normal 5 2 2 3 7 2 4 2 2" xfId="40404" xr:uid="{00000000-0005-0000-0000-00003B9A0000}"/>
    <cellStyle name="Normal 5 2 2 3 7 2 4 3" xfId="40405" xr:uid="{00000000-0005-0000-0000-00003C9A0000}"/>
    <cellStyle name="Normal 5 2 2 3 7 2 5" xfId="40406" xr:uid="{00000000-0005-0000-0000-00003D9A0000}"/>
    <cellStyle name="Normal 5 2 2 3 7 3" xfId="40407" xr:uid="{00000000-0005-0000-0000-00003E9A0000}"/>
    <cellStyle name="Normal 5 2 2 3 7 3 2" xfId="40408" xr:uid="{00000000-0005-0000-0000-00003F9A0000}"/>
    <cellStyle name="Normal 5 2 2 3 7 3 2 2" xfId="40409" xr:uid="{00000000-0005-0000-0000-0000409A0000}"/>
    <cellStyle name="Normal 5 2 2 3 7 3 3" xfId="40410" xr:uid="{00000000-0005-0000-0000-0000419A0000}"/>
    <cellStyle name="Normal 5 2 2 3 7 3 3 2" xfId="40411" xr:uid="{00000000-0005-0000-0000-0000429A0000}"/>
    <cellStyle name="Normal 5 2 2 3 7 3 3 2 2" xfId="40412" xr:uid="{00000000-0005-0000-0000-0000439A0000}"/>
    <cellStyle name="Normal 5 2 2 3 7 3 3 3" xfId="40413" xr:uid="{00000000-0005-0000-0000-0000449A0000}"/>
    <cellStyle name="Normal 5 2 2 3 7 3 4" xfId="40414" xr:uid="{00000000-0005-0000-0000-0000459A0000}"/>
    <cellStyle name="Normal 5 2 2 3 7 4" xfId="40415" xr:uid="{00000000-0005-0000-0000-0000469A0000}"/>
    <cellStyle name="Normal 5 2 2 3 7 4 2" xfId="40416" xr:uid="{00000000-0005-0000-0000-0000479A0000}"/>
    <cellStyle name="Normal 5 2 2 3 7 5" xfId="40417" xr:uid="{00000000-0005-0000-0000-0000489A0000}"/>
    <cellStyle name="Normal 5 2 2 3 7 5 2" xfId="40418" xr:uid="{00000000-0005-0000-0000-0000499A0000}"/>
    <cellStyle name="Normal 5 2 2 3 7 5 2 2" xfId="40419" xr:uid="{00000000-0005-0000-0000-00004A9A0000}"/>
    <cellStyle name="Normal 5 2 2 3 7 5 3" xfId="40420" xr:uid="{00000000-0005-0000-0000-00004B9A0000}"/>
    <cellStyle name="Normal 5 2 2 3 7 6" xfId="40421" xr:uid="{00000000-0005-0000-0000-00004C9A0000}"/>
    <cellStyle name="Normal 5 2 2 3 8" xfId="40422" xr:uid="{00000000-0005-0000-0000-00004D9A0000}"/>
    <cellStyle name="Normal 5 2 2 3 8 2" xfId="40423" xr:uid="{00000000-0005-0000-0000-00004E9A0000}"/>
    <cellStyle name="Normal 5 2 2 3 8 2 2" xfId="40424" xr:uid="{00000000-0005-0000-0000-00004F9A0000}"/>
    <cellStyle name="Normal 5 2 2 3 8 2 2 2" xfId="40425" xr:uid="{00000000-0005-0000-0000-0000509A0000}"/>
    <cellStyle name="Normal 5 2 2 3 8 2 2 2 2" xfId="40426" xr:uid="{00000000-0005-0000-0000-0000519A0000}"/>
    <cellStyle name="Normal 5 2 2 3 8 2 2 3" xfId="40427" xr:uid="{00000000-0005-0000-0000-0000529A0000}"/>
    <cellStyle name="Normal 5 2 2 3 8 2 2 3 2" xfId="40428" xr:uid="{00000000-0005-0000-0000-0000539A0000}"/>
    <cellStyle name="Normal 5 2 2 3 8 2 2 3 2 2" xfId="40429" xr:uid="{00000000-0005-0000-0000-0000549A0000}"/>
    <cellStyle name="Normal 5 2 2 3 8 2 2 3 3" xfId="40430" xr:uid="{00000000-0005-0000-0000-0000559A0000}"/>
    <cellStyle name="Normal 5 2 2 3 8 2 2 4" xfId="40431" xr:uid="{00000000-0005-0000-0000-0000569A0000}"/>
    <cellStyle name="Normal 5 2 2 3 8 2 3" xfId="40432" xr:uid="{00000000-0005-0000-0000-0000579A0000}"/>
    <cellStyle name="Normal 5 2 2 3 8 2 3 2" xfId="40433" xr:uid="{00000000-0005-0000-0000-0000589A0000}"/>
    <cellStyle name="Normal 5 2 2 3 8 2 4" xfId="40434" xr:uid="{00000000-0005-0000-0000-0000599A0000}"/>
    <cellStyle name="Normal 5 2 2 3 8 2 4 2" xfId="40435" xr:uid="{00000000-0005-0000-0000-00005A9A0000}"/>
    <cellStyle name="Normal 5 2 2 3 8 2 4 2 2" xfId="40436" xr:uid="{00000000-0005-0000-0000-00005B9A0000}"/>
    <cellStyle name="Normal 5 2 2 3 8 2 4 3" xfId="40437" xr:uid="{00000000-0005-0000-0000-00005C9A0000}"/>
    <cellStyle name="Normal 5 2 2 3 8 2 5" xfId="40438" xr:uid="{00000000-0005-0000-0000-00005D9A0000}"/>
    <cellStyle name="Normal 5 2 2 3 8 3" xfId="40439" xr:uid="{00000000-0005-0000-0000-00005E9A0000}"/>
    <cellStyle name="Normal 5 2 2 3 8 3 2" xfId="40440" xr:uid="{00000000-0005-0000-0000-00005F9A0000}"/>
    <cellStyle name="Normal 5 2 2 3 8 3 2 2" xfId="40441" xr:uid="{00000000-0005-0000-0000-0000609A0000}"/>
    <cellStyle name="Normal 5 2 2 3 8 3 3" xfId="40442" xr:uid="{00000000-0005-0000-0000-0000619A0000}"/>
    <cellStyle name="Normal 5 2 2 3 8 3 3 2" xfId="40443" xr:uid="{00000000-0005-0000-0000-0000629A0000}"/>
    <cellStyle name="Normal 5 2 2 3 8 3 3 2 2" xfId="40444" xr:uid="{00000000-0005-0000-0000-0000639A0000}"/>
    <cellStyle name="Normal 5 2 2 3 8 3 3 3" xfId="40445" xr:uid="{00000000-0005-0000-0000-0000649A0000}"/>
    <cellStyle name="Normal 5 2 2 3 8 3 4" xfId="40446" xr:uid="{00000000-0005-0000-0000-0000659A0000}"/>
    <cellStyle name="Normal 5 2 2 3 8 4" xfId="40447" xr:uid="{00000000-0005-0000-0000-0000669A0000}"/>
    <cellStyle name="Normal 5 2 2 3 8 4 2" xfId="40448" xr:uid="{00000000-0005-0000-0000-0000679A0000}"/>
    <cellStyle name="Normal 5 2 2 3 8 5" xfId="40449" xr:uid="{00000000-0005-0000-0000-0000689A0000}"/>
    <cellStyle name="Normal 5 2 2 3 8 5 2" xfId="40450" xr:uid="{00000000-0005-0000-0000-0000699A0000}"/>
    <cellStyle name="Normal 5 2 2 3 8 5 2 2" xfId="40451" xr:uid="{00000000-0005-0000-0000-00006A9A0000}"/>
    <cellStyle name="Normal 5 2 2 3 8 5 3" xfId="40452" xr:uid="{00000000-0005-0000-0000-00006B9A0000}"/>
    <cellStyle name="Normal 5 2 2 3 8 6" xfId="40453" xr:uid="{00000000-0005-0000-0000-00006C9A0000}"/>
    <cellStyle name="Normal 5 2 2 3 9" xfId="40454" xr:uid="{00000000-0005-0000-0000-00006D9A0000}"/>
    <cellStyle name="Normal 5 2 2 3 9 2" xfId="40455" xr:uid="{00000000-0005-0000-0000-00006E9A0000}"/>
    <cellStyle name="Normal 5 2 2 3 9 2 2" xfId="40456" xr:uid="{00000000-0005-0000-0000-00006F9A0000}"/>
    <cellStyle name="Normal 5 2 2 3 9 2 2 2" xfId="40457" xr:uid="{00000000-0005-0000-0000-0000709A0000}"/>
    <cellStyle name="Normal 5 2 2 3 9 2 3" xfId="40458" xr:uid="{00000000-0005-0000-0000-0000719A0000}"/>
    <cellStyle name="Normal 5 2 2 3 9 2 3 2" xfId="40459" xr:uid="{00000000-0005-0000-0000-0000729A0000}"/>
    <cellStyle name="Normal 5 2 2 3 9 2 3 2 2" xfId="40460" xr:uid="{00000000-0005-0000-0000-0000739A0000}"/>
    <cellStyle name="Normal 5 2 2 3 9 2 3 3" xfId="40461" xr:uid="{00000000-0005-0000-0000-0000749A0000}"/>
    <cellStyle name="Normal 5 2 2 3 9 2 4" xfId="40462" xr:uid="{00000000-0005-0000-0000-0000759A0000}"/>
    <cellStyle name="Normal 5 2 2 3 9 3" xfId="40463" xr:uid="{00000000-0005-0000-0000-0000769A0000}"/>
    <cellStyle name="Normal 5 2 2 3 9 3 2" xfId="40464" xr:uid="{00000000-0005-0000-0000-0000779A0000}"/>
    <cellStyle name="Normal 5 2 2 3 9 4" xfId="40465" xr:uid="{00000000-0005-0000-0000-0000789A0000}"/>
    <cellStyle name="Normal 5 2 2 3 9 4 2" xfId="40466" xr:uid="{00000000-0005-0000-0000-0000799A0000}"/>
    <cellStyle name="Normal 5 2 2 3 9 4 2 2" xfId="40467" xr:uid="{00000000-0005-0000-0000-00007A9A0000}"/>
    <cellStyle name="Normal 5 2 2 3 9 4 3" xfId="40468" xr:uid="{00000000-0005-0000-0000-00007B9A0000}"/>
    <cellStyle name="Normal 5 2 2 3 9 5" xfId="40469" xr:uid="{00000000-0005-0000-0000-00007C9A0000}"/>
    <cellStyle name="Normal 5 2 2 3_T-straight with PEDs adjustor" xfId="40470" xr:uid="{00000000-0005-0000-0000-00007D9A0000}"/>
    <cellStyle name="Normal 5 2 2 4" xfId="1354" xr:uid="{00000000-0005-0000-0000-00007E9A0000}"/>
    <cellStyle name="Normal 5 2 2 4 10" xfId="40471" xr:uid="{00000000-0005-0000-0000-00007F9A0000}"/>
    <cellStyle name="Normal 5 2 2 4 11" xfId="40472" xr:uid="{00000000-0005-0000-0000-0000809A0000}"/>
    <cellStyle name="Normal 5 2 2 4 2" xfId="40473" xr:uid="{00000000-0005-0000-0000-0000819A0000}"/>
    <cellStyle name="Normal 5 2 2 4 2 10" xfId="40474" xr:uid="{00000000-0005-0000-0000-0000829A0000}"/>
    <cellStyle name="Normal 5 2 2 4 2 2" xfId="40475" xr:uid="{00000000-0005-0000-0000-0000839A0000}"/>
    <cellStyle name="Normal 5 2 2 4 2 2 2" xfId="40476" xr:uid="{00000000-0005-0000-0000-0000849A0000}"/>
    <cellStyle name="Normal 5 2 2 4 2 2 2 2" xfId="40477" xr:uid="{00000000-0005-0000-0000-0000859A0000}"/>
    <cellStyle name="Normal 5 2 2 4 2 2 2 2 2" xfId="40478" xr:uid="{00000000-0005-0000-0000-0000869A0000}"/>
    <cellStyle name="Normal 5 2 2 4 2 2 2 2 2 2" xfId="40479" xr:uid="{00000000-0005-0000-0000-0000879A0000}"/>
    <cellStyle name="Normal 5 2 2 4 2 2 2 2 3" xfId="40480" xr:uid="{00000000-0005-0000-0000-0000889A0000}"/>
    <cellStyle name="Normal 5 2 2 4 2 2 2 2 3 2" xfId="40481" xr:uid="{00000000-0005-0000-0000-0000899A0000}"/>
    <cellStyle name="Normal 5 2 2 4 2 2 2 2 3 2 2" xfId="40482" xr:uid="{00000000-0005-0000-0000-00008A9A0000}"/>
    <cellStyle name="Normal 5 2 2 4 2 2 2 2 3 3" xfId="40483" xr:uid="{00000000-0005-0000-0000-00008B9A0000}"/>
    <cellStyle name="Normal 5 2 2 4 2 2 2 2 4" xfId="40484" xr:uid="{00000000-0005-0000-0000-00008C9A0000}"/>
    <cellStyle name="Normal 5 2 2 4 2 2 2 3" xfId="40485" xr:uid="{00000000-0005-0000-0000-00008D9A0000}"/>
    <cellStyle name="Normal 5 2 2 4 2 2 2 3 2" xfId="40486" xr:uid="{00000000-0005-0000-0000-00008E9A0000}"/>
    <cellStyle name="Normal 5 2 2 4 2 2 2 4" xfId="40487" xr:uid="{00000000-0005-0000-0000-00008F9A0000}"/>
    <cellStyle name="Normal 5 2 2 4 2 2 2 4 2" xfId="40488" xr:uid="{00000000-0005-0000-0000-0000909A0000}"/>
    <cellStyle name="Normal 5 2 2 4 2 2 2 4 2 2" xfId="40489" xr:uid="{00000000-0005-0000-0000-0000919A0000}"/>
    <cellStyle name="Normal 5 2 2 4 2 2 2 4 3" xfId="40490" xr:uid="{00000000-0005-0000-0000-0000929A0000}"/>
    <cellStyle name="Normal 5 2 2 4 2 2 2 5" xfId="40491" xr:uid="{00000000-0005-0000-0000-0000939A0000}"/>
    <cellStyle name="Normal 5 2 2 4 2 2 3" xfId="40492" xr:uid="{00000000-0005-0000-0000-0000949A0000}"/>
    <cellStyle name="Normal 5 2 2 4 2 2 3 2" xfId="40493" xr:uid="{00000000-0005-0000-0000-0000959A0000}"/>
    <cellStyle name="Normal 5 2 2 4 2 2 3 2 2" xfId="40494" xr:uid="{00000000-0005-0000-0000-0000969A0000}"/>
    <cellStyle name="Normal 5 2 2 4 2 2 3 3" xfId="40495" xr:uid="{00000000-0005-0000-0000-0000979A0000}"/>
    <cellStyle name="Normal 5 2 2 4 2 2 3 3 2" xfId="40496" xr:uid="{00000000-0005-0000-0000-0000989A0000}"/>
    <cellStyle name="Normal 5 2 2 4 2 2 3 3 2 2" xfId="40497" xr:uid="{00000000-0005-0000-0000-0000999A0000}"/>
    <cellStyle name="Normal 5 2 2 4 2 2 3 3 3" xfId="40498" xr:uid="{00000000-0005-0000-0000-00009A9A0000}"/>
    <cellStyle name="Normal 5 2 2 4 2 2 3 4" xfId="40499" xr:uid="{00000000-0005-0000-0000-00009B9A0000}"/>
    <cellStyle name="Normal 5 2 2 4 2 2 4" xfId="40500" xr:uid="{00000000-0005-0000-0000-00009C9A0000}"/>
    <cellStyle name="Normal 5 2 2 4 2 2 4 2" xfId="40501" xr:uid="{00000000-0005-0000-0000-00009D9A0000}"/>
    <cellStyle name="Normal 5 2 2 4 2 2 4 2 2" xfId="40502" xr:uid="{00000000-0005-0000-0000-00009E9A0000}"/>
    <cellStyle name="Normal 5 2 2 4 2 2 4 3" xfId="40503" xr:uid="{00000000-0005-0000-0000-00009F9A0000}"/>
    <cellStyle name="Normal 5 2 2 4 2 2 4 3 2" xfId="40504" xr:uid="{00000000-0005-0000-0000-0000A09A0000}"/>
    <cellStyle name="Normal 5 2 2 4 2 2 4 3 2 2" xfId="40505" xr:uid="{00000000-0005-0000-0000-0000A19A0000}"/>
    <cellStyle name="Normal 5 2 2 4 2 2 4 3 3" xfId="40506" xr:uid="{00000000-0005-0000-0000-0000A29A0000}"/>
    <cellStyle name="Normal 5 2 2 4 2 2 4 4" xfId="40507" xr:uid="{00000000-0005-0000-0000-0000A39A0000}"/>
    <cellStyle name="Normal 5 2 2 4 2 2 5" xfId="40508" xr:uid="{00000000-0005-0000-0000-0000A49A0000}"/>
    <cellStyle name="Normal 5 2 2 4 2 2 5 2" xfId="40509" xr:uid="{00000000-0005-0000-0000-0000A59A0000}"/>
    <cellStyle name="Normal 5 2 2 4 2 2 6" xfId="40510" xr:uid="{00000000-0005-0000-0000-0000A69A0000}"/>
    <cellStyle name="Normal 5 2 2 4 2 2 6 2" xfId="40511" xr:uid="{00000000-0005-0000-0000-0000A79A0000}"/>
    <cellStyle name="Normal 5 2 2 4 2 2 6 2 2" xfId="40512" xr:uid="{00000000-0005-0000-0000-0000A89A0000}"/>
    <cellStyle name="Normal 5 2 2 4 2 2 6 3" xfId="40513" xr:uid="{00000000-0005-0000-0000-0000A99A0000}"/>
    <cellStyle name="Normal 5 2 2 4 2 2 7" xfId="40514" xr:uid="{00000000-0005-0000-0000-0000AA9A0000}"/>
    <cellStyle name="Normal 5 2 2 4 2 2 7 2" xfId="40515" xr:uid="{00000000-0005-0000-0000-0000AB9A0000}"/>
    <cellStyle name="Normal 5 2 2 4 2 2 8" xfId="40516" xr:uid="{00000000-0005-0000-0000-0000AC9A0000}"/>
    <cellStyle name="Normal 5 2 2 4 2 3" xfId="40517" xr:uid="{00000000-0005-0000-0000-0000AD9A0000}"/>
    <cellStyle name="Normal 5 2 2 4 2 3 2" xfId="40518" xr:uid="{00000000-0005-0000-0000-0000AE9A0000}"/>
    <cellStyle name="Normal 5 2 2 4 2 3 2 2" xfId="40519" xr:uid="{00000000-0005-0000-0000-0000AF9A0000}"/>
    <cellStyle name="Normal 5 2 2 4 2 3 2 2 2" xfId="40520" xr:uid="{00000000-0005-0000-0000-0000B09A0000}"/>
    <cellStyle name="Normal 5 2 2 4 2 3 2 3" xfId="40521" xr:uid="{00000000-0005-0000-0000-0000B19A0000}"/>
    <cellStyle name="Normal 5 2 2 4 2 3 2 3 2" xfId="40522" xr:uid="{00000000-0005-0000-0000-0000B29A0000}"/>
    <cellStyle name="Normal 5 2 2 4 2 3 2 3 2 2" xfId="40523" xr:uid="{00000000-0005-0000-0000-0000B39A0000}"/>
    <cellStyle name="Normal 5 2 2 4 2 3 2 3 3" xfId="40524" xr:uid="{00000000-0005-0000-0000-0000B49A0000}"/>
    <cellStyle name="Normal 5 2 2 4 2 3 2 4" xfId="40525" xr:uid="{00000000-0005-0000-0000-0000B59A0000}"/>
    <cellStyle name="Normal 5 2 2 4 2 3 3" xfId="40526" xr:uid="{00000000-0005-0000-0000-0000B69A0000}"/>
    <cellStyle name="Normal 5 2 2 4 2 3 3 2" xfId="40527" xr:uid="{00000000-0005-0000-0000-0000B79A0000}"/>
    <cellStyle name="Normal 5 2 2 4 2 3 4" xfId="40528" xr:uid="{00000000-0005-0000-0000-0000B89A0000}"/>
    <cellStyle name="Normal 5 2 2 4 2 3 4 2" xfId="40529" xr:uid="{00000000-0005-0000-0000-0000B99A0000}"/>
    <cellStyle name="Normal 5 2 2 4 2 3 4 2 2" xfId="40530" xr:uid="{00000000-0005-0000-0000-0000BA9A0000}"/>
    <cellStyle name="Normal 5 2 2 4 2 3 4 3" xfId="40531" xr:uid="{00000000-0005-0000-0000-0000BB9A0000}"/>
    <cellStyle name="Normal 5 2 2 4 2 3 5" xfId="40532" xr:uid="{00000000-0005-0000-0000-0000BC9A0000}"/>
    <cellStyle name="Normal 5 2 2 4 2 4" xfId="40533" xr:uid="{00000000-0005-0000-0000-0000BD9A0000}"/>
    <cellStyle name="Normal 5 2 2 4 2 4 2" xfId="40534" xr:uid="{00000000-0005-0000-0000-0000BE9A0000}"/>
    <cellStyle name="Normal 5 2 2 4 2 4 2 2" xfId="40535" xr:uid="{00000000-0005-0000-0000-0000BF9A0000}"/>
    <cellStyle name="Normal 5 2 2 4 2 4 3" xfId="40536" xr:uid="{00000000-0005-0000-0000-0000C09A0000}"/>
    <cellStyle name="Normal 5 2 2 4 2 4 3 2" xfId="40537" xr:uid="{00000000-0005-0000-0000-0000C19A0000}"/>
    <cellStyle name="Normal 5 2 2 4 2 4 3 2 2" xfId="40538" xr:uid="{00000000-0005-0000-0000-0000C29A0000}"/>
    <cellStyle name="Normal 5 2 2 4 2 4 3 3" xfId="40539" xr:uid="{00000000-0005-0000-0000-0000C39A0000}"/>
    <cellStyle name="Normal 5 2 2 4 2 4 4" xfId="40540" xr:uid="{00000000-0005-0000-0000-0000C49A0000}"/>
    <cellStyle name="Normal 5 2 2 4 2 5" xfId="40541" xr:uid="{00000000-0005-0000-0000-0000C59A0000}"/>
    <cellStyle name="Normal 5 2 2 4 2 5 2" xfId="40542" xr:uid="{00000000-0005-0000-0000-0000C69A0000}"/>
    <cellStyle name="Normal 5 2 2 4 2 5 2 2" xfId="40543" xr:uid="{00000000-0005-0000-0000-0000C79A0000}"/>
    <cellStyle name="Normal 5 2 2 4 2 5 3" xfId="40544" xr:uid="{00000000-0005-0000-0000-0000C89A0000}"/>
    <cellStyle name="Normal 5 2 2 4 2 5 3 2" xfId="40545" xr:uid="{00000000-0005-0000-0000-0000C99A0000}"/>
    <cellStyle name="Normal 5 2 2 4 2 5 3 2 2" xfId="40546" xr:uid="{00000000-0005-0000-0000-0000CA9A0000}"/>
    <cellStyle name="Normal 5 2 2 4 2 5 3 3" xfId="40547" xr:uid="{00000000-0005-0000-0000-0000CB9A0000}"/>
    <cellStyle name="Normal 5 2 2 4 2 5 4" xfId="40548" xr:uid="{00000000-0005-0000-0000-0000CC9A0000}"/>
    <cellStyle name="Normal 5 2 2 4 2 6" xfId="40549" xr:uid="{00000000-0005-0000-0000-0000CD9A0000}"/>
    <cellStyle name="Normal 5 2 2 4 2 6 2" xfId="40550" xr:uid="{00000000-0005-0000-0000-0000CE9A0000}"/>
    <cellStyle name="Normal 5 2 2 4 2 7" xfId="40551" xr:uid="{00000000-0005-0000-0000-0000CF9A0000}"/>
    <cellStyle name="Normal 5 2 2 4 2 7 2" xfId="40552" xr:uid="{00000000-0005-0000-0000-0000D09A0000}"/>
    <cellStyle name="Normal 5 2 2 4 2 7 2 2" xfId="40553" xr:uid="{00000000-0005-0000-0000-0000D19A0000}"/>
    <cellStyle name="Normal 5 2 2 4 2 7 3" xfId="40554" xr:uid="{00000000-0005-0000-0000-0000D29A0000}"/>
    <cellStyle name="Normal 5 2 2 4 2 8" xfId="40555" xr:uid="{00000000-0005-0000-0000-0000D39A0000}"/>
    <cellStyle name="Normal 5 2 2 4 2 8 2" xfId="40556" xr:uid="{00000000-0005-0000-0000-0000D49A0000}"/>
    <cellStyle name="Normal 5 2 2 4 2 9" xfId="40557" xr:uid="{00000000-0005-0000-0000-0000D59A0000}"/>
    <cellStyle name="Normal 5 2 2 4 3" xfId="40558" xr:uid="{00000000-0005-0000-0000-0000D69A0000}"/>
    <cellStyle name="Normal 5 2 2 4 3 2" xfId="40559" xr:uid="{00000000-0005-0000-0000-0000D79A0000}"/>
    <cellStyle name="Normal 5 2 2 4 3 2 2" xfId="40560" xr:uid="{00000000-0005-0000-0000-0000D89A0000}"/>
    <cellStyle name="Normal 5 2 2 4 3 2 2 2" xfId="40561" xr:uid="{00000000-0005-0000-0000-0000D99A0000}"/>
    <cellStyle name="Normal 5 2 2 4 3 2 2 2 2" xfId="40562" xr:uid="{00000000-0005-0000-0000-0000DA9A0000}"/>
    <cellStyle name="Normal 5 2 2 4 3 2 2 3" xfId="40563" xr:uid="{00000000-0005-0000-0000-0000DB9A0000}"/>
    <cellStyle name="Normal 5 2 2 4 3 2 2 3 2" xfId="40564" xr:uid="{00000000-0005-0000-0000-0000DC9A0000}"/>
    <cellStyle name="Normal 5 2 2 4 3 2 2 3 2 2" xfId="40565" xr:uid="{00000000-0005-0000-0000-0000DD9A0000}"/>
    <cellStyle name="Normal 5 2 2 4 3 2 2 3 3" xfId="40566" xr:uid="{00000000-0005-0000-0000-0000DE9A0000}"/>
    <cellStyle name="Normal 5 2 2 4 3 2 2 4" xfId="40567" xr:uid="{00000000-0005-0000-0000-0000DF9A0000}"/>
    <cellStyle name="Normal 5 2 2 4 3 2 3" xfId="40568" xr:uid="{00000000-0005-0000-0000-0000E09A0000}"/>
    <cellStyle name="Normal 5 2 2 4 3 2 3 2" xfId="40569" xr:uid="{00000000-0005-0000-0000-0000E19A0000}"/>
    <cellStyle name="Normal 5 2 2 4 3 2 4" xfId="40570" xr:uid="{00000000-0005-0000-0000-0000E29A0000}"/>
    <cellStyle name="Normal 5 2 2 4 3 2 4 2" xfId="40571" xr:uid="{00000000-0005-0000-0000-0000E39A0000}"/>
    <cellStyle name="Normal 5 2 2 4 3 2 4 2 2" xfId="40572" xr:uid="{00000000-0005-0000-0000-0000E49A0000}"/>
    <cellStyle name="Normal 5 2 2 4 3 2 4 3" xfId="40573" xr:uid="{00000000-0005-0000-0000-0000E59A0000}"/>
    <cellStyle name="Normal 5 2 2 4 3 2 5" xfId="40574" xr:uid="{00000000-0005-0000-0000-0000E69A0000}"/>
    <cellStyle name="Normal 5 2 2 4 3 3" xfId="40575" xr:uid="{00000000-0005-0000-0000-0000E79A0000}"/>
    <cellStyle name="Normal 5 2 2 4 3 3 2" xfId="40576" xr:uid="{00000000-0005-0000-0000-0000E89A0000}"/>
    <cellStyle name="Normal 5 2 2 4 3 3 2 2" xfId="40577" xr:uid="{00000000-0005-0000-0000-0000E99A0000}"/>
    <cellStyle name="Normal 5 2 2 4 3 3 3" xfId="40578" xr:uid="{00000000-0005-0000-0000-0000EA9A0000}"/>
    <cellStyle name="Normal 5 2 2 4 3 3 3 2" xfId="40579" xr:uid="{00000000-0005-0000-0000-0000EB9A0000}"/>
    <cellStyle name="Normal 5 2 2 4 3 3 3 2 2" xfId="40580" xr:uid="{00000000-0005-0000-0000-0000EC9A0000}"/>
    <cellStyle name="Normal 5 2 2 4 3 3 3 3" xfId="40581" xr:uid="{00000000-0005-0000-0000-0000ED9A0000}"/>
    <cellStyle name="Normal 5 2 2 4 3 3 4" xfId="40582" xr:uid="{00000000-0005-0000-0000-0000EE9A0000}"/>
    <cellStyle name="Normal 5 2 2 4 3 4" xfId="40583" xr:uid="{00000000-0005-0000-0000-0000EF9A0000}"/>
    <cellStyle name="Normal 5 2 2 4 3 4 2" xfId="40584" xr:uid="{00000000-0005-0000-0000-0000F09A0000}"/>
    <cellStyle name="Normal 5 2 2 4 3 4 2 2" xfId="40585" xr:uid="{00000000-0005-0000-0000-0000F19A0000}"/>
    <cellStyle name="Normal 5 2 2 4 3 4 3" xfId="40586" xr:uid="{00000000-0005-0000-0000-0000F29A0000}"/>
    <cellStyle name="Normal 5 2 2 4 3 4 3 2" xfId="40587" xr:uid="{00000000-0005-0000-0000-0000F39A0000}"/>
    <cellStyle name="Normal 5 2 2 4 3 4 3 2 2" xfId="40588" xr:uid="{00000000-0005-0000-0000-0000F49A0000}"/>
    <cellStyle name="Normal 5 2 2 4 3 4 3 3" xfId="40589" xr:uid="{00000000-0005-0000-0000-0000F59A0000}"/>
    <cellStyle name="Normal 5 2 2 4 3 4 4" xfId="40590" xr:uid="{00000000-0005-0000-0000-0000F69A0000}"/>
    <cellStyle name="Normal 5 2 2 4 3 5" xfId="40591" xr:uid="{00000000-0005-0000-0000-0000F79A0000}"/>
    <cellStyle name="Normal 5 2 2 4 3 5 2" xfId="40592" xr:uid="{00000000-0005-0000-0000-0000F89A0000}"/>
    <cellStyle name="Normal 5 2 2 4 3 6" xfId="40593" xr:uid="{00000000-0005-0000-0000-0000F99A0000}"/>
    <cellStyle name="Normal 5 2 2 4 3 6 2" xfId="40594" xr:uid="{00000000-0005-0000-0000-0000FA9A0000}"/>
    <cellStyle name="Normal 5 2 2 4 3 6 2 2" xfId="40595" xr:uid="{00000000-0005-0000-0000-0000FB9A0000}"/>
    <cellStyle name="Normal 5 2 2 4 3 6 3" xfId="40596" xr:uid="{00000000-0005-0000-0000-0000FC9A0000}"/>
    <cellStyle name="Normal 5 2 2 4 3 7" xfId="40597" xr:uid="{00000000-0005-0000-0000-0000FD9A0000}"/>
    <cellStyle name="Normal 5 2 2 4 3 7 2" xfId="40598" xr:uid="{00000000-0005-0000-0000-0000FE9A0000}"/>
    <cellStyle name="Normal 5 2 2 4 3 8" xfId="40599" xr:uid="{00000000-0005-0000-0000-0000FF9A0000}"/>
    <cellStyle name="Normal 5 2 2 4 4" xfId="40600" xr:uid="{00000000-0005-0000-0000-0000009B0000}"/>
    <cellStyle name="Normal 5 2 2 4 4 2" xfId="40601" xr:uid="{00000000-0005-0000-0000-0000019B0000}"/>
    <cellStyle name="Normal 5 2 2 4 4 2 2" xfId="40602" xr:uid="{00000000-0005-0000-0000-0000029B0000}"/>
    <cellStyle name="Normal 5 2 2 4 4 2 2 2" xfId="40603" xr:uid="{00000000-0005-0000-0000-0000039B0000}"/>
    <cellStyle name="Normal 5 2 2 4 4 2 3" xfId="40604" xr:uid="{00000000-0005-0000-0000-0000049B0000}"/>
    <cellStyle name="Normal 5 2 2 4 4 2 3 2" xfId="40605" xr:uid="{00000000-0005-0000-0000-0000059B0000}"/>
    <cellStyle name="Normal 5 2 2 4 4 2 3 2 2" xfId="40606" xr:uid="{00000000-0005-0000-0000-0000069B0000}"/>
    <cellStyle name="Normal 5 2 2 4 4 2 3 3" xfId="40607" xr:uid="{00000000-0005-0000-0000-0000079B0000}"/>
    <cellStyle name="Normal 5 2 2 4 4 2 4" xfId="40608" xr:uid="{00000000-0005-0000-0000-0000089B0000}"/>
    <cellStyle name="Normal 5 2 2 4 4 3" xfId="40609" xr:uid="{00000000-0005-0000-0000-0000099B0000}"/>
    <cellStyle name="Normal 5 2 2 4 4 3 2" xfId="40610" xr:uid="{00000000-0005-0000-0000-00000A9B0000}"/>
    <cellStyle name="Normal 5 2 2 4 4 4" xfId="40611" xr:uid="{00000000-0005-0000-0000-00000B9B0000}"/>
    <cellStyle name="Normal 5 2 2 4 4 4 2" xfId="40612" xr:uid="{00000000-0005-0000-0000-00000C9B0000}"/>
    <cellStyle name="Normal 5 2 2 4 4 4 2 2" xfId="40613" xr:uid="{00000000-0005-0000-0000-00000D9B0000}"/>
    <cellStyle name="Normal 5 2 2 4 4 4 3" xfId="40614" xr:uid="{00000000-0005-0000-0000-00000E9B0000}"/>
    <cellStyle name="Normal 5 2 2 4 4 5" xfId="40615" xr:uid="{00000000-0005-0000-0000-00000F9B0000}"/>
    <cellStyle name="Normal 5 2 2 4 5" xfId="40616" xr:uid="{00000000-0005-0000-0000-0000109B0000}"/>
    <cellStyle name="Normal 5 2 2 4 5 2" xfId="40617" xr:uid="{00000000-0005-0000-0000-0000119B0000}"/>
    <cellStyle name="Normal 5 2 2 4 5 2 2" xfId="40618" xr:uid="{00000000-0005-0000-0000-0000129B0000}"/>
    <cellStyle name="Normal 5 2 2 4 5 3" xfId="40619" xr:uid="{00000000-0005-0000-0000-0000139B0000}"/>
    <cellStyle name="Normal 5 2 2 4 5 3 2" xfId="40620" xr:uid="{00000000-0005-0000-0000-0000149B0000}"/>
    <cellStyle name="Normal 5 2 2 4 5 3 2 2" xfId="40621" xr:uid="{00000000-0005-0000-0000-0000159B0000}"/>
    <cellStyle name="Normal 5 2 2 4 5 3 3" xfId="40622" xr:uid="{00000000-0005-0000-0000-0000169B0000}"/>
    <cellStyle name="Normal 5 2 2 4 5 4" xfId="40623" xr:uid="{00000000-0005-0000-0000-0000179B0000}"/>
    <cellStyle name="Normal 5 2 2 4 6" xfId="40624" xr:uid="{00000000-0005-0000-0000-0000189B0000}"/>
    <cellStyle name="Normal 5 2 2 4 6 2" xfId="40625" xr:uid="{00000000-0005-0000-0000-0000199B0000}"/>
    <cellStyle name="Normal 5 2 2 4 6 2 2" xfId="40626" xr:uid="{00000000-0005-0000-0000-00001A9B0000}"/>
    <cellStyle name="Normal 5 2 2 4 6 3" xfId="40627" xr:uid="{00000000-0005-0000-0000-00001B9B0000}"/>
    <cellStyle name="Normal 5 2 2 4 6 3 2" xfId="40628" xr:uid="{00000000-0005-0000-0000-00001C9B0000}"/>
    <cellStyle name="Normal 5 2 2 4 6 3 2 2" xfId="40629" xr:uid="{00000000-0005-0000-0000-00001D9B0000}"/>
    <cellStyle name="Normal 5 2 2 4 6 3 3" xfId="40630" xr:uid="{00000000-0005-0000-0000-00001E9B0000}"/>
    <cellStyle name="Normal 5 2 2 4 6 4" xfId="40631" xr:uid="{00000000-0005-0000-0000-00001F9B0000}"/>
    <cellStyle name="Normal 5 2 2 4 7" xfId="40632" xr:uid="{00000000-0005-0000-0000-0000209B0000}"/>
    <cellStyle name="Normal 5 2 2 4 7 2" xfId="40633" xr:uid="{00000000-0005-0000-0000-0000219B0000}"/>
    <cellStyle name="Normal 5 2 2 4 8" xfId="40634" xr:uid="{00000000-0005-0000-0000-0000229B0000}"/>
    <cellStyle name="Normal 5 2 2 4 8 2" xfId="40635" xr:uid="{00000000-0005-0000-0000-0000239B0000}"/>
    <cellStyle name="Normal 5 2 2 4 8 2 2" xfId="40636" xr:uid="{00000000-0005-0000-0000-0000249B0000}"/>
    <cellStyle name="Normal 5 2 2 4 8 3" xfId="40637" xr:uid="{00000000-0005-0000-0000-0000259B0000}"/>
    <cellStyle name="Normal 5 2 2 4 9" xfId="40638" xr:uid="{00000000-0005-0000-0000-0000269B0000}"/>
    <cellStyle name="Normal 5 2 2 4 9 2" xfId="40639" xr:uid="{00000000-0005-0000-0000-0000279B0000}"/>
    <cellStyle name="Normal 5 2 2 5" xfId="40640" xr:uid="{00000000-0005-0000-0000-0000289B0000}"/>
    <cellStyle name="Normal 5 2 2 5 10" xfId="40641" xr:uid="{00000000-0005-0000-0000-0000299B0000}"/>
    <cellStyle name="Normal 5 2 2 5 11" xfId="40642" xr:uid="{00000000-0005-0000-0000-00002A9B0000}"/>
    <cellStyle name="Normal 5 2 2 5 2" xfId="40643" xr:uid="{00000000-0005-0000-0000-00002B9B0000}"/>
    <cellStyle name="Normal 5 2 2 5 2 10" xfId="40644" xr:uid="{00000000-0005-0000-0000-00002C9B0000}"/>
    <cellStyle name="Normal 5 2 2 5 2 2" xfId="40645" xr:uid="{00000000-0005-0000-0000-00002D9B0000}"/>
    <cellStyle name="Normal 5 2 2 5 2 2 2" xfId="40646" xr:uid="{00000000-0005-0000-0000-00002E9B0000}"/>
    <cellStyle name="Normal 5 2 2 5 2 2 2 2" xfId="40647" xr:uid="{00000000-0005-0000-0000-00002F9B0000}"/>
    <cellStyle name="Normal 5 2 2 5 2 2 2 2 2" xfId="40648" xr:uid="{00000000-0005-0000-0000-0000309B0000}"/>
    <cellStyle name="Normal 5 2 2 5 2 2 2 2 2 2" xfId="40649" xr:uid="{00000000-0005-0000-0000-0000319B0000}"/>
    <cellStyle name="Normal 5 2 2 5 2 2 2 2 3" xfId="40650" xr:uid="{00000000-0005-0000-0000-0000329B0000}"/>
    <cellStyle name="Normal 5 2 2 5 2 2 2 2 3 2" xfId="40651" xr:uid="{00000000-0005-0000-0000-0000339B0000}"/>
    <cellStyle name="Normal 5 2 2 5 2 2 2 2 3 2 2" xfId="40652" xr:uid="{00000000-0005-0000-0000-0000349B0000}"/>
    <cellStyle name="Normal 5 2 2 5 2 2 2 2 3 3" xfId="40653" xr:uid="{00000000-0005-0000-0000-0000359B0000}"/>
    <cellStyle name="Normal 5 2 2 5 2 2 2 2 4" xfId="40654" xr:uid="{00000000-0005-0000-0000-0000369B0000}"/>
    <cellStyle name="Normal 5 2 2 5 2 2 2 3" xfId="40655" xr:uid="{00000000-0005-0000-0000-0000379B0000}"/>
    <cellStyle name="Normal 5 2 2 5 2 2 2 3 2" xfId="40656" xr:uid="{00000000-0005-0000-0000-0000389B0000}"/>
    <cellStyle name="Normal 5 2 2 5 2 2 2 4" xfId="40657" xr:uid="{00000000-0005-0000-0000-0000399B0000}"/>
    <cellStyle name="Normal 5 2 2 5 2 2 2 4 2" xfId="40658" xr:uid="{00000000-0005-0000-0000-00003A9B0000}"/>
    <cellStyle name="Normal 5 2 2 5 2 2 2 4 2 2" xfId="40659" xr:uid="{00000000-0005-0000-0000-00003B9B0000}"/>
    <cellStyle name="Normal 5 2 2 5 2 2 2 4 3" xfId="40660" xr:uid="{00000000-0005-0000-0000-00003C9B0000}"/>
    <cellStyle name="Normal 5 2 2 5 2 2 2 5" xfId="40661" xr:uid="{00000000-0005-0000-0000-00003D9B0000}"/>
    <cellStyle name="Normal 5 2 2 5 2 2 3" xfId="40662" xr:uid="{00000000-0005-0000-0000-00003E9B0000}"/>
    <cellStyle name="Normal 5 2 2 5 2 2 3 2" xfId="40663" xr:uid="{00000000-0005-0000-0000-00003F9B0000}"/>
    <cellStyle name="Normal 5 2 2 5 2 2 3 2 2" xfId="40664" xr:uid="{00000000-0005-0000-0000-0000409B0000}"/>
    <cellStyle name="Normal 5 2 2 5 2 2 3 3" xfId="40665" xr:uid="{00000000-0005-0000-0000-0000419B0000}"/>
    <cellStyle name="Normal 5 2 2 5 2 2 3 3 2" xfId="40666" xr:uid="{00000000-0005-0000-0000-0000429B0000}"/>
    <cellStyle name="Normal 5 2 2 5 2 2 3 3 2 2" xfId="40667" xr:uid="{00000000-0005-0000-0000-0000439B0000}"/>
    <cellStyle name="Normal 5 2 2 5 2 2 3 3 3" xfId="40668" xr:uid="{00000000-0005-0000-0000-0000449B0000}"/>
    <cellStyle name="Normal 5 2 2 5 2 2 3 4" xfId="40669" xr:uid="{00000000-0005-0000-0000-0000459B0000}"/>
    <cellStyle name="Normal 5 2 2 5 2 2 4" xfId="40670" xr:uid="{00000000-0005-0000-0000-0000469B0000}"/>
    <cellStyle name="Normal 5 2 2 5 2 2 4 2" xfId="40671" xr:uid="{00000000-0005-0000-0000-0000479B0000}"/>
    <cellStyle name="Normal 5 2 2 5 2 2 4 2 2" xfId="40672" xr:uid="{00000000-0005-0000-0000-0000489B0000}"/>
    <cellStyle name="Normal 5 2 2 5 2 2 4 3" xfId="40673" xr:uid="{00000000-0005-0000-0000-0000499B0000}"/>
    <cellStyle name="Normal 5 2 2 5 2 2 4 3 2" xfId="40674" xr:uid="{00000000-0005-0000-0000-00004A9B0000}"/>
    <cellStyle name="Normal 5 2 2 5 2 2 4 3 2 2" xfId="40675" xr:uid="{00000000-0005-0000-0000-00004B9B0000}"/>
    <cellStyle name="Normal 5 2 2 5 2 2 4 3 3" xfId="40676" xr:uid="{00000000-0005-0000-0000-00004C9B0000}"/>
    <cellStyle name="Normal 5 2 2 5 2 2 4 4" xfId="40677" xr:uid="{00000000-0005-0000-0000-00004D9B0000}"/>
    <cellStyle name="Normal 5 2 2 5 2 2 5" xfId="40678" xr:uid="{00000000-0005-0000-0000-00004E9B0000}"/>
    <cellStyle name="Normal 5 2 2 5 2 2 5 2" xfId="40679" xr:uid="{00000000-0005-0000-0000-00004F9B0000}"/>
    <cellStyle name="Normal 5 2 2 5 2 2 6" xfId="40680" xr:uid="{00000000-0005-0000-0000-0000509B0000}"/>
    <cellStyle name="Normal 5 2 2 5 2 2 6 2" xfId="40681" xr:uid="{00000000-0005-0000-0000-0000519B0000}"/>
    <cellStyle name="Normal 5 2 2 5 2 2 6 2 2" xfId="40682" xr:uid="{00000000-0005-0000-0000-0000529B0000}"/>
    <cellStyle name="Normal 5 2 2 5 2 2 6 3" xfId="40683" xr:uid="{00000000-0005-0000-0000-0000539B0000}"/>
    <cellStyle name="Normal 5 2 2 5 2 2 7" xfId="40684" xr:uid="{00000000-0005-0000-0000-0000549B0000}"/>
    <cellStyle name="Normal 5 2 2 5 2 2 7 2" xfId="40685" xr:uid="{00000000-0005-0000-0000-0000559B0000}"/>
    <cellStyle name="Normal 5 2 2 5 2 2 8" xfId="40686" xr:uid="{00000000-0005-0000-0000-0000569B0000}"/>
    <cellStyle name="Normal 5 2 2 5 2 3" xfId="40687" xr:uid="{00000000-0005-0000-0000-0000579B0000}"/>
    <cellStyle name="Normal 5 2 2 5 2 3 2" xfId="40688" xr:uid="{00000000-0005-0000-0000-0000589B0000}"/>
    <cellStyle name="Normal 5 2 2 5 2 3 2 2" xfId="40689" xr:uid="{00000000-0005-0000-0000-0000599B0000}"/>
    <cellStyle name="Normal 5 2 2 5 2 3 2 2 2" xfId="40690" xr:uid="{00000000-0005-0000-0000-00005A9B0000}"/>
    <cellStyle name="Normal 5 2 2 5 2 3 2 3" xfId="40691" xr:uid="{00000000-0005-0000-0000-00005B9B0000}"/>
    <cellStyle name="Normal 5 2 2 5 2 3 2 3 2" xfId="40692" xr:uid="{00000000-0005-0000-0000-00005C9B0000}"/>
    <cellStyle name="Normal 5 2 2 5 2 3 2 3 2 2" xfId="40693" xr:uid="{00000000-0005-0000-0000-00005D9B0000}"/>
    <cellStyle name="Normal 5 2 2 5 2 3 2 3 3" xfId="40694" xr:uid="{00000000-0005-0000-0000-00005E9B0000}"/>
    <cellStyle name="Normal 5 2 2 5 2 3 2 4" xfId="40695" xr:uid="{00000000-0005-0000-0000-00005F9B0000}"/>
    <cellStyle name="Normal 5 2 2 5 2 3 3" xfId="40696" xr:uid="{00000000-0005-0000-0000-0000609B0000}"/>
    <cellStyle name="Normal 5 2 2 5 2 3 3 2" xfId="40697" xr:uid="{00000000-0005-0000-0000-0000619B0000}"/>
    <cellStyle name="Normal 5 2 2 5 2 3 4" xfId="40698" xr:uid="{00000000-0005-0000-0000-0000629B0000}"/>
    <cellStyle name="Normal 5 2 2 5 2 3 4 2" xfId="40699" xr:uid="{00000000-0005-0000-0000-0000639B0000}"/>
    <cellStyle name="Normal 5 2 2 5 2 3 4 2 2" xfId="40700" xr:uid="{00000000-0005-0000-0000-0000649B0000}"/>
    <cellStyle name="Normal 5 2 2 5 2 3 4 3" xfId="40701" xr:uid="{00000000-0005-0000-0000-0000659B0000}"/>
    <cellStyle name="Normal 5 2 2 5 2 3 5" xfId="40702" xr:uid="{00000000-0005-0000-0000-0000669B0000}"/>
    <cellStyle name="Normal 5 2 2 5 2 4" xfId="40703" xr:uid="{00000000-0005-0000-0000-0000679B0000}"/>
    <cellStyle name="Normal 5 2 2 5 2 4 2" xfId="40704" xr:uid="{00000000-0005-0000-0000-0000689B0000}"/>
    <cellStyle name="Normal 5 2 2 5 2 4 2 2" xfId="40705" xr:uid="{00000000-0005-0000-0000-0000699B0000}"/>
    <cellStyle name="Normal 5 2 2 5 2 4 3" xfId="40706" xr:uid="{00000000-0005-0000-0000-00006A9B0000}"/>
    <cellStyle name="Normal 5 2 2 5 2 4 3 2" xfId="40707" xr:uid="{00000000-0005-0000-0000-00006B9B0000}"/>
    <cellStyle name="Normal 5 2 2 5 2 4 3 2 2" xfId="40708" xr:uid="{00000000-0005-0000-0000-00006C9B0000}"/>
    <cellStyle name="Normal 5 2 2 5 2 4 3 3" xfId="40709" xr:uid="{00000000-0005-0000-0000-00006D9B0000}"/>
    <cellStyle name="Normal 5 2 2 5 2 4 4" xfId="40710" xr:uid="{00000000-0005-0000-0000-00006E9B0000}"/>
    <cellStyle name="Normal 5 2 2 5 2 5" xfId="40711" xr:uid="{00000000-0005-0000-0000-00006F9B0000}"/>
    <cellStyle name="Normal 5 2 2 5 2 5 2" xfId="40712" xr:uid="{00000000-0005-0000-0000-0000709B0000}"/>
    <cellStyle name="Normal 5 2 2 5 2 5 2 2" xfId="40713" xr:uid="{00000000-0005-0000-0000-0000719B0000}"/>
    <cellStyle name="Normal 5 2 2 5 2 5 3" xfId="40714" xr:uid="{00000000-0005-0000-0000-0000729B0000}"/>
    <cellStyle name="Normal 5 2 2 5 2 5 3 2" xfId="40715" xr:uid="{00000000-0005-0000-0000-0000739B0000}"/>
    <cellStyle name="Normal 5 2 2 5 2 5 3 2 2" xfId="40716" xr:uid="{00000000-0005-0000-0000-0000749B0000}"/>
    <cellStyle name="Normal 5 2 2 5 2 5 3 3" xfId="40717" xr:uid="{00000000-0005-0000-0000-0000759B0000}"/>
    <cellStyle name="Normal 5 2 2 5 2 5 4" xfId="40718" xr:uid="{00000000-0005-0000-0000-0000769B0000}"/>
    <cellStyle name="Normal 5 2 2 5 2 6" xfId="40719" xr:uid="{00000000-0005-0000-0000-0000779B0000}"/>
    <cellStyle name="Normal 5 2 2 5 2 6 2" xfId="40720" xr:uid="{00000000-0005-0000-0000-0000789B0000}"/>
    <cellStyle name="Normal 5 2 2 5 2 7" xfId="40721" xr:uid="{00000000-0005-0000-0000-0000799B0000}"/>
    <cellStyle name="Normal 5 2 2 5 2 7 2" xfId="40722" xr:uid="{00000000-0005-0000-0000-00007A9B0000}"/>
    <cellStyle name="Normal 5 2 2 5 2 7 2 2" xfId="40723" xr:uid="{00000000-0005-0000-0000-00007B9B0000}"/>
    <cellStyle name="Normal 5 2 2 5 2 7 3" xfId="40724" xr:uid="{00000000-0005-0000-0000-00007C9B0000}"/>
    <cellStyle name="Normal 5 2 2 5 2 8" xfId="40725" xr:uid="{00000000-0005-0000-0000-00007D9B0000}"/>
    <cellStyle name="Normal 5 2 2 5 2 8 2" xfId="40726" xr:uid="{00000000-0005-0000-0000-00007E9B0000}"/>
    <cellStyle name="Normal 5 2 2 5 2 9" xfId="40727" xr:uid="{00000000-0005-0000-0000-00007F9B0000}"/>
    <cellStyle name="Normal 5 2 2 5 3" xfId="40728" xr:uid="{00000000-0005-0000-0000-0000809B0000}"/>
    <cellStyle name="Normal 5 2 2 5 3 2" xfId="40729" xr:uid="{00000000-0005-0000-0000-0000819B0000}"/>
    <cellStyle name="Normal 5 2 2 5 3 2 2" xfId="40730" xr:uid="{00000000-0005-0000-0000-0000829B0000}"/>
    <cellStyle name="Normal 5 2 2 5 3 2 2 2" xfId="40731" xr:uid="{00000000-0005-0000-0000-0000839B0000}"/>
    <cellStyle name="Normal 5 2 2 5 3 2 2 2 2" xfId="40732" xr:uid="{00000000-0005-0000-0000-0000849B0000}"/>
    <cellStyle name="Normal 5 2 2 5 3 2 2 3" xfId="40733" xr:uid="{00000000-0005-0000-0000-0000859B0000}"/>
    <cellStyle name="Normal 5 2 2 5 3 2 2 3 2" xfId="40734" xr:uid="{00000000-0005-0000-0000-0000869B0000}"/>
    <cellStyle name="Normal 5 2 2 5 3 2 2 3 2 2" xfId="40735" xr:uid="{00000000-0005-0000-0000-0000879B0000}"/>
    <cellStyle name="Normal 5 2 2 5 3 2 2 3 3" xfId="40736" xr:uid="{00000000-0005-0000-0000-0000889B0000}"/>
    <cellStyle name="Normal 5 2 2 5 3 2 2 4" xfId="40737" xr:uid="{00000000-0005-0000-0000-0000899B0000}"/>
    <cellStyle name="Normal 5 2 2 5 3 2 3" xfId="40738" xr:uid="{00000000-0005-0000-0000-00008A9B0000}"/>
    <cellStyle name="Normal 5 2 2 5 3 2 3 2" xfId="40739" xr:uid="{00000000-0005-0000-0000-00008B9B0000}"/>
    <cellStyle name="Normal 5 2 2 5 3 2 4" xfId="40740" xr:uid="{00000000-0005-0000-0000-00008C9B0000}"/>
    <cellStyle name="Normal 5 2 2 5 3 2 4 2" xfId="40741" xr:uid="{00000000-0005-0000-0000-00008D9B0000}"/>
    <cellStyle name="Normal 5 2 2 5 3 2 4 2 2" xfId="40742" xr:uid="{00000000-0005-0000-0000-00008E9B0000}"/>
    <cellStyle name="Normal 5 2 2 5 3 2 4 3" xfId="40743" xr:uid="{00000000-0005-0000-0000-00008F9B0000}"/>
    <cellStyle name="Normal 5 2 2 5 3 2 5" xfId="40744" xr:uid="{00000000-0005-0000-0000-0000909B0000}"/>
    <cellStyle name="Normal 5 2 2 5 3 3" xfId="40745" xr:uid="{00000000-0005-0000-0000-0000919B0000}"/>
    <cellStyle name="Normal 5 2 2 5 3 3 2" xfId="40746" xr:uid="{00000000-0005-0000-0000-0000929B0000}"/>
    <cellStyle name="Normal 5 2 2 5 3 3 2 2" xfId="40747" xr:uid="{00000000-0005-0000-0000-0000939B0000}"/>
    <cellStyle name="Normal 5 2 2 5 3 3 3" xfId="40748" xr:uid="{00000000-0005-0000-0000-0000949B0000}"/>
    <cellStyle name="Normal 5 2 2 5 3 3 3 2" xfId="40749" xr:uid="{00000000-0005-0000-0000-0000959B0000}"/>
    <cellStyle name="Normal 5 2 2 5 3 3 3 2 2" xfId="40750" xr:uid="{00000000-0005-0000-0000-0000969B0000}"/>
    <cellStyle name="Normal 5 2 2 5 3 3 3 3" xfId="40751" xr:uid="{00000000-0005-0000-0000-0000979B0000}"/>
    <cellStyle name="Normal 5 2 2 5 3 3 4" xfId="40752" xr:uid="{00000000-0005-0000-0000-0000989B0000}"/>
    <cellStyle name="Normal 5 2 2 5 3 4" xfId="40753" xr:uid="{00000000-0005-0000-0000-0000999B0000}"/>
    <cellStyle name="Normal 5 2 2 5 3 4 2" xfId="40754" xr:uid="{00000000-0005-0000-0000-00009A9B0000}"/>
    <cellStyle name="Normal 5 2 2 5 3 4 2 2" xfId="40755" xr:uid="{00000000-0005-0000-0000-00009B9B0000}"/>
    <cellStyle name="Normal 5 2 2 5 3 4 3" xfId="40756" xr:uid="{00000000-0005-0000-0000-00009C9B0000}"/>
    <cellStyle name="Normal 5 2 2 5 3 4 3 2" xfId="40757" xr:uid="{00000000-0005-0000-0000-00009D9B0000}"/>
    <cellStyle name="Normal 5 2 2 5 3 4 3 2 2" xfId="40758" xr:uid="{00000000-0005-0000-0000-00009E9B0000}"/>
    <cellStyle name="Normal 5 2 2 5 3 4 3 3" xfId="40759" xr:uid="{00000000-0005-0000-0000-00009F9B0000}"/>
    <cellStyle name="Normal 5 2 2 5 3 4 4" xfId="40760" xr:uid="{00000000-0005-0000-0000-0000A09B0000}"/>
    <cellStyle name="Normal 5 2 2 5 3 5" xfId="40761" xr:uid="{00000000-0005-0000-0000-0000A19B0000}"/>
    <cellStyle name="Normal 5 2 2 5 3 5 2" xfId="40762" xr:uid="{00000000-0005-0000-0000-0000A29B0000}"/>
    <cellStyle name="Normal 5 2 2 5 3 6" xfId="40763" xr:uid="{00000000-0005-0000-0000-0000A39B0000}"/>
    <cellStyle name="Normal 5 2 2 5 3 6 2" xfId="40764" xr:uid="{00000000-0005-0000-0000-0000A49B0000}"/>
    <cellStyle name="Normal 5 2 2 5 3 6 2 2" xfId="40765" xr:uid="{00000000-0005-0000-0000-0000A59B0000}"/>
    <cellStyle name="Normal 5 2 2 5 3 6 3" xfId="40766" xr:uid="{00000000-0005-0000-0000-0000A69B0000}"/>
    <cellStyle name="Normal 5 2 2 5 3 7" xfId="40767" xr:uid="{00000000-0005-0000-0000-0000A79B0000}"/>
    <cellStyle name="Normal 5 2 2 5 3 7 2" xfId="40768" xr:uid="{00000000-0005-0000-0000-0000A89B0000}"/>
    <cellStyle name="Normal 5 2 2 5 3 8" xfId="40769" xr:uid="{00000000-0005-0000-0000-0000A99B0000}"/>
    <cellStyle name="Normal 5 2 2 5 4" xfId="40770" xr:uid="{00000000-0005-0000-0000-0000AA9B0000}"/>
    <cellStyle name="Normal 5 2 2 5 4 2" xfId="40771" xr:uid="{00000000-0005-0000-0000-0000AB9B0000}"/>
    <cellStyle name="Normal 5 2 2 5 4 2 2" xfId="40772" xr:uid="{00000000-0005-0000-0000-0000AC9B0000}"/>
    <cellStyle name="Normal 5 2 2 5 4 2 2 2" xfId="40773" xr:uid="{00000000-0005-0000-0000-0000AD9B0000}"/>
    <cellStyle name="Normal 5 2 2 5 4 2 3" xfId="40774" xr:uid="{00000000-0005-0000-0000-0000AE9B0000}"/>
    <cellStyle name="Normal 5 2 2 5 4 2 3 2" xfId="40775" xr:uid="{00000000-0005-0000-0000-0000AF9B0000}"/>
    <cellStyle name="Normal 5 2 2 5 4 2 3 2 2" xfId="40776" xr:uid="{00000000-0005-0000-0000-0000B09B0000}"/>
    <cellStyle name="Normal 5 2 2 5 4 2 3 3" xfId="40777" xr:uid="{00000000-0005-0000-0000-0000B19B0000}"/>
    <cellStyle name="Normal 5 2 2 5 4 2 4" xfId="40778" xr:uid="{00000000-0005-0000-0000-0000B29B0000}"/>
    <cellStyle name="Normal 5 2 2 5 4 3" xfId="40779" xr:uid="{00000000-0005-0000-0000-0000B39B0000}"/>
    <cellStyle name="Normal 5 2 2 5 4 3 2" xfId="40780" xr:uid="{00000000-0005-0000-0000-0000B49B0000}"/>
    <cellStyle name="Normal 5 2 2 5 4 4" xfId="40781" xr:uid="{00000000-0005-0000-0000-0000B59B0000}"/>
    <cellStyle name="Normal 5 2 2 5 4 4 2" xfId="40782" xr:uid="{00000000-0005-0000-0000-0000B69B0000}"/>
    <cellStyle name="Normal 5 2 2 5 4 4 2 2" xfId="40783" xr:uid="{00000000-0005-0000-0000-0000B79B0000}"/>
    <cellStyle name="Normal 5 2 2 5 4 4 3" xfId="40784" xr:uid="{00000000-0005-0000-0000-0000B89B0000}"/>
    <cellStyle name="Normal 5 2 2 5 4 5" xfId="40785" xr:uid="{00000000-0005-0000-0000-0000B99B0000}"/>
    <cellStyle name="Normal 5 2 2 5 5" xfId="40786" xr:uid="{00000000-0005-0000-0000-0000BA9B0000}"/>
    <cellStyle name="Normal 5 2 2 5 5 2" xfId="40787" xr:uid="{00000000-0005-0000-0000-0000BB9B0000}"/>
    <cellStyle name="Normal 5 2 2 5 5 2 2" xfId="40788" xr:uid="{00000000-0005-0000-0000-0000BC9B0000}"/>
    <cellStyle name="Normal 5 2 2 5 5 3" xfId="40789" xr:uid="{00000000-0005-0000-0000-0000BD9B0000}"/>
    <cellStyle name="Normal 5 2 2 5 5 3 2" xfId="40790" xr:uid="{00000000-0005-0000-0000-0000BE9B0000}"/>
    <cellStyle name="Normal 5 2 2 5 5 3 2 2" xfId="40791" xr:uid="{00000000-0005-0000-0000-0000BF9B0000}"/>
    <cellStyle name="Normal 5 2 2 5 5 3 3" xfId="40792" xr:uid="{00000000-0005-0000-0000-0000C09B0000}"/>
    <cellStyle name="Normal 5 2 2 5 5 4" xfId="40793" xr:uid="{00000000-0005-0000-0000-0000C19B0000}"/>
    <cellStyle name="Normal 5 2 2 5 6" xfId="40794" xr:uid="{00000000-0005-0000-0000-0000C29B0000}"/>
    <cellStyle name="Normal 5 2 2 5 6 2" xfId="40795" xr:uid="{00000000-0005-0000-0000-0000C39B0000}"/>
    <cellStyle name="Normal 5 2 2 5 6 2 2" xfId="40796" xr:uid="{00000000-0005-0000-0000-0000C49B0000}"/>
    <cellStyle name="Normal 5 2 2 5 6 3" xfId="40797" xr:uid="{00000000-0005-0000-0000-0000C59B0000}"/>
    <cellStyle name="Normal 5 2 2 5 6 3 2" xfId="40798" xr:uid="{00000000-0005-0000-0000-0000C69B0000}"/>
    <cellStyle name="Normal 5 2 2 5 6 3 2 2" xfId="40799" xr:uid="{00000000-0005-0000-0000-0000C79B0000}"/>
    <cellStyle name="Normal 5 2 2 5 6 3 3" xfId="40800" xr:uid="{00000000-0005-0000-0000-0000C89B0000}"/>
    <cellStyle name="Normal 5 2 2 5 6 4" xfId="40801" xr:uid="{00000000-0005-0000-0000-0000C99B0000}"/>
    <cellStyle name="Normal 5 2 2 5 7" xfId="40802" xr:uid="{00000000-0005-0000-0000-0000CA9B0000}"/>
    <cellStyle name="Normal 5 2 2 5 7 2" xfId="40803" xr:uid="{00000000-0005-0000-0000-0000CB9B0000}"/>
    <cellStyle name="Normal 5 2 2 5 8" xfId="40804" xr:uid="{00000000-0005-0000-0000-0000CC9B0000}"/>
    <cellStyle name="Normal 5 2 2 5 8 2" xfId="40805" xr:uid="{00000000-0005-0000-0000-0000CD9B0000}"/>
    <cellStyle name="Normal 5 2 2 5 8 2 2" xfId="40806" xr:uid="{00000000-0005-0000-0000-0000CE9B0000}"/>
    <cellStyle name="Normal 5 2 2 5 8 3" xfId="40807" xr:uid="{00000000-0005-0000-0000-0000CF9B0000}"/>
    <cellStyle name="Normal 5 2 2 5 9" xfId="40808" xr:uid="{00000000-0005-0000-0000-0000D09B0000}"/>
    <cellStyle name="Normal 5 2 2 5 9 2" xfId="40809" xr:uid="{00000000-0005-0000-0000-0000D19B0000}"/>
    <cellStyle name="Normal 5 2 2 6" xfId="40810" xr:uid="{00000000-0005-0000-0000-0000D29B0000}"/>
    <cellStyle name="Normal 5 2 2 6 10" xfId="40811" xr:uid="{00000000-0005-0000-0000-0000D39B0000}"/>
    <cellStyle name="Normal 5 2 2 6 11" xfId="40812" xr:uid="{00000000-0005-0000-0000-0000D49B0000}"/>
    <cellStyle name="Normal 5 2 2 6 2" xfId="40813" xr:uid="{00000000-0005-0000-0000-0000D59B0000}"/>
    <cellStyle name="Normal 5 2 2 6 2 2" xfId="40814" xr:uid="{00000000-0005-0000-0000-0000D69B0000}"/>
    <cellStyle name="Normal 5 2 2 6 2 2 2" xfId="40815" xr:uid="{00000000-0005-0000-0000-0000D79B0000}"/>
    <cellStyle name="Normal 5 2 2 6 2 2 2 2" xfId="40816" xr:uid="{00000000-0005-0000-0000-0000D89B0000}"/>
    <cellStyle name="Normal 5 2 2 6 2 2 2 2 2" xfId="40817" xr:uid="{00000000-0005-0000-0000-0000D99B0000}"/>
    <cellStyle name="Normal 5 2 2 6 2 2 2 2 2 2" xfId="40818" xr:uid="{00000000-0005-0000-0000-0000DA9B0000}"/>
    <cellStyle name="Normal 5 2 2 6 2 2 2 2 3" xfId="40819" xr:uid="{00000000-0005-0000-0000-0000DB9B0000}"/>
    <cellStyle name="Normal 5 2 2 6 2 2 2 2 3 2" xfId="40820" xr:uid="{00000000-0005-0000-0000-0000DC9B0000}"/>
    <cellStyle name="Normal 5 2 2 6 2 2 2 2 3 2 2" xfId="40821" xr:uid="{00000000-0005-0000-0000-0000DD9B0000}"/>
    <cellStyle name="Normal 5 2 2 6 2 2 2 2 3 3" xfId="40822" xr:uid="{00000000-0005-0000-0000-0000DE9B0000}"/>
    <cellStyle name="Normal 5 2 2 6 2 2 2 2 4" xfId="40823" xr:uid="{00000000-0005-0000-0000-0000DF9B0000}"/>
    <cellStyle name="Normal 5 2 2 6 2 2 2 3" xfId="40824" xr:uid="{00000000-0005-0000-0000-0000E09B0000}"/>
    <cellStyle name="Normal 5 2 2 6 2 2 2 3 2" xfId="40825" xr:uid="{00000000-0005-0000-0000-0000E19B0000}"/>
    <cellStyle name="Normal 5 2 2 6 2 2 2 4" xfId="40826" xr:uid="{00000000-0005-0000-0000-0000E29B0000}"/>
    <cellStyle name="Normal 5 2 2 6 2 2 2 4 2" xfId="40827" xr:uid="{00000000-0005-0000-0000-0000E39B0000}"/>
    <cellStyle name="Normal 5 2 2 6 2 2 2 4 2 2" xfId="40828" xr:uid="{00000000-0005-0000-0000-0000E49B0000}"/>
    <cellStyle name="Normal 5 2 2 6 2 2 2 4 3" xfId="40829" xr:uid="{00000000-0005-0000-0000-0000E59B0000}"/>
    <cellStyle name="Normal 5 2 2 6 2 2 2 5" xfId="40830" xr:uid="{00000000-0005-0000-0000-0000E69B0000}"/>
    <cellStyle name="Normal 5 2 2 6 2 2 3" xfId="40831" xr:uid="{00000000-0005-0000-0000-0000E79B0000}"/>
    <cellStyle name="Normal 5 2 2 6 2 2 3 2" xfId="40832" xr:uid="{00000000-0005-0000-0000-0000E89B0000}"/>
    <cellStyle name="Normal 5 2 2 6 2 2 3 2 2" xfId="40833" xr:uid="{00000000-0005-0000-0000-0000E99B0000}"/>
    <cellStyle name="Normal 5 2 2 6 2 2 3 3" xfId="40834" xr:uid="{00000000-0005-0000-0000-0000EA9B0000}"/>
    <cellStyle name="Normal 5 2 2 6 2 2 3 3 2" xfId="40835" xr:uid="{00000000-0005-0000-0000-0000EB9B0000}"/>
    <cellStyle name="Normal 5 2 2 6 2 2 3 3 2 2" xfId="40836" xr:uid="{00000000-0005-0000-0000-0000EC9B0000}"/>
    <cellStyle name="Normal 5 2 2 6 2 2 3 3 3" xfId="40837" xr:uid="{00000000-0005-0000-0000-0000ED9B0000}"/>
    <cellStyle name="Normal 5 2 2 6 2 2 3 4" xfId="40838" xr:uid="{00000000-0005-0000-0000-0000EE9B0000}"/>
    <cellStyle name="Normal 5 2 2 6 2 2 4" xfId="40839" xr:uid="{00000000-0005-0000-0000-0000EF9B0000}"/>
    <cellStyle name="Normal 5 2 2 6 2 2 4 2" xfId="40840" xr:uid="{00000000-0005-0000-0000-0000F09B0000}"/>
    <cellStyle name="Normal 5 2 2 6 2 2 4 2 2" xfId="40841" xr:uid="{00000000-0005-0000-0000-0000F19B0000}"/>
    <cellStyle name="Normal 5 2 2 6 2 2 4 3" xfId="40842" xr:uid="{00000000-0005-0000-0000-0000F29B0000}"/>
    <cellStyle name="Normal 5 2 2 6 2 2 4 3 2" xfId="40843" xr:uid="{00000000-0005-0000-0000-0000F39B0000}"/>
    <cellStyle name="Normal 5 2 2 6 2 2 4 3 2 2" xfId="40844" xr:uid="{00000000-0005-0000-0000-0000F49B0000}"/>
    <cellStyle name="Normal 5 2 2 6 2 2 4 3 3" xfId="40845" xr:uid="{00000000-0005-0000-0000-0000F59B0000}"/>
    <cellStyle name="Normal 5 2 2 6 2 2 4 4" xfId="40846" xr:uid="{00000000-0005-0000-0000-0000F69B0000}"/>
    <cellStyle name="Normal 5 2 2 6 2 2 5" xfId="40847" xr:uid="{00000000-0005-0000-0000-0000F79B0000}"/>
    <cellStyle name="Normal 5 2 2 6 2 2 5 2" xfId="40848" xr:uid="{00000000-0005-0000-0000-0000F89B0000}"/>
    <cellStyle name="Normal 5 2 2 6 2 2 6" xfId="40849" xr:uid="{00000000-0005-0000-0000-0000F99B0000}"/>
    <cellStyle name="Normal 5 2 2 6 2 2 6 2" xfId="40850" xr:uid="{00000000-0005-0000-0000-0000FA9B0000}"/>
    <cellStyle name="Normal 5 2 2 6 2 2 6 2 2" xfId="40851" xr:uid="{00000000-0005-0000-0000-0000FB9B0000}"/>
    <cellStyle name="Normal 5 2 2 6 2 2 6 3" xfId="40852" xr:uid="{00000000-0005-0000-0000-0000FC9B0000}"/>
    <cellStyle name="Normal 5 2 2 6 2 2 7" xfId="40853" xr:uid="{00000000-0005-0000-0000-0000FD9B0000}"/>
    <cellStyle name="Normal 5 2 2 6 2 2 7 2" xfId="40854" xr:uid="{00000000-0005-0000-0000-0000FE9B0000}"/>
    <cellStyle name="Normal 5 2 2 6 2 2 8" xfId="40855" xr:uid="{00000000-0005-0000-0000-0000FF9B0000}"/>
    <cellStyle name="Normal 5 2 2 6 2 3" xfId="40856" xr:uid="{00000000-0005-0000-0000-0000009C0000}"/>
    <cellStyle name="Normal 5 2 2 6 2 3 2" xfId="40857" xr:uid="{00000000-0005-0000-0000-0000019C0000}"/>
    <cellStyle name="Normal 5 2 2 6 2 3 2 2" xfId="40858" xr:uid="{00000000-0005-0000-0000-0000029C0000}"/>
    <cellStyle name="Normal 5 2 2 6 2 3 2 2 2" xfId="40859" xr:uid="{00000000-0005-0000-0000-0000039C0000}"/>
    <cellStyle name="Normal 5 2 2 6 2 3 2 3" xfId="40860" xr:uid="{00000000-0005-0000-0000-0000049C0000}"/>
    <cellStyle name="Normal 5 2 2 6 2 3 2 3 2" xfId="40861" xr:uid="{00000000-0005-0000-0000-0000059C0000}"/>
    <cellStyle name="Normal 5 2 2 6 2 3 2 3 2 2" xfId="40862" xr:uid="{00000000-0005-0000-0000-0000069C0000}"/>
    <cellStyle name="Normal 5 2 2 6 2 3 2 3 3" xfId="40863" xr:uid="{00000000-0005-0000-0000-0000079C0000}"/>
    <cellStyle name="Normal 5 2 2 6 2 3 2 4" xfId="40864" xr:uid="{00000000-0005-0000-0000-0000089C0000}"/>
    <cellStyle name="Normal 5 2 2 6 2 3 3" xfId="40865" xr:uid="{00000000-0005-0000-0000-0000099C0000}"/>
    <cellStyle name="Normal 5 2 2 6 2 3 3 2" xfId="40866" xr:uid="{00000000-0005-0000-0000-00000A9C0000}"/>
    <cellStyle name="Normal 5 2 2 6 2 3 4" xfId="40867" xr:uid="{00000000-0005-0000-0000-00000B9C0000}"/>
    <cellStyle name="Normal 5 2 2 6 2 3 4 2" xfId="40868" xr:uid="{00000000-0005-0000-0000-00000C9C0000}"/>
    <cellStyle name="Normal 5 2 2 6 2 3 4 2 2" xfId="40869" xr:uid="{00000000-0005-0000-0000-00000D9C0000}"/>
    <cellStyle name="Normal 5 2 2 6 2 3 4 3" xfId="40870" xr:uid="{00000000-0005-0000-0000-00000E9C0000}"/>
    <cellStyle name="Normal 5 2 2 6 2 3 5" xfId="40871" xr:uid="{00000000-0005-0000-0000-00000F9C0000}"/>
    <cellStyle name="Normal 5 2 2 6 2 4" xfId="40872" xr:uid="{00000000-0005-0000-0000-0000109C0000}"/>
    <cellStyle name="Normal 5 2 2 6 2 4 2" xfId="40873" xr:uid="{00000000-0005-0000-0000-0000119C0000}"/>
    <cellStyle name="Normal 5 2 2 6 2 4 2 2" xfId="40874" xr:uid="{00000000-0005-0000-0000-0000129C0000}"/>
    <cellStyle name="Normal 5 2 2 6 2 4 3" xfId="40875" xr:uid="{00000000-0005-0000-0000-0000139C0000}"/>
    <cellStyle name="Normal 5 2 2 6 2 4 3 2" xfId="40876" xr:uid="{00000000-0005-0000-0000-0000149C0000}"/>
    <cellStyle name="Normal 5 2 2 6 2 4 3 2 2" xfId="40877" xr:uid="{00000000-0005-0000-0000-0000159C0000}"/>
    <cellStyle name="Normal 5 2 2 6 2 4 3 3" xfId="40878" xr:uid="{00000000-0005-0000-0000-0000169C0000}"/>
    <cellStyle name="Normal 5 2 2 6 2 4 4" xfId="40879" xr:uid="{00000000-0005-0000-0000-0000179C0000}"/>
    <cellStyle name="Normal 5 2 2 6 2 5" xfId="40880" xr:uid="{00000000-0005-0000-0000-0000189C0000}"/>
    <cellStyle name="Normal 5 2 2 6 2 5 2" xfId="40881" xr:uid="{00000000-0005-0000-0000-0000199C0000}"/>
    <cellStyle name="Normal 5 2 2 6 2 5 2 2" xfId="40882" xr:uid="{00000000-0005-0000-0000-00001A9C0000}"/>
    <cellStyle name="Normal 5 2 2 6 2 5 3" xfId="40883" xr:uid="{00000000-0005-0000-0000-00001B9C0000}"/>
    <cellStyle name="Normal 5 2 2 6 2 5 3 2" xfId="40884" xr:uid="{00000000-0005-0000-0000-00001C9C0000}"/>
    <cellStyle name="Normal 5 2 2 6 2 5 3 2 2" xfId="40885" xr:uid="{00000000-0005-0000-0000-00001D9C0000}"/>
    <cellStyle name="Normal 5 2 2 6 2 5 3 3" xfId="40886" xr:uid="{00000000-0005-0000-0000-00001E9C0000}"/>
    <cellStyle name="Normal 5 2 2 6 2 5 4" xfId="40887" xr:uid="{00000000-0005-0000-0000-00001F9C0000}"/>
    <cellStyle name="Normal 5 2 2 6 2 6" xfId="40888" xr:uid="{00000000-0005-0000-0000-0000209C0000}"/>
    <cellStyle name="Normal 5 2 2 6 2 6 2" xfId="40889" xr:uid="{00000000-0005-0000-0000-0000219C0000}"/>
    <cellStyle name="Normal 5 2 2 6 2 7" xfId="40890" xr:uid="{00000000-0005-0000-0000-0000229C0000}"/>
    <cellStyle name="Normal 5 2 2 6 2 7 2" xfId="40891" xr:uid="{00000000-0005-0000-0000-0000239C0000}"/>
    <cellStyle name="Normal 5 2 2 6 2 7 2 2" xfId="40892" xr:uid="{00000000-0005-0000-0000-0000249C0000}"/>
    <cellStyle name="Normal 5 2 2 6 2 7 3" xfId="40893" xr:uid="{00000000-0005-0000-0000-0000259C0000}"/>
    <cellStyle name="Normal 5 2 2 6 2 8" xfId="40894" xr:uid="{00000000-0005-0000-0000-0000269C0000}"/>
    <cellStyle name="Normal 5 2 2 6 2 8 2" xfId="40895" xr:uid="{00000000-0005-0000-0000-0000279C0000}"/>
    <cellStyle name="Normal 5 2 2 6 2 9" xfId="40896" xr:uid="{00000000-0005-0000-0000-0000289C0000}"/>
    <cellStyle name="Normal 5 2 2 6 3" xfId="40897" xr:uid="{00000000-0005-0000-0000-0000299C0000}"/>
    <cellStyle name="Normal 5 2 2 6 3 2" xfId="40898" xr:uid="{00000000-0005-0000-0000-00002A9C0000}"/>
    <cellStyle name="Normal 5 2 2 6 3 2 2" xfId="40899" xr:uid="{00000000-0005-0000-0000-00002B9C0000}"/>
    <cellStyle name="Normal 5 2 2 6 3 2 2 2" xfId="40900" xr:uid="{00000000-0005-0000-0000-00002C9C0000}"/>
    <cellStyle name="Normal 5 2 2 6 3 2 2 2 2" xfId="40901" xr:uid="{00000000-0005-0000-0000-00002D9C0000}"/>
    <cellStyle name="Normal 5 2 2 6 3 2 2 3" xfId="40902" xr:uid="{00000000-0005-0000-0000-00002E9C0000}"/>
    <cellStyle name="Normal 5 2 2 6 3 2 2 3 2" xfId="40903" xr:uid="{00000000-0005-0000-0000-00002F9C0000}"/>
    <cellStyle name="Normal 5 2 2 6 3 2 2 3 2 2" xfId="40904" xr:uid="{00000000-0005-0000-0000-0000309C0000}"/>
    <cellStyle name="Normal 5 2 2 6 3 2 2 3 3" xfId="40905" xr:uid="{00000000-0005-0000-0000-0000319C0000}"/>
    <cellStyle name="Normal 5 2 2 6 3 2 2 4" xfId="40906" xr:uid="{00000000-0005-0000-0000-0000329C0000}"/>
    <cellStyle name="Normal 5 2 2 6 3 2 3" xfId="40907" xr:uid="{00000000-0005-0000-0000-0000339C0000}"/>
    <cellStyle name="Normal 5 2 2 6 3 2 3 2" xfId="40908" xr:uid="{00000000-0005-0000-0000-0000349C0000}"/>
    <cellStyle name="Normal 5 2 2 6 3 2 4" xfId="40909" xr:uid="{00000000-0005-0000-0000-0000359C0000}"/>
    <cellStyle name="Normal 5 2 2 6 3 2 4 2" xfId="40910" xr:uid="{00000000-0005-0000-0000-0000369C0000}"/>
    <cellStyle name="Normal 5 2 2 6 3 2 4 2 2" xfId="40911" xr:uid="{00000000-0005-0000-0000-0000379C0000}"/>
    <cellStyle name="Normal 5 2 2 6 3 2 4 3" xfId="40912" xr:uid="{00000000-0005-0000-0000-0000389C0000}"/>
    <cellStyle name="Normal 5 2 2 6 3 2 5" xfId="40913" xr:uid="{00000000-0005-0000-0000-0000399C0000}"/>
    <cellStyle name="Normal 5 2 2 6 3 3" xfId="40914" xr:uid="{00000000-0005-0000-0000-00003A9C0000}"/>
    <cellStyle name="Normal 5 2 2 6 3 3 2" xfId="40915" xr:uid="{00000000-0005-0000-0000-00003B9C0000}"/>
    <cellStyle name="Normal 5 2 2 6 3 3 2 2" xfId="40916" xr:uid="{00000000-0005-0000-0000-00003C9C0000}"/>
    <cellStyle name="Normal 5 2 2 6 3 3 3" xfId="40917" xr:uid="{00000000-0005-0000-0000-00003D9C0000}"/>
    <cellStyle name="Normal 5 2 2 6 3 3 3 2" xfId="40918" xr:uid="{00000000-0005-0000-0000-00003E9C0000}"/>
    <cellStyle name="Normal 5 2 2 6 3 3 3 2 2" xfId="40919" xr:uid="{00000000-0005-0000-0000-00003F9C0000}"/>
    <cellStyle name="Normal 5 2 2 6 3 3 3 3" xfId="40920" xr:uid="{00000000-0005-0000-0000-0000409C0000}"/>
    <cellStyle name="Normal 5 2 2 6 3 3 4" xfId="40921" xr:uid="{00000000-0005-0000-0000-0000419C0000}"/>
    <cellStyle name="Normal 5 2 2 6 3 4" xfId="40922" xr:uid="{00000000-0005-0000-0000-0000429C0000}"/>
    <cellStyle name="Normal 5 2 2 6 3 4 2" xfId="40923" xr:uid="{00000000-0005-0000-0000-0000439C0000}"/>
    <cellStyle name="Normal 5 2 2 6 3 4 2 2" xfId="40924" xr:uid="{00000000-0005-0000-0000-0000449C0000}"/>
    <cellStyle name="Normal 5 2 2 6 3 4 3" xfId="40925" xr:uid="{00000000-0005-0000-0000-0000459C0000}"/>
    <cellStyle name="Normal 5 2 2 6 3 4 3 2" xfId="40926" xr:uid="{00000000-0005-0000-0000-0000469C0000}"/>
    <cellStyle name="Normal 5 2 2 6 3 4 3 2 2" xfId="40927" xr:uid="{00000000-0005-0000-0000-0000479C0000}"/>
    <cellStyle name="Normal 5 2 2 6 3 4 3 3" xfId="40928" xr:uid="{00000000-0005-0000-0000-0000489C0000}"/>
    <cellStyle name="Normal 5 2 2 6 3 4 4" xfId="40929" xr:uid="{00000000-0005-0000-0000-0000499C0000}"/>
    <cellStyle name="Normal 5 2 2 6 3 5" xfId="40930" xr:uid="{00000000-0005-0000-0000-00004A9C0000}"/>
    <cellStyle name="Normal 5 2 2 6 3 5 2" xfId="40931" xr:uid="{00000000-0005-0000-0000-00004B9C0000}"/>
    <cellStyle name="Normal 5 2 2 6 3 6" xfId="40932" xr:uid="{00000000-0005-0000-0000-00004C9C0000}"/>
    <cellStyle name="Normal 5 2 2 6 3 6 2" xfId="40933" xr:uid="{00000000-0005-0000-0000-00004D9C0000}"/>
    <cellStyle name="Normal 5 2 2 6 3 6 2 2" xfId="40934" xr:uid="{00000000-0005-0000-0000-00004E9C0000}"/>
    <cellStyle name="Normal 5 2 2 6 3 6 3" xfId="40935" xr:uid="{00000000-0005-0000-0000-00004F9C0000}"/>
    <cellStyle name="Normal 5 2 2 6 3 7" xfId="40936" xr:uid="{00000000-0005-0000-0000-0000509C0000}"/>
    <cellStyle name="Normal 5 2 2 6 3 7 2" xfId="40937" xr:uid="{00000000-0005-0000-0000-0000519C0000}"/>
    <cellStyle name="Normal 5 2 2 6 3 8" xfId="40938" xr:uid="{00000000-0005-0000-0000-0000529C0000}"/>
    <cellStyle name="Normal 5 2 2 6 4" xfId="40939" xr:uid="{00000000-0005-0000-0000-0000539C0000}"/>
    <cellStyle name="Normal 5 2 2 6 4 2" xfId="40940" xr:uid="{00000000-0005-0000-0000-0000549C0000}"/>
    <cellStyle name="Normal 5 2 2 6 4 2 2" xfId="40941" xr:uid="{00000000-0005-0000-0000-0000559C0000}"/>
    <cellStyle name="Normal 5 2 2 6 4 2 2 2" xfId="40942" xr:uid="{00000000-0005-0000-0000-0000569C0000}"/>
    <cellStyle name="Normal 5 2 2 6 4 2 3" xfId="40943" xr:uid="{00000000-0005-0000-0000-0000579C0000}"/>
    <cellStyle name="Normal 5 2 2 6 4 2 3 2" xfId="40944" xr:uid="{00000000-0005-0000-0000-0000589C0000}"/>
    <cellStyle name="Normal 5 2 2 6 4 2 3 2 2" xfId="40945" xr:uid="{00000000-0005-0000-0000-0000599C0000}"/>
    <cellStyle name="Normal 5 2 2 6 4 2 3 3" xfId="40946" xr:uid="{00000000-0005-0000-0000-00005A9C0000}"/>
    <cellStyle name="Normal 5 2 2 6 4 2 4" xfId="40947" xr:uid="{00000000-0005-0000-0000-00005B9C0000}"/>
    <cellStyle name="Normal 5 2 2 6 4 3" xfId="40948" xr:uid="{00000000-0005-0000-0000-00005C9C0000}"/>
    <cellStyle name="Normal 5 2 2 6 4 3 2" xfId="40949" xr:uid="{00000000-0005-0000-0000-00005D9C0000}"/>
    <cellStyle name="Normal 5 2 2 6 4 4" xfId="40950" xr:uid="{00000000-0005-0000-0000-00005E9C0000}"/>
    <cellStyle name="Normal 5 2 2 6 4 4 2" xfId="40951" xr:uid="{00000000-0005-0000-0000-00005F9C0000}"/>
    <cellStyle name="Normal 5 2 2 6 4 4 2 2" xfId="40952" xr:uid="{00000000-0005-0000-0000-0000609C0000}"/>
    <cellStyle name="Normal 5 2 2 6 4 4 3" xfId="40953" xr:uid="{00000000-0005-0000-0000-0000619C0000}"/>
    <cellStyle name="Normal 5 2 2 6 4 5" xfId="40954" xr:uid="{00000000-0005-0000-0000-0000629C0000}"/>
    <cellStyle name="Normal 5 2 2 6 5" xfId="40955" xr:uid="{00000000-0005-0000-0000-0000639C0000}"/>
    <cellStyle name="Normal 5 2 2 6 5 2" xfId="40956" xr:uid="{00000000-0005-0000-0000-0000649C0000}"/>
    <cellStyle name="Normal 5 2 2 6 5 2 2" xfId="40957" xr:uid="{00000000-0005-0000-0000-0000659C0000}"/>
    <cellStyle name="Normal 5 2 2 6 5 3" xfId="40958" xr:uid="{00000000-0005-0000-0000-0000669C0000}"/>
    <cellStyle name="Normal 5 2 2 6 5 3 2" xfId="40959" xr:uid="{00000000-0005-0000-0000-0000679C0000}"/>
    <cellStyle name="Normal 5 2 2 6 5 3 2 2" xfId="40960" xr:uid="{00000000-0005-0000-0000-0000689C0000}"/>
    <cellStyle name="Normal 5 2 2 6 5 3 3" xfId="40961" xr:uid="{00000000-0005-0000-0000-0000699C0000}"/>
    <cellStyle name="Normal 5 2 2 6 5 4" xfId="40962" xr:uid="{00000000-0005-0000-0000-00006A9C0000}"/>
    <cellStyle name="Normal 5 2 2 6 6" xfId="40963" xr:uid="{00000000-0005-0000-0000-00006B9C0000}"/>
    <cellStyle name="Normal 5 2 2 6 6 2" xfId="40964" xr:uid="{00000000-0005-0000-0000-00006C9C0000}"/>
    <cellStyle name="Normal 5 2 2 6 6 2 2" xfId="40965" xr:uid="{00000000-0005-0000-0000-00006D9C0000}"/>
    <cellStyle name="Normal 5 2 2 6 6 3" xfId="40966" xr:uid="{00000000-0005-0000-0000-00006E9C0000}"/>
    <cellStyle name="Normal 5 2 2 6 6 3 2" xfId="40967" xr:uid="{00000000-0005-0000-0000-00006F9C0000}"/>
    <cellStyle name="Normal 5 2 2 6 6 3 2 2" xfId="40968" xr:uid="{00000000-0005-0000-0000-0000709C0000}"/>
    <cellStyle name="Normal 5 2 2 6 6 3 3" xfId="40969" xr:uid="{00000000-0005-0000-0000-0000719C0000}"/>
    <cellStyle name="Normal 5 2 2 6 6 4" xfId="40970" xr:uid="{00000000-0005-0000-0000-0000729C0000}"/>
    <cellStyle name="Normal 5 2 2 6 7" xfId="40971" xr:uid="{00000000-0005-0000-0000-0000739C0000}"/>
    <cellStyle name="Normal 5 2 2 6 7 2" xfId="40972" xr:uid="{00000000-0005-0000-0000-0000749C0000}"/>
    <cellStyle name="Normal 5 2 2 6 8" xfId="40973" xr:uid="{00000000-0005-0000-0000-0000759C0000}"/>
    <cellStyle name="Normal 5 2 2 6 8 2" xfId="40974" xr:uid="{00000000-0005-0000-0000-0000769C0000}"/>
    <cellStyle name="Normal 5 2 2 6 8 2 2" xfId="40975" xr:uid="{00000000-0005-0000-0000-0000779C0000}"/>
    <cellStyle name="Normal 5 2 2 6 8 3" xfId="40976" xr:uid="{00000000-0005-0000-0000-0000789C0000}"/>
    <cellStyle name="Normal 5 2 2 6 9" xfId="40977" xr:uid="{00000000-0005-0000-0000-0000799C0000}"/>
    <cellStyle name="Normal 5 2 2 6 9 2" xfId="40978" xr:uid="{00000000-0005-0000-0000-00007A9C0000}"/>
    <cellStyle name="Normal 5 2 2 7" xfId="40979" xr:uid="{00000000-0005-0000-0000-00007B9C0000}"/>
    <cellStyle name="Normal 5 2 2 7 2" xfId="40980" xr:uid="{00000000-0005-0000-0000-00007C9C0000}"/>
    <cellStyle name="Normal 5 2 2 7 2 2" xfId="40981" xr:uid="{00000000-0005-0000-0000-00007D9C0000}"/>
    <cellStyle name="Normal 5 2 2 7 2 2 2" xfId="40982" xr:uid="{00000000-0005-0000-0000-00007E9C0000}"/>
    <cellStyle name="Normal 5 2 2 7 2 2 2 2" xfId="40983" xr:uid="{00000000-0005-0000-0000-00007F9C0000}"/>
    <cellStyle name="Normal 5 2 2 7 2 2 2 2 2" xfId="40984" xr:uid="{00000000-0005-0000-0000-0000809C0000}"/>
    <cellStyle name="Normal 5 2 2 7 2 2 2 3" xfId="40985" xr:uid="{00000000-0005-0000-0000-0000819C0000}"/>
    <cellStyle name="Normal 5 2 2 7 2 2 2 3 2" xfId="40986" xr:uid="{00000000-0005-0000-0000-0000829C0000}"/>
    <cellStyle name="Normal 5 2 2 7 2 2 2 3 2 2" xfId="40987" xr:uid="{00000000-0005-0000-0000-0000839C0000}"/>
    <cellStyle name="Normal 5 2 2 7 2 2 2 3 3" xfId="40988" xr:uid="{00000000-0005-0000-0000-0000849C0000}"/>
    <cellStyle name="Normal 5 2 2 7 2 2 2 4" xfId="40989" xr:uid="{00000000-0005-0000-0000-0000859C0000}"/>
    <cellStyle name="Normal 5 2 2 7 2 2 3" xfId="40990" xr:uid="{00000000-0005-0000-0000-0000869C0000}"/>
    <cellStyle name="Normal 5 2 2 7 2 2 3 2" xfId="40991" xr:uid="{00000000-0005-0000-0000-0000879C0000}"/>
    <cellStyle name="Normal 5 2 2 7 2 2 4" xfId="40992" xr:uid="{00000000-0005-0000-0000-0000889C0000}"/>
    <cellStyle name="Normal 5 2 2 7 2 2 4 2" xfId="40993" xr:uid="{00000000-0005-0000-0000-0000899C0000}"/>
    <cellStyle name="Normal 5 2 2 7 2 2 4 2 2" xfId="40994" xr:uid="{00000000-0005-0000-0000-00008A9C0000}"/>
    <cellStyle name="Normal 5 2 2 7 2 2 4 3" xfId="40995" xr:uid="{00000000-0005-0000-0000-00008B9C0000}"/>
    <cellStyle name="Normal 5 2 2 7 2 2 5" xfId="40996" xr:uid="{00000000-0005-0000-0000-00008C9C0000}"/>
    <cellStyle name="Normal 5 2 2 7 2 3" xfId="40997" xr:uid="{00000000-0005-0000-0000-00008D9C0000}"/>
    <cellStyle name="Normal 5 2 2 7 2 3 2" xfId="40998" xr:uid="{00000000-0005-0000-0000-00008E9C0000}"/>
    <cellStyle name="Normal 5 2 2 7 2 3 2 2" xfId="40999" xr:uid="{00000000-0005-0000-0000-00008F9C0000}"/>
    <cellStyle name="Normal 5 2 2 7 2 3 3" xfId="41000" xr:uid="{00000000-0005-0000-0000-0000909C0000}"/>
    <cellStyle name="Normal 5 2 2 7 2 3 3 2" xfId="41001" xr:uid="{00000000-0005-0000-0000-0000919C0000}"/>
    <cellStyle name="Normal 5 2 2 7 2 3 3 2 2" xfId="41002" xr:uid="{00000000-0005-0000-0000-0000929C0000}"/>
    <cellStyle name="Normal 5 2 2 7 2 3 3 3" xfId="41003" xr:uid="{00000000-0005-0000-0000-0000939C0000}"/>
    <cellStyle name="Normal 5 2 2 7 2 3 4" xfId="41004" xr:uid="{00000000-0005-0000-0000-0000949C0000}"/>
    <cellStyle name="Normal 5 2 2 7 2 4" xfId="41005" xr:uid="{00000000-0005-0000-0000-0000959C0000}"/>
    <cellStyle name="Normal 5 2 2 7 2 4 2" xfId="41006" xr:uid="{00000000-0005-0000-0000-0000969C0000}"/>
    <cellStyle name="Normal 5 2 2 7 2 4 2 2" xfId="41007" xr:uid="{00000000-0005-0000-0000-0000979C0000}"/>
    <cellStyle name="Normal 5 2 2 7 2 4 3" xfId="41008" xr:uid="{00000000-0005-0000-0000-0000989C0000}"/>
    <cellStyle name="Normal 5 2 2 7 2 4 3 2" xfId="41009" xr:uid="{00000000-0005-0000-0000-0000999C0000}"/>
    <cellStyle name="Normal 5 2 2 7 2 4 3 2 2" xfId="41010" xr:uid="{00000000-0005-0000-0000-00009A9C0000}"/>
    <cellStyle name="Normal 5 2 2 7 2 4 3 3" xfId="41011" xr:uid="{00000000-0005-0000-0000-00009B9C0000}"/>
    <cellStyle name="Normal 5 2 2 7 2 4 4" xfId="41012" xr:uid="{00000000-0005-0000-0000-00009C9C0000}"/>
    <cellStyle name="Normal 5 2 2 7 2 5" xfId="41013" xr:uid="{00000000-0005-0000-0000-00009D9C0000}"/>
    <cellStyle name="Normal 5 2 2 7 2 5 2" xfId="41014" xr:uid="{00000000-0005-0000-0000-00009E9C0000}"/>
    <cellStyle name="Normal 5 2 2 7 2 6" xfId="41015" xr:uid="{00000000-0005-0000-0000-00009F9C0000}"/>
    <cellStyle name="Normal 5 2 2 7 2 6 2" xfId="41016" xr:uid="{00000000-0005-0000-0000-0000A09C0000}"/>
    <cellStyle name="Normal 5 2 2 7 2 6 2 2" xfId="41017" xr:uid="{00000000-0005-0000-0000-0000A19C0000}"/>
    <cellStyle name="Normal 5 2 2 7 2 6 3" xfId="41018" xr:uid="{00000000-0005-0000-0000-0000A29C0000}"/>
    <cellStyle name="Normal 5 2 2 7 2 7" xfId="41019" xr:uid="{00000000-0005-0000-0000-0000A39C0000}"/>
    <cellStyle name="Normal 5 2 2 7 2 7 2" xfId="41020" xr:uid="{00000000-0005-0000-0000-0000A49C0000}"/>
    <cellStyle name="Normal 5 2 2 7 2 8" xfId="41021" xr:uid="{00000000-0005-0000-0000-0000A59C0000}"/>
    <cellStyle name="Normal 5 2 2 7 3" xfId="41022" xr:uid="{00000000-0005-0000-0000-0000A69C0000}"/>
    <cellStyle name="Normal 5 2 2 7 3 2" xfId="41023" xr:uid="{00000000-0005-0000-0000-0000A79C0000}"/>
    <cellStyle name="Normal 5 2 2 7 3 2 2" xfId="41024" xr:uid="{00000000-0005-0000-0000-0000A89C0000}"/>
    <cellStyle name="Normal 5 2 2 7 3 2 2 2" xfId="41025" xr:uid="{00000000-0005-0000-0000-0000A99C0000}"/>
    <cellStyle name="Normal 5 2 2 7 3 2 3" xfId="41026" xr:uid="{00000000-0005-0000-0000-0000AA9C0000}"/>
    <cellStyle name="Normal 5 2 2 7 3 2 3 2" xfId="41027" xr:uid="{00000000-0005-0000-0000-0000AB9C0000}"/>
    <cellStyle name="Normal 5 2 2 7 3 2 3 2 2" xfId="41028" xr:uid="{00000000-0005-0000-0000-0000AC9C0000}"/>
    <cellStyle name="Normal 5 2 2 7 3 2 3 3" xfId="41029" xr:uid="{00000000-0005-0000-0000-0000AD9C0000}"/>
    <cellStyle name="Normal 5 2 2 7 3 2 4" xfId="41030" xr:uid="{00000000-0005-0000-0000-0000AE9C0000}"/>
    <cellStyle name="Normal 5 2 2 7 3 3" xfId="41031" xr:uid="{00000000-0005-0000-0000-0000AF9C0000}"/>
    <cellStyle name="Normal 5 2 2 7 3 3 2" xfId="41032" xr:uid="{00000000-0005-0000-0000-0000B09C0000}"/>
    <cellStyle name="Normal 5 2 2 7 3 4" xfId="41033" xr:uid="{00000000-0005-0000-0000-0000B19C0000}"/>
    <cellStyle name="Normal 5 2 2 7 3 4 2" xfId="41034" xr:uid="{00000000-0005-0000-0000-0000B29C0000}"/>
    <cellStyle name="Normal 5 2 2 7 3 4 2 2" xfId="41035" xr:uid="{00000000-0005-0000-0000-0000B39C0000}"/>
    <cellStyle name="Normal 5 2 2 7 3 4 3" xfId="41036" xr:uid="{00000000-0005-0000-0000-0000B49C0000}"/>
    <cellStyle name="Normal 5 2 2 7 3 5" xfId="41037" xr:uid="{00000000-0005-0000-0000-0000B59C0000}"/>
    <cellStyle name="Normal 5 2 2 7 4" xfId="41038" xr:uid="{00000000-0005-0000-0000-0000B69C0000}"/>
    <cellStyle name="Normal 5 2 2 7 4 2" xfId="41039" xr:uid="{00000000-0005-0000-0000-0000B79C0000}"/>
    <cellStyle name="Normal 5 2 2 7 4 2 2" xfId="41040" xr:uid="{00000000-0005-0000-0000-0000B89C0000}"/>
    <cellStyle name="Normal 5 2 2 7 4 3" xfId="41041" xr:uid="{00000000-0005-0000-0000-0000B99C0000}"/>
    <cellStyle name="Normal 5 2 2 7 4 3 2" xfId="41042" xr:uid="{00000000-0005-0000-0000-0000BA9C0000}"/>
    <cellStyle name="Normal 5 2 2 7 4 3 2 2" xfId="41043" xr:uid="{00000000-0005-0000-0000-0000BB9C0000}"/>
    <cellStyle name="Normal 5 2 2 7 4 3 3" xfId="41044" xr:uid="{00000000-0005-0000-0000-0000BC9C0000}"/>
    <cellStyle name="Normal 5 2 2 7 4 4" xfId="41045" xr:uid="{00000000-0005-0000-0000-0000BD9C0000}"/>
    <cellStyle name="Normal 5 2 2 7 5" xfId="41046" xr:uid="{00000000-0005-0000-0000-0000BE9C0000}"/>
    <cellStyle name="Normal 5 2 2 7 5 2" xfId="41047" xr:uid="{00000000-0005-0000-0000-0000BF9C0000}"/>
    <cellStyle name="Normal 5 2 2 7 5 2 2" xfId="41048" xr:uid="{00000000-0005-0000-0000-0000C09C0000}"/>
    <cellStyle name="Normal 5 2 2 7 5 3" xfId="41049" xr:uid="{00000000-0005-0000-0000-0000C19C0000}"/>
    <cellStyle name="Normal 5 2 2 7 5 3 2" xfId="41050" xr:uid="{00000000-0005-0000-0000-0000C29C0000}"/>
    <cellStyle name="Normal 5 2 2 7 5 3 2 2" xfId="41051" xr:uid="{00000000-0005-0000-0000-0000C39C0000}"/>
    <cellStyle name="Normal 5 2 2 7 5 3 3" xfId="41052" xr:uid="{00000000-0005-0000-0000-0000C49C0000}"/>
    <cellStyle name="Normal 5 2 2 7 5 4" xfId="41053" xr:uid="{00000000-0005-0000-0000-0000C59C0000}"/>
    <cellStyle name="Normal 5 2 2 7 6" xfId="41054" xr:uid="{00000000-0005-0000-0000-0000C69C0000}"/>
    <cellStyle name="Normal 5 2 2 7 6 2" xfId="41055" xr:uid="{00000000-0005-0000-0000-0000C79C0000}"/>
    <cellStyle name="Normal 5 2 2 7 7" xfId="41056" xr:uid="{00000000-0005-0000-0000-0000C89C0000}"/>
    <cellStyle name="Normal 5 2 2 7 7 2" xfId="41057" xr:uid="{00000000-0005-0000-0000-0000C99C0000}"/>
    <cellStyle name="Normal 5 2 2 7 7 2 2" xfId="41058" xr:uid="{00000000-0005-0000-0000-0000CA9C0000}"/>
    <cellStyle name="Normal 5 2 2 7 7 3" xfId="41059" xr:uid="{00000000-0005-0000-0000-0000CB9C0000}"/>
    <cellStyle name="Normal 5 2 2 7 8" xfId="41060" xr:uid="{00000000-0005-0000-0000-0000CC9C0000}"/>
    <cellStyle name="Normal 5 2 2 7 8 2" xfId="41061" xr:uid="{00000000-0005-0000-0000-0000CD9C0000}"/>
    <cellStyle name="Normal 5 2 2 7 9" xfId="41062" xr:uid="{00000000-0005-0000-0000-0000CE9C0000}"/>
    <cellStyle name="Normal 5 2 2 8" xfId="41063" xr:uid="{00000000-0005-0000-0000-0000CF9C0000}"/>
    <cellStyle name="Normal 5 2 2 8 2" xfId="41064" xr:uid="{00000000-0005-0000-0000-0000D09C0000}"/>
    <cellStyle name="Normal 5 2 2 8 2 2" xfId="41065" xr:uid="{00000000-0005-0000-0000-0000D19C0000}"/>
    <cellStyle name="Normal 5 2 2 8 2 2 2" xfId="41066" xr:uid="{00000000-0005-0000-0000-0000D29C0000}"/>
    <cellStyle name="Normal 5 2 2 8 2 2 2 2" xfId="41067" xr:uid="{00000000-0005-0000-0000-0000D39C0000}"/>
    <cellStyle name="Normal 5 2 2 8 2 2 3" xfId="41068" xr:uid="{00000000-0005-0000-0000-0000D49C0000}"/>
    <cellStyle name="Normal 5 2 2 8 2 2 3 2" xfId="41069" xr:uid="{00000000-0005-0000-0000-0000D59C0000}"/>
    <cellStyle name="Normal 5 2 2 8 2 2 3 2 2" xfId="41070" xr:uid="{00000000-0005-0000-0000-0000D69C0000}"/>
    <cellStyle name="Normal 5 2 2 8 2 2 3 3" xfId="41071" xr:uid="{00000000-0005-0000-0000-0000D79C0000}"/>
    <cellStyle name="Normal 5 2 2 8 2 2 4" xfId="41072" xr:uid="{00000000-0005-0000-0000-0000D89C0000}"/>
    <cellStyle name="Normal 5 2 2 8 2 3" xfId="41073" xr:uid="{00000000-0005-0000-0000-0000D99C0000}"/>
    <cellStyle name="Normal 5 2 2 8 2 3 2" xfId="41074" xr:uid="{00000000-0005-0000-0000-0000DA9C0000}"/>
    <cellStyle name="Normal 5 2 2 8 2 4" xfId="41075" xr:uid="{00000000-0005-0000-0000-0000DB9C0000}"/>
    <cellStyle name="Normal 5 2 2 8 2 4 2" xfId="41076" xr:uid="{00000000-0005-0000-0000-0000DC9C0000}"/>
    <cellStyle name="Normal 5 2 2 8 2 4 2 2" xfId="41077" xr:uid="{00000000-0005-0000-0000-0000DD9C0000}"/>
    <cellStyle name="Normal 5 2 2 8 2 4 3" xfId="41078" xr:uid="{00000000-0005-0000-0000-0000DE9C0000}"/>
    <cellStyle name="Normal 5 2 2 8 2 5" xfId="41079" xr:uid="{00000000-0005-0000-0000-0000DF9C0000}"/>
    <cellStyle name="Normal 5 2 2 8 3" xfId="41080" xr:uid="{00000000-0005-0000-0000-0000E09C0000}"/>
    <cellStyle name="Normal 5 2 2 8 3 2" xfId="41081" xr:uid="{00000000-0005-0000-0000-0000E19C0000}"/>
    <cellStyle name="Normal 5 2 2 8 3 2 2" xfId="41082" xr:uid="{00000000-0005-0000-0000-0000E29C0000}"/>
    <cellStyle name="Normal 5 2 2 8 3 3" xfId="41083" xr:uid="{00000000-0005-0000-0000-0000E39C0000}"/>
    <cellStyle name="Normal 5 2 2 8 3 3 2" xfId="41084" xr:uid="{00000000-0005-0000-0000-0000E49C0000}"/>
    <cellStyle name="Normal 5 2 2 8 3 3 2 2" xfId="41085" xr:uid="{00000000-0005-0000-0000-0000E59C0000}"/>
    <cellStyle name="Normal 5 2 2 8 3 3 3" xfId="41086" xr:uid="{00000000-0005-0000-0000-0000E69C0000}"/>
    <cellStyle name="Normal 5 2 2 8 3 4" xfId="41087" xr:uid="{00000000-0005-0000-0000-0000E79C0000}"/>
    <cellStyle name="Normal 5 2 2 8 4" xfId="41088" xr:uid="{00000000-0005-0000-0000-0000E89C0000}"/>
    <cellStyle name="Normal 5 2 2 8 4 2" xfId="41089" xr:uid="{00000000-0005-0000-0000-0000E99C0000}"/>
    <cellStyle name="Normal 5 2 2 8 4 2 2" xfId="41090" xr:uid="{00000000-0005-0000-0000-0000EA9C0000}"/>
    <cellStyle name="Normal 5 2 2 8 4 3" xfId="41091" xr:uid="{00000000-0005-0000-0000-0000EB9C0000}"/>
    <cellStyle name="Normal 5 2 2 8 4 3 2" xfId="41092" xr:uid="{00000000-0005-0000-0000-0000EC9C0000}"/>
    <cellStyle name="Normal 5 2 2 8 4 3 2 2" xfId="41093" xr:uid="{00000000-0005-0000-0000-0000ED9C0000}"/>
    <cellStyle name="Normal 5 2 2 8 4 3 3" xfId="41094" xr:uid="{00000000-0005-0000-0000-0000EE9C0000}"/>
    <cellStyle name="Normal 5 2 2 8 4 4" xfId="41095" xr:uid="{00000000-0005-0000-0000-0000EF9C0000}"/>
    <cellStyle name="Normal 5 2 2 8 5" xfId="41096" xr:uid="{00000000-0005-0000-0000-0000F09C0000}"/>
    <cellStyle name="Normal 5 2 2 8 5 2" xfId="41097" xr:uid="{00000000-0005-0000-0000-0000F19C0000}"/>
    <cellStyle name="Normal 5 2 2 8 6" xfId="41098" xr:uid="{00000000-0005-0000-0000-0000F29C0000}"/>
    <cellStyle name="Normal 5 2 2 8 6 2" xfId="41099" xr:uid="{00000000-0005-0000-0000-0000F39C0000}"/>
    <cellStyle name="Normal 5 2 2 8 6 2 2" xfId="41100" xr:uid="{00000000-0005-0000-0000-0000F49C0000}"/>
    <cellStyle name="Normal 5 2 2 8 6 3" xfId="41101" xr:uid="{00000000-0005-0000-0000-0000F59C0000}"/>
    <cellStyle name="Normal 5 2 2 8 7" xfId="41102" xr:uid="{00000000-0005-0000-0000-0000F69C0000}"/>
    <cellStyle name="Normal 5 2 2 8 7 2" xfId="41103" xr:uid="{00000000-0005-0000-0000-0000F79C0000}"/>
    <cellStyle name="Normal 5 2 2 8 8" xfId="41104" xr:uid="{00000000-0005-0000-0000-0000F89C0000}"/>
    <cellStyle name="Normal 5 2 2 9" xfId="41105" xr:uid="{00000000-0005-0000-0000-0000F99C0000}"/>
    <cellStyle name="Normal 5 2 2 9 2" xfId="41106" xr:uid="{00000000-0005-0000-0000-0000FA9C0000}"/>
    <cellStyle name="Normal 5 2 2 9 2 2" xfId="41107" xr:uid="{00000000-0005-0000-0000-0000FB9C0000}"/>
    <cellStyle name="Normal 5 2 2 9 2 2 2" xfId="41108" xr:uid="{00000000-0005-0000-0000-0000FC9C0000}"/>
    <cellStyle name="Normal 5 2 2 9 2 2 2 2" xfId="41109" xr:uid="{00000000-0005-0000-0000-0000FD9C0000}"/>
    <cellStyle name="Normal 5 2 2 9 2 2 3" xfId="41110" xr:uid="{00000000-0005-0000-0000-0000FE9C0000}"/>
    <cellStyle name="Normal 5 2 2 9 2 2 3 2" xfId="41111" xr:uid="{00000000-0005-0000-0000-0000FF9C0000}"/>
    <cellStyle name="Normal 5 2 2 9 2 2 3 2 2" xfId="41112" xr:uid="{00000000-0005-0000-0000-0000009D0000}"/>
    <cellStyle name="Normal 5 2 2 9 2 2 3 3" xfId="41113" xr:uid="{00000000-0005-0000-0000-0000019D0000}"/>
    <cellStyle name="Normal 5 2 2 9 2 2 4" xfId="41114" xr:uid="{00000000-0005-0000-0000-0000029D0000}"/>
    <cellStyle name="Normal 5 2 2 9 2 3" xfId="41115" xr:uid="{00000000-0005-0000-0000-0000039D0000}"/>
    <cellStyle name="Normal 5 2 2 9 2 3 2" xfId="41116" xr:uid="{00000000-0005-0000-0000-0000049D0000}"/>
    <cellStyle name="Normal 5 2 2 9 2 4" xfId="41117" xr:uid="{00000000-0005-0000-0000-0000059D0000}"/>
    <cellStyle name="Normal 5 2 2 9 2 4 2" xfId="41118" xr:uid="{00000000-0005-0000-0000-0000069D0000}"/>
    <cellStyle name="Normal 5 2 2 9 2 4 2 2" xfId="41119" xr:uid="{00000000-0005-0000-0000-0000079D0000}"/>
    <cellStyle name="Normal 5 2 2 9 2 4 3" xfId="41120" xr:uid="{00000000-0005-0000-0000-0000089D0000}"/>
    <cellStyle name="Normal 5 2 2 9 2 5" xfId="41121" xr:uid="{00000000-0005-0000-0000-0000099D0000}"/>
    <cellStyle name="Normal 5 2 2 9 3" xfId="41122" xr:uid="{00000000-0005-0000-0000-00000A9D0000}"/>
    <cellStyle name="Normal 5 2 2 9 3 2" xfId="41123" xr:uid="{00000000-0005-0000-0000-00000B9D0000}"/>
    <cellStyle name="Normal 5 2 2 9 3 2 2" xfId="41124" xr:uid="{00000000-0005-0000-0000-00000C9D0000}"/>
    <cellStyle name="Normal 5 2 2 9 3 3" xfId="41125" xr:uid="{00000000-0005-0000-0000-00000D9D0000}"/>
    <cellStyle name="Normal 5 2 2 9 3 3 2" xfId="41126" xr:uid="{00000000-0005-0000-0000-00000E9D0000}"/>
    <cellStyle name="Normal 5 2 2 9 3 3 2 2" xfId="41127" xr:uid="{00000000-0005-0000-0000-00000F9D0000}"/>
    <cellStyle name="Normal 5 2 2 9 3 3 3" xfId="41128" xr:uid="{00000000-0005-0000-0000-0000109D0000}"/>
    <cellStyle name="Normal 5 2 2 9 3 4" xfId="41129" xr:uid="{00000000-0005-0000-0000-0000119D0000}"/>
    <cellStyle name="Normal 5 2 2 9 4" xfId="41130" xr:uid="{00000000-0005-0000-0000-0000129D0000}"/>
    <cellStyle name="Normal 5 2 2 9 4 2" xfId="41131" xr:uid="{00000000-0005-0000-0000-0000139D0000}"/>
    <cellStyle name="Normal 5 2 2 9 4 2 2" xfId="41132" xr:uid="{00000000-0005-0000-0000-0000149D0000}"/>
    <cellStyle name="Normal 5 2 2 9 4 3" xfId="41133" xr:uid="{00000000-0005-0000-0000-0000159D0000}"/>
    <cellStyle name="Normal 5 2 2 9 4 3 2" xfId="41134" xr:uid="{00000000-0005-0000-0000-0000169D0000}"/>
    <cellStyle name="Normal 5 2 2 9 4 3 2 2" xfId="41135" xr:uid="{00000000-0005-0000-0000-0000179D0000}"/>
    <cellStyle name="Normal 5 2 2 9 4 3 3" xfId="41136" xr:uid="{00000000-0005-0000-0000-0000189D0000}"/>
    <cellStyle name="Normal 5 2 2 9 4 4" xfId="41137" xr:uid="{00000000-0005-0000-0000-0000199D0000}"/>
    <cellStyle name="Normal 5 2 2 9 5" xfId="41138" xr:uid="{00000000-0005-0000-0000-00001A9D0000}"/>
    <cellStyle name="Normal 5 2 2 9 5 2" xfId="41139" xr:uid="{00000000-0005-0000-0000-00001B9D0000}"/>
    <cellStyle name="Normal 5 2 2 9 6" xfId="41140" xr:uid="{00000000-0005-0000-0000-00001C9D0000}"/>
    <cellStyle name="Normal 5 2 2 9 6 2" xfId="41141" xr:uid="{00000000-0005-0000-0000-00001D9D0000}"/>
    <cellStyle name="Normal 5 2 2 9 6 2 2" xfId="41142" xr:uid="{00000000-0005-0000-0000-00001E9D0000}"/>
    <cellStyle name="Normal 5 2 2 9 6 3" xfId="41143" xr:uid="{00000000-0005-0000-0000-00001F9D0000}"/>
    <cellStyle name="Normal 5 2 2 9 7" xfId="41144" xr:uid="{00000000-0005-0000-0000-0000209D0000}"/>
    <cellStyle name="Normal 5 2 2 9 7 2" xfId="41145" xr:uid="{00000000-0005-0000-0000-0000219D0000}"/>
    <cellStyle name="Normal 5 2 2 9 8" xfId="41146" xr:uid="{00000000-0005-0000-0000-0000229D0000}"/>
    <cellStyle name="Normal 5 2 2_Sheet1" xfId="41147" xr:uid="{00000000-0005-0000-0000-0000239D0000}"/>
    <cellStyle name="Normal 5 2 20" xfId="41148" xr:uid="{00000000-0005-0000-0000-0000249D0000}"/>
    <cellStyle name="Normal 5 2 21" xfId="41149" xr:uid="{00000000-0005-0000-0000-0000259D0000}"/>
    <cellStyle name="Normal 5 2 3" xfId="1355" xr:uid="{00000000-0005-0000-0000-0000269D0000}"/>
    <cellStyle name="Normal 5 2 3 10" xfId="41150" xr:uid="{00000000-0005-0000-0000-0000279D0000}"/>
    <cellStyle name="Normal 5 2 3 10 2" xfId="41151" xr:uid="{00000000-0005-0000-0000-0000289D0000}"/>
    <cellStyle name="Normal 5 2 3 10 2 2" xfId="41152" xr:uid="{00000000-0005-0000-0000-0000299D0000}"/>
    <cellStyle name="Normal 5 2 3 10 2 2 2" xfId="41153" xr:uid="{00000000-0005-0000-0000-00002A9D0000}"/>
    <cellStyle name="Normal 5 2 3 10 2 2 2 2" xfId="41154" xr:uid="{00000000-0005-0000-0000-00002B9D0000}"/>
    <cellStyle name="Normal 5 2 3 10 2 2 3" xfId="41155" xr:uid="{00000000-0005-0000-0000-00002C9D0000}"/>
    <cellStyle name="Normal 5 2 3 10 2 2 3 2" xfId="41156" xr:uid="{00000000-0005-0000-0000-00002D9D0000}"/>
    <cellStyle name="Normal 5 2 3 10 2 2 3 2 2" xfId="41157" xr:uid="{00000000-0005-0000-0000-00002E9D0000}"/>
    <cellStyle name="Normal 5 2 3 10 2 2 3 3" xfId="41158" xr:uid="{00000000-0005-0000-0000-00002F9D0000}"/>
    <cellStyle name="Normal 5 2 3 10 2 2 4" xfId="41159" xr:uid="{00000000-0005-0000-0000-0000309D0000}"/>
    <cellStyle name="Normal 5 2 3 10 2 3" xfId="41160" xr:uid="{00000000-0005-0000-0000-0000319D0000}"/>
    <cellStyle name="Normal 5 2 3 10 2 3 2" xfId="41161" xr:uid="{00000000-0005-0000-0000-0000329D0000}"/>
    <cellStyle name="Normal 5 2 3 10 2 4" xfId="41162" xr:uid="{00000000-0005-0000-0000-0000339D0000}"/>
    <cellStyle name="Normal 5 2 3 10 2 4 2" xfId="41163" xr:uid="{00000000-0005-0000-0000-0000349D0000}"/>
    <cellStyle name="Normal 5 2 3 10 2 4 2 2" xfId="41164" xr:uid="{00000000-0005-0000-0000-0000359D0000}"/>
    <cellStyle name="Normal 5 2 3 10 2 4 3" xfId="41165" xr:uid="{00000000-0005-0000-0000-0000369D0000}"/>
    <cellStyle name="Normal 5 2 3 10 2 5" xfId="41166" xr:uid="{00000000-0005-0000-0000-0000379D0000}"/>
    <cellStyle name="Normal 5 2 3 10 3" xfId="41167" xr:uid="{00000000-0005-0000-0000-0000389D0000}"/>
    <cellStyle name="Normal 5 2 3 10 3 2" xfId="41168" xr:uid="{00000000-0005-0000-0000-0000399D0000}"/>
    <cellStyle name="Normal 5 2 3 10 3 2 2" xfId="41169" xr:uid="{00000000-0005-0000-0000-00003A9D0000}"/>
    <cellStyle name="Normal 5 2 3 10 3 3" xfId="41170" xr:uid="{00000000-0005-0000-0000-00003B9D0000}"/>
    <cellStyle name="Normal 5 2 3 10 3 3 2" xfId="41171" xr:uid="{00000000-0005-0000-0000-00003C9D0000}"/>
    <cellStyle name="Normal 5 2 3 10 3 3 2 2" xfId="41172" xr:uid="{00000000-0005-0000-0000-00003D9D0000}"/>
    <cellStyle name="Normal 5 2 3 10 3 3 3" xfId="41173" xr:uid="{00000000-0005-0000-0000-00003E9D0000}"/>
    <cellStyle name="Normal 5 2 3 10 3 4" xfId="41174" xr:uid="{00000000-0005-0000-0000-00003F9D0000}"/>
    <cellStyle name="Normal 5 2 3 10 4" xfId="41175" xr:uid="{00000000-0005-0000-0000-0000409D0000}"/>
    <cellStyle name="Normal 5 2 3 10 4 2" xfId="41176" xr:uid="{00000000-0005-0000-0000-0000419D0000}"/>
    <cellStyle name="Normal 5 2 3 10 5" xfId="41177" xr:uid="{00000000-0005-0000-0000-0000429D0000}"/>
    <cellStyle name="Normal 5 2 3 10 5 2" xfId="41178" xr:uid="{00000000-0005-0000-0000-0000439D0000}"/>
    <cellStyle name="Normal 5 2 3 10 5 2 2" xfId="41179" xr:uid="{00000000-0005-0000-0000-0000449D0000}"/>
    <cellStyle name="Normal 5 2 3 10 5 3" xfId="41180" xr:uid="{00000000-0005-0000-0000-0000459D0000}"/>
    <cellStyle name="Normal 5 2 3 10 6" xfId="41181" xr:uid="{00000000-0005-0000-0000-0000469D0000}"/>
    <cellStyle name="Normal 5 2 3 11" xfId="41182" xr:uid="{00000000-0005-0000-0000-0000479D0000}"/>
    <cellStyle name="Normal 5 2 3 11 2" xfId="41183" xr:uid="{00000000-0005-0000-0000-0000489D0000}"/>
    <cellStyle name="Normal 5 2 3 11 2 2" xfId="41184" xr:uid="{00000000-0005-0000-0000-0000499D0000}"/>
    <cellStyle name="Normal 5 2 3 11 2 2 2" xfId="41185" xr:uid="{00000000-0005-0000-0000-00004A9D0000}"/>
    <cellStyle name="Normal 5 2 3 11 2 3" xfId="41186" xr:uid="{00000000-0005-0000-0000-00004B9D0000}"/>
    <cellStyle name="Normal 5 2 3 11 2 3 2" xfId="41187" xr:uid="{00000000-0005-0000-0000-00004C9D0000}"/>
    <cellStyle name="Normal 5 2 3 11 2 3 2 2" xfId="41188" xr:uid="{00000000-0005-0000-0000-00004D9D0000}"/>
    <cellStyle name="Normal 5 2 3 11 2 3 3" xfId="41189" xr:uid="{00000000-0005-0000-0000-00004E9D0000}"/>
    <cellStyle name="Normal 5 2 3 11 2 4" xfId="41190" xr:uid="{00000000-0005-0000-0000-00004F9D0000}"/>
    <cellStyle name="Normal 5 2 3 11 3" xfId="41191" xr:uid="{00000000-0005-0000-0000-0000509D0000}"/>
    <cellStyle name="Normal 5 2 3 11 3 2" xfId="41192" xr:uid="{00000000-0005-0000-0000-0000519D0000}"/>
    <cellStyle name="Normal 5 2 3 11 4" xfId="41193" xr:uid="{00000000-0005-0000-0000-0000529D0000}"/>
    <cellStyle name="Normal 5 2 3 11 4 2" xfId="41194" xr:uid="{00000000-0005-0000-0000-0000539D0000}"/>
    <cellStyle name="Normal 5 2 3 11 4 2 2" xfId="41195" xr:uid="{00000000-0005-0000-0000-0000549D0000}"/>
    <cellStyle name="Normal 5 2 3 11 4 3" xfId="41196" xr:uid="{00000000-0005-0000-0000-0000559D0000}"/>
    <cellStyle name="Normal 5 2 3 11 5" xfId="41197" xr:uid="{00000000-0005-0000-0000-0000569D0000}"/>
    <cellStyle name="Normal 5 2 3 12" xfId="41198" xr:uid="{00000000-0005-0000-0000-0000579D0000}"/>
    <cellStyle name="Normal 5 2 3 12 2" xfId="41199" xr:uid="{00000000-0005-0000-0000-0000589D0000}"/>
    <cellStyle name="Normal 5 2 3 12 2 2" xfId="41200" xr:uid="{00000000-0005-0000-0000-0000599D0000}"/>
    <cellStyle name="Normal 5 2 3 12 3" xfId="41201" xr:uid="{00000000-0005-0000-0000-00005A9D0000}"/>
    <cellStyle name="Normal 5 2 3 12 3 2" xfId="41202" xr:uid="{00000000-0005-0000-0000-00005B9D0000}"/>
    <cellStyle name="Normal 5 2 3 12 3 2 2" xfId="41203" xr:uid="{00000000-0005-0000-0000-00005C9D0000}"/>
    <cellStyle name="Normal 5 2 3 12 3 3" xfId="41204" xr:uid="{00000000-0005-0000-0000-00005D9D0000}"/>
    <cellStyle name="Normal 5 2 3 12 4" xfId="41205" xr:uid="{00000000-0005-0000-0000-00005E9D0000}"/>
    <cellStyle name="Normal 5 2 3 13" xfId="41206" xr:uid="{00000000-0005-0000-0000-00005F9D0000}"/>
    <cellStyle name="Normal 5 2 3 13 2" xfId="41207" xr:uid="{00000000-0005-0000-0000-0000609D0000}"/>
    <cellStyle name="Normal 5 2 3 13 2 2" xfId="41208" xr:uid="{00000000-0005-0000-0000-0000619D0000}"/>
    <cellStyle name="Normal 5 2 3 13 3" xfId="41209" xr:uid="{00000000-0005-0000-0000-0000629D0000}"/>
    <cellStyle name="Normal 5 2 3 13 3 2" xfId="41210" xr:uid="{00000000-0005-0000-0000-0000639D0000}"/>
    <cellStyle name="Normal 5 2 3 13 3 2 2" xfId="41211" xr:uid="{00000000-0005-0000-0000-0000649D0000}"/>
    <cellStyle name="Normal 5 2 3 13 3 3" xfId="41212" xr:uid="{00000000-0005-0000-0000-0000659D0000}"/>
    <cellStyle name="Normal 5 2 3 13 4" xfId="41213" xr:uid="{00000000-0005-0000-0000-0000669D0000}"/>
    <cellStyle name="Normal 5 2 3 14" xfId="41214" xr:uid="{00000000-0005-0000-0000-0000679D0000}"/>
    <cellStyle name="Normal 5 2 3 14 2" xfId="41215" xr:uid="{00000000-0005-0000-0000-0000689D0000}"/>
    <cellStyle name="Normal 5 2 3 14 2 2" xfId="41216" xr:uid="{00000000-0005-0000-0000-0000699D0000}"/>
    <cellStyle name="Normal 5 2 3 14 3" xfId="41217" xr:uid="{00000000-0005-0000-0000-00006A9D0000}"/>
    <cellStyle name="Normal 5 2 3 14 3 2" xfId="41218" xr:uid="{00000000-0005-0000-0000-00006B9D0000}"/>
    <cellStyle name="Normal 5 2 3 14 3 2 2" xfId="41219" xr:uid="{00000000-0005-0000-0000-00006C9D0000}"/>
    <cellStyle name="Normal 5 2 3 14 3 3" xfId="41220" xr:uid="{00000000-0005-0000-0000-00006D9D0000}"/>
    <cellStyle name="Normal 5 2 3 14 4" xfId="41221" xr:uid="{00000000-0005-0000-0000-00006E9D0000}"/>
    <cellStyle name="Normal 5 2 3 15" xfId="41222" xr:uid="{00000000-0005-0000-0000-00006F9D0000}"/>
    <cellStyle name="Normal 5 2 3 15 2" xfId="41223" xr:uid="{00000000-0005-0000-0000-0000709D0000}"/>
    <cellStyle name="Normal 5 2 3 15 2 2" xfId="41224" xr:uid="{00000000-0005-0000-0000-0000719D0000}"/>
    <cellStyle name="Normal 5 2 3 15 3" xfId="41225" xr:uid="{00000000-0005-0000-0000-0000729D0000}"/>
    <cellStyle name="Normal 5 2 3 16" xfId="41226" xr:uid="{00000000-0005-0000-0000-0000739D0000}"/>
    <cellStyle name="Normal 5 2 3 16 2" xfId="41227" xr:uid="{00000000-0005-0000-0000-0000749D0000}"/>
    <cellStyle name="Normal 5 2 3 17" xfId="41228" xr:uid="{00000000-0005-0000-0000-0000759D0000}"/>
    <cellStyle name="Normal 5 2 3 17 2" xfId="41229" xr:uid="{00000000-0005-0000-0000-0000769D0000}"/>
    <cellStyle name="Normal 5 2 3 18" xfId="41230" xr:uid="{00000000-0005-0000-0000-0000779D0000}"/>
    <cellStyle name="Normal 5 2 3 19" xfId="41231" xr:uid="{00000000-0005-0000-0000-0000789D0000}"/>
    <cellStyle name="Normal 5 2 3 2" xfId="1356" xr:uid="{00000000-0005-0000-0000-0000799D0000}"/>
    <cellStyle name="Normal 5 2 3 2 10" xfId="41232" xr:uid="{00000000-0005-0000-0000-00007A9D0000}"/>
    <cellStyle name="Normal 5 2 3 2 10 2" xfId="41233" xr:uid="{00000000-0005-0000-0000-00007B9D0000}"/>
    <cellStyle name="Normal 5 2 3 2 10 2 2" xfId="41234" xr:uid="{00000000-0005-0000-0000-00007C9D0000}"/>
    <cellStyle name="Normal 5 2 3 2 10 3" xfId="41235" xr:uid="{00000000-0005-0000-0000-00007D9D0000}"/>
    <cellStyle name="Normal 5 2 3 2 10 3 2" xfId="41236" xr:uid="{00000000-0005-0000-0000-00007E9D0000}"/>
    <cellStyle name="Normal 5 2 3 2 10 3 2 2" xfId="41237" xr:uid="{00000000-0005-0000-0000-00007F9D0000}"/>
    <cellStyle name="Normal 5 2 3 2 10 3 3" xfId="41238" xr:uid="{00000000-0005-0000-0000-0000809D0000}"/>
    <cellStyle name="Normal 5 2 3 2 10 4" xfId="41239" xr:uid="{00000000-0005-0000-0000-0000819D0000}"/>
    <cellStyle name="Normal 5 2 3 2 11" xfId="41240" xr:uid="{00000000-0005-0000-0000-0000829D0000}"/>
    <cellStyle name="Normal 5 2 3 2 11 2" xfId="41241" xr:uid="{00000000-0005-0000-0000-0000839D0000}"/>
    <cellStyle name="Normal 5 2 3 2 11 2 2" xfId="41242" xr:uid="{00000000-0005-0000-0000-0000849D0000}"/>
    <cellStyle name="Normal 5 2 3 2 11 3" xfId="41243" xr:uid="{00000000-0005-0000-0000-0000859D0000}"/>
    <cellStyle name="Normal 5 2 3 2 11 3 2" xfId="41244" xr:uid="{00000000-0005-0000-0000-0000869D0000}"/>
    <cellStyle name="Normal 5 2 3 2 11 3 2 2" xfId="41245" xr:uid="{00000000-0005-0000-0000-0000879D0000}"/>
    <cellStyle name="Normal 5 2 3 2 11 3 3" xfId="41246" xr:uid="{00000000-0005-0000-0000-0000889D0000}"/>
    <cellStyle name="Normal 5 2 3 2 11 4" xfId="41247" xr:uid="{00000000-0005-0000-0000-0000899D0000}"/>
    <cellStyle name="Normal 5 2 3 2 12" xfId="41248" xr:uid="{00000000-0005-0000-0000-00008A9D0000}"/>
    <cellStyle name="Normal 5 2 3 2 12 2" xfId="41249" xr:uid="{00000000-0005-0000-0000-00008B9D0000}"/>
    <cellStyle name="Normal 5 2 3 2 12 2 2" xfId="41250" xr:uid="{00000000-0005-0000-0000-00008C9D0000}"/>
    <cellStyle name="Normal 5 2 3 2 12 3" xfId="41251" xr:uid="{00000000-0005-0000-0000-00008D9D0000}"/>
    <cellStyle name="Normal 5 2 3 2 12 3 2" xfId="41252" xr:uid="{00000000-0005-0000-0000-00008E9D0000}"/>
    <cellStyle name="Normal 5 2 3 2 12 3 2 2" xfId="41253" xr:uid="{00000000-0005-0000-0000-00008F9D0000}"/>
    <cellStyle name="Normal 5 2 3 2 12 3 3" xfId="41254" xr:uid="{00000000-0005-0000-0000-0000909D0000}"/>
    <cellStyle name="Normal 5 2 3 2 12 4" xfId="41255" xr:uid="{00000000-0005-0000-0000-0000919D0000}"/>
    <cellStyle name="Normal 5 2 3 2 13" xfId="41256" xr:uid="{00000000-0005-0000-0000-0000929D0000}"/>
    <cellStyle name="Normal 5 2 3 2 13 2" xfId="41257" xr:uid="{00000000-0005-0000-0000-0000939D0000}"/>
    <cellStyle name="Normal 5 2 3 2 13 2 2" xfId="41258" xr:uid="{00000000-0005-0000-0000-0000949D0000}"/>
    <cellStyle name="Normal 5 2 3 2 13 3" xfId="41259" xr:uid="{00000000-0005-0000-0000-0000959D0000}"/>
    <cellStyle name="Normal 5 2 3 2 14" xfId="41260" xr:uid="{00000000-0005-0000-0000-0000969D0000}"/>
    <cellStyle name="Normal 5 2 3 2 14 2" xfId="41261" xr:uid="{00000000-0005-0000-0000-0000979D0000}"/>
    <cellStyle name="Normal 5 2 3 2 15" xfId="41262" xr:uid="{00000000-0005-0000-0000-0000989D0000}"/>
    <cellStyle name="Normal 5 2 3 2 15 2" xfId="41263" xr:uid="{00000000-0005-0000-0000-0000999D0000}"/>
    <cellStyle name="Normal 5 2 3 2 16" xfId="41264" xr:uid="{00000000-0005-0000-0000-00009A9D0000}"/>
    <cellStyle name="Normal 5 2 3 2 17" xfId="41265" xr:uid="{00000000-0005-0000-0000-00009B9D0000}"/>
    <cellStyle name="Normal 5 2 3 2 2" xfId="1357" xr:uid="{00000000-0005-0000-0000-00009C9D0000}"/>
    <cellStyle name="Normal 5 2 3 2 2 10" xfId="41266" xr:uid="{00000000-0005-0000-0000-00009D9D0000}"/>
    <cellStyle name="Normal 5 2 3 2 2 11" xfId="41267" xr:uid="{00000000-0005-0000-0000-00009E9D0000}"/>
    <cellStyle name="Normal 5 2 3 2 2 2" xfId="41268" xr:uid="{00000000-0005-0000-0000-00009F9D0000}"/>
    <cellStyle name="Normal 5 2 3 2 2 2 10" xfId="41269" xr:uid="{00000000-0005-0000-0000-0000A09D0000}"/>
    <cellStyle name="Normal 5 2 3 2 2 2 2" xfId="41270" xr:uid="{00000000-0005-0000-0000-0000A19D0000}"/>
    <cellStyle name="Normal 5 2 3 2 2 2 2 2" xfId="41271" xr:uid="{00000000-0005-0000-0000-0000A29D0000}"/>
    <cellStyle name="Normal 5 2 3 2 2 2 2 2 2" xfId="41272" xr:uid="{00000000-0005-0000-0000-0000A39D0000}"/>
    <cellStyle name="Normal 5 2 3 2 2 2 2 2 2 2" xfId="41273" xr:uid="{00000000-0005-0000-0000-0000A49D0000}"/>
    <cellStyle name="Normal 5 2 3 2 2 2 2 2 2 2 2" xfId="41274" xr:uid="{00000000-0005-0000-0000-0000A59D0000}"/>
    <cellStyle name="Normal 5 2 3 2 2 2 2 2 2 3" xfId="41275" xr:uid="{00000000-0005-0000-0000-0000A69D0000}"/>
    <cellStyle name="Normal 5 2 3 2 2 2 2 2 2 3 2" xfId="41276" xr:uid="{00000000-0005-0000-0000-0000A79D0000}"/>
    <cellStyle name="Normal 5 2 3 2 2 2 2 2 2 3 2 2" xfId="41277" xr:uid="{00000000-0005-0000-0000-0000A89D0000}"/>
    <cellStyle name="Normal 5 2 3 2 2 2 2 2 2 3 3" xfId="41278" xr:uid="{00000000-0005-0000-0000-0000A99D0000}"/>
    <cellStyle name="Normal 5 2 3 2 2 2 2 2 2 4" xfId="41279" xr:uid="{00000000-0005-0000-0000-0000AA9D0000}"/>
    <cellStyle name="Normal 5 2 3 2 2 2 2 2 3" xfId="41280" xr:uid="{00000000-0005-0000-0000-0000AB9D0000}"/>
    <cellStyle name="Normal 5 2 3 2 2 2 2 2 3 2" xfId="41281" xr:uid="{00000000-0005-0000-0000-0000AC9D0000}"/>
    <cellStyle name="Normal 5 2 3 2 2 2 2 2 4" xfId="41282" xr:uid="{00000000-0005-0000-0000-0000AD9D0000}"/>
    <cellStyle name="Normal 5 2 3 2 2 2 2 2 4 2" xfId="41283" xr:uid="{00000000-0005-0000-0000-0000AE9D0000}"/>
    <cellStyle name="Normal 5 2 3 2 2 2 2 2 4 2 2" xfId="41284" xr:uid="{00000000-0005-0000-0000-0000AF9D0000}"/>
    <cellStyle name="Normal 5 2 3 2 2 2 2 2 4 3" xfId="41285" xr:uid="{00000000-0005-0000-0000-0000B09D0000}"/>
    <cellStyle name="Normal 5 2 3 2 2 2 2 2 5" xfId="41286" xr:uid="{00000000-0005-0000-0000-0000B19D0000}"/>
    <cellStyle name="Normal 5 2 3 2 2 2 2 3" xfId="41287" xr:uid="{00000000-0005-0000-0000-0000B29D0000}"/>
    <cellStyle name="Normal 5 2 3 2 2 2 2 3 2" xfId="41288" xr:uid="{00000000-0005-0000-0000-0000B39D0000}"/>
    <cellStyle name="Normal 5 2 3 2 2 2 2 3 2 2" xfId="41289" xr:uid="{00000000-0005-0000-0000-0000B49D0000}"/>
    <cellStyle name="Normal 5 2 3 2 2 2 2 3 3" xfId="41290" xr:uid="{00000000-0005-0000-0000-0000B59D0000}"/>
    <cellStyle name="Normal 5 2 3 2 2 2 2 3 3 2" xfId="41291" xr:uid="{00000000-0005-0000-0000-0000B69D0000}"/>
    <cellStyle name="Normal 5 2 3 2 2 2 2 3 3 2 2" xfId="41292" xr:uid="{00000000-0005-0000-0000-0000B79D0000}"/>
    <cellStyle name="Normal 5 2 3 2 2 2 2 3 3 3" xfId="41293" xr:uid="{00000000-0005-0000-0000-0000B89D0000}"/>
    <cellStyle name="Normal 5 2 3 2 2 2 2 3 4" xfId="41294" xr:uid="{00000000-0005-0000-0000-0000B99D0000}"/>
    <cellStyle name="Normal 5 2 3 2 2 2 2 4" xfId="41295" xr:uid="{00000000-0005-0000-0000-0000BA9D0000}"/>
    <cellStyle name="Normal 5 2 3 2 2 2 2 4 2" xfId="41296" xr:uid="{00000000-0005-0000-0000-0000BB9D0000}"/>
    <cellStyle name="Normal 5 2 3 2 2 2 2 4 2 2" xfId="41297" xr:uid="{00000000-0005-0000-0000-0000BC9D0000}"/>
    <cellStyle name="Normal 5 2 3 2 2 2 2 4 3" xfId="41298" xr:uid="{00000000-0005-0000-0000-0000BD9D0000}"/>
    <cellStyle name="Normal 5 2 3 2 2 2 2 4 3 2" xfId="41299" xr:uid="{00000000-0005-0000-0000-0000BE9D0000}"/>
    <cellStyle name="Normal 5 2 3 2 2 2 2 4 3 2 2" xfId="41300" xr:uid="{00000000-0005-0000-0000-0000BF9D0000}"/>
    <cellStyle name="Normal 5 2 3 2 2 2 2 4 3 3" xfId="41301" xr:uid="{00000000-0005-0000-0000-0000C09D0000}"/>
    <cellStyle name="Normal 5 2 3 2 2 2 2 4 4" xfId="41302" xr:uid="{00000000-0005-0000-0000-0000C19D0000}"/>
    <cellStyle name="Normal 5 2 3 2 2 2 2 5" xfId="41303" xr:uid="{00000000-0005-0000-0000-0000C29D0000}"/>
    <cellStyle name="Normal 5 2 3 2 2 2 2 5 2" xfId="41304" xr:uid="{00000000-0005-0000-0000-0000C39D0000}"/>
    <cellStyle name="Normal 5 2 3 2 2 2 2 6" xfId="41305" xr:uid="{00000000-0005-0000-0000-0000C49D0000}"/>
    <cellStyle name="Normal 5 2 3 2 2 2 2 6 2" xfId="41306" xr:uid="{00000000-0005-0000-0000-0000C59D0000}"/>
    <cellStyle name="Normal 5 2 3 2 2 2 2 6 2 2" xfId="41307" xr:uid="{00000000-0005-0000-0000-0000C69D0000}"/>
    <cellStyle name="Normal 5 2 3 2 2 2 2 6 3" xfId="41308" xr:uid="{00000000-0005-0000-0000-0000C79D0000}"/>
    <cellStyle name="Normal 5 2 3 2 2 2 2 7" xfId="41309" xr:uid="{00000000-0005-0000-0000-0000C89D0000}"/>
    <cellStyle name="Normal 5 2 3 2 2 2 2 7 2" xfId="41310" xr:uid="{00000000-0005-0000-0000-0000C99D0000}"/>
    <cellStyle name="Normal 5 2 3 2 2 2 2 8" xfId="41311" xr:uid="{00000000-0005-0000-0000-0000CA9D0000}"/>
    <cellStyle name="Normal 5 2 3 2 2 2 3" xfId="41312" xr:uid="{00000000-0005-0000-0000-0000CB9D0000}"/>
    <cellStyle name="Normal 5 2 3 2 2 2 3 2" xfId="41313" xr:uid="{00000000-0005-0000-0000-0000CC9D0000}"/>
    <cellStyle name="Normal 5 2 3 2 2 2 3 2 2" xfId="41314" xr:uid="{00000000-0005-0000-0000-0000CD9D0000}"/>
    <cellStyle name="Normal 5 2 3 2 2 2 3 2 2 2" xfId="41315" xr:uid="{00000000-0005-0000-0000-0000CE9D0000}"/>
    <cellStyle name="Normal 5 2 3 2 2 2 3 2 3" xfId="41316" xr:uid="{00000000-0005-0000-0000-0000CF9D0000}"/>
    <cellStyle name="Normal 5 2 3 2 2 2 3 2 3 2" xfId="41317" xr:uid="{00000000-0005-0000-0000-0000D09D0000}"/>
    <cellStyle name="Normal 5 2 3 2 2 2 3 2 3 2 2" xfId="41318" xr:uid="{00000000-0005-0000-0000-0000D19D0000}"/>
    <cellStyle name="Normal 5 2 3 2 2 2 3 2 3 3" xfId="41319" xr:uid="{00000000-0005-0000-0000-0000D29D0000}"/>
    <cellStyle name="Normal 5 2 3 2 2 2 3 2 4" xfId="41320" xr:uid="{00000000-0005-0000-0000-0000D39D0000}"/>
    <cellStyle name="Normal 5 2 3 2 2 2 3 3" xfId="41321" xr:uid="{00000000-0005-0000-0000-0000D49D0000}"/>
    <cellStyle name="Normal 5 2 3 2 2 2 3 3 2" xfId="41322" xr:uid="{00000000-0005-0000-0000-0000D59D0000}"/>
    <cellStyle name="Normal 5 2 3 2 2 2 3 4" xfId="41323" xr:uid="{00000000-0005-0000-0000-0000D69D0000}"/>
    <cellStyle name="Normal 5 2 3 2 2 2 3 4 2" xfId="41324" xr:uid="{00000000-0005-0000-0000-0000D79D0000}"/>
    <cellStyle name="Normal 5 2 3 2 2 2 3 4 2 2" xfId="41325" xr:uid="{00000000-0005-0000-0000-0000D89D0000}"/>
    <cellStyle name="Normal 5 2 3 2 2 2 3 4 3" xfId="41326" xr:uid="{00000000-0005-0000-0000-0000D99D0000}"/>
    <cellStyle name="Normal 5 2 3 2 2 2 3 5" xfId="41327" xr:uid="{00000000-0005-0000-0000-0000DA9D0000}"/>
    <cellStyle name="Normal 5 2 3 2 2 2 4" xfId="41328" xr:uid="{00000000-0005-0000-0000-0000DB9D0000}"/>
    <cellStyle name="Normal 5 2 3 2 2 2 4 2" xfId="41329" xr:uid="{00000000-0005-0000-0000-0000DC9D0000}"/>
    <cellStyle name="Normal 5 2 3 2 2 2 4 2 2" xfId="41330" xr:uid="{00000000-0005-0000-0000-0000DD9D0000}"/>
    <cellStyle name="Normal 5 2 3 2 2 2 4 3" xfId="41331" xr:uid="{00000000-0005-0000-0000-0000DE9D0000}"/>
    <cellStyle name="Normal 5 2 3 2 2 2 4 3 2" xfId="41332" xr:uid="{00000000-0005-0000-0000-0000DF9D0000}"/>
    <cellStyle name="Normal 5 2 3 2 2 2 4 3 2 2" xfId="41333" xr:uid="{00000000-0005-0000-0000-0000E09D0000}"/>
    <cellStyle name="Normal 5 2 3 2 2 2 4 3 3" xfId="41334" xr:uid="{00000000-0005-0000-0000-0000E19D0000}"/>
    <cellStyle name="Normal 5 2 3 2 2 2 4 4" xfId="41335" xr:uid="{00000000-0005-0000-0000-0000E29D0000}"/>
    <cellStyle name="Normal 5 2 3 2 2 2 5" xfId="41336" xr:uid="{00000000-0005-0000-0000-0000E39D0000}"/>
    <cellStyle name="Normal 5 2 3 2 2 2 5 2" xfId="41337" xr:uid="{00000000-0005-0000-0000-0000E49D0000}"/>
    <cellStyle name="Normal 5 2 3 2 2 2 5 2 2" xfId="41338" xr:uid="{00000000-0005-0000-0000-0000E59D0000}"/>
    <cellStyle name="Normal 5 2 3 2 2 2 5 3" xfId="41339" xr:uid="{00000000-0005-0000-0000-0000E69D0000}"/>
    <cellStyle name="Normal 5 2 3 2 2 2 5 3 2" xfId="41340" xr:uid="{00000000-0005-0000-0000-0000E79D0000}"/>
    <cellStyle name="Normal 5 2 3 2 2 2 5 3 2 2" xfId="41341" xr:uid="{00000000-0005-0000-0000-0000E89D0000}"/>
    <cellStyle name="Normal 5 2 3 2 2 2 5 3 3" xfId="41342" xr:uid="{00000000-0005-0000-0000-0000E99D0000}"/>
    <cellStyle name="Normal 5 2 3 2 2 2 5 4" xfId="41343" xr:uid="{00000000-0005-0000-0000-0000EA9D0000}"/>
    <cellStyle name="Normal 5 2 3 2 2 2 6" xfId="41344" xr:uid="{00000000-0005-0000-0000-0000EB9D0000}"/>
    <cellStyle name="Normal 5 2 3 2 2 2 6 2" xfId="41345" xr:uid="{00000000-0005-0000-0000-0000EC9D0000}"/>
    <cellStyle name="Normal 5 2 3 2 2 2 7" xfId="41346" xr:uid="{00000000-0005-0000-0000-0000ED9D0000}"/>
    <cellStyle name="Normal 5 2 3 2 2 2 7 2" xfId="41347" xr:uid="{00000000-0005-0000-0000-0000EE9D0000}"/>
    <cellStyle name="Normal 5 2 3 2 2 2 7 2 2" xfId="41348" xr:uid="{00000000-0005-0000-0000-0000EF9D0000}"/>
    <cellStyle name="Normal 5 2 3 2 2 2 7 3" xfId="41349" xr:uid="{00000000-0005-0000-0000-0000F09D0000}"/>
    <cellStyle name="Normal 5 2 3 2 2 2 8" xfId="41350" xr:uid="{00000000-0005-0000-0000-0000F19D0000}"/>
    <cellStyle name="Normal 5 2 3 2 2 2 8 2" xfId="41351" xr:uid="{00000000-0005-0000-0000-0000F29D0000}"/>
    <cellStyle name="Normal 5 2 3 2 2 2 9" xfId="41352" xr:uid="{00000000-0005-0000-0000-0000F39D0000}"/>
    <cellStyle name="Normal 5 2 3 2 2 3" xfId="41353" xr:uid="{00000000-0005-0000-0000-0000F49D0000}"/>
    <cellStyle name="Normal 5 2 3 2 2 3 2" xfId="41354" xr:uid="{00000000-0005-0000-0000-0000F59D0000}"/>
    <cellStyle name="Normal 5 2 3 2 2 3 2 2" xfId="41355" xr:uid="{00000000-0005-0000-0000-0000F69D0000}"/>
    <cellStyle name="Normal 5 2 3 2 2 3 2 2 2" xfId="41356" xr:uid="{00000000-0005-0000-0000-0000F79D0000}"/>
    <cellStyle name="Normal 5 2 3 2 2 3 2 2 2 2" xfId="41357" xr:uid="{00000000-0005-0000-0000-0000F89D0000}"/>
    <cellStyle name="Normal 5 2 3 2 2 3 2 2 3" xfId="41358" xr:uid="{00000000-0005-0000-0000-0000F99D0000}"/>
    <cellStyle name="Normal 5 2 3 2 2 3 2 2 3 2" xfId="41359" xr:uid="{00000000-0005-0000-0000-0000FA9D0000}"/>
    <cellStyle name="Normal 5 2 3 2 2 3 2 2 3 2 2" xfId="41360" xr:uid="{00000000-0005-0000-0000-0000FB9D0000}"/>
    <cellStyle name="Normal 5 2 3 2 2 3 2 2 3 3" xfId="41361" xr:uid="{00000000-0005-0000-0000-0000FC9D0000}"/>
    <cellStyle name="Normal 5 2 3 2 2 3 2 2 4" xfId="41362" xr:uid="{00000000-0005-0000-0000-0000FD9D0000}"/>
    <cellStyle name="Normal 5 2 3 2 2 3 2 3" xfId="41363" xr:uid="{00000000-0005-0000-0000-0000FE9D0000}"/>
    <cellStyle name="Normal 5 2 3 2 2 3 2 3 2" xfId="41364" xr:uid="{00000000-0005-0000-0000-0000FF9D0000}"/>
    <cellStyle name="Normal 5 2 3 2 2 3 2 4" xfId="41365" xr:uid="{00000000-0005-0000-0000-0000009E0000}"/>
    <cellStyle name="Normal 5 2 3 2 2 3 2 4 2" xfId="41366" xr:uid="{00000000-0005-0000-0000-0000019E0000}"/>
    <cellStyle name="Normal 5 2 3 2 2 3 2 4 2 2" xfId="41367" xr:uid="{00000000-0005-0000-0000-0000029E0000}"/>
    <cellStyle name="Normal 5 2 3 2 2 3 2 4 3" xfId="41368" xr:uid="{00000000-0005-0000-0000-0000039E0000}"/>
    <cellStyle name="Normal 5 2 3 2 2 3 2 5" xfId="41369" xr:uid="{00000000-0005-0000-0000-0000049E0000}"/>
    <cellStyle name="Normal 5 2 3 2 2 3 3" xfId="41370" xr:uid="{00000000-0005-0000-0000-0000059E0000}"/>
    <cellStyle name="Normal 5 2 3 2 2 3 3 2" xfId="41371" xr:uid="{00000000-0005-0000-0000-0000069E0000}"/>
    <cellStyle name="Normal 5 2 3 2 2 3 3 2 2" xfId="41372" xr:uid="{00000000-0005-0000-0000-0000079E0000}"/>
    <cellStyle name="Normal 5 2 3 2 2 3 3 3" xfId="41373" xr:uid="{00000000-0005-0000-0000-0000089E0000}"/>
    <cellStyle name="Normal 5 2 3 2 2 3 3 3 2" xfId="41374" xr:uid="{00000000-0005-0000-0000-0000099E0000}"/>
    <cellStyle name="Normal 5 2 3 2 2 3 3 3 2 2" xfId="41375" xr:uid="{00000000-0005-0000-0000-00000A9E0000}"/>
    <cellStyle name="Normal 5 2 3 2 2 3 3 3 3" xfId="41376" xr:uid="{00000000-0005-0000-0000-00000B9E0000}"/>
    <cellStyle name="Normal 5 2 3 2 2 3 3 4" xfId="41377" xr:uid="{00000000-0005-0000-0000-00000C9E0000}"/>
    <cellStyle name="Normal 5 2 3 2 2 3 4" xfId="41378" xr:uid="{00000000-0005-0000-0000-00000D9E0000}"/>
    <cellStyle name="Normal 5 2 3 2 2 3 4 2" xfId="41379" xr:uid="{00000000-0005-0000-0000-00000E9E0000}"/>
    <cellStyle name="Normal 5 2 3 2 2 3 4 2 2" xfId="41380" xr:uid="{00000000-0005-0000-0000-00000F9E0000}"/>
    <cellStyle name="Normal 5 2 3 2 2 3 4 3" xfId="41381" xr:uid="{00000000-0005-0000-0000-0000109E0000}"/>
    <cellStyle name="Normal 5 2 3 2 2 3 4 3 2" xfId="41382" xr:uid="{00000000-0005-0000-0000-0000119E0000}"/>
    <cellStyle name="Normal 5 2 3 2 2 3 4 3 2 2" xfId="41383" xr:uid="{00000000-0005-0000-0000-0000129E0000}"/>
    <cellStyle name="Normal 5 2 3 2 2 3 4 3 3" xfId="41384" xr:uid="{00000000-0005-0000-0000-0000139E0000}"/>
    <cellStyle name="Normal 5 2 3 2 2 3 4 4" xfId="41385" xr:uid="{00000000-0005-0000-0000-0000149E0000}"/>
    <cellStyle name="Normal 5 2 3 2 2 3 5" xfId="41386" xr:uid="{00000000-0005-0000-0000-0000159E0000}"/>
    <cellStyle name="Normal 5 2 3 2 2 3 5 2" xfId="41387" xr:uid="{00000000-0005-0000-0000-0000169E0000}"/>
    <cellStyle name="Normal 5 2 3 2 2 3 6" xfId="41388" xr:uid="{00000000-0005-0000-0000-0000179E0000}"/>
    <cellStyle name="Normal 5 2 3 2 2 3 6 2" xfId="41389" xr:uid="{00000000-0005-0000-0000-0000189E0000}"/>
    <cellStyle name="Normal 5 2 3 2 2 3 6 2 2" xfId="41390" xr:uid="{00000000-0005-0000-0000-0000199E0000}"/>
    <cellStyle name="Normal 5 2 3 2 2 3 6 3" xfId="41391" xr:uid="{00000000-0005-0000-0000-00001A9E0000}"/>
    <cellStyle name="Normal 5 2 3 2 2 3 7" xfId="41392" xr:uid="{00000000-0005-0000-0000-00001B9E0000}"/>
    <cellStyle name="Normal 5 2 3 2 2 3 7 2" xfId="41393" xr:uid="{00000000-0005-0000-0000-00001C9E0000}"/>
    <cellStyle name="Normal 5 2 3 2 2 3 8" xfId="41394" xr:uid="{00000000-0005-0000-0000-00001D9E0000}"/>
    <cellStyle name="Normal 5 2 3 2 2 4" xfId="41395" xr:uid="{00000000-0005-0000-0000-00001E9E0000}"/>
    <cellStyle name="Normal 5 2 3 2 2 4 2" xfId="41396" xr:uid="{00000000-0005-0000-0000-00001F9E0000}"/>
    <cellStyle name="Normal 5 2 3 2 2 4 2 2" xfId="41397" xr:uid="{00000000-0005-0000-0000-0000209E0000}"/>
    <cellStyle name="Normal 5 2 3 2 2 4 2 2 2" xfId="41398" xr:uid="{00000000-0005-0000-0000-0000219E0000}"/>
    <cellStyle name="Normal 5 2 3 2 2 4 2 3" xfId="41399" xr:uid="{00000000-0005-0000-0000-0000229E0000}"/>
    <cellStyle name="Normal 5 2 3 2 2 4 2 3 2" xfId="41400" xr:uid="{00000000-0005-0000-0000-0000239E0000}"/>
    <cellStyle name="Normal 5 2 3 2 2 4 2 3 2 2" xfId="41401" xr:uid="{00000000-0005-0000-0000-0000249E0000}"/>
    <cellStyle name="Normal 5 2 3 2 2 4 2 3 3" xfId="41402" xr:uid="{00000000-0005-0000-0000-0000259E0000}"/>
    <cellStyle name="Normal 5 2 3 2 2 4 2 4" xfId="41403" xr:uid="{00000000-0005-0000-0000-0000269E0000}"/>
    <cellStyle name="Normal 5 2 3 2 2 4 3" xfId="41404" xr:uid="{00000000-0005-0000-0000-0000279E0000}"/>
    <cellStyle name="Normal 5 2 3 2 2 4 3 2" xfId="41405" xr:uid="{00000000-0005-0000-0000-0000289E0000}"/>
    <cellStyle name="Normal 5 2 3 2 2 4 4" xfId="41406" xr:uid="{00000000-0005-0000-0000-0000299E0000}"/>
    <cellStyle name="Normal 5 2 3 2 2 4 4 2" xfId="41407" xr:uid="{00000000-0005-0000-0000-00002A9E0000}"/>
    <cellStyle name="Normal 5 2 3 2 2 4 4 2 2" xfId="41408" xr:uid="{00000000-0005-0000-0000-00002B9E0000}"/>
    <cellStyle name="Normal 5 2 3 2 2 4 4 3" xfId="41409" xr:uid="{00000000-0005-0000-0000-00002C9E0000}"/>
    <cellStyle name="Normal 5 2 3 2 2 4 5" xfId="41410" xr:uid="{00000000-0005-0000-0000-00002D9E0000}"/>
    <cellStyle name="Normal 5 2 3 2 2 5" xfId="41411" xr:uid="{00000000-0005-0000-0000-00002E9E0000}"/>
    <cellStyle name="Normal 5 2 3 2 2 5 2" xfId="41412" xr:uid="{00000000-0005-0000-0000-00002F9E0000}"/>
    <cellStyle name="Normal 5 2 3 2 2 5 2 2" xfId="41413" xr:uid="{00000000-0005-0000-0000-0000309E0000}"/>
    <cellStyle name="Normal 5 2 3 2 2 5 3" xfId="41414" xr:uid="{00000000-0005-0000-0000-0000319E0000}"/>
    <cellStyle name="Normal 5 2 3 2 2 5 3 2" xfId="41415" xr:uid="{00000000-0005-0000-0000-0000329E0000}"/>
    <cellStyle name="Normal 5 2 3 2 2 5 3 2 2" xfId="41416" xr:uid="{00000000-0005-0000-0000-0000339E0000}"/>
    <cellStyle name="Normal 5 2 3 2 2 5 3 3" xfId="41417" xr:uid="{00000000-0005-0000-0000-0000349E0000}"/>
    <cellStyle name="Normal 5 2 3 2 2 5 4" xfId="41418" xr:uid="{00000000-0005-0000-0000-0000359E0000}"/>
    <cellStyle name="Normal 5 2 3 2 2 6" xfId="41419" xr:uid="{00000000-0005-0000-0000-0000369E0000}"/>
    <cellStyle name="Normal 5 2 3 2 2 6 2" xfId="41420" xr:uid="{00000000-0005-0000-0000-0000379E0000}"/>
    <cellStyle name="Normal 5 2 3 2 2 6 2 2" xfId="41421" xr:uid="{00000000-0005-0000-0000-0000389E0000}"/>
    <cellStyle name="Normal 5 2 3 2 2 6 3" xfId="41422" xr:uid="{00000000-0005-0000-0000-0000399E0000}"/>
    <cellStyle name="Normal 5 2 3 2 2 6 3 2" xfId="41423" xr:uid="{00000000-0005-0000-0000-00003A9E0000}"/>
    <cellStyle name="Normal 5 2 3 2 2 6 3 2 2" xfId="41424" xr:uid="{00000000-0005-0000-0000-00003B9E0000}"/>
    <cellStyle name="Normal 5 2 3 2 2 6 3 3" xfId="41425" xr:uid="{00000000-0005-0000-0000-00003C9E0000}"/>
    <cellStyle name="Normal 5 2 3 2 2 6 4" xfId="41426" xr:uid="{00000000-0005-0000-0000-00003D9E0000}"/>
    <cellStyle name="Normal 5 2 3 2 2 7" xfId="41427" xr:uid="{00000000-0005-0000-0000-00003E9E0000}"/>
    <cellStyle name="Normal 5 2 3 2 2 7 2" xfId="41428" xr:uid="{00000000-0005-0000-0000-00003F9E0000}"/>
    <cellStyle name="Normal 5 2 3 2 2 8" xfId="41429" xr:uid="{00000000-0005-0000-0000-0000409E0000}"/>
    <cellStyle name="Normal 5 2 3 2 2 8 2" xfId="41430" xr:uid="{00000000-0005-0000-0000-0000419E0000}"/>
    <cellStyle name="Normal 5 2 3 2 2 8 2 2" xfId="41431" xr:uid="{00000000-0005-0000-0000-0000429E0000}"/>
    <cellStyle name="Normal 5 2 3 2 2 8 3" xfId="41432" xr:uid="{00000000-0005-0000-0000-0000439E0000}"/>
    <cellStyle name="Normal 5 2 3 2 2 9" xfId="41433" xr:uid="{00000000-0005-0000-0000-0000449E0000}"/>
    <cellStyle name="Normal 5 2 3 2 2 9 2" xfId="41434" xr:uid="{00000000-0005-0000-0000-0000459E0000}"/>
    <cellStyle name="Normal 5 2 3 2 3" xfId="41435" xr:uid="{00000000-0005-0000-0000-0000469E0000}"/>
    <cellStyle name="Normal 5 2 3 2 3 10" xfId="41436" xr:uid="{00000000-0005-0000-0000-0000479E0000}"/>
    <cellStyle name="Normal 5 2 3 2 3 11" xfId="41437" xr:uid="{00000000-0005-0000-0000-0000489E0000}"/>
    <cellStyle name="Normal 5 2 3 2 3 2" xfId="41438" xr:uid="{00000000-0005-0000-0000-0000499E0000}"/>
    <cellStyle name="Normal 5 2 3 2 3 2 10" xfId="41439" xr:uid="{00000000-0005-0000-0000-00004A9E0000}"/>
    <cellStyle name="Normal 5 2 3 2 3 2 2" xfId="41440" xr:uid="{00000000-0005-0000-0000-00004B9E0000}"/>
    <cellStyle name="Normal 5 2 3 2 3 2 2 2" xfId="41441" xr:uid="{00000000-0005-0000-0000-00004C9E0000}"/>
    <cellStyle name="Normal 5 2 3 2 3 2 2 2 2" xfId="41442" xr:uid="{00000000-0005-0000-0000-00004D9E0000}"/>
    <cellStyle name="Normal 5 2 3 2 3 2 2 2 2 2" xfId="41443" xr:uid="{00000000-0005-0000-0000-00004E9E0000}"/>
    <cellStyle name="Normal 5 2 3 2 3 2 2 2 2 2 2" xfId="41444" xr:uid="{00000000-0005-0000-0000-00004F9E0000}"/>
    <cellStyle name="Normal 5 2 3 2 3 2 2 2 2 3" xfId="41445" xr:uid="{00000000-0005-0000-0000-0000509E0000}"/>
    <cellStyle name="Normal 5 2 3 2 3 2 2 2 2 3 2" xfId="41446" xr:uid="{00000000-0005-0000-0000-0000519E0000}"/>
    <cellStyle name="Normal 5 2 3 2 3 2 2 2 2 3 2 2" xfId="41447" xr:uid="{00000000-0005-0000-0000-0000529E0000}"/>
    <cellStyle name="Normal 5 2 3 2 3 2 2 2 2 3 3" xfId="41448" xr:uid="{00000000-0005-0000-0000-0000539E0000}"/>
    <cellStyle name="Normal 5 2 3 2 3 2 2 2 2 4" xfId="41449" xr:uid="{00000000-0005-0000-0000-0000549E0000}"/>
    <cellStyle name="Normal 5 2 3 2 3 2 2 2 3" xfId="41450" xr:uid="{00000000-0005-0000-0000-0000559E0000}"/>
    <cellStyle name="Normal 5 2 3 2 3 2 2 2 3 2" xfId="41451" xr:uid="{00000000-0005-0000-0000-0000569E0000}"/>
    <cellStyle name="Normal 5 2 3 2 3 2 2 2 4" xfId="41452" xr:uid="{00000000-0005-0000-0000-0000579E0000}"/>
    <cellStyle name="Normal 5 2 3 2 3 2 2 2 4 2" xfId="41453" xr:uid="{00000000-0005-0000-0000-0000589E0000}"/>
    <cellStyle name="Normal 5 2 3 2 3 2 2 2 4 2 2" xfId="41454" xr:uid="{00000000-0005-0000-0000-0000599E0000}"/>
    <cellStyle name="Normal 5 2 3 2 3 2 2 2 4 3" xfId="41455" xr:uid="{00000000-0005-0000-0000-00005A9E0000}"/>
    <cellStyle name="Normal 5 2 3 2 3 2 2 2 5" xfId="41456" xr:uid="{00000000-0005-0000-0000-00005B9E0000}"/>
    <cellStyle name="Normal 5 2 3 2 3 2 2 3" xfId="41457" xr:uid="{00000000-0005-0000-0000-00005C9E0000}"/>
    <cellStyle name="Normal 5 2 3 2 3 2 2 3 2" xfId="41458" xr:uid="{00000000-0005-0000-0000-00005D9E0000}"/>
    <cellStyle name="Normal 5 2 3 2 3 2 2 3 2 2" xfId="41459" xr:uid="{00000000-0005-0000-0000-00005E9E0000}"/>
    <cellStyle name="Normal 5 2 3 2 3 2 2 3 3" xfId="41460" xr:uid="{00000000-0005-0000-0000-00005F9E0000}"/>
    <cellStyle name="Normal 5 2 3 2 3 2 2 3 3 2" xfId="41461" xr:uid="{00000000-0005-0000-0000-0000609E0000}"/>
    <cellStyle name="Normal 5 2 3 2 3 2 2 3 3 2 2" xfId="41462" xr:uid="{00000000-0005-0000-0000-0000619E0000}"/>
    <cellStyle name="Normal 5 2 3 2 3 2 2 3 3 3" xfId="41463" xr:uid="{00000000-0005-0000-0000-0000629E0000}"/>
    <cellStyle name="Normal 5 2 3 2 3 2 2 3 4" xfId="41464" xr:uid="{00000000-0005-0000-0000-0000639E0000}"/>
    <cellStyle name="Normal 5 2 3 2 3 2 2 4" xfId="41465" xr:uid="{00000000-0005-0000-0000-0000649E0000}"/>
    <cellStyle name="Normal 5 2 3 2 3 2 2 4 2" xfId="41466" xr:uid="{00000000-0005-0000-0000-0000659E0000}"/>
    <cellStyle name="Normal 5 2 3 2 3 2 2 4 2 2" xfId="41467" xr:uid="{00000000-0005-0000-0000-0000669E0000}"/>
    <cellStyle name="Normal 5 2 3 2 3 2 2 4 3" xfId="41468" xr:uid="{00000000-0005-0000-0000-0000679E0000}"/>
    <cellStyle name="Normal 5 2 3 2 3 2 2 4 3 2" xfId="41469" xr:uid="{00000000-0005-0000-0000-0000689E0000}"/>
    <cellStyle name="Normal 5 2 3 2 3 2 2 4 3 2 2" xfId="41470" xr:uid="{00000000-0005-0000-0000-0000699E0000}"/>
    <cellStyle name="Normal 5 2 3 2 3 2 2 4 3 3" xfId="41471" xr:uid="{00000000-0005-0000-0000-00006A9E0000}"/>
    <cellStyle name="Normal 5 2 3 2 3 2 2 4 4" xfId="41472" xr:uid="{00000000-0005-0000-0000-00006B9E0000}"/>
    <cellStyle name="Normal 5 2 3 2 3 2 2 5" xfId="41473" xr:uid="{00000000-0005-0000-0000-00006C9E0000}"/>
    <cellStyle name="Normal 5 2 3 2 3 2 2 5 2" xfId="41474" xr:uid="{00000000-0005-0000-0000-00006D9E0000}"/>
    <cellStyle name="Normal 5 2 3 2 3 2 2 6" xfId="41475" xr:uid="{00000000-0005-0000-0000-00006E9E0000}"/>
    <cellStyle name="Normal 5 2 3 2 3 2 2 6 2" xfId="41476" xr:uid="{00000000-0005-0000-0000-00006F9E0000}"/>
    <cellStyle name="Normal 5 2 3 2 3 2 2 6 2 2" xfId="41477" xr:uid="{00000000-0005-0000-0000-0000709E0000}"/>
    <cellStyle name="Normal 5 2 3 2 3 2 2 6 3" xfId="41478" xr:uid="{00000000-0005-0000-0000-0000719E0000}"/>
    <cellStyle name="Normal 5 2 3 2 3 2 2 7" xfId="41479" xr:uid="{00000000-0005-0000-0000-0000729E0000}"/>
    <cellStyle name="Normal 5 2 3 2 3 2 2 7 2" xfId="41480" xr:uid="{00000000-0005-0000-0000-0000739E0000}"/>
    <cellStyle name="Normal 5 2 3 2 3 2 2 8" xfId="41481" xr:uid="{00000000-0005-0000-0000-0000749E0000}"/>
    <cellStyle name="Normal 5 2 3 2 3 2 3" xfId="41482" xr:uid="{00000000-0005-0000-0000-0000759E0000}"/>
    <cellStyle name="Normal 5 2 3 2 3 2 3 2" xfId="41483" xr:uid="{00000000-0005-0000-0000-0000769E0000}"/>
    <cellStyle name="Normal 5 2 3 2 3 2 3 2 2" xfId="41484" xr:uid="{00000000-0005-0000-0000-0000779E0000}"/>
    <cellStyle name="Normal 5 2 3 2 3 2 3 2 2 2" xfId="41485" xr:uid="{00000000-0005-0000-0000-0000789E0000}"/>
    <cellStyle name="Normal 5 2 3 2 3 2 3 2 3" xfId="41486" xr:uid="{00000000-0005-0000-0000-0000799E0000}"/>
    <cellStyle name="Normal 5 2 3 2 3 2 3 2 3 2" xfId="41487" xr:uid="{00000000-0005-0000-0000-00007A9E0000}"/>
    <cellStyle name="Normal 5 2 3 2 3 2 3 2 3 2 2" xfId="41488" xr:uid="{00000000-0005-0000-0000-00007B9E0000}"/>
    <cellStyle name="Normal 5 2 3 2 3 2 3 2 3 3" xfId="41489" xr:uid="{00000000-0005-0000-0000-00007C9E0000}"/>
    <cellStyle name="Normal 5 2 3 2 3 2 3 2 4" xfId="41490" xr:uid="{00000000-0005-0000-0000-00007D9E0000}"/>
    <cellStyle name="Normal 5 2 3 2 3 2 3 3" xfId="41491" xr:uid="{00000000-0005-0000-0000-00007E9E0000}"/>
    <cellStyle name="Normal 5 2 3 2 3 2 3 3 2" xfId="41492" xr:uid="{00000000-0005-0000-0000-00007F9E0000}"/>
    <cellStyle name="Normal 5 2 3 2 3 2 3 4" xfId="41493" xr:uid="{00000000-0005-0000-0000-0000809E0000}"/>
    <cellStyle name="Normal 5 2 3 2 3 2 3 4 2" xfId="41494" xr:uid="{00000000-0005-0000-0000-0000819E0000}"/>
    <cellStyle name="Normal 5 2 3 2 3 2 3 4 2 2" xfId="41495" xr:uid="{00000000-0005-0000-0000-0000829E0000}"/>
    <cellStyle name="Normal 5 2 3 2 3 2 3 4 3" xfId="41496" xr:uid="{00000000-0005-0000-0000-0000839E0000}"/>
    <cellStyle name="Normal 5 2 3 2 3 2 3 5" xfId="41497" xr:uid="{00000000-0005-0000-0000-0000849E0000}"/>
    <cellStyle name="Normal 5 2 3 2 3 2 4" xfId="41498" xr:uid="{00000000-0005-0000-0000-0000859E0000}"/>
    <cellStyle name="Normal 5 2 3 2 3 2 4 2" xfId="41499" xr:uid="{00000000-0005-0000-0000-0000869E0000}"/>
    <cellStyle name="Normal 5 2 3 2 3 2 4 2 2" xfId="41500" xr:uid="{00000000-0005-0000-0000-0000879E0000}"/>
    <cellStyle name="Normal 5 2 3 2 3 2 4 3" xfId="41501" xr:uid="{00000000-0005-0000-0000-0000889E0000}"/>
    <cellStyle name="Normal 5 2 3 2 3 2 4 3 2" xfId="41502" xr:uid="{00000000-0005-0000-0000-0000899E0000}"/>
    <cellStyle name="Normal 5 2 3 2 3 2 4 3 2 2" xfId="41503" xr:uid="{00000000-0005-0000-0000-00008A9E0000}"/>
    <cellStyle name="Normal 5 2 3 2 3 2 4 3 3" xfId="41504" xr:uid="{00000000-0005-0000-0000-00008B9E0000}"/>
    <cellStyle name="Normal 5 2 3 2 3 2 4 4" xfId="41505" xr:uid="{00000000-0005-0000-0000-00008C9E0000}"/>
    <cellStyle name="Normal 5 2 3 2 3 2 5" xfId="41506" xr:uid="{00000000-0005-0000-0000-00008D9E0000}"/>
    <cellStyle name="Normal 5 2 3 2 3 2 5 2" xfId="41507" xr:uid="{00000000-0005-0000-0000-00008E9E0000}"/>
    <cellStyle name="Normal 5 2 3 2 3 2 5 2 2" xfId="41508" xr:uid="{00000000-0005-0000-0000-00008F9E0000}"/>
    <cellStyle name="Normal 5 2 3 2 3 2 5 3" xfId="41509" xr:uid="{00000000-0005-0000-0000-0000909E0000}"/>
    <cellStyle name="Normal 5 2 3 2 3 2 5 3 2" xfId="41510" xr:uid="{00000000-0005-0000-0000-0000919E0000}"/>
    <cellStyle name="Normal 5 2 3 2 3 2 5 3 2 2" xfId="41511" xr:uid="{00000000-0005-0000-0000-0000929E0000}"/>
    <cellStyle name="Normal 5 2 3 2 3 2 5 3 3" xfId="41512" xr:uid="{00000000-0005-0000-0000-0000939E0000}"/>
    <cellStyle name="Normal 5 2 3 2 3 2 5 4" xfId="41513" xr:uid="{00000000-0005-0000-0000-0000949E0000}"/>
    <cellStyle name="Normal 5 2 3 2 3 2 6" xfId="41514" xr:uid="{00000000-0005-0000-0000-0000959E0000}"/>
    <cellStyle name="Normal 5 2 3 2 3 2 6 2" xfId="41515" xr:uid="{00000000-0005-0000-0000-0000969E0000}"/>
    <cellStyle name="Normal 5 2 3 2 3 2 7" xfId="41516" xr:uid="{00000000-0005-0000-0000-0000979E0000}"/>
    <cellStyle name="Normal 5 2 3 2 3 2 7 2" xfId="41517" xr:uid="{00000000-0005-0000-0000-0000989E0000}"/>
    <cellStyle name="Normal 5 2 3 2 3 2 7 2 2" xfId="41518" xr:uid="{00000000-0005-0000-0000-0000999E0000}"/>
    <cellStyle name="Normal 5 2 3 2 3 2 7 3" xfId="41519" xr:uid="{00000000-0005-0000-0000-00009A9E0000}"/>
    <cellStyle name="Normal 5 2 3 2 3 2 8" xfId="41520" xr:uid="{00000000-0005-0000-0000-00009B9E0000}"/>
    <cellStyle name="Normal 5 2 3 2 3 2 8 2" xfId="41521" xr:uid="{00000000-0005-0000-0000-00009C9E0000}"/>
    <cellStyle name="Normal 5 2 3 2 3 2 9" xfId="41522" xr:uid="{00000000-0005-0000-0000-00009D9E0000}"/>
    <cellStyle name="Normal 5 2 3 2 3 3" xfId="41523" xr:uid="{00000000-0005-0000-0000-00009E9E0000}"/>
    <cellStyle name="Normal 5 2 3 2 3 3 2" xfId="41524" xr:uid="{00000000-0005-0000-0000-00009F9E0000}"/>
    <cellStyle name="Normal 5 2 3 2 3 3 2 2" xfId="41525" xr:uid="{00000000-0005-0000-0000-0000A09E0000}"/>
    <cellStyle name="Normal 5 2 3 2 3 3 2 2 2" xfId="41526" xr:uid="{00000000-0005-0000-0000-0000A19E0000}"/>
    <cellStyle name="Normal 5 2 3 2 3 3 2 2 2 2" xfId="41527" xr:uid="{00000000-0005-0000-0000-0000A29E0000}"/>
    <cellStyle name="Normal 5 2 3 2 3 3 2 2 3" xfId="41528" xr:uid="{00000000-0005-0000-0000-0000A39E0000}"/>
    <cellStyle name="Normal 5 2 3 2 3 3 2 2 3 2" xfId="41529" xr:uid="{00000000-0005-0000-0000-0000A49E0000}"/>
    <cellStyle name="Normal 5 2 3 2 3 3 2 2 3 2 2" xfId="41530" xr:uid="{00000000-0005-0000-0000-0000A59E0000}"/>
    <cellStyle name="Normal 5 2 3 2 3 3 2 2 3 3" xfId="41531" xr:uid="{00000000-0005-0000-0000-0000A69E0000}"/>
    <cellStyle name="Normal 5 2 3 2 3 3 2 2 4" xfId="41532" xr:uid="{00000000-0005-0000-0000-0000A79E0000}"/>
    <cellStyle name="Normal 5 2 3 2 3 3 2 3" xfId="41533" xr:uid="{00000000-0005-0000-0000-0000A89E0000}"/>
    <cellStyle name="Normal 5 2 3 2 3 3 2 3 2" xfId="41534" xr:uid="{00000000-0005-0000-0000-0000A99E0000}"/>
    <cellStyle name="Normal 5 2 3 2 3 3 2 4" xfId="41535" xr:uid="{00000000-0005-0000-0000-0000AA9E0000}"/>
    <cellStyle name="Normal 5 2 3 2 3 3 2 4 2" xfId="41536" xr:uid="{00000000-0005-0000-0000-0000AB9E0000}"/>
    <cellStyle name="Normal 5 2 3 2 3 3 2 4 2 2" xfId="41537" xr:uid="{00000000-0005-0000-0000-0000AC9E0000}"/>
    <cellStyle name="Normal 5 2 3 2 3 3 2 4 3" xfId="41538" xr:uid="{00000000-0005-0000-0000-0000AD9E0000}"/>
    <cellStyle name="Normal 5 2 3 2 3 3 2 5" xfId="41539" xr:uid="{00000000-0005-0000-0000-0000AE9E0000}"/>
    <cellStyle name="Normal 5 2 3 2 3 3 3" xfId="41540" xr:uid="{00000000-0005-0000-0000-0000AF9E0000}"/>
    <cellStyle name="Normal 5 2 3 2 3 3 3 2" xfId="41541" xr:uid="{00000000-0005-0000-0000-0000B09E0000}"/>
    <cellStyle name="Normal 5 2 3 2 3 3 3 2 2" xfId="41542" xr:uid="{00000000-0005-0000-0000-0000B19E0000}"/>
    <cellStyle name="Normal 5 2 3 2 3 3 3 3" xfId="41543" xr:uid="{00000000-0005-0000-0000-0000B29E0000}"/>
    <cellStyle name="Normal 5 2 3 2 3 3 3 3 2" xfId="41544" xr:uid="{00000000-0005-0000-0000-0000B39E0000}"/>
    <cellStyle name="Normal 5 2 3 2 3 3 3 3 2 2" xfId="41545" xr:uid="{00000000-0005-0000-0000-0000B49E0000}"/>
    <cellStyle name="Normal 5 2 3 2 3 3 3 3 3" xfId="41546" xr:uid="{00000000-0005-0000-0000-0000B59E0000}"/>
    <cellStyle name="Normal 5 2 3 2 3 3 3 4" xfId="41547" xr:uid="{00000000-0005-0000-0000-0000B69E0000}"/>
    <cellStyle name="Normal 5 2 3 2 3 3 4" xfId="41548" xr:uid="{00000000-0005-0000-0000-0000B79E0000}"/>
    <cellStyle name="Normal 5 2 3 2 3 3 4 2" xfId="41549" xr:uid="{00000000-0005-0000-0000-0000B89E0000}"/>
    <cellStyle name="Normal 5 2 3 2 3 3 4 2 2" xfId="41550" xr:uid="{00000000-0005-0000-0000-0000B99E0000}"/>
    <cellStyle name="Normal 5 2 3 2 3 3 4 3" xfId="41551" xr:uid="{00000000-0005-0000-0000-0000BA9E0000}"/>
    <cellStyle name="Normal 5 2 3 2 3 3 4 3 2" xfId="41552" xr:uid="{00000000-0005-0000-0000-0000BB9E0000}"/>
    <cellStyle name="Normal 5 2 3 2 3 3 4 3 2 2" xfId="41553" xr:uid="{00000000-0005-0000-0000-0000BC9E0000}"/>
    <cellStyle name="Normal 5 2 3 2 3 3 4 3 3" xfId="41554" xr:uid="{00000000-0005-0000-0000-0000BD9E0000}"/>
    <cellStyle name="Normal 5 2 3 2 3 3 4 4" xfId="41555" xr:uid="{00000000-0005-0000-0000-0000BE9E0000}"/>
    <cellStyle name="Normal 5 2 3 2 3 3 5" xfId="41556" xr:uid="{00000000-0005-0000-0000-0000BF9E0000}"/>
    <cellStyle name="Normal 5 2 3 2 3 3 5 2" xfId="41557" xr:uid="{00000000-0005-0000-0000-0000C09E0000}"/>
    <cellStyle name="Normal 5 2 3 2 3 3 6" xfId="41558" xr:uid="{00000000-0005-0000-0000-0000C19E0000}"/>
    <cellStyle name="Normal 5 2 3 2 3 3 6 2" xfId="41559" xr:uid="{00000000-0005-0000-0000-0000C29E0000}"/>
    <cellStyle name="Normal 5 2 3 2 3 3 6 2 2" xfId="41560" xr:uid="{00000000-0005-0000-0000-0000C39E0000}"/>
    <cellStyle name="Normal 5 2 3 2 3 3 6 3" xfId="41561" xr:uid="{00000000-0005-0000-0000-0000C49E0000}"/>
    <cellStyle name="Normal 5 2 3 2 3 3 7" xfId="41562" xr:uid="{00000000-0005-0000-0000-0000C59E0000}"/>
    <cellStyle name="Normal 5 2 3 2 3 3 7 2" xfId="41563" xr:uid="{00000000-0005-0000-0000-0000C69E0000}"/>
    <cellStyle name="Normal 5 2 3 2 3 3 8" xfId="41564" xr:uid="{00000000-0005-0000-0000-0000C79E0000}"/>
    <cellStyle name="Normal 5 2 3 2 3 4" xfId="41565" xr:uid="{00000000-0005-0000-0000-0000C89E0000}"/>
    <cellStyle name="Normal 5 2 3 2 3 4 2" xfId="41566" xr:uid="{00000000-0005-0000-0000-0000C99E0000}"/>
    <cellStyle name="Normal 5 2 3 2 3 4 2 2" xfId="41567" xr:uid="{00000000-0005-0000-0000-0000CA9E0000}"/>
    <cellStyle name="Normal 5 2 3 2 3 4 2 2 2" xfId="41568" xr:uid="{00000000-0005-0000-0000-0000CB9E0000}"/>
    <cellStyle name="Normal 5 2 3 2 3 4 2 3" xfId="41569" xr:uid="{00000000-0005-0000-0000-0000CC9E0000}"/>
    <cellStyle name="Normal 5 2 3 2 3 4 2 3 2" xfId="41570" xr:uid="{00000000-0005-0000-0000-0000CD9E0000}"/>
    <cellStyle name="Normal 5 2 3 2 3 4 2 3 2 2" xfId="41571" xr:uid="{00000000-0005-0000-0000-0000CE9E0000}"/>
    <cellStyle name="Normal 5 2 3 2 3 4 2 3 3" xfId="41572" xr:uid="{00000000-0005-0000-0000-0000CF9E0000}"/>
    <cellStyle name="Normal 5 2 3 2 3 4 2 4" xfId="41573" xr:uid="{00000000-0005-0000-0000-0000D09E0000}"/>
    <cellStyle name="Normal 5 2 3 2 3 4 3" xfId="41574" xr:uid="{00000000-0005-0000-0000-0000D19E0000}"/>
    <cellStyle name="Normal 5 2 3 2 3 4 3 2" xfId="41575" xr:uid="{00000000-0005-0000-0000-0000D29E0000}"/>
    <cellStyle name="Normal 5 2 3 2 3 4 4" xfId="41576" xr:uid="{00000000-0005-0000-0000-0000D39E0000}"/>
    <cellStyle name="Normal 5 2 3 2 3 4 4 2" xfId="41577" xr:uid="{00000000-0005-0000-0000-0000D49E0000}"/>
    <cellStyle name="Normal 5 2 3 2 3 4 4 2 2" xfId="41578" xr:uid="{00000000-0005-0000-0000-0000D59E0000}"/>
    <cellStyle name="Normal 5 2 3 2 3 4 4 3" xfId="41579" xr:uid="{00000000-0005-0000-0000-0000D69E0000}"/>
    <cellStyle name="Normal 5 2 3 2 3 4 5" xfId="41580" xr:uid="{00000000-0005-0000-0000-0000D79E0000}"/>
    <cellStyle name="Normal 5 2 3 2 3 5" xfId="41581" xr:uid="{00000000-0005-0000-0000-0000D89E0000}"/>
    <cellStyle name="Normal 5 2 3 2 3 5 2" xfId="41582" xr:uid="{00000000-0005-0000-0000-0000D99E0000}"/>
    <cellStyle name="Normal 5 2 3 2 3 5 2 2" xfId="41583" xr:uid="{00000000-0005-0000-0000-0000DA9E0000}"/>
    <cellStyle name="Normal 5 2 3 2 3 5 3" xfId="41584" xr:uid="{00000000-0005-0000-0000-0000DB9E0000}"/>
    <cellStyle name="Normal 5 2 3 2 3 5 3 2" xfId="41585" xr:uid="{00000000-0005-0000-0000-0000DC9E0000}"/>
    <cellStyle name="Normal 5 2 3 2 3 5 3 2 2" xfId="41586" xr:uid="{00000000-0005-0000-0000-0000DD9E0000}"/>
    <cellStyle name="Normal 5 2 3 2 3 5 3 3" xfId="41587" xr:uid="{00000000-0005-0000-0000-0000DE9E0000}"/>
    <cellStyle name="Normal 5 2 3 2 3 5 4" xfId="41588" xr:uid="{00000000-0005-0000-0000-0000DF9E0000}"/>
    <cellStyle name="Normal 5 2 3 2 3 6" xfId="41589" xr:uid="{00000000-0005-0000-0000-0000E09E0000}"/>
    <cellStyle name="Normal 5 2 3 2 3 6 2" xfId="41590" xr:uid="{00000000-0005-0000-0000-0000E19E0000}"/>
    <cellStyle name="Normal 5 2 3 2 3 6 2 2" xfId="41591" xr:uid="{00000000-0005-0000-0000-0000E29E0000}"/>
    <cellStyle name="Normal 5 2 3 2 3 6 3" xfId="41592" xr:uid="{00000000-0005-0000-0000-0000E39E0000}"/>
    <cellStyle name="Normal 5 2 3 2 3 6 3 2" xfId="41593" xr:uid="{00000000-0005-0000-0000-0000E49E0000}"/>
    <cellStyle name="Normal 5 2 3 2 3 6 3 2 2" xfId="41594" xr:uid="{00000000-0005-0000-0000-0000E59E0000}"/>
    <cellStyle name="Normal 5 2 3 2 3 6 3 3" xfId="41595" xr:uid="{00000000-0005-0000-0000-0000E69E0000}"/>
    <cellStyle name="Normal 5 2 3 2 3 6 4" xfId="41596" xr:uid="{00000000-0005-0000-0000-0000E79E0000}"/>
    <cellStyle name="Normal 5 2 3 2 3 7" xfId="41597" xr:uid="{00000000-0005-0000-0000-0000E89E0000}"/>
    <cellStyle name="Normal 5 2 3 2 3 7 2" xfId="41598" xr:uid="{00000000-0005-0000-0000-0000E99E0000}"/>
    <cellStyle name="Normal 5 2 3 2 3 8" xfId="41599" xr:uid="{00000000-0005-0000-0000-0000EA9E0000}"/>
    <cellStyle name="Normal 5 2 3 2 3 8 2" xfId="41600" xr:uid="{00000000-0005-0000-0000-0000EB9E0000}"/>
    <cellStyle name="Normal 5 2 3 2 3 8 2 2" xfId="41601" xr:uid="{00000000-0005-0000-0000-0000EC9E0000}"/>
    <cellStyle name="Normal 5 2 3 2 3 8 3" xfId="41602" xr:uid="{00000000-0005-0000-0000-0000ED9E0000}"/>
    <cellStyle name="Normal 5 2 3 2 3 9" xfId="41603" xr:uid="{00000000-0005-0000-0000-0000EE9E0000}"/>
    <cellStyle name="Normal 5 2 3 2 3 9 2" xfId="41604" xr:uid="{00000000-0005-0000-0000-0000EF9E0000}"/>
    <cellStyle name="Normal 5 2 3 2 4" xfId="41605" xr:uid="{00000000-0005-0000-0000-0000F09E0000}"/>
    <cellStyle name="Normal 5 2 3 2 4 10" xfId="41606" xr:uid="{00000000-0005-0000-0000-0000F19E0000}"/>
    <cellStyle name="Normal 5 2 3 2 4 11" xfId="41607" xr:uid="{00000000-0005-0000-0000-0000F29E0000}"/>
    <cellStyle name="Normal 5 2 3 2 4 2" xfId="41608" xr:uid="{00000000-0005-0000-0000-0000F39E0000}"/>
    <cellStyle name="Normal 5 2 3 2 4 2 2" xfId="41609" xr:uid="{00000000-0005-0000-0000-0000F49E0000}"/>
    <cellStyle name="Normal 5 2 3 2 4 2 2 2" xfId="41610" xr:uid="{00000000-0005-0000-0000-0000F59E0000}"/>
    <cellStyle name="Normal 5 2 3 2 4 2 2 2 2" xfId="41611" xr:uid="{00000000-0005-0000-0000-0000F69E0000}"/>
    <cellStyle name="Normal 5 2 3 2 4 2 2 2 2 2" xfId="41612" xr:uid="{00000000-0005-0000-0000-0000F79E0000}"/>
    <cellStyle name="Normal 5 2 3 2 4 2 2 2 2 2 2" xfId="41613" xr:uid="{00000000-0005-0000-0000-0000F89E0000}"/>
    <cellStyle name="Normal 5 2 3 2 4 2 2 2 2 3" xfId="41614" xr:uid="{00000000-0005-0000-0000-0000F99E0000}"/>
    <cellStyle name="Normal 5 2 3 2 4 2 2 2 2 3 2" xfId="41615" xr:uid="{00000000-0005-0000-0000-0000FA9E0000}"/>
    <cellStyle name="Normal 5 2 3 2 4 2 2 2 2 3 2 2" xfId="41616" xr:uid="{00000000-0005-0000-0000-0000FB9E0000}"/>
    <cellStyle name="Normal 5 2 3 2 4 2 2 2 2 3 3" xfId="41617" xr:uid="{00000000-0005-0000-0000-0000FC9E0000}"/>
    <cellStyle name="Normal 5 2 3 2 4 2 2 2 2 4" xfId="41618" xr:uid="{00000000-0005-0000-0000-0000FD9E0000}"/>
    <cellStyle name="Normal 5 2 3 2 4 2 2 2 3" xfId="41619" xr:uid="{00000000-0005-0000-0000-0000FE9E0000}"/>
    <cellStyle name="Normal 5 2 3 2 4 2 2 2 3 2" xfId="41620" xr:uid="{00000000-0005-0000-0000-0000FF9E0000}"/>
    <cellStyle name="Normal 5 2 3 2 4 2 2 2 4" xfId="41621" xr:uid="{00000000-0005-0000-0000-0000009F0000}"/>
    <cellStyle name="Normal 5 2 3 2 4 2 2 2 4 2" xfId="41622" xr:uid="{00000000-0005-0000-0000-0000019F0000}"/>
    <cellStyle name="Normal 5 2 3 2 4 2 2 2 4 2 2" xfId="41623" xr:uid="{00000000-0005-0000-0000-0000029F0000}"/>
    <cellStyle name="Normal 5 2 3 2 4 2 2 2 4 3" xfId="41624" xr:uid="{00000000-0005-0000-0000-0000039F0000}"/>
    <cellStyle name="Normal 5 2 3 2 4 2 2 2 5" xfId="41625" xr:uid="{00000000-0005-0000-0000-0000049F0000}"/>
    <cellStyle name="Normal 5 2 3 2 4 2 2 3" xfId="41626" xr:uid="{00000000-0005-0000-0000-0000059F0000}"/>
    <cellStyle name="Normal 5 2 3 2 4 2 2 3 2" xfId="41627" xr:uid="{00000000-0005-0000-0000-0000069F0000}"/>
    <cellStyle name="Normal 5 2 3 2 4 2 2 3 2 2" xfId="41628" xr:uid="{00000000-0005-0000-0000-0000079F0000}"/>
    <cellStyle name="Normal 5 2 3 2 4 2 2 3 3" xfId="41629" xr:uid="{00000000-0005-0000-0000-0000089F0000}"/>
    <cellStyle name="Normal 5 2 3 2 4 2 2 3 3 2" xfId="41630" xr:uid="{00000000-0005-0000-0000-0000099F0000}"/>
    <cellStyle name="Normal 5 2 3 2 4 2 2 3 3 2 2" xfId="41631" xr:uid="{00000000-0005-0000-0000-00000A9F0000}"/>
    <cellStyle name="Normal 5 2 3 2 4 2 2 3 3 3" xfId="41632" xr:uid="{00000000-0005-0000-0000-00000B9F0000}"/>
    <cellStyle name="Normal 5 2 3 2 4 2 2 3 4" xfId="41633" xr:uid="{00000000-0005-0000-0000-00000C9F0000}"/>
    <cellStyle name="Normal 5 2 3 2 4 2 2 4" xfId="41634" xr:uid="{00000000-0005-0000-0000-00000D9F0000}"/>
    <cellStyle name="Normal 5 2 3 2 4 2 2 4 2" xfId="41635" xr:uid="{00000000-0005-0000-0000-00000E9F0000}"/>
    <cellStyle name="Normal 5 2 3 2 4 2 2 4 2 2" xfId="41636" xr:uid="{00000000-0005-0000-0000-00000F9F0000}"/>
    <cellStyle name="Normal 5 2 3 2 4 2 2 4 3" xfId="41637" xr:uid="{00000000-0005-0000-0000-0000109F0000}"/>
    <cellStyle name="Normal 5 2 3 2 4 2 2 4 3 2" xfId="41638" xr:uid="{00000000-0005-0000-0000-0000119F0000}"/>
    <cellStyle name="Normal 5 2 3 2 4 2 2 4 3 2 2" xfId="41639" xr:uid="{00000000-0005-0000-0000-0000129F0000}"/>
    <cellStyle name="Normal 5 2 3 2 4 2 2 4 3 3" xfId="41640" xr:uid="{00000000-0005-0000-0000-0000139F0000}"/>
    <cellStyle name="Normal 5 2 3 2 4 2 2 4 4" xfId="41641" xr:uid="{00000000-0005-0000-0000-0000149F0000}"/>
    <cellStyle name="Normal 5 2 3 2 4 2 2 5" xfId="41642" xr:uid="{00000000-0005-0000-0000-0000159F0000}"/>
    <cellStyle name="Normal 5 2 3 2 4 2 2 5 2" xfId="41643" xr:uid="{00000000-0005-0000-0000-0000169F0000}"/>
    <cellStyle name="Normal 5 2 3 2 4 2 2 6" xfId="41644" xr:uid="{00000000-0005-0000-0000-0000179F0000}"/>
    <cellStyle name="Normal 5 2 3 2 4 2 2 6 2" xfId="41645" xr:uid="{00000000-0005-0000-0000-0000189F0000}"/>
    <cellStyle name="Normal 5 2 3 2 4 2 2 6 2 2" xfId="41646" xr:uid="{00000000-0005-0000-0000-0000199F0000}"/>
    <cellStyle name="Normal 5 2 3 2 4 2 2 6 3" xfId="41647" xr:uid="{00000000-0005-0000-0000-00001A9F0000}"/>
    <cellStyle name="Normal 5 2 3 2 4 2 2 7" xfId="41648" xr:uid="{00000000-0005-0000-0000-00001B9F0000}"/>
    <cellStyle name="Normal 5 2 3 2 4 2 2 7 2" xfId="41649" xr:uid="{00000000-0005-0000-0000-00001C9F0000}"/>
    <cellStyle name="Normal 5 2 3 2 4 2 2 8" xfId="41650" xr:uid="{00000000-0005-0000-0000-00001D9F0000}"/>
    <cellStyle name="Normal 5 2 3 2 4 2 3" xfId="41651" xr:uid="{00000000-0005-0000-0000-00001E9F0000}"/>
    <cellStyle name="Normal 5 2 3 2 4 2 3 2" xfId="41652" xr:uid="{00000000-0005-0000-0000-00001F9F0000}"/>
    <cellStyle name="Normal 5 2 3 2 4 2 3 2 2" xfId="41653" xr:uid="{00000000-0005-0000-0000-0000209F0000}"/>
    <cellStyle name="Normal 5 2 3 2 4 2 3 2 2 2" xfId="41654" xr:uid="{00000000-0005-0000-0000-0000219F0000}"/>
    <cellStyle name="Normal 5 2 3 2 4 2 3 2 3" xfId="41655" xr:uid="{00000000-0005-0000-0000-0000229F0000}"/>
    <cellStyle name="Normal 5 2 3 2 4 2 3 2 3 2" xfId="41656" xr:uid="{00000000-0005-0000-0000-0000239F0000}"/>
    <cellStyle name="Normal 5 2 3 2 4 2 3 2 3 2 2" xfId="41657" xr:uid="{00000000-0005-0000-0000-0000249F0000}"/>
    <cellStyle name="Normal 5 2 3 2 4 2 3 2 3 3" xfId="41658" xr:uid="{00000000-0005-0000-0000-0000259F0000}"/>
    <cellStyle name="Normal 5 2 3 2 4 2 3 2 4" xfId="41659" xr:uid="{00000000-0005-0000-0000-0000269F0000}"/>
    <cellStyle name="Normal 5 2 3 2 4 2 3 3" xfId="41660" xr:uid="{00000000-0005-0000-0000-0000279F0000}"/>
    <cellStyle name="Normal 5 2 3 2 4 2 3 3 2" xfId="41661" xr:uid="{00000000-0005-0000-0000-0000289F0000}"/>
    <cellStyle name="Normal 5 2 3 2 4 2 3 4" xfId="41662" xr:uid="{00000000-0005-0000-0000-0000299F0000}"/>
    <cellStyle name="Normal 5 2 3 2 4 2 3 4 2" xfId="41663" xr:uid="{00000000-0005-0000-0000-00002A9F0000}"/>
    <cellStyle name="Normal 5 2 3 2 4 2 3 4 2 2" xfId="41664" xr:uid="{00000000-0005-0000-0000-00002B9F0000}"/>
    <cellStyle name="Normal 5 2 3 2 4 2 3 4 3" xfId="41665" xr:uid="{00000000-0005-0000-0000-00002C9F0000}"/>
    <cellStyle name="Normal 5 2 3 2 4 2 3 5" xfId="41666" xr:uid="{00000000-0005-0000-0000-00002D9F0000}"/>
    <cellStyle name="Normal 5 2 3 2 4 2 4" xfId="41667" xr:uid="{00000000-0005-0000-0000-00002E9F0000}"/>
    <cellStyle name="Normal 5 2 3 2 4 2 4 2" xfId="41668" xr:uid="{00000000-0005-0000-0000-00002F9F0000}"/>
    <cellStyle name="Normal 5 2 3 2 4 2 4 2 2" xfId="41669" xr:uid="{00000000-0005-0000-0000-0000309F0000}"/>
    <cellStyle name="Normal 5 2 3 2 4 2 4 3" xfId="41670" xr:uid="{00000000-0005-0000-0000-0000319F0000}"/>
    <cellStyle name="Normal 5 2 3 2 4 2 4 3 2" xfId="41671" xr:uid="{00000000-0005-0000-0000-0000329F0000}"/>
    <cellStyle name="Normal 5 2 3 2 4 2 4 3 2 2" xfId="41672" xr:uid="{00000000-0005-0000-0000-0000339F0000}"/>
    <cellStyle name="Normal 5 2 3 2 4 2 4 3 3" xfId="41673" xr:uid="{00000000-0005-0000-0000-0000349F0000}"/>
    <cellStyle name="Normal 5 2 3 2 4 2 4 4" xfId="41674" xr:uid="{00000000-0005-0000-0000-0000359F0000}"/>
    <cellStyle name="Normal 5 2 3 2 4 2 5" xfId="41675" xr:uid="{00000000-0005-0000-0000-0000369F0000}"/>
    <cellStyle name="Normal 5 2 3 2 4 2 5 2" xfId="41676" xr:uid="{00000000-0005-0000-0000-0000379F0000}"/>
    <cellStyle name="Normal 5 2 3 2 4 2 5 2 2" xfId="41677" xr:uid="{00000000-0005-0000-0000-0000389F0000}"/>
    <cellStyle name="Normal 5 2 3 2 4 2 5 3" xfId="41678" xr:uid="{00000000-0005-0000-0000-0000399F0000}"/>
    <cellStyle name="Normal 5 2 3 2 4 2 5 3 2" xfId="41679" xr:uid="{00000000-0005-0000-0000-00003A9F0000}"/>
    <cellStyle name="Normal 5 2 3 2 4 2 5 3 2 2" xfId="41680" xr:uid="{00000000-0005-0000-0000-00003B9F0000}"/>
    <cellStyle name="Normal 5 2 3 2 4 2 5 3 3" xfId="41681" xr:uid="{00000000-0005-0000-0000-00003C9F0000}"/>
    <cellStyle name="Normal 5 2 3 2 4 2 5 4" xfId="41682" xr:uid="{00000000-0005-0000-0000-00003D9F0000}"/>
    <cellStyle name="Normal 5 2 3 2 4 2 6" xfId="41683" xr:uid="{00000000-0005-0000-0000-00003E9F0000}"/>
    <cellStyle name="Normal 5 2 3 2 4 2 6 2" xfId="41684" xr:uid="{00000000-0005-0000-0000-00003F9F0000}"/>
    <cellStyle name="Normal 5 2 3 2 4 2 7" xfId="41685" xr:uid="{00000000-0005-0000-0000-0000409F0000}"/>
    <cellStyle name="Normal 5 2 3 2 4 2 7 2" xfId="41686" xr:uid="{00000000-0005-0000-0000-0000419F0000}"/>
    <cellStyle name="Normal 5 2 3 2 4 2 7 2 2" xfId="41687" xr:uid="{00000000-0005-0000-0000-0000429F0000}"/>
    <cellStyle name="Normal 5 2 3 2 4 2 7 3" xfId="41688" xr:uid="{00000000-0005-0000-0000-0000439F0000}"/>
    <cellStyle name="Normal 5 2 3 2 4 2 8" xfId="41689" xr:uid="{00000000-0005-0000-0000-0000449F0000}"/>
    <cellStyle name="Normal 5 2 3 2 4 2 8 2" xfId="41690" xr:uid="{00000000-0005-0000-0000-0000459F0000}"/>
    <cellStyle name="Normal 5 2 3 2 4 2 9" xfId="41691" xr:uid="{00000000-0005-0000-0000-0000469F0000}"/>
    <cellStyle name="Normal 5 2 3 2 4 3" xfId="41692" xr:uid="{00000000-0005-0000-0000-0000479F0000}"/>
    <cellStyle name="Normal 5 2 3 2 4 3 2" xfId="41693" xr:uid="{00000000-0005-0000-0000-0000489F0000}"/>
    <cellStyle name="Normal 5 2 3 2 4 3 2 2" xfId="41694" xr:uid="{00000000-0005-0000-0000-0000499F0000}"/>
    <cellStyle name="Normal 5 2 3 2 4 3 2 2 2" xfId="41695" xr:uid="{00000000-0005-0000-0000-00004A9F0000}"/>
    <cellStyle name="Normal 5 2 3 2 4 3 2 2 2 2" xfId="41696" xr:uid="{00000000-0005-0000-0000-00004B9F0000}"/>
    <cellStyle name="Normal 5 2 3 2 4 3 2 2 3" xfId="41697" xr:uid="{00000000-0005-0000-0000-00004C9F0000}"/>
    <cellStyle name="Normal 5 2 3 2 4 3 2 2 3 2" xfId="41698" xr:uid="{00000000-0005-0000-0000-00004D9F0000}"/>
    <cellStyle name="Normal 5 2 3 2 4 3 2 2 3 2 2" xfId="41699" xr:uid="{00000000-0005-0000-0000-00004E9F0000}"/>
    <cellStyle name="Normal 5 2 3 2 4 3 2 2 3 3" xfId="41700" xr:uid="{00000000-0005-0000-0000-00004F9F0000}"/>
    <cellStyle name="Normal 5 2 3 2 4 3 2 2 4" xfId="41701" xr:uid="{00000000-0005-0000-0000-0000509F0000}"/>
    <cellStyle name="Normal 5 2 3 2 4 3 2 3" xfId="41702" xr:uid="{00000000-0005-0000-0000-0000519F0000}"/>
    <cellStyle name="Normal 5 2 3 2 4 3 2 3 2" xfId="41703" xr:uid="{00000000-0005-0000-0000-0000529F0000}"/>
    <cellStyle name="Normal 5 2 3 2 4 3 2 4" xfId="41704" xr:uid="{00000000-0005-0000-0000-0000539F0000}"/>
    <cellStyle name="Normal 5 2 3 2 4 3 2 4 2" xfId="41705" xr:uid="{00000000-0005-0000-0000-0000549F0000}"/>
    <cellStyle name="Normal 5 2 3 2 4 3 2 4 2 2" xfId="41706" xr:uid="{00000000-0005-0000-0000-0000559F0000}"/>
    <cellStyle name="Normal 5 2 3 2 4 3 2 4 3" xfId="41707" xr:uid="{00000000-0005-0000-0000-0000569F0000}"/>
    <cellStyle name="Normal 5 2 3 2 4 3 2 5" xfId="41708" xr:uid="{00000000-0005-0000-0000-0000579F0000}"/>
    <cellStyle name="Normal 5 2 3 2 4 3 3" xfId="41709" xr:uid="{00000000-0005-0000-0000-0000589F0000}"/>
    <cellStyle name="Normal 5 2 3 2 4 3 3 2" xfId="41710" xr:uid="{00000000-0005-0000-0000-0000599F0000}"/>
    <cellStyle name="Normal 5 2 3 2 4 3 3 2 2" xfId="41711" xr:uid="{00000000-0005-0000-0000-00005A9F0000}"/>
    <cellStyle name="Normal 5 2 3 2 4 3 3 3" xfId="41712" xr:uid="{00000000-0005-0000-0000-00005B9F0000}"/>
    <cellStyle name="Normal 5 2 3 2 4 3 3 3 2" xfId="41713" xr:uid="{00000000-0005-0000-0000-00005C9F0000}"/>
    <cellStyle name="Normal 5 2 3 2 4 3 3 3 2 2" xfId="41714" xr:uid="{00000000-0005-0000-0000-00005D9F0000}"/>
    <cellStyle name="Normal 5 2 3 2 4 3 3 3 3" xfId="41715" xr:uid="{00000000-0005-0000-0000-00005E9F0000}"/>
    <cellStyle name="Normal 5 2 3 2 4 3 3 4" xfId="41716" xr:uid="{00000000-0005-0000-0000-00005F9F0000}"/>
    <cellStyle name="Normal 5 2 3 2 4 3 4" xfId="41717" xr:uid="{00000000-0005-0000-0000-0000609F0000}"/>
    <cellStyle name="Normal 5 2 3 2 4 3 4 2" xfId="41718" xr:uid="{00000000-0005-0000-0000-0000619F0000}"/>
    <cellStyle name="Normal 5 2 3 2 4 3 4 2 2" xfId="41719" xr:uid="{00000000-0005-0000-0000-0000629F0000}"/>
    <cellStyle name="Normal 5 2 3 2 4 3 4 3" xfId="41720" xr:uid="{00000000-0005-0000-0000-0000639F0000}"/>
    <cellStyle name="Normal 5 2 3 2 4 3 4 3 2" xfId="41721" xr:uid="{00000000-0005-0000-0000-0000649F0000}"/>
    <cellStyle name="Normal 5 2 3 2 4 3 4 3 2 2" xfId="41722" xr:uid="{00000000-0005-0000-0000-0000659F0000}"/>
    <cellStyle name="Normal 5 2 3 2 4 3 4 3 3" xfId="41723" xr:uid="{00000000-0005-0000-0000-0000669F0000}"/>
    <cellStyle name="Normal 5 2 3 2 4 3 4 4" xfId="41724" xr:uid="{00000000-0005-0000-0000-0000679F0000}"/>
    <cellStyle name="Normal 5 2 3 2 4 3 5" xfId="41725" xr:uid="{00000000-0005-0000-0000-0000689F0000}"/>
    <cellStyle name="Normal 5 2 3 2 4 3 5 2" xfId="41726" xr:uid="{00000000-0005-0000-0000-0000699F0000}"/>
    <cellStyle name="Normal 5 2 3 2 4 3 6" xfId="41727" xr:uid="{00000000-0005-0000-0000-00006A9F0000}"/>
    <cellStyle name="Normal 5 2 3 2 4 3 6 2" xfId="41728" xr:uid="{00000000-0005-0000-0000-00006B9F0000}"/>
    <cellStyle name="Normal 5 2 3 2 4 3 6 2 2" xfId="41729" xr:uid="{00000000-0005-0000-0000-00006C9F0000}"/>
    <cellStyle name="Normal 5 2 3 2 4 3 6 3" xfId="41730" xr:uid="{00000000-0005-0000-0000-00006D9F0000}"/>
    <cellStyle name="Normal 5 2 3 2 4 3 7" xfId="41731" xr:uid="{00000000-0005-0000-0000-00006E9F0000}"/>
    <cellStyle name="Normal 5 2 3 2 4 3 7 2" xfId="41732" xr:uid="{00000000-0005-0000-0000-00006F9F0000}"/>
    <cellStyle name="Normal 5 2 3 2 4 3 8" xfId="41733" xr:uid="{00000000-0005-0000-0000-0000709F0000}"/>
    <cellStyle name="Normal 5 2 3 2 4 4" xfId="41734" xr:uid="{00000000-0005-0000-0000-0000719F0000}"/>
    <cellStyle name="Normal 5 2 3 2 4 4 2" xfId="41735" xr:uid="{00000000-0005-0000-0000-0000729F0000}"/>
    <cellStyle name="Normal 5 2 3 2 4 4 2 2" xfId="41736" xr:uid="{00000000-0005-0000-0000-0000739F0000}"/>
    <cellStyle name="Normal 5 2 3 2 4 4 2 2 2" xfId="41737" xr:uid="{00000000-0005-0000-0000-0000749F0000}"/>
    <cellStyle name="Normal 5 2 3 2 4 4 2 3" xfId="41738" xr:uid="{00000000-0005-0000-0000-0000759F0000}"/>
    <cellStyle name="Normal 5 2 3 2 4 4 2 3 2" xfId="41739" xr:uid="{00000000-0005-0000-0000-0000769F0000}"/>
    <cellStyle name="Normal 5 2 3 2 4 4 2 3 2 2" xfId="41740" xr:uid="{00000000-0005-0000-0000-0000779F0000}"/>
    <cellStyle name="Normal 5 2 3 2 4 4 2 3 3" xfId="41741" xr:uid="{00000000-0005-0000-0000-0000789F0000}"/>
    <cellStyle name="Normal 5 2 3 2 4 4 2 4" xfId="41742" xr:uid="{00000000-0005-0000-0000-0000799F0000}"/>
    <cellStyle name="Normal 5 2 3 2 4 4 3" xfId="41743" xr:uid="{00000000-0005-0000-0000-00007A9F0000}"/>
    <cellStyle name="Normal 5 2 3 2 4 4 3 2" xfId="41744" xr:uid="{00000000-0005-0000-0000-00007B9F0000}"/>
    <cellStyle name="Normal 5 2 3 2 4 4 4" xfId="41745" xr:uid="{00000000-0005-0000-0000-00007C9F0000}"/>
    <cellStyle name="Normal 5 2 3 2 4 4 4 2" xfId="41746" xr:uid="{00000000-0005-0000-0000-00007D9F0000}"/>
    <cellStyle name="Normal 5 2 3 2 4 4 4 2 2" xfId="41747" xr:uid="{00000000-0005-0000-0000-00007E9F0000}"/>
    <cellStyle name="Normal 5 2 3 2 4 4 4 3" xfId="41748" xr:uid="{00000000-0005-0000-0000-00007F9F0000}"/>
    <cellStyle name="Normal 5 2 3 2 4 4 5" xfId="41749" xr:uid="{00000000-0005-0000-0000-0000809F0000}"/>
    <cellStyle name="Normal 5 2 3 2 4 5" xfId="41750" xr:uid="{00000000-0005-0000-0000-0000819F0000}"/>
    <cellStyle name="Normal 5 2 3 2 4 5 2" xfId="41751" xr:uid="{00000000-0005-0000-0000-0000829F0000}"/>
    <cellStyle name="Normal 5 2 3 2 4 5 2 2" xfId="41752" xr:uid="{00000000-0005-0000-0000-0000839F0000}"/>
    <cellStyle name="Normal 5 2 3 2 4 5 3" xfId="41753" xr:uid="{00000000-0005-0000-0000-0000849F0000}"/>
    <cellStyle name="Normal 5 2 3 2 4 5 3 2" xfId="41754" xr:uid="{00000000-0005-0000-0000-0000859F0000}"/>
    <cellStyle name="Normal 5 2 3 2 4 5 3 2 2" xfId="41755" xr:uid="{00000000-0005-0000-0000-0000869F0000}"/>
    <cellStyle name="Normal 5 2 3 2 4 5 3 3" xfId="41756" xr:uid="{00000000-0005-0000-0000-0000879F0000}"/>
    <cellStyle name="Normal 5 2 3 2 4 5 4" xfId="41757" xr:uid="{00000000-0005-0000-0000-0000889F0000}"/>
    <cellStyle name="Normal 5 2 3 2 4 6" xfId="41758" xr:uid="{00000000-0005-0000-0000-0000899F0000}"/>
    <cellStyle name="Normal 5 2 3 2 4 6 2" xfId="41759" xr:uid="{00000000-0005-0000-0000-00008A9F0000}"/>
    <cellStyle name="Normal 5 2 3 2 4 6 2 2" xfId="41760" xr:uid="{00000000-0005-0000-0000-00008B9F0000}"/>
    <cellStyle name="Normal 5 2 3 2 4 6 3" xfId="41761" xr:uid="{00000000-0005-0000-0000-00008C9F0000}"/>
    <cellStyle name="Normal 5 2 3 2 4 6 3 2" xfId="41762" xr:uid="{00000000-0005-0000-0000-00008D9F0000}"/>
    <cellStyle name="Normal 5 2 3 2 4 6 3 2 2" xfId="41763" xr:uid="{00000000-0005-0000-0000-00008E9F0000}"/>
    <cellStyle name="Normal 5 2 3 2 4 6 3 3" xfId="41764" xr:uid="{00000000-0005-0000-0000-00008F9F0000}"/>
    <cellStyle name="Normal 5 2 3 2 4 6 4" xfId="41765" xr:uid="{00000000-0005-0000-0000-0000909F0000}"/>
    <cellStyle name="Normal 5 2 3 2 4 7" xfId="41766" xr:uid="{00000000-0005-0000-0000-0000919F0000}"/>
    <cellStyle name="Normal 5 2 3 2 4 7 2" xfId="41767" xr:uid="{00000000-0005-0000-0000-0000929F0000}"/>
    <cellStyle name="Normal 5 2 3 2 4 8" xfId="41768" xr:uid="{00000000-0005-0000-0000-0000939F0000}"/>
    <cellStyle name="Normal 5 2 3 2 4 8 2" xfId="41769" xr:uid="{00000000-0005-0000-0000-0000949F0000}"/>
    <cellStyle name="Normal 5 2 3 2 4 8 2 2" xfId="41770" xr:uid="{00000000-0005-0000-0000-0000959F0000}"/>
    <cellStyle name="Normal 5 2 3 2 4 8 3" xfId="41771" xr:uid="{00000000-0005-0000-0000-0000969F0000}"/>
    <cellStyle name="Normal 5 2 3 2 4 9" xfId="41772" xr:uid="{00000000-0005-0000-0000-0000979F0000}"/>
    <cellStyle name="Normal 5 2 3 2 4 9 2" xfId="41773" xr:uid="{00000000-0005-0000-0000-0000989F0000}"/>
    <cellStyle name="Normal 5 2 3 2 5" xfId="41774" xr:uid="{00000000-0005-0000-0000-0000999F0000}"/>
    <cellStyle name="Normal 5 2 3 2 5 2" xfId="41775" xr:uid="{00000000-0005-0000-0000-00009A9F0000}"/>
    <cellStyle name="Normal 5 2 3 2 5 2 2" xfId="41776" xr:uid="{00000000-0005-0000-0000-00009B9F0000}"/>
    <cellStyle name="Normal 5 2 3 2 5 2 2 2" xfId="41777" xr:uid="{00000000-0005-0000-0000-00009C9F0000}"/>
    <cellStyle name="Normal 5 2 3 2 5 2 2 2 2" xfId="41778" xr:uid="{00000000-0005-0000-0000-00009D9F0000}"/>
    <cellStyle name="Normal 5 2 3 2 5 2 2 2 2 2" xfId="41779" xr:uid="{00000000-0005-0000-0000-00009E9F0000}"/>
    <cellStyle name="Normal 5 2 3 2 5 2 2 2 3" xfId="41780" xr:uid="{00000000-0005-0000-0000-00009F9F0000}"/>
    <cellStyle name="Normal 5 2 3 2 5 2 2 2 3 2" xfId="41781" xr:uid="{00000000-0005-0000-0000-0000A09F0000}"/>
    <cellStyle name="Normal 5 2 3 2 5 2 2 2 3 2 2" xfId="41782" xr:uid="{00000000-0005-0000-0000-0000A19F0000}"/>
    <cellStyle name="Normal 5 2 3 2 5 2 2 2 3 3" xfId="41783" xr:uid="{00000000-0005-0000-0000-0000A29F0000}"/>
    <cellStyle name="Normal 5 2 3 2 5 2 2 2 4" xfId="41784" xr:uid="{00000000-0005-0000-0000-0000A39F0000}"/>
    <cellStyle name="Normal 5 2 3 2 5 2 2 3" xfId="41785" xr:uid="{00000000-0005-0000-0000-0000A49F0000}"/>
    <cellStyle name="Normal 5 2 3 2 5 2 2 3 2" xfId="41786" xr:uid="{00000000-0005-0000-0000-0000A59F0000}"/>
    <cellStyle name="Normal 5 2 3 2 5 2 2 4" xfId="41787" xr:uid="{00000000-0005-0000-0000-0000A69F0000}"/>
    <cellStyle name="Normal 5 2 3 2 5 2 2 4 2" xfId="41788" xr:uid="{00000000-0005-0000-0000-0000A79F0000}"/>
    <cellStyle name="Normal 5 2 3 2 5 2 2 4 2 2" xfId="41789" xr:uid="{00000000-0005-0000-0000-0000A89F0000}"/>
    <cellStyle name="Normal 5 2 3 2 5 2 2 4 3" xfId="41790" xr:uid="{00000000-0005-0000-0000-0000A99F0000}"/>
    <cellStyle name="Normal 5 2 3 2 5 2 2 5" xfId="41791" xr:uid="{00000000-0005-0000-0000-0000AA9F0000}"/>
    <cellStyle name="Normal 5 2 3 2 5 2 3" xfId="41792" xr:uid="{00000000-0005-0000-0000-0000AB9F0000}"/>
    <cellStyle name="Normal 5 2 3 2 5 2 3 2" xfId="41793" xr:uid="{00000000-0005-0000-0000-0000AC9F0000}"/>
    <cellStyle name="Normal 5 2 3 2 5 2 3 2 2" xfId="41794" xr:uid="{00000000-0005-0000-0000-0000AD9F0000}"/>
    <cellStyle name="Normal 5 2 3 2 5 2 3 3" xfId="41795" xr:uid="{00000000-0005-0000-0000-0000AE9F0000}"/>
    <cellStyle name="Normal 5 2 3 2 5 2 3 3 2" xfId="41796" xr:uid="{00000000-0005-0000-0000-0000AF9F0000}"/>
    <cellStyle name="Normal 5 2 3 2 5 2 3 3 2 2" xfId="41797" xr:uid="{00000000-0005-0000-0000-0000B09F0000}"/>
    <cellStyle name="Normal 5 2 3 2 5 2 3 3 3" xfId="41798" xr:uid="{00000000-0005-0000-0000-0000B19F0000}"/>
    <cellStyle name="Normal 5 2 3 2 5 2 3 4" xfId="41799" xr:uid="{00000000-0005-0000-0000-0000B29F0000}"/>
    <cellStyle name="Normal 5 2 3 2 5 2 4" xfId="41800" xr:uid="{00000000-0005-0000-0000-0000B39F0000}"/>
    <cellStyle name="Normal 5 2 3 2 5 2 4 2" xfId="41801" xr:uid="{00000000-0005-0000-0000-0000B49F0000}"/>
    <cellStyle name="Normal 5 2 3 2 5 2 4 2 2" xfId="41802" xr:uid="{00000000-0005-0000-0000-0000B59F0000}"/>
    <cellStyle name="Normal 5 2 3 2 5 2 4 3" xfId="41803" xr:uid="{00000000-0005-0000-0000-0000B69F0000}"/>
    <cellStyle name="Normal 5 2 3 2 5 2 4 3 2" xfId="41804" xr:uid="{00000000-0005-0000-0000-0000B79F0000}"/>
    <cellStyle name="Normal 5 2 3 2 5 2 4 3 2 2" xfId="41805" xr:uid="{00000000-0005-0000-0000-0000B89F0000}"/>
    <cellStyle name="Normal 5 2 3 2 5 2 4 3 3" xfId="41806" xr:uid="{00000000-0005-0000-0000-0000B99F0000}"/>
    <cellStyle name="Normal 5 2 3 2 5 2 4 4" xfId="41807" xr:uid="{00000000-0005-0000-0000-0000BA9F0000}"/>
    <cellStyle name="Normal 5 2 3 2 5 2 5" xfId="41808" xr:uid="{00000000-0005-0000-0000-0000BB9F0000}"/>
    <cellStyle name="Normal 5 2 3 2 5 2 5 2" xfId="41809" xr:uid="{00000000-0005-0000-0000-0000BC9F0000}"/>
    <cellStyle name="Normal 5 2 3 2 5 2 6" xfId="41810" xr:uid="{00000000-0005-0000-0000-0000BD9F0000}"/>
    <cellStyle name="Normal 5 2 3 2 5 2 6 2" xfId="41811" xr:uid="{00000000-0005-0000-0000-0000BE9F0000}"/>
    <cellStyle name="Normal 5 2 3 2 5 2 6 2 2" xfId="41812" xr:uid="{00000000-0005-0000-0000-0000BF9F0000}"/>
    <cellStyle name="Normal 5 2 3 2 5 2 6 3" xfId="41813" xr:uid="{00000000-0005-0000-0000-0000C09F0000}"/>
    <cellStyle name="Normal 5 2 3 2 5 2 7" xfId="41814" xr:uid="{00000000-0005-0000-0000-0000C19F0000}"/>
    <cellStyle name="Normal 5 2 3 2 5 2 7 2" xfId="41815" xr:uid="{00000000-0005-0000-0000-0000C29F0000}"/>
    <cellStyle name="Normal 5 2 3 2 5 2 8" xfId="41816" xr:uid="{00000000-0005-0000-0000-0000C39F0000}"/>
    <cellStyle name="Normal 5 2 3 2 5 3" xfId="41817" xr:uid="{00000000-0005-0000-0000-0000C49F0000}"/>
    <cellStyle name="Normal 5 2 3 2 5 3 2" xfId="41818" xr:uid="{00000000-0005-0000-0000-0000C59F0000}"/>
    <cellStyle name="Normal 5 2 3 2 5 3 2 2" xfId="41819" xr:uid="{00000000-0005-0000-0000-0000C69F0000}"/>
    <cellStyle name="Normal 5 2 3 2 5 3 2 2 2" xfId="41820" xr:uid="{00000000-0005-0000-0000-0000C79F0000}"/>
    <cellStyle name="Normal 5 2 3 2 5 3 2 3" xfId="41821" xr:uid="{00000000-0005-0000-0000-0000C89F0000}"/>
    <cellStyle name="Normal 5 2 3 2 5 3 2 3 2" xfId="41822" xr:uid="{00000000-0005-0000-0000-0000C99F0000}"/>
    <cellStyle name="Normal 5 2 3 2 5 3 2 3 2 2" xfId="41823" xr:uid="{00000000-0005-0000-0000-0000CA9F0000}"/>
    <cellStyle name="Normal 5 2 3 2 5 3 2 3 3" xfId="41824" xr:uid="{00000000-0005-0000-0000-0000CB9F0000}"/>
    <cellStyle name="Normal 5 2 3 2 5 3 2 4" xfId="41825" xr:uid="{00000000-0005-0000-0000-0000CC9F0000}"/>
    <cellStyle name="Normal 5 2 3 2 5 3 3" xfId="41826" xr:uid="{00000000-0005-0000-0000-0000CD9F0000}"/>
    <cellStyle name="Normal 5 2 3 2 5 3 3 2" xfId="41827" xr:uid="{00000000-0005-0000-0000-0000CE9F0000}"/>
    <cellStyle name="Normal 5 2 3 2 5 3 4" xfId="41828" xr:uid="{00000000-0005-0000-0000-0000CF9F0000}"/>
    <cellStyle name="Normal 5 2 3 2 5 3 4 2" xfId="41829" xr:uid="{00000000-0005-0000-0000-0000D09F0000}"/>
    <cellStyle name="Normal 5 2 3 2 5 3 4 2 2" xfId="41830" xr:uid="{00000000-0005-0000-0000-0000D19F0000}"/>
    <cellStyle name="Normal 5 2 3 2 5 3 4 3" xfId="41831" xr:uid="{00000000-0005-0000-0000-0000D29F0000}"/>
    <cellStyle name="Normal 5 2 3 2 5 3 5" xfId="41832" xr:uid="{00000000-0005-0000-0000-0000D39F0000}"/>
    <cellStyle name="Normal 5 2 3 2 5 4" xfId="41833" xr:uid="{00000000-0005-0000-0000-0000D49F0000}"/>
    <cellStyle name="Normal 5 2 3 2 5 4 2" xfId="41834" xr:uid="{00000000-0005-0000-0000-0000D59F0000}"/>
    <cellStyle name="Normal 5 2 3 2 5 4 2 2" xfId="41835" xr:uid="{00000000-0005-0000-0000-0000D69F0000}"/>
    <cellStyle name="Normal 5 2 3 2 5 4 3" xfId="41836" xr:uid="{00000000-0005-0000-0000-0000D79F0000}"/>
    <cellStyle name="Normal 5 2 3 2 5 4 3 2" xfId="41837" xr:uid="{00000000-0005-0000-0000-0000D89F0000}"/>
    <cellStyle name="Normal 5 2 3 2 5 4 3 2 2" xfId="41838" xr:uid="{00000000-0005-0000-0000-0000D99F0000}"/>
    <cellStyle name="Normal 5 2 3 2 5 4 3 3" xfId="41839" xr:uid="{00000000-0005-0000-0000-0000DA9F0000}"/>
    <cellStyle name="Normal 5 2 3 2 5 4 4" xfId="41840" xr:uid="{00000000-0005-0000-0000-0000DB9F0000}"/>
    <cellStyle name="Normal 5 2 3 2 5 5" xfId="41841" xr:uid="{00000000-0005-0000-0000-0000DC9F0000}"/>
    <cellStyle name="Normal 5 2 3 2 5 5 2" xfId="41842" xr:uid="{00000000-0005-0000-0000-0000DD9F0000}"/>
    <cellStyle name="Normal 5 2 3 2 5 5 2 2" xfId="41843" xr:uid="{00000000-0005-0000-0000-0000DE9F0000}"/>
    <cellStyle name="Normal 5 2 3 2 5 5 3" xfId="41844" xr:uid="{00000000-0005-0000-0000-0000DF9F0000}"/>
    <cellStyle name="Normal 5 2 3 2 5 5 3 2" xfId="41845" xr:uid="{00000000-0005-0000-0000-0000E09F0000}"/>
    <cellStyle name="Normal 5 2 3 2 5 5 3 2 2" xfId="41846" xr:uid="{00000000-0005-0000-0000-0000E19F0000}"/>
    <cellStyle name="Normal 5 2 3 2 5 5 3 3" xfId="41847" xr:uid="{00000000-0005-0000-0000-0000E29F0000}"/>
    <cellStyle name="Normal 5 2 3 2 5 5 4" xfId="41848" xr:uid="{00000000-0005-0000-0000-0000E39F0000}"/>
    <cellStyle name="Normal 5 2 3 2 5 6" xfId="41849" xr:uid="{00000000-0005-0000-0000-0000E49F0000}"/>
    <cellStyle name="Normal 5 2 3 2 5 6 2" xfId="41850" xr:uid="{00000000-0005-0000-0000-0000E59F0000}"/>
    <cellStyle name="Normal 5 2 3 2 5 7" xfId="41851" xr:uid="{00000000-0005-0000-0000-0000E69F0000}"/>
    <cellStyle name="Normal 5 2 3 2 5 7 2" xfId="41852" xr:uid="{00000000-0005-0000-0000-0000E79F0000}"/>
    <cellStyle name="Normal 5 2 3 2 5 7 2 2" xfId="41853" xr:uid="{00000000-0005-0000-0000-0000E89F0000}"/>
    <cellStyle name="Normal 5 2 3 2 5 7 3" xfId="41854" xr:uid="{00000000-0005-0000-0000-0000E99F0000}"/>
    <cellStyle name="Normal 5 2 3 2 5 8" xfId="41855" xr:uid="{00000000-0005-0000-0000-0000EA9F0000}"/>
    <cellStyle name="Normal 5 2 3 2 5 8 2" xfId="41856" xr:uid="{00000000-0005-0000-0000-0000EB9F0000}"/>
    <cellStyle name="Normal 5 2 3 2 5 9" xfId="41857" xr:uid="{00000000-0005-0000-0000-0000EC9F0000}"/>
    <cellStyle name="Normal 5 2 3 2 6" xfId="41858" xr:uid="{00000000-0005-0000-0000-0000ED9F0000}"/>
    <cellStyle name="Normal 5 2 3 2 6 2" xfId="41859" xr:uid="{00000000-0005-0000-0000-0000EE9F0000}"/>
    <cellStyle name="Normal 5 2 3 2 6 2 2" xfId="41860" xr:uid="{00000000-0005-0000-0000-0000EF9F0000}"/>
    <cellStyle name="Normal 5 2 3 2 6 2 2 2" xfId="41861" xr:uid="{00000000-0005-0000-0000-0000F09F0000}"/>
    <cellStyle name="Normal 5 2 3 2 6 2 2 2 2" xfId="41862" xr:uid="{00000000-0005-0000-0000-0000F19F0000}"/>
    <cellStyle name="Normal 5 2 3 2 6 2 2 3" xfId="41863" xr:uid="{00000000-0005-0000-0000-0000F29F0000}"/>
    <cellStyle name="Normal 5 2 3 2 6 2 2 3 2" xfId="41864" xr:uid="{00000000-0005-0000-0000-0000F39F0000}"/>
    <cellStyle name="Normal 5 2 3 2 6 2 2 3 2 2" xfId="41865" xr:uid="{00000000-0005-0000-0000-0000F49F0000}"/>
    <cellStyle name="Normal 5 2 3 2 6 2 2 3 3" xfId="41866" xr:uid="{00000000-0005-0000-0000-0000F59F0000}"/>
    <cellStyle name="Normal 5 2 3 2 6 2 2 4" xfId="41867" xr:uid="{00000000-0005-0000-0000-0000F69F0000}"/>
    <cellStyle name="Normal 5 2 3 2 6 2 3" xfId="41868" xr:uid="{00000000-0005-0000-0000-0000F79F0000}"/>
    <cellStyle name="Normal 5 2 3 2 6 2 3 2" xfId="41869" xr:uid="{00000000-0005-0000-0000-0000F89F0000}"/>
    <cellStyle name="Normal 5 2 3 2 6 2 4" xfId="41870" xr:uid="{00000000-0005-0000-0000-0000F99F0000}"/>
    <cellStyle name="Normal 5 2 3 2 6 2 4 2" xfId="41871" xr:uid="{00000000-0005-0000-0000-0000FA9F0000}"/>
    <cellStyle name="Normal 5 2 3 2 6 2 4 2 2" xfId="41872" xr:uid="{00000000-0005-0000-0000-0000FB9F0000}"/>
    <cellStyle name="Normal 5 2 3 2 6 2 4 3" xfId="41873" xr:uid="{00000000-0005-0000-0000-0000FC9F0000}"/>
    <cellStyle name="Normal 5 2 3 2 6 2 5" xfId="41874" xr:uid="{00000000-0005-0000-0000-0000FD9F0000}"/>
    <cellStyle name="Normal 5 2 3 2 6 3" xfId="41875" xr:uid="{00000000-0005-0000-0000-0000FE9F0000}"/>
    <cellStyle name="Normal 5 2 3 2 6 3 2" xfId="41876" xr:uid="{00000000-0005-0000-0000-0000FF9F0000}"/>
    <cellStyle name="Normal 5 2 3 2 6 3 2 2" xfId="41877" xr:uid="{00000000-0005-0000-0000-000000A00000}"/>
    <cellStyle name="Normal 5 2 3 2 6 3 3" xfId="41878" xr:uid="{00000000-0005-0000-0000-000001A00000}"/>
    <cellStyle name="Normal 5 2 3 2 6 3 3 2" xfId="41879" xr:uid="{00000000-0005-0000-0000-000002A00000}"/>
    <cellStyle name="Normal 5 2 3 2 6 3 3 2 2" xfId="41880" xr:uid="{00000000-0005-0000-0000-000003A00000}"/>
    <cellStyle name="Normal 5 2 3 2 6 3 3 3" xfId="41881" xr:uid="{00000000-0005-0000-0000-000004A00000}"/>
    <cellStyle name="Normal 5 2 3 2 6 3 4" xfId="41882" xr:uid="{00000000-0005-0000-0000-000005A00000}"/>
    <cellStyle name="Normal 5 2 3 2 6 4" xfId="41883" xr:uid="{00000000-0005-0000-0000-000006A00000}"/>
    <cellStyle name="Normal 5 2 3 2 6 4 2" xfId="41884" xr:uid="{00000000-0005-0000-0000-000007A00000}"/>
    <cellStyle name="Normal 5 2 3 2 6 4 2 2" xfId="41885" xr:uid="{00000000-0005-0000-0000-000008A00000}"/>
    <cellStyle name="Normal 5 2 3 2 6 4 3" xfId="41886" xr:uid="{00000000-0005-0000-0000-000009A00000}"/>
    <cellStyle name="Normal 5 2 3 2 6 4 3 2" xfId="41887" xr:uid="{00000000-0005-0000-0000-00000AA00000}"/>
    <cellStyle name="Normal 5 2 3 2 6 4 3 2 2" xfId="41888" xr:uid="{00000000-0005-0000-0000-00000BA00000}"/>
    <cellStyle name="Normal 5 2 3 2 6 4 3 3" xfId="41889" xr:uid="{00000000-0005-0000-0000-00000CA00000}"/>
    <cellStyle name="Normal 5 2 3 2 6 4 4" xfId="41890" xr:uid="{00000000-0005-0000-0000-00000DA00000}"/>
    <cellStyle name="Normal 5 2 3 2 6 5" xfId="41891" xr:uid="{00000000-0005-0000-0000-00000EA00000}"/>
    <cellStyle name="Normal 5 2 3 2 6 5 2" xfId="41892" xr:uid="{00000000-0005-0000-0000-00000FA00000}"/>
    <cellStyle name="Normal 5 2 3 2 6 6" xfId="41893" xr:uid="{00000000-0005-0000-0000-000010A00000}"/>
    <cellStyle name="Normal 5 2 3 2 6 6 2" xfId="41894" xr:uid="{00000000-0005-0000-0000-000011A00000}"/>
    <cellStyle name="Normal 5 2 3 2 6 6 2 2" xfId="41895" xr:uid="{00000000-0005-0000-0000-000012A00000}"/>
    <cellStyle name="Normal 5 2 3 2 6 6 3" xfId="41896" xr:uid="{00000000-0005-0000-0000-000013A00000}"/>
    <cellStyle name="Normal 5 2 3 2 6 7" xfId="41897" xr:uid="{00000000-0005-0000-0000-000014A00000}"/>
    <cellStyle name="Normal 5 2 3 2 6 7 2" xfId="41898" xr:uid="{00000000-0005-0000-0000-000015A00000}"/>
    <cellStyle name="Normal 5 2 3 2 6 8" xfId="41899" xr:uid="{00000000-0005-0000-0000-000016A00000}"/>
    <cellStyle name="Normal 5 2 3 2 7" xfId="41900" xr:uid="{00000000-0005-0000-0000-000017A00000}"/>
    <cellStyle name="Normal 5 2 3 2 7 2" xfId="41901" xr:uid="{00000000-0005-0000-0000-000018A00000}"/>
    <cellStyle name="Normal 5 2 3 2 7 2 2" xfId="41902" xr:uid="{00000000-0005-0000-0000-000019A00000}"/>
    <cellStyle name="Normal 5 2 3 2 7 2 2 2" xfId="41903" xr:uid="{00000000-0005-0000-0000-00001AA00000}"/>
    <cellStyle name="Normal 5 2 3 2 7 2 2 2 2" xfId="41904" xr:uid="{00000000-0005-0000-0000-00001BA00000}"/>
    <cellStyle name="Normal 5 2 3 2 7 2 2 3" xfId="41905" xr:uid="{00000000-0005-0000-0000-00001CA00000}"/>
    <cellStyle name="Normal 5 2 3 2 7 2 2 3 2" xfId="41906" xr:uid="{00000000-0005-0000-0000-00001DA00000}"/>
    <cellStyle name="Normal 5 2 3 2 7 2 2 3 2 2" xfId="41907" xr:uid="{00000000-0005-0000-0000-00001EA00000}"/>
    <cellStyle name="Normal 5 2 3 2 7 2 2 3 3" xfId="41908" xr:uid="{00000000-0005-0000-0000-00001FA00000}"/>
    <cellStyle name="Normal 5 2 3 2 7 2 2 4" xfId="41909" xr:uid="{00000000-0005-0000-0000-000020A00000}"/>
    <cellStyle name="Normal 5 2 3 2 7 2 3" xfId="41910" xr:uid="{00000000-0005-0000-0000-000021A00000}"/>
    <cellStyle name="Normal 5 2 3 2 7 2 3 2" xfId="41911" xr:uid="{00000000-0005-0000-0000-000022A00000}"/>
    <cellStyle name="Normal 5 2 3 2 7 2 4" xfId="41912" xr:uid="{00000000-0005-0000-0000-000023A00000}"/>
    <cellStyle name="Normal 5 2 3 2 7 2 4 2" xfId="41913" xr:uid="{00000000-0005-0000-0000-000024A00000}"/>
    <cellStyle name="Normal 5 2 3 2 7 2 4 2 2" xfId="41914" xr:uid="{00000000-0005-0000-0000-000025A00000}"/>
    <cellStyle name="Normal 5 2 3 2 7 2 4 3" xfId="41915" xr:uid="{00000000-0005-0000-0000-000026A00000}"/>
    <cellStyle name="Normal 5 2 3 2 7 2 5" xfId="41916" xr:uid="{00000000-0005-0000-0000-000027A00000}"/>
    <cellStyle name="Normal 5 2 3 2 7 3" xfId="41917" xr:uid="{00000000-0005-0000-0000-000028A00000}"/>
    <cellStyle name="Normal 5 2 3 2 7 3 2" xfId="41918" xr:uid="{00000000-0005-0000-0000-000029A00000}"/>
    <cellStyle name="Normal 5 2 3 2 7 3 2 2" xfId="41919" xr:uid="{00000000-0005-0000-0000-00002AA00000}"/>
    <cellStyle name="Normal 5 2 3 2 7 3 3" xfId="41920" xr:uid="{00000000-0005-0000-0000-00002BA00000}"/>
    <cellStyle name="Normal 5 2 3 2 7 3 3 2" xfId="41921" xr:uid="{00000000-0005-0000-0000-00002CA00000}"/>
    <cellStyle name="Normal 5 2 3 2 7 3 3 2 2" xfId="41922" xr:uid="{00000000-0005-0000-0000-00002DA00000}"/>
    <cellStyle name="Normal 5 2 3 2 7 3 3 3" xfId="41923" xr:uid="{00000000-0005-0000-0000-00002EA00000}"/>
    <cellStyle name="Normal 5 2 3 2 7 3 4" xfId="41924" xr:uid="{00000000-0005-0000-0000-00002FA00000}"/>
    <cellStyle name="Normal 5 2 3 2 7 4" xfId="41925" xr:uid="{00000000-0005-0000-0000-000030A00000}"/>
    <cellStyle name="Normal 5 2 3 2 7 4 2" xfId="41926" xr:uid="{00000000-0005-0000-0000-000031A00000}"/>
    <cellStyle name="Normal 5 2 3 2 7 5" xfId="41927" xr:uid="{00000000-0005-0000-0000-000032A00000}"/>
    <cellStyle name="Normal 5 2 3 2 7 5 2" xfId="41928" xr:uid="{00000000-0005-0000-0000-000033A00000}"/>
    <cellStyle name="Normal 5 2 3 2 7 5 2 2" xfId="41929" xr:uid="{00000000-0005-0000-0000-000034A00000}"/>
    <cellStyle name="Normal 5 2 3 2 7 5 3" xfId="41930" xr:uid="{00000000-0005-0000-0000-000035A00000}"/>
    <cellStyle name="Normal 5 2 3 2 7 6" xfId="41931" xr:uid="{00000000-0005-0000-0000-000036A00000}"/>
    <cellStyle name="Normal 5 2 3 2 8" xfId="41932" xr:uid="{00000000-0005-0000-0000-000037A00000}"/>
    <cellStyle name="Normal 5 2 3 2 8 2" xfId="41933" xr:uid="{00000000-0005-0000-0000-000038A00000}"/>
    <cellStyle name="Normal 5 2 3 2 8 2 2" xfId="41934" xr:uid="{00000000-0005-0000-0000-000039A00000}"/>
    <cellStyle name="Normal 5 2 3 2 8 2 2 2" xfId="41935" xr:uid="{00000000-0005-0000-0000-00003AA00000}"/>
    <cellStyle name="Normal 5 2 3 2 8 2 2 2 2" xfId="41936" xr:uid="{00000000-0005-0000-0000-00003BA00000}"/>
    <cellStyle name="Normal 5 2 3 2 8 2 2 3" xfId="41937" xr:uid="{00000000-0005-0000-0000-00003CA00000}"/>
    <cellStyle name="Normal 5 2 3 2 8 2 2 3 2" xfId="41938" xr:uid="{00000000-0005-0000-0000-00003DA00000}"/>
    <cellStyle name="Normal 5 2 3 2 8 2 2 3 2 2" xfId="41939" xr:uid="{00000000-0005-0000-0000-00003EA00000}"/>
    <cellStyle name="Normal 5 2 3 2 8 2 2 3 3" xfId="41940" xr:uid="{00000000-0005-0000-0000-00003FA00000}"/>
    <cellStyle name="Normal 5 2 3 2 8 2 2 4" xfId="41941" xr:uid="{00000000-0005-0000-0000-000040A00000}"/>
    <cellStyle name="Normal 5 2 3 2 8 2 3" xfId="41942" xr:uid="{00000000-0005-0000-0000-000041A00000}"/>
    <cellStyle name="Normal 5 2 3 2 8 2 3 2" xfId="41943" xr:uid="{00000000-0005-0000-0000-000042A00000}"/>
    <cellStyle name="Normal 5 2 3 2 8 2 4" xfId="41944" xr:uid="{00000000-0005-0000-0000-000043A00000}"/>
    <cellStyle name="Normal 5 2 3 2 8 2 4 2" xfId="41945" xr:uid="{00000000-0005-0000-0000-000044A00000}"/>
    <cellStyle name="Normal 5 2 3 2 8 2 4 2 2" xfId="41946" xr:uid="{00000000-0005-0000-0000-000045A00000}"/>
    <cellStyle name="Normal 5 2 3 2 8 2 4 3" xfId="41947" xr:uid="{00000000-0005-0000-0000-000046A00000}"/>
    <cellStyle name="Normal 5 2 3 2 8 2 5" xfId="41948" xr:uid="{00000000-0005-0000-0000-000047A00000}"/>
    <cellStyle name="Normal 5 2 3 2 8 3" xfId="41949" xr:uid="{00000000-0005-0000-0000-000048A00000}"/>
    <cellStyle name="Normal 5 2 3 2 8 3 2" xfId="41950" xr:uid="{00000000-0005-0000-0000-000049A00000}"/>
    <cellStyle name="Normal 5 2 3 2 8 3 2 2" xfId="41951" xr:uid="{00000000-0005-0000-0000-00004AA00000}"/>
    <cellStyle name="Normal 5 2 3 2 8 3 3" xfId="41952" xr:uid="{00000000-0005-0000-0000-00004BA00000}"/>
    <cellStyle name="Normal 5 2 3 2 8 3 3 2" xfId="41953" xr:uid="{00000000-0005-0000-0000-00004CA00000}"/>
    <cellStyle name="Normal 5 2 3 2 8 3 3 2 2" xfId="41954" xr:uid="{00000000-0005-0000-0000-00004DA00000}"/>
    <cellStyle name="Normal 5 2 3 2 8 3 3 3" xfId="41955" xr:uid="{00000000-0005-0000-0000-00004EA00000}"/>
    <cellStyle name="Normal 5 2 3 2 8 3 4" xfId="41956" xr:uid="{00000000-0005-0000-0000-00004FA00000}"/>
    <cellStyle name="Normal 5 2 3 2 8 4" xfId="41957" xr:uid="{00000000-0005-0000-0000-000050A00000}"/>
    <cellStyle name="Normal 5 2 3 2 8 4 2" xfId="41958" xr:uid="{00000000-0005-0000-0000-000051A00000}"/>
    <cellStyle name="Normal 5 2 3 2 8 5" xfId="41959" xr:uid="{00000000-0005-0000-0000-000052A00000}"/>
    <cellStyle name="Normal 5 2 3 2 8 5 2" xfId="41960" xr:uid="{00000000-0005-0000-0000-000053A00000}"/>
    <cellStyle name="Normal 5 2 3 2 8 5 2 2" xfId="41961" xr:uid="{00000000-0005-0000-0000-000054A00000}"/>
    <cellStyle name="Normal 5 2 3 2 8 5 3" xfId="41962" xr:uid="{00000000-0005-0000-0000-000055A00000}"/>
    <cellStyle name="Normal 5 2 3 2 8 6" xfId="41963" xr:uid="{00000000-0005-0000-0000-000056A00000}"/>
    <cellStyle name="Normal 5 2 3 2 9" xfId="41964" xr:uid="{00000000-0005-0000-0000-000057A00000}"/>
    <cellStyle name="Normal 5 2 3 2 9 2" xfId="41965" xr:uid="{00000000-0005-0000-0000-000058A00000}"/>
    <cellStyle name="Normal 5 2 3 2 9 2 2" xfId="41966" xr:uid="{00000000-0005-0000-0000-000059A00000}"/>
    <cellStyle name="Normal 5 2 3 2 9 2 2 2" xfId="41967" xr:uid="{00000000-0005-0000-0000-00005AA00000}"/>
    <cellStyle name="Normal 5 2 3 2 9 2 3" xfId="41968" xr:uid="{00000000-0005-0000-0000-00005BA00000}"/>
    <cellStyle name="Normal 5 2 3 2 9 2 3 2" xfId="41969" xr:uid="{00000000-0005-0000-0000-00005CA00000}"/>
    <cellStyle name="Normal 5 2 3 2 9 2 3 2 2" xfId="41970" xr:uid="{00000000-0005-0000-0000-00005DA00000}"/>
    <cellStyle name="Normal 5 2 3 2 9 2 3 3" xfId="41971" xr:uid="{00000000-0005-0000-0000-00005EA00000}"/>
    <cellStyle name="Normal 5 2 3 2 9 2 4" xfId="41972" xr:uid="{00000000-0005-0000-0000-00005FA00000}"/>
    <cellStyle name="Normal 5 2 3 2 9 3" xfId="41973" xr:uid="{00000000-0005-0000-0000-000060A00000}"/>
    <cellStyle name="Normal 5 2 3 2 9 3 2" xfId="41974" xr:uid="{00000000-0005-0000-0000-000061A00000}"/>
    <cellStyle name="Normal 5 2 3 2 9 4" xfId="41975" xr:uid="{00000000-0005-0000-0000-000062A00000}"/>
    <cellStyle name="Normal 5 2 3 2 9 4 2" xfId="41976" xr:uid="{00000000-0005-0000-0000-000063A00000}"/>
    <cellStyle name="Normal 5 2 3 2 9 4 2 2" xfId="41977" xr:uid="{00000000-0005-0000-0000-000064A00000}"/>
    <cellStyle name="Normal 5 2 3 2 9 4 3" xfId="41978" xr:uid="{00000000-0005-0000-0000-000065A00000}"/>
    <cellStyle name="Normal 5 2 3 2 9 5" xfId="41979" xr:uid="{00000000-0005-0000-0000-000066A00000}"/>
    <cellStyle name="Normal 5 2 3 2_T-straight with PEDs adjustor" xfId="41980" xr:uid="{00000000-0005-0000-0000-000067A00000}"/>
    <cellStyle name="Normal 5 2 3 3" xfId="1358" xr:uid="{00000000-0005-0000-0000-000068A00000}"/>
    <cellStyle name="Normal 5 2 3 3 10" xfId="41981" xr:uid="{00000000-0005-0000-0000-000069A00000}"/>
    <cellStyle name="Normal 5 2 3 3 11" xfId="41982" xr:uid="{00000000-0005-0000-0000-00006AA00000}"/>
    <cellStyle name="Normal 5 2 3 3 2" xfId="41983" xr:uid="{00000000-0005-0000-0000-00006BA00000}"/>
    <cellStyle name="Normal 5 2 3 3 2 10" xfId="41984" xr:uid="{00000000-0005-0000-0000-00006CA00000}"/>
    <cellStyle name="Normal 5 2 3 3 2 2" xfId="41985" xr:uid="{00000000-0005-0000-0000-00006DA00000}"/>
    <cellStyle name="Normal 5 2 3 3 2 2 2" xfId="41986" xr:uid="{00000000-0005-0000-0000-00006EA00000}"/>
    <cellStyle name="Normal 5 2 3 3 2 2 2 2" xfId="41987" xr:uid="{00000000-0005-0000-0000-00006FA00000}"/>
    <cellStyle name="Normal 5 2 3 3 2 2 2 2 2" xfId="41988" xr:uid="{00000000-0005-0000-0000-000070A00000}"/>
    <cellStyle name="Normal 5 2 3 3 2 2 2 2 2 2" xfId="41989" xr:uid="{00000000-0005-0000-0000-000071A00000}"/>
    <cellStyle name="Normal 5 2 3 3 2 2 2 2 3" xfId="41990" xr:uid="{00000000-0005-0000-0000-000072A00000}"/>
    <cellStyle name="Normal 5 2 3 3 2 2 2 2 3 2" xfId="41991" xr:uid="{00000000-0005-0000-0000-000073A00000}"/>
    <cellStyle name="Normal 5 2 3 3 2 2 2 2 3 2 2" xfId="41992" xr:uid="{00000000-0005-0000-0000-000074A00000}"/>
    <cellStyle name="Normal 5 2 3 3 2 2 2 2 3 3" xfId="41993" xr:uid="{00000000-0005-0000-0000-000075A00000}"/>
    <cellStyle name="Normal 5 2 3 3 2 2 2 2 4" xfId="41994" xr:uid="{00000000-0005-0000-0000-000076A00000}"/>
    <cellStyle name="Normal 5 2 3 3 2 2 2 3" xfId="41995" xr:uid="{00000000-0005-0000-0000-000077A00000}"/>
    <cellStyle name="Normal 5 2 3 3 2 2 2 3 2" xfId="41996" xr:uid="{00000000-0005-0000-0000-000078A00000}"/>
    <cellStyle name="Normal 5 2 3 3 2 2 2 4" xfId="41997" xr:uid="{00000000-0005-0000-0000-000079A00000}"/>
    <cellStyle name="Normal 5 2 3 3 2 2 2 4 2" xfId="41998" xr:uid="{00000000-0005-0000-0000-00007AA00000}"/>
    <cellStyle name="Normal 5 2 3 3 2 2 2 4 2 2" xfId="41999" xr:uid="{00000000-0005-0000-0000-00007BA00000}"/>
    <cellStyle name="Normal 5 2 3 3 2 2 2 4 3" xfId="42000" xr:uid="{00000000-0005-0000-0000-00007CA00000}"/>
    <cellStyle name="Normal 5 2 3 3 2 2 2 5" xfId="42001" xr:uid="{00000000-0005-0000-0000-00007DA00000}"/>
    <cellStyle name="Normal 5 2 3 3 2 2 3" xfId="42002" xr:uid="{00000000-0005-0000-0000-00007EA00000}"/>
    <cellStyle name="Normal 5 2 3 3 2 2 3 2" xfId="42003" xr:uid="{00000000-0005-0000-0000-00007FA00000}"/>
    <cellStyle name="Normal 5 2 3 3 2 2 3 2 2" xfId="42004" xr:uid="{00000000-0005-0000-0000-000080A00000}"/>
    <cellStyle name="Normal 5 2 3 3 2 2 3 3" xfId="42005" xr:uid="{00000000-0005-0000-0000-000081A00000}"/>
    <cellStyle name="Normal 5 2 3 3 2 2 3 3 2" xfId="42006" xr:uid="{00000000-0005-0000-0000-000082A00000}"/>
    <cellStyle name="Normal 5 2 3 3 2 2 3 3 2 2" xfId="42007" xr:uid="{00000000-0005-0000-0000-000083A00000}"/>
    <cellStyle name="Normal 5 2 3 3 2 2 3 3 3" xfId="42008" xr:uid="{00000000-0005-0000-0000-000084A00000}"/>
    <cellStyle name="Normal 5 2 3 3 2 2 3 4" xfId="42009" xr:uid="{00000000-0005-0000-0000-000085A00000}"/>
    <cellStyle name="Normal 5 2 3 3 2 2 4" xfId="42010" xr:uid="{00000000-0005-0000-0000-000086A00000}"/>
    <cellStyle name="Normal 5 2 3 3 2 2 4 2" xfId="42011" xr:uid="{00000000-0005-0000-0000-000087A00000}"/>
    <cellStyle name="Normal 5 2 3 3 2 2 4 2 2" xfId="42012" xr:uid="{00000000-0005-0000-0000-000088A00000}"/>
    <cellStyle name="Normal 5 2 3 3 2 2 4 3" xfId="42013" xr:uid="{00000000-0005-0000-0000-000089A00000}"/>
    <cellStyle name="Normal 5 2 3 3 2 2 4 3 2" xfId="42014" xr:uid="{00000000-0005-0000-0000-00008AA00000}"/>
    <cellStyle name="Normal 5 2 3 3 2 2 4 3 2 2" xfId="42015" xr:uid="{00000000-0005-0000-0000-00008BA00000}"/>
    <cellStyle name="Normal 5 2 3 3 2 2 4 3 3" xfId="42016" xr:uid="{00000000-0005-0000-0000-00008CA00000}"/>
    <cellStyle name="Normal 5 2 3 3 2 2 4 4" xfId="42017" xr:uid="{00000000-0005-0000-0000-00008DA00000}"/>
    <cellStyle name="Normal 5 2 3 3 2 2 5" xfId="42018" xr:uid="{00000000-0005-0000-0000-00008EA00000}"/>
    <cellStyle name="Normal 5 2 3 3 2 2 5 2" xfId="42019" xr:uid="{00000000-0005-0000-0000-00008FA00000}"/>
    <cellStyle name="Normal 5 2 3 3 2 2 6" xfId="42020" xr:uid="{00000000-0005-0000-0000-000090A00000}"/>
    <cellStyle name="Normal 5 2 3 3 2 2 6 2" xfId="42021" xr:uid="{00000000-0005-0000-0000-000091A00000}"/>
    <cellStyle name="Normal 5 2 3 3 2 2 6 2 2" xfId="42022" xr:uid="{00000000-0005-0000-0000-000092A00000}"/>
    <cellStyle name="Normal 5 2 3 3 2 2 6 3" xfId="42023" xr:uid="{00000000-0005-0000-0000-000093A00000}"/>
    <cellStyle name="Normal 5 2 3 3 2 2 7" xfId="42024" xr:uid="{00000000-0005-0000-0000-000094A00000}"/>
    <cellStyle name="Normal 5 2 3 3 2 2 7 2" xfId="42025" xr:uid="{00000000-0005-0000-0000-000095A00000}"/>
    <cellStyle name="Normal 5 2 3 3 2 2 8" xfId="42026" xr:uid="{00000000-0005-0000-0000-000096A00000}"/>
    <cellStyle name="Normal 5 2 3 3 2 3" xfId="42027" xr:uid="{00000000-0005-0000-0000-000097A00000}"/>
    <cellStyle name="Normal 5 2 3 3 2 3 2" xfId="42028" xr:uid="{00000000-0005-0000-0000-000098A00000}"/>
    <cellStyle name="Normal 5 2 3 3 2 3 2 2" xfId="42029" xr:uid="{00000000-0005-0000-0000-000099A00000}"/>
    <cellStyle name="Normal 5 2 3 3 2 3 2 2 2" xfId="42030" xr:uid="{00000000-0005-0000-0000-00009AA00000}"/>
    <cellStyle name="Normal 5 2 3 3 2 3 2 3" xfId="42031" xr:uid="{00000000-0005-0000-0000-00009BA00000}"/>
    <cellStyle name="Normal 5 2 3 3 2 3 2 3 2" xfId="42032" xr:uid="{00000000-0005-0000-0000-00009CA00000}"/>
    <cellStyle name="Normal 5 2 3 3 2 3 2 3 2 2" xfId="42033" xr:uid="{00000000-0005-0000-0000-00009DA00000}"/>
    <cellStyle name="Normal 5 2 3 3 2 3 2 3 3" xfId="42034" xr:uid="{00000000-0005-0000-0000-00009EA00000}"/>
    <cellStyle name="Normal 5 2 3 3 2 3 2 4" xfId="42035" xr:uid="{00000000-0005-0000-0000-00009FA00000}"/>
    <cellStyle name="Normal 5 2 3 3 2 3 3" xfId="42036" xr:uid="{00000000-0005-0000-0000-0000A0A00000}"/>
    <cellStyle name="Normal 5 2 3 3 2 3 3 2" xfId="42037" xr:uid="{00000000-0005-0000-0000-0000A1A00000}"/>
    <cellStyle name="Normal 5 2 3 3 2 3 4" xfId="42038" xr:uid="{00000000-0005-0000-0000-0000A2A00000}"/>
    <cellStyle name="Normal 5 2 3 3 2 3 4 2" xfId="42039" xr:uid="{00000000-0005-0000-0000-0000A3A00000}"/>
    <cellStyle name="Normal 5 2 3 3 2 3 4 2 2" xfId="42040" xr:uid="{00000000-0005-0000-0000-0000A4A00000}"/>
    <cellStyle name="Normal 5 2 3 3 2 3 4 3" xfId="42041" xr:uid="{00000000-0005-0000-0000-0000A5A00000}"/>
    <cellStyle name="Normal 5 2 3 3 2 3 5" xfId="42042" xr:uid="{00000000-0005-0000-0000-0000A6A00000}"/>
    <cellStyle name="Normal 5 2 3 3 2 4" xfId="42043" xr:uid="{00000000-0005-0000-0000-0000A7A00000}"/>
    <cellStyle name="Normal 5 2 3 3 2 4 2" xfId="42044" xr:uid="{00000000-0005-0000-0000-0000A8A00000}"/>
    <cellStyle name="Normal 5 2 3 3 2 4 2 2" xfId="42045" xr:uid="{00000000-0005-0000-0000-0000A9A00000}"/>
    <cellStyle name="Normal 5 2 3 3 2 4 3" xfId="42046" xr:uid="{00000000-0005-0000-0000-0000AAA00000}"/>
    <cellStyle name="Normal 5 2 3 3 2 4 3 2" xfId="42047" xr:uid="{00000000-0005-0000-0000-0000ABA00000}"/>
    <cellStyle name="Normal 5 2 3 3 2 4 3 2 2" xfId="42048" xr:uid="{00000000-0005-0000-0000-0000ACA00000}"/>
    <cellStyle name="Normal 5 2 3 3 2 4 3 3" xfId="42049" xr:uid="{00000000-0005-0000-0000-0000ADA00000}"/>
    <cellStyle name="Normal 5 2 3 3 2 4 4" xfId="42050" xr:uid="{00000000-0005-0000-0000-0000AEA00000}"/>
    <cellStyle name="Normal 5 2 3 3 2 5" xfId="42051" xr:uid="{00000000-0005-0000-0000-0000AFA00000}"/>
    <cellStyle name="Normal 5 2 3 3 2 5 2" xfId="42052" xr:uid="{00000000-0005-0000-0000-0000B0A00000}"/>
    <cellStyle name="Normal 5 2 3 3 2 5 2 2" xfId="42053" xr:uid="{00000000-0005-0000-0000-0000B1A00000}"/>
    <cellStyle name="Normal 5 2 3 3 2 5 3" xfId="42054" xr:uid="{00000000-0005-0000-0000-0000B2A00000}"/>
    <cellStyle name="Normal 5 2 3 3 2 5 3 2" xfId="42055" xr:uid="{00000000-0005-0000-0000-0000B3A00000}"/>
    <cellStyle name="Normal 5 2 3 3 2 5 3 2 2" xfId="42056" xr:uid="{00000000-0005-0000-0000-0000B4A00000}"/>
    <cellStyle name="Normal 5 2 3 3 2 5 3 3" xfId="42057" xr:uid="{00000000-0005-0000-0000-0000B5A00000}"/>
    <cellStyle name="Normal 5 2 3 3 2 5 4" xfId="42058" xr:uid="{00000000-0005-0000-0000-0000B6A00000}"/>
    <cellStyle name="Normal 5 2 3 3 2 6" xfId="42059" xr:uid="{00000000-0005-0000-0000-0000B7A00000}"/>
    <cellStyle name="Normal 5 2 3 3 2 6 2" xfId="42060" xr:uid="{00000000-0005-0000-0000-0000B8A00000}"/>
    <cellStyle name="Normal 5 2 3 3 2 7" xfId="42061" xr:uid="{00000000-0005-0000-0000-0000B9A00000}"/>
    <cellStyle name="Normal 5 2 3 3 2 7 2" xfId="42062" xr:uid="{00000000-0005-0000-0000-0000BAA00000}"/>
    <cellStyle name="Normal 5 2 3 3 2 7 2 2" xfId="42063" xr:uid="{00000000-0005-0000-0000-0000BBA00000}"/>
    <cellStyle name="Normal 5 2 3 3 2 7 3" xfId="42064" xr:uid="{00000000-0005-0000-0000-0000BCA00000}"/>
    <cellStyle name="Normal 5 2 3 3 2 8" xfId="42065" xr:uid="{00000000-0005-0000-0000-0000BDA00000}"/>
    <cellStyle name="Normal 5 2 3 3 2 8 2" xfId="42066" xr:uid="{00000000-0005-0000-0000-0000BEA00000}"/>
    <cellStyle name="Normal 5 2 3 3 2 9" xfId="42067" xr:uid="{00000000-0005-0000-0000-0000BFA00000}"/>
    <cellStyle name="Normal 5 2 3 3 3" xfId="42068" xr:uid="{00000000-0005-0000-0000-0000C0A00000}"/>
    <cellStyle name="Normal 5 2 3 3 3 2" xfId="42069" xr:uid="{00000000-0005-0000-0000-0000C1A00000}"/>
    <cellStyle name="Normal 5 2 3 3 3 2 2" xfId="42070" xr:uid="{00000000-0005-0000-0000-0000C2A00000}"/>
    <cellStyle name="Normal 5 2 3 3 3 2 2 2" xfId="42071" xr:uid="{00000000-0005-0000-0000-0000C3A00000}"/>
    <cellStyle name="Normal 5 2 3 3 3 2 2 2 2" xfId="42072" xr:uid="{00000000-0005-0000-0000-0000C4A00000}"/>
    <cellStyle name="Normal 5 2 3 3 3 2 2 3" xfId="42073" xr:uid="{00000000-0005-0000-0000-0000C5A00000}"/>
    <cellStyle name="Normal 5 2 3 3 3 2 2 3 2" xfId="42074" xr:uid="{00000000-0005-0000-0000-0000C6A00000}"/>
    <cellStyle name="Normal 5 2 3 3 3 2 2 3 2 2" xfId="42075" xr:uid="{00000000-0005-0000-0000-0000C7A00000}"/>
    <cellStyle name="Normal 5 2 3 3 3 2 2 3 3" xfId="42076" xr:uid="{00000000-0005-0000-0000-0000C8A00000}"/>
    <cellStyle name="Normal 5 2 3 3 3 2 2 4" xfId="42077" xr:uid="{00000000-0005-0000-0000-0000C9A00000}"/>
    <cellStyle name="Normal 5 2 3 3 3 2 3" xfId="42078" xr:uid="{00000000-0005-0000-0000-0000CAA00000}"/>
    <cellStyle name="Normal 5 2 3 3 3 2 3 2" xfId="42079" xr:uid="{00000000-0005-0000-0000-0000CBA00000}"/>
    <cellStyle name="Normal 5 2 3 3 3 2 4" xfId="42080" xr:uid="{00000000-0005-0000-0000-0000CCA00000}"/>
    <cellStyle name="Normal 5 2 3 3 3 2 4 2" xfId="42081" xr:uid="{00000000-0005-0000-0000-0000CDA00000}"/>
    <cellStyle name="Normal 5 2 3 3 3 2 4 2 2" xfId="42082" xr:uid="{00000000-0005-0000-0000-0000CEA00000}"/>
    <cellStyle name="Normal 5 2 3 3 3 2 4 3" xfId="42083" xr:uid="{00000000-0005-0000-0000-0000CFA00000}"/>
    <cellStyle name="Normal 5 2 3 3 3 2 5" xfId="42084" xr:uid="{00000000-0005-0000-0000-0000D0A00000}"/>
    <cellStyle name="Normal 5 2 3 3 3 3" xfId="42085" xr:uid="{00000000-0005-0000-0000-0000D1A00000}"/>
    <cellStyle name="Normal 5 2 3 3 3 3 2" xfId="42086" xr:uid="{00000000-0005-0000-0000-0000D2A00000}"/>
    <cellStyle name="Normal 5 2 3 3 3 3 2 2" xfId="42087" xr:uid="{00000000-0005-0000-0000-0000D3A00000}"/>
    <cellStyle name="Normal 5 2 3 3 3 3 3" xfId="42088" xr:uid="{00000000-0005-0000-0000-0000D4A00000}"/>
    <cellStyle name="Normal 5 2 3 3 3 3 3 2" xfId="42089" xr:uid="{00000000-0005-0000-0000-0000D5A00000}"/>
    <cellStyle name="Normal 5 2 3 3 3 3 3 2 2" xfId="42090" xr:uid="{00000000-0005-0000-0000-0000D6A00000}"/>
    <cellStyle name="Normal 5 2 3 3 3 3 3 3" xfId="42091" xr:uid="{00000000-0005-0000-0000-0000D7A00000}"/>
    <cellStyle name="Normal 5 2 3 3 3 3 4" xfId="42092" xr:uid="{00000000-0005-0000-0000-0000D8A00000}"/>
    <cellStyle name="Normal 5 2 3 3 3 4" xfId="42093" xr:uid="{00000000-0005-0000-0000-0000D9A00000}"/>
    <cellStyle name="Normal 5 2 3 3 3 4 2" xfId="42094" xr:uid="{00000000-0005-0000-0000-0000DAA00000}"/>
    <cellStyle name="Normal 5 2 3 3 3 4 2 2" xfId="42095" xr:uid="{00000000-0005-0000-0000-0000DBA00000}"/>
    <cellStyle name="Normal 5 2 3 3 3 4 3" xfId="42096" xr:uid="{00000000-0005-0000-0000-0000DCA00000}"/>
    <cellStyle name="Normal 5 2 3 3 3 4 3 2" xfId="42097" xr:uid="{00000000-0005-0000-0000-0000DDA00000}"/>
    <cellStyle name="Normal 5 2 3 3 3 4 3 2 2" xfId="42098" xr:uid="{00000000-0005-0000-0000-0000DEA00000}"/>
    <cellStyle name="Normal 5 2 3 3 3 4 3 3" xfId="42099" xr:uid="{00000000-0005-0000-0000-0000DFA00000}"/>
    <cellStyle name="Normal 5 2 3 3 3 4 4" xfId="42100" xr:uid="{00000000-0005-0000-0000-0000E0A00000}"/>
    <cellStyle name="Normal 5 2 3 3 3 5" xfId="42101" xr:uid="{00000000-0005-0000-0000-0000E1A00000}"/>
    <cellStyle name="Normal 5 2 3 3 3 5 2" xfId="42102" xr:uid="{00000000-0005-0000-0000-0000E2A00000}"/>
    <cellStyle name="Normal 5 2 3 3 3 6" xfId="42103" xr:uid="{00000000-0005-0000-0000-0000E3A00000}"/>
    <cellStyle name="Normal 5 2 3 3 3 6 2" xfId="42104" xr:uid="{00000000-0005-0000-0000-0000E4A00000}"/>
    <cellStyle name="Normal 5 2 3 3 3 6 2 2" xfId="42105" xr:uid="{00000000-0005-0000-0000-0000E5A00000}"/>
    <cellStyle name="Normal 5 2 3 3 3 6 3" xfId="42106" xr:uid="{00000000-0005-0000-0000-0000E6A00000}"/>
    <cellStyle name="Normal 5 2 3 3 3 7" xfId="42107" xr:uid="{00000000-0005-0000-0000-0000E7A00000}"/>
    <cellStyle name="Normal 5 2 3 3 3 7 2" xfId="42108" xr:uid="{00000000-0005-0000-0000-0000E8A00000}"/>
    <cellStyle name="Normal 5 2 3 3 3 8" xfId="42109" xr:uid="{00000000-0005-0000-0000-0000E9A00000}"/>
    <cellStyle name="Normal 5 2 3 3 4" xfId="42110" xr:uid="{00000000-0005-0000-0000-0000EAA00000}"/>
    <cellStyle name="Normal 5 2 3 3 4 2" xfId="42111" xr:uid="{00000000-0005-0000-0000-0000EBA00000}"/>
    <cellStyle name="Normal 5 2 3 3 4 2 2" xfId="42112" xr:uid="{00000000-0005-0000-0000-0000ECA00000}"/>
    <cellStyle name="Normal 5 2 3 3 4 2 2 2" xfId="42113" xr:uid="{00000000-0005-0000-0000-0000EDA00000}"/>
    <cellStyle name="Normal 5 2 3 3 4 2 3" xfId="42114" xr:uid="{00000000-0005-0000-0000-0000EEA00000}"/>
    <cellStyle name="Normal 5 2 3 3 4 2 3 2" xfId="42115" xr:uid="{00000000-0005-0000-0000-0000EFA00000}"/>
    <cellStyle name="Normal 5 2 3 3 4 2 3 2 2" xfId="42116" xr:uid="{00000000-0005-0000-0000-0000F0A00000}"/>
    <cellStyle name="Normal 5 2 3 3 4 2 3 3" xfId="42117" xr:uid="{00000000-0005-0000-0000-0000F1A00000}"/>
    <cellStyle name="Normal 5 2 3 3 4 2 4" xfId="42118" xr:uid="{00000000-0005-0000-0000-0000F2A00000}"/>
    <cellStyle name="Normal 5 2 3 3 4 3" xfId="42119" xr:uid="{00000000-0005-0000-0000-0000F3A00000}"/>
    <cellStyle name="Normal 5 2 3 3 4 3 2" xfId="42120" xr:uid="{00000000-0005-0000-0000-0000F4A00000}"/>
    <cellStyle name="Normal 5 2 3 3 4 4" xfId="42121" xr:uid="{00000000-0005-0000-0000-0000F5A00000}"/>
    <cellStyle name="Normal 5 2 3 3 4 4 2" xfId="42122" xr:uid="{00000000-0005-0000-0000-0000F6A00000}"/>
    <cellStyle name="Normal 5 2 3 3 4 4 2 2" xfId="42123" xr:uid="{00000000-0005-0000-0000-0000F7A00000}"/>
    <cellStyle name="Normal 5 2 3 3 4 4 3" xfId="42124" xr:uid="{00000000-0005-0000-0000-0000F8A00000}"/>
    <cellStyle name="Normal 5 2 3 3 4 5" xfId="42125" xr:uid="{00000000-0005-0000-0000-0000F9A00000}"/>
    <cellStyle name="Normal 5 2 3 3 5" xfId="42126" xr:uid="{00000000-0005-0000-0000-0000FAA00000}"/>
    <cellStyle name="Normal 5 2 3 3 5 2" xfId="42127" xr:uid="{00000000-0005-0000-0000-0000FBA00000}"/>
    <cellStyle name="Normal 5 2 3 3 5 2 2" xfId="42128" xr:uid="{00000000-0005-0000-0000-0000FCA00000}"/>
    <cellStyle name="Normal 5 2 3 3 5 3" xfId="42129" xr:uid="{00000000-0005-0000-0000-0000FDA00000}"/>
    <cellStyle name="Normal 5 2 3 3 5 3 2" xfId="42130" xr:uid="{00000000-0005-0000-0000-0000FEA00000}"/>
    <cellStyle name="Normal 5 2 3 3 5 3 2 2" xfId="42131" xr:uid="{00000000-0005-0000-0000-0000FFA00000}"/>
    <cellStyle name="Normal 5 2 3 3 5 3 3" xfId="42132" xr:uid="{00000000-0005-0000-0000-000000A10000}"/>
    <cellStyle name="Normal 5 2 3 3 5 4" xfId="42133" xr:uid="{00000000-0005-0000-0000-000001A10000}"/>
    <cellStyle name="Normal 5 2 3 3 6" xfId="42134" xr:uid="{00000000-0005-0000-0000-000002A10000}"/>
    <cellStyle name="Normal 5 2 3 3 6 2" xfId="42135" xr:uid="{00000000-0005-0000-0000-000003A10000}"/>
    <cellStyle name="Normal 5 2 3 3 6 2 2" xfId="42136" xr:uid="{00000000-0005-0000-0000-000004A10000}"/>
    <cellStyle name="Normal 5 2 3 3 6 3" xfId="42137" xr:uid="{00000000-0005-0000-0000-000005A10000}"/>
    <cellStyle name="Normal 5 2 3 3 6 3 2" xfId="42138" xr:uid="{00000000-0005-0000-0000-000006A10000}"/>
    <cellStyle name="Normal 5 2 3 3 6 3 2 2" xfId="42139" xr:uid="{00000000-0005-0000-0000-000007A10000}"/>
    <cellStyle name="Normal 5 2 3 3 6 3 3" xfId="42140" xr:uid="{00000000-0005-0000-0000-000008A10000}"/>
    <cellStyle name="Normal 5 2 3 3 6 4" xfId="42141" xr:uid="{00000000-0005-0000-0000-000009A10000}"/>
    <cellStyle name="Normal 5 2 3 3 7" xfId="42142" xr:uid="{00000000-0005-0000-0000-00000AA10000}"/>
    <cellStyle name="Normal 5 2 3 3 7 2" xfId="42143" xr:uid="{00000000-0005-0000-0000-00000BA10000}"/>
    <cellStyle name="Normal 5 2 3 3 8" xfId="42144" xr:uid="{00000000-0005-0000-0000-00000CA10000}"/>
    <cellStyle name="Normal 5 2 3 3 8 2" xfId="42145" xr:uid="{00000000-0005-0000-0000-00000DA10000}"/>
    <cellStyle name="Normal 5 2 3 3 8 2 2" xfId="42146" xr:uid="{00000000-0005-0000-0000-00000EA10000}"/>
    <cellStyle name="Normal 5 2 3 3 8 3" xfId="42147" xr:uid="{00000000-0005-0000-0000-00000FA10000}"/>
    <cellStyle name="Normal 5 2 3 3 9" xfId="42148" xr:uid="{00000000-0005-0000-0000-000010A10000}"/>
    <cellStyle name="Normal 5 2 3 3 9 2" xfId="42149" xr:uid="{00000000-0005-0000-0000-000011A10000}"/>
    <cellStyle name="Normal 5 2 3 4" xfId="42150" xr:uid="{00000000-0005-0000-0000-000012A10000}"/>
    <cellStyle name="Normal 5 2 3 4 10" xfId="42151" xr:uid="{00000000-0005-0000-0000-000013A10000}"/>
    <cellStyle name="Normal 5 2 3 4 11" xfId="42152" xr:uid="{00000000-0005-0000-0000-000014A10000}"/>
    <cellStyle name="Normal 5 2 3 4 2" xfId="42153" xr:uid="{00000000-0005-0000-0000-000015A10000}"/>
    <cellStyle name="Normal 5 2 3 4 2 10" xfId="42154" xr:uid="{00000000-0005-0000-0000-000016A10000}"/>
    <cellStyle name="Normal 5 2 3 4 2 2" xfId="42155" xr:uid="{00000000-0005-0000-0000-000017A10000}"/>
    <cellStyle name="Normal 5 2 3 4 2 2 2" xfId="42156" xr:uid="{00000000-0005-0000-0000-000018A10000}"/>
    <cellStyle name="Normal 5 2 3 4 2 2 2 2" xfId="42157" xr:uid="{00000000-0005-0000-0000-000019A10000}"/>
    <cellStyle name="Normal 5 2 3 4 2 2 2 2 2" xfId="42158" xr:uid="{00000000-0005-0000-0000-00001AA10000}"/>
    <cellStyle name="Normal 5 2 3 4 2 2 2 2 2 2" xfId="42159" xr:uid="{00000000-0005-0000-0000-00001BA10000}"/>
    <cellStyle name="Normal 5 2 3 4 2 2 2 2 3" xfId="42160" xr:uid="{00000000-0005-0000-0000-00001CA10000}"/>
    <cellStyle name="Normal 5 2 3 4 2 2 2 2 3 2" xfId="42161" xr:uid="{00000000-0005-0000-0000-00001DA10000}"/>
    <cellStyle name="Normal 5 2 3 4 2 2 2 2 3 2 2" xfId="42162" xr:uid="{00000000-0005-0000-0000-00001EA10000}"/>
    <cellStyle name="Normal 5 2 3 4 2 2 2 2 3 3" xfId="42163" xr:uid="{00000000-0005-0000-0000-00001FA10000}"/>
    <cellStyle name="Normal 5 2 3 4 2 2 2 2 4" xfId="42164" xr:uid="{00000000-0005-0000-0000-000020A10000}"/>
    <cellStyle name="Normal 5 2 3 4 2 2 2 3" xfId="42165" xr:uid="{00000000-0005-0000-0000-000021A10000}"/>
    <cellStyle name="Normal 5 2 3 4 2 2 2 3 2" xfId="42166" xr:uid="{00000000-0005-0000-0000-000022A10000}"/>
    <cellStyle name="Normal 5 2 3 4 2 2 2 4" xfId="42167" xr:uid="{00000000-0005-0000-0000-000023A10000}"/>
    <cellStyle name="Normal 5 2 3 4 2 2 2 4 2" xfId="42168" xr:uid="{00000000-0005-0000-0000-000024A10000}"/>
    <cellStyle name="Normal 5 2 3 4 2 2 2 4 2 2" xfId="42169" xr:uid="{00000000-0005-0000-0000-000025A10000}"/>
    <cellStyle name="Normal 5 2 3 4 2 2 2 4 3" xfId="42170" xr:uid="{00000000-0005-0000-0000-000026A10000}"/>
    <cellStyle name="Normal 5 2 3 4 2 2 2 5" xfId="42171" xr:uid="{00000000-0005-0000-0000-000027A10000}"/>
    <cellStyle name="Normal 5 2 3 4 2 2 3" xfId="42172" xr:uid="{00000000-0005-0000-0000-000028A10000}"/>
    <cellStyle name="Normal 5 2 3 4 2 2 3 2" xfId="42173" xr:uid="{00000000-0005-0000-0000-000029A10000}"/>
    <cellStyle name="Normal 5 2 3 4 2 2 3 2 2" xfId="42174" xr:uid="{00000000-0005-0000-0000-00002AA10000}"/>
    <cellStyle name="Normal 5 2 3 4 2 2 3 3" xfId="42175" xr:uid="{00000000-0005-0000-0000-00002BA10000}"/>
    <cellStyle name="Normal 5 2 3 4 2 2 3 3 2" xfId="42176" xr:uid="{00000000-0005-0000-0000-00002CA10000}"/>
    <cellStyle name="Normal 5 2 3 4 2 2 3 3 2 2" xfId="42177" xr:uid="{00000000-0005-0000-0000-00002DA10000}"/>
    <cellStyle name="Normal 5 2 3 4 2 2 3 3 3" xfId="42178" xr:uid="{00000000-0005-0000-0000-00002EA10000}"/>
    <cellStyle name="Normal 5 2 3 4 2 2 3 4" xfId="42179" xr:uid="{00000000-0005-0000-0000-00002FA10000}"/>
    <cellStyle name="Normal 5 2 3 4 2 2 4" xfId="42180" xr:uid="{00000000-0005-0000-0000-000030A10000}"/>
    <cellStyle name="Normal 5 2 3 4 2 2 4 2" xfId="42181" xr:uid="{00000000-0005-0000-0000-000031A10000}"/>
    <cellStyle name="Normal 5 2 3 4 2 2 4 2 2" xfId="42182" xr:uid="{00000000-0005-0000-0000-000032A10000}"/>
    <cellStyle name="Normal 5 2 3 4 2 2 4 3" xfId="42183" xr:uid="{00000000-0005-0000-0000-000033A10000}"/>
    <cellStyle name="Normal 5 2 3 4 2 2 4 3 2" xfId="42184" xr:uid="{00000000-0005-0000-0000-000034A10000}"/>
    <cellStyle name="Normal 5 2 3 4 2 2 4 3 2 2" xfId="42185" xr:uid="{00000000-0005-0000-0000-000035A10000}"/>
    <cellStyle name="Normal 5 2 3 4 2 2 4 3 3" xfId="42186" xr:uid="{00000000-0005-0000-0000-000036A10000}"/>
    <cellStyle name="Normal 5 2 3 4 2 2 4 4" xfId="42187" xr:uid="{00000000-0005-0000-0000-000037A10000}"/>
    <cellStyle name="Normal 5 2 3 4 2 2 5" xfId="42188" xr:uid="{00000000-0005-0000-0000-000038A10000}"/>
    <cellStyle name="Normal 5 2 3 4 2 2 5 2" xfId="42189" xr:uid="{00000000-0005-0000-0000-000039A10000}"/>
    <cellStyle name="Normal 5 2 3 4 2 2 6" xfId="42190" xr:uid="{00000000-0005-0000-0000-00003AA10000}"/>
    <cellStyle name="Normal 5 2 3 4 2 2 6 2" xfId="42191" xr:uid="{00000000-0005-0000-0000-00003BA10000}"/>
    <cellStyle name="Normal 5 2 3 4 2 2 6 2 2" xfId="42192" xr:uid="{00000000-0005-0000-0000-00003CA10000}"/>
    <cellStyle name="Normal 5 2 3 4 2 2 6 3" xfId="42193" xr:uid="{00000000-0005-0000-0000-00003DA10000}"/>
    <cellStyle name="Normal 5 2 3 4 2 2 7" xfId="42194" xr:uid="{00000000-0005-0000-0000-00003EA10000}"/>
    <cellStyle name="Normal 5 2 3 4 2 2 7 2" xfId="42195" xr:uid="{00000000-0005-0000-0000-00003FA10000}"/>
    <cellStyle name="Normal 5 2 3 4 2 2 8" xfId="42196" xr:uid="{00000000-0005-0000-0000-000040A10000}"/>
    <cellStyle name="Normal 5 2 3 4 2 3" xfId="42197" xr:uid="{00000000-0005-0000-0000-000041A10000}"/>
    <cellStyle name="Normal 5 2 3 4 2 3 2" xfId="42198" xr:uid="{00000000-0005-0000-0000-000042A10000}"/>
    <cellStyle name="Normal 5 2 3 4 2 3 2 2" xfId="42199" xr:uid="{00000000-0005-0000-0000-000043A10000}"/>
    <cellStyle name="Normal 5 2 3 4 2 3 2 2 2" xfId="42200" xr:uid="{00000000-0005-0000-0000-000044A10000}"/>
    <cellStyle name="Normal 5 2 3 4 2 3 2 3" xfId="42201" xr:uid="{00000000-0005-0000-0000-000045A10000}"/>
    <cellStyle name="Normal 5 2 3 4 2 3 2 3 2" xfId="42202" xr:uid="{00000000-0005-0000-0000-000046A10000}"/>
    <cellStyle name="Normal 5 2 3 4 2 3 2 3 2 2" xfId="42203" xr:uid="{00000000-0005-0000-0000-000047A10000}"/>
    <cellStyle name="Normal 5 2 3 4 2 3 2 3 3" xfId="42204" xr:uid="{00000000-0005-0000-0000-000048A10000}"/>
    <cellStyle name="Normal 5 2 3 4 2 3 2 4" xfId="42205" xr:uid="{00000000-0005-0000-0000-000049A10000}"/>
    <cellStyle name="Normal 5 2 3 4 2 3 3" xfId="42206" xr:uid="{00000000-0005-0000-0000-00004AA10000}"/>
    <cellStyle name="Normal 5 2 3 4 2 3 3 2" xfId="42207" xr:uid="{00000000-0005-0000-0000-00004BA10000}"/>
    <cellStyle name="Normal 5 2 3 4 2 3 4" xfId="42208" xr:uid="{00000000-0005-0000-0000-00004CA10000}"/>
    <cellStyle name="Normal 5 2 3 4 2 3 4 2" xfId="42209" xr:uid="{00000000-0005-0000-0000-00004DA10000}"/>
    <cellStyle name="Normal 5 2 3 4 2 3 4 2 2" xfId="42210" xr:uid="{00000000-0005-0000-0000-00004EA10000}"/>
    <cellStyle name="Normal 5 2 3 4 2 3 4 3" xfId="42211" xr:uid="{00000000-0005-0000-0000-00004FA10000}"/>
    <cellStyle name="Normal 5 2 3 4 2 3 5" xfId="42212" xr:uid="{00000000-0005-0000-0000-000050A10000}"/>
    <cellStyle name="Normal 5 2 3 4 2 4" xfId="42213" xr:uid="{00000000-0005-0000-0000-000051A10000}"/>
    <cellStyle name="Normal 5 2 3 4 2 4 2" xfId="42214" xr:uid="{00000000-0005-0000-0000-000052A10000}"/>
    <cellStyle name="Normal 5 2 3 4 2 4 2 2" xfId="42215" xr:uid="{00000000-0005-0000-0000-000053A10000}"/>
    <cellStyle name="Normal 5 2 3 4 2 4 3" xfId="42216" xr:uid="{00000000-0005-0000-0000-000054A10000}"/>
    <cellStyle name="Normal 5 2 3 4 2 4 3 2" xfId="42217" xr:uid="{00000000-0005-0000-0000-000055A10000}"/>
    <cellStyle name="Normal 5 2 3 4 2 4 3 2 2" xfId="42218" xr:uid="{00000000-0005-0000-0000-000056A10000}"/>
    <cellStyle name="Normal 5 2 3 4 2 4 3 3" xfId="42219" xr:uid="{00000000-0005-0000-0000-000057A10000}"/>
    <cellStyle name="Normal 5 2 3 4 2 4 4" xfId="42220" xr:uid="{00000000-0005-0000-0000-000058A10000}"/>
    <cellStyle name="Normal 5 2 3 4 2 5" xfId="42221" xr:uid="{00000000-0005-0000-0000-000059A10000}"/>
    <cellStyle name="Normal 5 2 3 4 2 5 2" xfId="42222" xr:uid="{00000000-0005-0000-0000-00005AA10000}"/>
    <cellStyle name="Normal 5 2 3 4 2 5 2 2" xfId="42223" xr:uid="{00000000-0005-0000-0000-00005BA10000}"/>
    <cellStyle name="Normal 5 2 3 4 2 5 3" xfId="42224" xr:uid="{00000000-0005-0000-0000-00005CA10000}"/>
    <cellStyle name="Normal 5 2 3 4 2 5 3 2" xfId="42225" xr:uid="{00000000-0005-0000-0000-00005DA10000}"/>
    <cellStyle name="Normal 5 2 3 4 2 5 3 2 2" xfId="42226" xr:uid="{00000000-0005-0000-0000-00005EA10000}"/>
    <cellStyle name="Normal 5 2 3 4 2 5 3 3" xfId="42227" xr:uid="{00000000-0005-0000-0000-00005FA10000}"/>
    <cellStyle name="Normal 5 2 3 4 2 5 4" xfId="42228" xr:uid="{00000000-0005-0000-0000-000060A10000}"/>
    <cellStyle name="Normal 5 2 3 4 2 6" xfId="42229" xr:uid="{00000000-0005-0000-0000-000061A10000}"/>
    <cellStyle name="Normal 5 2 3 4 2 6 2" xfId="42230" xr:uid="{00000000-0005-0000-0000-000062A10000}"/>
    <cellStyle name="Normal 5 2 3 4 2 7" xfId="42231" xr:uid="{00000000-0005-0000-0000-000063A10000}"/>
    <cellStyle name="Normal 5 2 3 4 2 7 2" xfId="42232" xr:uid="{00000000-0005-0000-0000-000064A10000}"/>
    <cellStyle name="Normal 5 2 3 4 2 7 2 2" xfId="42233" xr:uid="{00000000-0005-0000-0000-000065A10000}"/>
    <cellStyle name="Normal 5 2 3 4 2 7 3" xfId="42234" xr:uid="{00000000-0005-0000-0000-000066A10000}"/>
    <cellStyle name="Normal 5 2 3 4 2 8" xfId="42235" xr:uid="{00000000-0005-0000-0000-000067A10000}"/>
    <cellStyle name="Normal 5 2 3 4 2 8 2" xfId="42236" xr:uid="{00000000-0005-0000-0000-000068A10000}"/>
    <cellStyle name="Normal 5 2 3 4 2 9" xfId="42237" xr:uid="{00000000-0005-0000-0000-000069A10000}"/>
    <cellStyle name="Normal 5 2 3 4 3" xfId="42238" xr:uid="{00000000-0005-0000-0000-00006AA10000}"/>
    <cellStyle name="Normal 5 2 3 4 3 2" xfId="42239" xr:uid="{00000000-0005-0000-0000-00006BA10000}"/>
    <cellStyle name="Normal 5 2 3 4 3 2 2" xfId="42240" xr:uid="{00000000-0005-0000-0000-00006CA10000}"/>
    <cellStyle name="Normal 5 2 3 4 3 2 2 2" xfId="42241" xr:uid="{00000000-0005-0000-0000-00006DA10000}"/>
    <cellStyle name="Normal 5 2 3 4 3 2 2 2 2" xfId="42242" xr:uid="{00000000-0005-0000-0000-00006EA10000}"/>
    <cellStyle name="Normal 5 2 3 4 3 2 2 3" xfId="42243" xr:uid="{00000000-0005-0000-0000-00006FA10000}"/>
    <cellStyle name="Normal 5 2 3 4 3 2 2 3 2" xfId="42244" xr:uid="{00000000-0005-0000-0000-000070A10000}"/>
    <cellStyle name="Normal 5 2 3 4 3 2 2 3 2 2" xfId="42245" xr:uid="{00000000-0005-0000-0000-000071A10000}"/>
    <cellStyle name="Normal 5 2 3 4 3 2 2 3 3" xfId="42246" xr:uid="{00000000-0005-0000-0000-000072A10000}"/>
    <cellStyle name="Normal 5 2 3 4 3 2 2 4" xfId="42247" xr:uid="{00000000-0005-0000-0000-000073A10000}"/>
    <cellStyle name="Normal 5 2 3 4 3 2 3" xfId="42248" xr:uid="{00000000-0005-0000-0000-000074A10000}"/>
    <cellStyle name="Normal 5 2 3 4 3 2 3 2" xfId="42249" xr:uid="{00000000-0005-0000-0000-000075A10000}"/>
    <cellStyle name="Normal 5 2 3 4 3 2 4" xfId="42250" xr:uid="{00000000-0005-0000-0000-000076A10000}"/>
    <cellStyle name="Normal 5 2 3 4 3 2 4 2" xfId="42251" xr:uid="{00000000-0005-0000-0000-000077A10000}"/>
    <cellStyle name="Normal 5 2 3 4 3 2 4 2 2" xfId="42252" xr:uid="{00000000-0005-0000-0000-000078A10000}"/>
    <cellStyle name="Normal 5 2 3 4 3 2 4 3" xfId="42253" xr:uid="{00000000-0005-0000-0000-000079A10000}"/>
    <cellStyle name="Normal 5 2 3 4 3 2 5" xfId="42254" xr:uid="{00000000-0005-0000-0000-00007AA10000}"/>
    <cellStyle name="Normal 5 2 3 4 3 3" xfId="42255" xr:uid="{00000000-0005-0000-0000-00007BA10000}"/>
    <cellStyle name="Normal 5 2 3 4 3 3 2" xfId="42256" xr:uid="{00000000-0005-0000-0000-00007CA10000}"/>
    <cellStyle name="Normal 5 2 3 4 3 3 2 2" xfId="42257" xr:uid="{00000000-0005-0000-0000-00007DA10000}"/>
    <cellStyle name="Normal 5 2 3 4 3 3 3" xfId="42258" xr:uid="{00000000-0005-0000-0000-00007EA10000}"/>
    <cellStyle name="Normal 5 2 3 4 3 3 3 2" xfId="42259" xr:uid="{00000000-0005-0000-0000-00007FA10000}"/>
    <cellStyle name="Normal 5 2 3 4 3 3 3 2 2" xfId="42260" xr:uid="{00000000-0005-0000-0000-000080A10000}"/>
    <cellStyle name="Normal 5 2 3 4 3 3 3 3" xfId="42261" xr:uid="{00000000-0005-0000-0000-000081A10000}"/>
    <cellStyle name="Normal 5 2 3 4 3 3 4" xfId="42262" xr:uid="{00000000-0005-0000-0000-000082A10000}"/>
    <cellStyle name="Normal 5 2 3 4 3 4" xfId="42263" xr:uid="{00000000-0005-0000-0000-000083A10000}"/>
    <cellStyle name="Normal 5 2 3 4 3 4 2" xfId="42264" xr:uid="{00000000-0005-0000-0000-000084A10000}"/>
    <cellStyle name="Normal 5 2 3 4 3 4 2 2" xfId="42265" xr:uid="{00000000-0005-0000-0000-000085A10000}"/>
    <cellStyle name="Normal 5 2 3 4 3 4 3" xfId="42266" xr:uid="{00000000-0005-0000-0000-000086A10000}"/>
    <cellStyle name="Normal 5 2 3 4 3 4 3 2" xfId="42267" xr:uid="{00000000-0005-0000-0000-000087A10000}"/>
    <cellStyle name="Normal 5 2 3 4 3 4 3 2 2" xfId="42268" xr:uid="{00000000-0005-0000-0000-000088A10000}"/>
    <cellStyle name="Normal 5 2 3 4 3 4 3 3" xfId="42269" xr:uid="{00000000-0005-0000-0000-000089A10000}"/>
    <cellStyle name="Normal 5 2 3 4 3 4 4" xfId="42270" xr:uid="{00000000-0005-0000-0000-00008AA10000}"/>
    <cellStyle name="Normal 5 2 3 4 3 5" xfId="42271" xr:uid="{00000000-0005-0000-0000-00008BA10000}"/>
    <cellStyle name="Normal 5 2 3 4 3 5 2" xfId="42272" xr:uid="{00000000-0005-0000-0000-00008CA10000}"/>
    <cellStyle name="Normal 5 2 3 4 3 6" xfId="42273" xr:uid="{00000000-0005-0000-0000-00008DA10000}"/>
    <cellStyle name="Normal 5 2 3 4 3 6 2" xfId="42274" xr:uid="{00000000-0005-0000-0000-00008EA10000}"/>
    <cellStyle name="Normal 5 2 3 4 3 6 2 2" xfId="42275" xr:uid="{00000000-0005-0000-0000-00008FA10000}"/>
    <cellStyle name="Normal 5 2 3 4 3 6 3" xfId="42276" xr:uid="{00000000-0005-0000-0000-000090A10000}"/>
    <cellStyle name="Normal 5 2 3 4 3 7" xfId="42277" xr:uid="{00000000-0005-0000-0000-000091A10000}"/>
    <cellStyle name="Normal 5 2 3 4 3 7 2" xfId="42278" xr:uid="{00000000-0005-0000-0000-000092A10000}"/>
    <cellStyle name="Normal 5 2 3 4 3 8" xfId="42279" xr:uid="{00000000-0005-0000-0000-000093A10000}"/>
    <cellStyle name="Normal 5 2 3 4 4" xfId="42280" xr:uid="{00000000-0005-0000-0000-000094A10000}"/>
    <cellStyle name="Normal 5 2 3 4 4 2" xfId="42281" xr:uid="{00000000-0005-0000-0000-000095A10000}"/>
    <cellStyle name="Normal 5 2 3 4 4 2 2" xfId="42282" xr:uid="{00000000-0005-0000-0000-000096A10000}"/>
    <cellStyle name="Normal 5 2 3 4 4 2 2 2" xfId="42283" xr:uid="{00000000-0005-0000-0000-000097A10000}"/>
    <cellStyle name="Normal 5 2 3 4 4 2 3" xfId="42284" xr:uid="{00000000-0005-0000-0000-000098A10000}"/>
    <cellStyle name="Normal 5 2 3 4 4 2 3 2" xfId="42285" xr:uid="{00000000-0005-0000-0000-000099A10000}"/>
    <cellStyle name="Normal 5 2 3 4 4 2 3 2 2" xfId="42286" xr:uid="{00000000-0005-0000-0000-00009AA10000}"/>
    <cellStyle name="Normal 5 2 3 4 4 2 3 3" xfId="42287" xr:uid="{00000000-0005-0000-0000-00009BA10000}"/>
    <cellStyle name="Normal 5 2 3 4 4 2 4" xfId="42288" xr:uid="{00000000-0005-0000-0000-00009CA10000}"/>
    <cellStyle name="Normal 5 2 3 4 4 3" xfId="42289" xr:uid="{00000000-0005-0000-0000-00009DA10000}"/>
    <cellStyle name="Normal 5 2 3 4 4 3 2" xfId="42290" xr:uid="{00000000-0005-0000-0000-00009EA10000}"/>
    <cellStyle name="Normal 5 2 3 4 4 4" xfId="42291" xr:uid="{00000000-0005-0000-0000-00009FA10000}"/>
    <cellStyle name="Normal 5 2 3 4 4 4 2" xfId="42292" xr:uid="{00000000-0005-0000-0000-0000A0A10000}"/>
    <cellStyle name="Normal 5 2 3 4 4 4 2 2" xfId="42293" xr:uid="{00000000-0005-0000-0000-0000A1A10000}"/>
    <cellStyle name="Normal 5 2 3 4 4 4 3" xfId="42294" xr:uid="{00000000-0005-0000-0000-0000A2A10000}"/>
    <cellStyle name="Normal 5 2 3 4 4 5" xfId="42295" xr:uid="{00000000-0005-0000-0000-0000A3A10000}"/>
    <cellStyle name="Normal 5 2 3 4 5" xfId="42296" xr:uid="{00000000-0005-0000-0000-0000A4A10000}"/>
    <cellStyle name="Normal 5 2 3 4 5 2" xfId="42297" xr:uid="{00000000-0005-0000-0000-0000A5A10000}"/>
    <cellStyle name="Normal 5 2 3 4 5 2 2" xfId="42298" xr:uid="{00000000-0005-0000-0000-0000A6A10000}"/>
    <cellStyle name="Normal 5 2 3 4 5 3" xfId="42299" xr:uid="{00000000-0005-0000-0000-0000A7A10000}"/>
    <cellStyle name="Normal 5 2 3 4 5 3 2" xfId="42300" xr:uid="{00000000-0005-0000-0000-0000A8A10000}"/>
    <cellStyle name="Normal 5 2 3 4 5 3 2 2" xfId="42301" xr:uid="{00000000-0005-0000-0000-0000A9A10000}"/>
    <cellStyle name="Normal 5 2 3 4 5 3 3" xfId="42302" xr:uid="{00000000-0005-0000-0000-0000AAA10000}"/>
    <cellStyle name="Normal 5 2 3 4 5 4" xfId="42303" xr:uid="{00000000-0005-0000-0000-0000ABA10000}"/>
    <cellStyle name="Normal 5 2 3 4 6" xfId="42304" xr:uid="{00000000-0005-0000-0000-0000ACA10000}"/>
    <cellStyle name="Normal 5 2 3 4 6 2" xfId="42305" xr:uid="{00000000-0005-0000-0000-0000ADA10000}"/>
    <cellStyle name="Normal 5 2 3 4 6 2 2" xfId="42306" xr:uid="{00000000-0005-0000-0000-0000AEA10000}"/>
    <cellStyle name="Normal 5 2 3 4 6 3" xfId="42307" xr:uid="{00000000-0005-0000-0000-0000AFA10000}"/>
    <cellStyle name="Normal 5 2 3 4 6 3 2" xfId="42308" xr:uid="{00000000-0005-0000-0000-0000B0A10000}"/>
    <cellStyle name="Normal 5 2 3 4 6 3 2 2" xfId="42309" xr:uid="{00000000-0005-0000-0000-0000B1A10000}"/>
    <cellStyle name="Normal 5 2 3 4 6 3 3" xfId="42310" xr:uid="{00000000-0005-0000-0000-0000B2A10000}"/>
    <cellStyle name="Normal 5 2 3 4 6 4" xfId="42311" xr:uid="{00000000-0005-0000-0000-0000B3A10000}"/>
    <cellStyle name="Normal 5 2 3 4 7" xfId="42312" xr:uid="{00000000-0005-0000-0000-0000B4A10000}"/>
    <cellStyle name="Normal 5 2 3 4 7 2" xfId="42313" xr:uid="{00000000-0005-0000-0000-0000B5A10000}"/>
    <cellStyle name="Normal 5 2 3 4 8" xfId="42314" xr:uid="{00000000-0005-0000-0000-0000B6A10000}"/>
    <cellStyle name="Normal 5 2 3 4 8 2" xfId="42315" xr:uid="{00000000-0005-0000-0000-0000B7A10000}"/>
    <cellStyle name="Normal 5 2 3 4 8 2 2" xfId="42316" xr:uid="{00000000-0005-0000-0000-0000B8A10000}"/>
    <cellStyle name="Normal 5 2 3 4 8 3" xfId="42317" xr:uid="{00000000-0005-0000-0000-0000B9A10000}"/>
    <cellStyle name="Normal 5 2 3 4 9" xfId="42318" xr:uid="{00000000-0005-0000-0000-0000BAA10000}"/>
    <cellStyle name="Normal 5 2 3 4 9 2" xfId="42319" xr:uid="{00000000-0005-0000-0000-0000BBA10000}"/>
    <cellStyle name="Normal 5 2 3 5" xfId="42320" xr:uid="{00000000-0005-0000-0000-0000BCA10000}"/>
    <cellStyle name="Normal 5 2 3 5 10" xfId="42321" xr:uid="{00000000-0005-0000-0000-0000BDA10000}"/>
    <cellStyle name="Normal 5 2 3 5 11" xfId="42322" xr:uid="{00000000-0005-0000-0000-0000BEA10000}"/>
    <cellStyle name="Normal 5 2 3 5 2" xfId="42323" xr:uid="{00000000-0005-0000-0000-0000BFA10000}"/>
    <cellStyle name="Normal 5 2 3 5 2 2" xfId="42324" xr:uid="{00000000-0005-0000-0000-0000C0A10000}"/>
    <cellStyle name="Normal 5 2 3 5 2 2 2" xfId="42325" xr:uid="{00000000-0005-0000-0000-0000C1A10000}"/>
    <cellStyle name="Normal 5 2 3 5 2 2 2 2" xfId="42326" xr:uid="{00000000-0005-0000-0000-0000C2A10000}"/>
    <cellStyle name="Normal 5 2 3 5 2 2 2 2 2" xfId="42327" xr:uid="{00000000-0005-0000-0000-0000C3A10000}"/>
    <cellStyle name="Normal 5 2 3 5 2 2 2 2 2 2" xfId="42328" xr:uid="{00000000-0005-0000-0000-0000C4A10000}"/>
    <cellStyle name="Normal 5 2 3 5 2 2 2 2 3" xfId="42329" xr:uid="{00000000-0005-0000-0000-0000C5A10000}"/>
    <cellStyle name="Normal 5 2 3 5 2 2 2 2 3 2" xfId="42330" xr:uid="{00000000-0005-0000-0000-0000C6A10000}"/>
    <cellStyle name="Normal 5 2 3 5 2 2 2 2 3 2 2" xfId="42331" xr:uid="{00000000-0005-0000-0000-0000C7A10000}"/>
    <cellStyle name="Normal 5 2 3 5 2 2 2 2 3 3" xfId="42332" xr:uid="{00000000-0005-0000-0000-0000C8A10000}"/>
    <cellStyle name="Normal 5 2 3 5 2 2 2 2 4" xfId="42333" xr:uid="{00000000-0005-0000-0000-0000C9A10000}"/>
    <cellStyle name="Normal 5 2 3 5 2 2 2 3" xfId="42334" xr:uid="{00000000-0005-0000-0000-0000CAA10000}"/>
    <cellStyle name="Normal 5 2 3 5 2 2 2 3 2" xfId="42335" xr:uid="{00000000-0005-0000-0000-0000CBA10000}"/>
    <cellStyle name="Normal 5 2 3 5 2 2 2 4" xfId="42336" xr:uid="{00000000-0005-0000-0000-0000CCA10000}"/>
    <cellStyle name="Normal 5 2 3 5 2 2 2 4 2" xfId="42337" xr:uid="{00000000-0005-0000-0000-0000CDA10000}"/>
    <cellStyle name="Normal 5 2 3 5 2 2 2 4 2 2" xfId="42338" xr:uid="{00000000-0005-0000-0000-0000CEA10000}"/>
    <cellStyle name="Normal 5 2 3 5 2 2 2 4 3" xfId="42339" xr:uid="{00000000-0005-0000-0000-0000CFA10000}"/>
    <cellStyle name="Normal 5 2 3 5 2 2 2 5" xfId="42340" xr:uid="{00000000-0005-0000-0000-0000D0A10000}"/>
    <cellStyle name="Normal 5 2 3 5 2 2 3" xfId="42341" xr:uid="{00000000-0005-0000-0000-0000D1A10000}"/>
    <cellStyle name="Normal 5 2 3 5 2 2 3 2" xfId="42342" xr:uid="{00000000-0005-0000-0000-0000D2A10000}"/>
    <cellStyle name="Normal 5 2 3 5 2 2 3 2 2" xfId="42343" xr:uid="{00000000-0005-0000-0000-0000D3A10000}"/>
    <cellStyle name="Normal 5 2 3 5 2 2 3 3" xfId="42344" xr:uid="{00000000-0005-0000-0000-0000D4A10000}"/>
    <cellStyle name="Normal 5 2 3 5 2 2 3 3 2" xfId="42345" xr:uid="{00000000-0005-0000-0000-0000D5A10000}"/>
    <cellStyle name="Normal 5 2 3 5 2 2 3 3 2 2" xfId="42346" xr:uid="{00000000-0005-0000-0000-0000D6A10000}"/>
    <cellStyle name="Normal 5 2 3 5 2 2 3 3 3" xfId="42347" xr:uid="{00000000-0005-0000-0000-0000D7A10000}"/>
    <cellStyle name="Normal 5 2 3 5 2 2 3 4" xfId="42348" xr:uid="{00000000-0005-0000-0000-0000D8A10000}"/>
    <cellStyle name="Normal 5 2 3 5 2 2 4" xfId="42349" xr:uid="{00000000-0005-0000-0000-0000D9A10000}"/>
    <cellStyle name="Normal 5 2 3 5 2 2 4 2" xfId="42350" xr:uid="{00000000-0005-0000-0000-0000DAA10000}"/>
    <cellStyle name="Normal 5 2 3 5 2 2 4 2 2" xfId="42351" xr:uid="{00000000-0005-0000-0000-0000DBA10000}"/>
    <cellStyle name="Normal 5 2 3 5 2 2 4 3" xfId="42352" xr:uid="{00000000-0005-0000-0000-0000DCA10000}"/>
    <cellStyle name="Normal 5 2 3 5 2 2 4 3 2" xfId="42353" xr:uid="{00000000-0005-0000-0000-0000DDA10000}"/>
    <cellStyle name="Normal 5 2 3 5 2 2 4 3 2 2" xfId="42354" xr:uid="{00000000-0005-0000-0000-0000DEA10000}"/>
    <cellStyle name="Normal 5 2 3 5 2 2 4 3 3" xfId="42355" xr:uid="{00000000-0005-0000-0000-0000DFA10000}"/>
    <cellStyle name="Normal 5 2 3 5 2 2 4 4" xfId="42356" xr:uid="{00000000-0005-0000-0000-0000E0A10000}"/>
    <cellStyle name="Normal 5 2 3 5 2 2 5" xfId="42357" xr:uid="{00000000-0005-0000-0000-0000E1A10000}"/>
    <cellStyle name="Normal 5 2 3 5 2 2 5 2" xfId="42358" xr:uid="{00000000-0005-0000-0000-0000E2A10000}"/>
    <cellStyle name="Normal 5 2 3 5 2 2 6" xfId="42359" xr:uid="{00000000-0005-0000-0000-0000E3A10000}"/>
    <cellStyle name="Normal 5 2 3 5 2 2 6 2" xfId="42360" xr:uid="{00000000-0005-0000-0000-0000E4A10000}"/>
    <cellStyle name="Normal 5 2 3 5 2 2 6 2 2" xfId="42361" xr:uid="{00000000-0005-0000-0000-0000E5A10000}"/>
    <cellStyle name="Normal 5 2 3 5 2 2 6 3" xfId="42362" xr:uid="{00000000-0005-0000-0000-0000E6A10000}"/>
    <cellStyle name="Normal 5 2 3 5 2 2 7" xfId="42363" xr:uid="{00000000-0005-0000-0000-0000E7A10000}"/>
    <cellStyle name="Normal 5 2 3 5 2 2 7 2" xfId="42364" xr:uid="{00000000-0005-0000-0000-0000E8A10000}"/>
    <cellStyle name="Normal 5 2 3 5 2 2 8" xfId="42365" xr:uid="{00000000-0005-0000-0000-0000E9A10000}"/>
    <cellStyle name="Normal 5 2 3 5 2 3" xfId="42366" xr:uid="{00000000-0005-0000-0000-0000EAA10000}"/>
    <cellStyle name="Normal 5 2 3 5 2 3 2" xfId="42367" xr:uid="{00000000-0005-0000-0000-0000EBA10000}"/>
    <cellStyle name="Normal 5 2 3 5 2 3 2 2" xfId="42368" xr:uid="{00000000-0005-0000-0000-0000ECA10000}"/>
    <cellStyle name="Normal 5 2 3 5 2 3 2 2 2" xfId="42369" xr:uid="{00000000-0005-0000-0000-0000EDA10000}"/>
    <cellStyle name="Normal 5 2 3 5 2 3 2 3" xfId="42370" xr:uid="{00000000-0005-0000-0000-0000EEA10000}"/>
    <cellStyle name="Normal 5 2 3 5 2 3 2 3 2" xfId="42371" xr:uid="{00000000-0005-0000-0000-0000EFA10000}"/>
    <cellStyle name="Normal 5 2 3 5 2 3 2 3 2 2" xfId="42372" xr:uid="{00000000-0005-0000-0000-0000F0A10000}"/>
    <cellStyle name="Normal 5 2 3 5 2 3 2 3 3" xfId="42373" xr:uid="{00000000-0005-0000-0000-0000F1A10000}"/>
    <cellStyle name="Normal 5 2 3 5 2 3 2 4" xfId="42374" xr:uid="{00000000-0005-0000-0000-0000F2A10000}"/>
    <cellStyle name="Normal 5 2 3 5 2 3 3" xfId="42375" xr:uid="{00000000-0005-0000-0000-0000F3A10000}"/>
    <cellStyle name="Normal 5 2 3 5 2 3 3 2" xfId="42376" xr:uid="{00000000-0005-0000-0000-0000F4A10000}"/>
    <cellStyle name="Normal 5 2 3 5 2 3 4" xfId="42377" xr:uid="{00000000-0005-0000-0000-0000F5A10000}"/>
    <cellStyle name="Normal 5 2 3 5 2 3 4 2" xfId="42378" xr:uid="{00000000-0005-0000-0000-0000F6A10000}"/>
    <cellStyle name="Normal 5 2 3 5 2 3 4 2 2" xfId="42379" xr:uid="{00000000-0005-0000-0000-0000F7A10000}"/>
    <cellStyle name="Normal 5 2 3 5 2 3 4 3" xfId="42380" xr:uid="{00000000-0005-0000-0000-0000F8A10000}"/>
    <cellStyle name="Normal 5 2 3 5 2 3 5" xfId="42381" xr:uid="{00000000-0005-0000-0000-0000F9A10000}"/>
    <cellStyle name="Normal 5 2 3 5 2 4" xfId="42382" xr:uid="{00000000-0005-0000-0000-0000FAA10000}"/>
    <cellStyle name="Normal 5 2 3 5 2 4 2" xfId="42383" xr:uid="{00000000-0005-0000-0000-0000FBA10000}"/>
    <cellStyle name="Normal 5 2 3 5 2 4 2 2" xfId="42384" xr:uid="{00000000-0005-0000-0000-0000FCA10000}"/>
    <cellStyle name="Normal 5 2 3 5 2 4 3" xfId="42385" xr:uid="{00000000-0005-0000-0000-0000FDA10000}"/>
    <cellStyle name="Normal 5 2 3 5 2 4 3 2" xfId="42386" xr:uid="{00000000-0005-0000-0000-0000FEA10000}"/>
    <cellStyle name="Normal 5 2 3 5 2 4 3 2 2" xfId="42387" xr:uid="{00000000-0005-0000-0000-0000FFA10000}"/>
    <cellStyle name="Normal 5 2 3 5 2 4 3 3" xfId="42388" xr:uid="{00000000-0005-0000-0000-000000A20000}"/>
    <cellStyle name="Normal 5 2 3 5 2 4 4" xfId="42389" xr:uid="{00000000-0005-0000-0000-000001A20000}"/>
    <cellStyle name="Normal 5 2 3 5 2 5" xfId="42390" xr:uid="{00000000-0005-0000-0000-000002A20000}"/>
    <cellStyle name="Normal 5 2 3 5 2 5 2" xfId="42391" xr:uid="{00000000-0005-0000-0000-000003A20000}"/>
    <cellStyle name="Normal 5 2 3 5 2 5 2 2" xfId="42392" xr:uid="{00000000-0005-0000-0000-000004A20000}"/>
    <cellStyle name="Normal 5 2 3 5 2 5 3" xfId="42393" xr:uid="{00000000-0005-0000-0000-000005A20000}"/>
    <cellStyle name="Normal 5 2 3 5 2 5 3 2" xfId="42394" xr:uid="{00000000-0005-0000-0000-000006A20000}"/>
    <cellStyle name="Normal 5 2 3 5 2 5 3 2 2" xfId="42395" xr:uid="{00000000-0005-0000-0000-000007A20000}"/>
    <cellStyle name="Normal 5 2 3 5 2 5 3 3" xfId="42396" xr:uid="{00000000-0005-0000-0000-000008A20000}"/>
    <cellStyle name="Normal 5 2 3 5 2 5 4" xfId="42397" xr:uid="{00000000-0005-0000-0000-000009A20000}"/>
    <cellStyle name="Normal 5 2 3 5 2 6" xfId="42398" xr:uid="{00000000-0005-0000-0000-00000AA20000}"/>
    <cellStyle name="Normal 5 2 3 5 2 6 2" xfId="42399" xr:uid="{00000000-0005-0000-0000-00000BA20000}"/>
    <cellStyle name="Normal 5 2 3 5 2 7" xfId="42400" xr:uid="{00000000-0005-0000-0000-00000CA20000}"/>
    <cellStyle name="Normal 5 2 3 5 2 7 2" xfId="42401" xr:uid="{00000000-0005-0000-0000-00000DA20000}"/>
    <cellStyle name="Normal 5 2 3 5 2 7 2 2" xfId="42402" xr:uid="{00000000-0005-0000-0000-00000EA20000}"/>
    <cellStyle name="Normal 5 2 3 5 2 7 3" xfId="42403" xr:uid="{00000000-0005-0000-0000-00000FA20000}"/>
    <cellStyle name="Normal 5 2 3 5 2 8" xfId="42404" xr:uid="{00000000-0005-0000-0000-000010A20000}"/>
    <cellStyle name="Normal 5 2 3 5 2 8 2" xfId="42405" xr:uid="{00000000-0005-0000-0000-000011A20000}"/>
    <cellStyle name="Normal 5 2 3 5 2 9" xfId="42406" xr:uid="{00000000-0005-0000-0000-000012A20000}"/>
    <cellStyle name="Normal 5 2 3 5 3" xfId="42407" xr:uid="{00000000-0005-0000-0000-000013A20000}"/>
    <cellStyle name="Normal 5 2 3 5 3 2" xfId="42408" xr:uid="{00000000-0005-0000-0000-000014A20000}"/>
    <cellStyle name="Normal 5 2 3 5 3 2 2" xfId="42409" xr:uid="{00000000-0005-0000-0000-000015A20000}"/>
    <cellStyle name="Normal 5 2 3 5 3 2 2 2" xfId="42410" xr:uid="{00000000-0005-0000-0000-000016A20000}"/>
    <cellStyle name="Normal 5 2 3 5 3 2 2 2 2" xfId="42411" xr:uid="{00000000-0005-0000-0000-000017A20000}"/>
    <cellStyle name="Normal 5 2 3 5 3 2 2 3" xfId="42412" xr:uid="{00000000-0005-0000-0000-000018A20000}"/>
    <cellStyle name="Normal 5 2 3 5 3 2 2 3 2" xfId="42413" xr:uid="{00000000-0005-0000-0000-000019A20000}"/>
    <cellStyle name="Normal 5 2 3 5 3 2 2 3 2 2" xfId="42414" xr:uid="{00000000-0005-0000-0000-00001AA20000}"/>
    <cellStyle name="Normal 5 2 3 5 3 2 2 3 3" xfId="42415" xr:uid="{00000000-0005-0000-0000-00001BA20000}"/>
    <cellStyle name="Normal 5 2 3 5 3 2 2 4" xfId="42416" xr:uid="{00000000-0005-0000-0000-00001CA20000}"/>
    <cellStyle name="Normal 5 2 3 5 3 2 3" xfId="42417" xr:uid="{00000000-0005-0000-0000-00001DA20000}"/>
    <cellStyle name="Normal 5 2 3 5 3 2 3 2" xfId="42418" xr:uid="{00000000-0005-0000-0000-00001EA20000}"/>
    <cellStyle name="Normal 5 2 3 5 3 2 4" xfId="42419" xr:uid="{00000000-0005-0000-0000-00001FA20000}"/>
    <cellStyle name="Normal 5 2 3 5 3 2 4 2" xfId="42420" xr:uid="{00000000-0005-0000-0000-000020A20000}"/>
    <cellStyle name="Normal 5 2 3 5 3 2 4 2 2" xfId="42421" xr:uid="{00000000-0005-0000-0000-000021A20000}"/>
    <cellStyle name="Normal 5 2 3 5 3 2 4 3" xfId="42422" xr:uid="{00000000-0005-0000-0000-000022A20000}"/>
    <cellStyle name="Normal 5 2 3 5 3 2 5" xfId="42423" xr:uid="{00000000-0005-0000-0000-000023A20000}"/>
    <cellStyle name="Normal 5 2 3 5 3 3" xfId="42424" xr:uid="{00000000-0005-0000-0000-000024A20000}"/>
    <cellStyle name="Normal 5 2 3 5 3 3 2" xfId="42425" xr:uid="{00000000-0005-0000-0000-000025A20000}"/>
    <cellStyle name="Normal 5 2 3 5 3 3 2 2" xfId="42426" xr:uid="{00000000-0005-0000-0000-000026A20000}"/>
    <cellStyle name="Normal 5 2 3 5 3 3 3" xfId="42427" xr:uid="{00000000-0005-0000-0000-000027A20000}"/>
    <cellStyle name="Normal 5 2 3 5 3 3 3 2" xfId="42428" xr:uid="{00000000-0005-0000-0000-000028A20000}"/>
    <cellStyle name="Normal 5 2 3 5 3 3 3 2 2" xfId="42429" xr:uid="{00000000-0005-0000-0000-000029A20000}"/>
    <cellStyle name="Normal 5 2 3 5 3 3 3 3" xfId="42430" xr:uid="{00000000-0005-0000-0000-00002AA20000}"/>
    <cellStyle name="Normal 5 2 3 5 3 3 4" xfId="42431" xr:uid="{00000000-0005-0000-0000-00002BA20000}"/>
    <cellStyle name="Normal 5 2 3 5 3 4" xfId="42432" xr:uid="{00000000-0005-0000-0000-00002CA20000}"/>
    <cellStyle name="Normal 5 2 3 5 3 4 2" xfId="42433" xr:uid="{00000000-0005-0000-0000-00002DA20000}"/>
    <cellStyle name="Normal 5 2 3 5 3 4 2 2" xfId="42434" xr:uid="{00000000-0005-0000-0000-00002EA20000}"/>
    <cellStyle name="Normal 5 2 3 5 3 4 3" xfId="42435" xr:uid="{00000000-0005-0000-0000-00002FA20000}"/>
    <cellStyle name="Normal 5 2 3 5 3 4 3 2" xfId="42436" xr:uid="{00000000-0005-0000-0000-000030A20000}"/>
    <cellStyle name="Normal 5 2 3 5 3 4 3 2 2" xfId="42437" xr:uid="{00000000-0005-0000-0000-000031A20000}"/>
    <cellStyle name="Normal 5 2 3 5 3 4 3 3" xfId="42438" xr:uid="{00000000-0005-0000-0000-000032A20000}"/>
    <cellStyle name="Normal 5 2 3 5 3 4 4" xfId="42439" xr:uid="{00000000-0005-0000-0000-000033A20000}"/>
    <cellStyle name="Normal 5 2 3 5 3 5" xfId="42440" xr:uid="{00000000-0005-0000-0000-000034A20000}"/>
    <cellStyle name="Normal 5 2 3 5 3 5 2" xfId="42441" xr:uid="{00000000-0005-0000-0000-000035A20000}"/>
    <cellStyle name="Normal 5 2 3 5 3 6" xfId="42442" xr:uid="{00000000-0005-0000-0000-000036A20000}"/>
    <cellStyle name="Normal 5 2 3 5 3 6 2" xfId="42443" xr:uid="{00000000-0005-0000-0000-000037A20000}"/>
    <cellStyle name="Normal 5 2 3 5 3 6 2 2" xfId="42444" xr:uid="{00000000-0005-0000-0000-000038A20000}"/>
    <cellStyle name="Normal 5 2 3 5 3 6 3" xfId="42445" xr:uid="{00000000-0005-0000-0000-000039A20000}"/>
    <cellStyle name="Normal 5 2 3 5 3 7" xfId="42446" xr:uid="{00000000-0005-0000-0000-00003AA20000}"/>
    <cellStyle name="Normal 5 2 3 5 3 7 2" xfId="42447" xr:uid="{00000000-0005-0000-0000-00003BA20000}"/>
    <cellStyle name="Normal 5 2 3 5 3 8" xfId="42448" xr:uid="{00000000-0005-0000-0000-00003CA20000}"/>
    <cellStyle name="Normal 5 2 3 5 4" xfId="42449" xr:uid="{00000000-0005-0000-0000-00003DA20000}"/>
    <cellStyle name="Normal 5 2 3 5 4 2" xfId="42450" xr:uid="{00000000-0005-0000-0000-00003EA20000}"/>
    <cellStyle name="Normal 5 2 3 5 4 2 2" xfId="42451" xr:uid="{00000000-0005-0000-0000-00003FA20000}"/>
    <cellStyle name="Normal 5 2 3 5 4 2 2 2" xfId="42452" xr:uid="{00000000-0005-0000-0000-000040A20000}"/>
    <cellStyle name="Normal 5 2 3 5 4 2 3" xfId="42453" xr:uid="{00000000-0005-0000-0000-000041A20000}"/>
    <cellStyle name="Normal 5 2 3 5 4 2 3 2" xfId="42454" xr:uid="{00000000-0005-0000-0000-000042A20000}"/>
    <cellStyle name="Normal 5 2 3 5 4 2 3 2 2" xfId="42455" xr:uid="{00000000-0005-0000-0000-000043A20000}"/>
    <cellStyle name="Normal 5 2 3 5 4 2 3 3" xfId="42456" xr:uid="{00000000-0005-0000-0000-000044A20000}"/>
    <cellStyle name="Normal 5 2 3 5 4 2 4" xfId="42457" xr:uid="{00000000-0005-0000-0000-000045A20000}"/>
    <cellStyle name="Normal 5 2 3 5 4 3" xfId="42458" xr:uid="{00000000-0005-0000-0000-000046A20000}"/>
    <cellStyle name="Normal 5 2 3 5 4 3 2" xfId="42459" xr:uid="{00000000-0005-0000-0000-000047A20000}"/>
    <cellStyle name="Normal 5 2 3 5 4 4" xfId="42460" xr:uid="{00000000-0005-0000-0000-000048A20000}"/>
    <cellStyle name="Normal 5 2 3 5 4 4 2" xfId="42461" xr:uid="{00000000-0005-0000-0000-000049A20000}"/>
    <cellStyle name="Normal 5 2 3 5 4 4 2 2" xfId="42462" xr:uid="{00000000-0005-0000-0000-00004AA20000}"/>
    <cellStyle name="Normal 5 2 3 5 4 4 3" xfId="42463" xr:uid="{00000000-0005-0000-0000-00004BA20000}"/>
    <cellStyle name="Normal 5 2 3 5 4 5" xfId="42464" xr:uid="{00000000-0005-0000-0000-00004CA20000}"/>
    <cellStyle name="Normal 5 2 3 5 5" xfId="42465" xr:uid="{00000000-0005-0000-0000-00004DA20000}"/>
    <cellStyle name="Normal 5 2 3 5 5 2" xfId="42466" xr:uid="{00000000-0005-0000-0000-00004EA20000}"/>
    <cellStyle name="Normal 5 2 3 5 5 2 2" xfId="42467" xr:uid="{00000000-0005-0000-0000-00004FA20000}"/>
    <cellStyle name="Normal 5 2 3 5 5 3" xfId="42468" xr:uid="{00000000-0005-0000-0000-000050A20000}"/>
    <cellStyle name="Normal 5 2 3 5 5 3 2" xfId="42469" xr:uid="{00000000-0005-0000-0000-000051A20000}"/>
    <cellStyle name="Normal 5 2 3 5 5 3 2 2" xfId="42470" xr:uid="{00000000-0005-0000-0000-000052A20000}"/>
    <cellStyle name="Normal 5 2 3 5 5 3 3" xfId="42471" xr:uid="{00000000-0005-0000-0000-000053A20000}"/>
    <cellStyle name="Normal 5 2 3 5 5 4" xfId="42472" xr:uid="{00000000-0005-0000-0000-000054A20000}"/>
    <cellStyle name="Normal 5 2 3 5 6" xfId="42473" xr:uid="{00000000-0005-0000-0000-000055A20000}"/>
    <cellStyle name="Normal 5 2 3 5 6 2" xfId="42474" xr:uid="{00000000-0005-0000-0000-000056A20000}"/>
    <cellStyle name="Normal 5 2 3 5 6 2 2" xfId="42475" xr:uid="{00000000-0005-0000-0000-000057A20000}"/>
    <cellStyle name="Normal 5 2 3 5 6 3" xfId="42476" xr:uid="{00000000-0005-0000-0000-000058A20000}"/>
    <cellStyle name="Normal 5 2 3 5 6 3 2" xfId="42477" xr:uid="{00000000-0005-0000-0000-000059A20000}"/>
    <cellStyle name="Normal 5 2 3 5 6 3 2 2" xfId="42478" xr:uid="{00000000-0005-0000-0000-00005AA20000}"/>
    <cellStyle name="Normal 5 2 3 5 6 3 3" xfId="42479" xr:uid="{00000000-0005-0000-0000-00005BA20000}"/>
    <cellStyle name="Normal 5 2 3 5 6 4" xfId="42480" xr:uid="{00000000-0005-0000-0000-00005CA20000}"/>
    <cellStyle name="Normal 5 2 3 5 7" xfId="42481" xr:uid="{00000000-0005-0000-0000-00005DA20000}"/>
    <cellStyle name="Normal 5 2 3 5 7 2" xfId="42482" xr:uid="{00000000-0005-0000-0000-00005EA20000}"/>
    <cellStyle name="Normal 5 2 3 5 8" xfId="42483" xr:uid="{00000000-0005-0000-0000-00005FA20000}"/>
    <cellStyle name="Normal 5 2 3 5 8 2" xfId="42484" xr:uid="{00000000-0005-0000-0000-000060A20000}"/>
    <cellStyle name="Normal 5 2 3 5 8 2 2" xfId="42485" xr:uid="{00000000-0005-0000-0000-000061A20000}"/>
    <cellStyle name="Normal 5 2 3 5 8 3" xfId="42486" xr:uid="{00000000-0005-0000-0000-000062A20000}"/>
    <cellStyle name="Normal 5 2 3 5 9" xfId="42487" xr:uid="{00000000-0005-0000-0000-000063A20000}"/>
    <cellStyle name="Normal 5 2 3 5 9 2" xfId="42488" xr:uid="{00000000-0005-0000-0000-000064A20000}"/>
    <cellStyle name="Normal 5 2 3 6" xfId="42489" xr:uid="{00000000-0005-0000-0000-000065A20000}"/>
    <cellStyle name="Normal 5 2 3 6 2" xfId="42490" xr:uid="{00000000-0005-0000-0000-000066A20000}"/>
    <cellStyle name="Normal 5 2 3 6 2 2" xfId="42491" xr:uid="{00000000-0005-0000-0000-000067A20000}"/>
    <cellStyle name="Normal 5 2 3 6 2 2 2" xfId="42492" xr:uid="{00000000-0005-0000-0000-000068A20000}"/>
    <cellStyle name="Normal 5 2 3 6 2 2 2 2" xfId="42493" xr:uid="{00000000-0005-0000-0000-000069A20000}"/>
    <cellStyle name="Normal 5 2 3 6 2 2 2 2 2" xfId="42494" xr:uid="{00000000-0005-0000-0000-00006AA20000}"/>
    <cellStyle name="Normal 5 2 3 6 2 2 2 3" xfId="42495" xr:uid="{00000000-0005-0000-0000-00006BA20000}"/>
    <cellStyle name="Normal 5 2 3 6 2 2 2 3 2" xfId="42496" xr:uid="{00000000-0005-0000-0000-00006CA20000}"/>
    <cellStyle name="Normal 5 2 3 6 2 2 2 3 2 2" xfId="42497" xr:uid="{00000000-0005-0000-0000-00006DA20000}"/>
    <cellStyle name="Normal 5 2 3 6 2 2 2 3 3" xfId="42498" xr:uid="{00000000-0005-0000-0000-00006EA20000}"/>
    <cellStyle name="Normal 5 2 3 6 2 2 2 4" xfId="42499" xr:uid="{00000000-0005-0000-0000-00006FA20000}"/>
    <cellStyle name="Normal 5 2 3 6 2 2 3" xfId="42500" xr:uid="{00000000-0005-0000-0000-000070A20000}"/>
    <cellStyle name="Normal 5 2 3 6 2 2 3 2" xfId="42501" xr:uid="{00000000-0005-0000-0000-000071A20000}"/>
    <cellStyle name="Normal 5 2 3 6 2 2 4" xfId="42502" xr:uid="{00000000-0005-0000-0000-000072A20000}"/>
    <cellStyle name="Normal 5 2 3 6 2 2 4 2" xfId="42503" xr:uid="{00000000-0005-0000-0000-000073A20000}"/>
    <cellStyle name="Normal 5 2 3 6 2 2 4 2 2" xfId="42504" xr:uid="{00000000-0005-0000-0000-000074A20000}"/>
    <cellStyle name="Normal 5 2 3 6 2 2 4 3" xfId="42505" xr:uid="{00000000-0005-0000-0000-000075A20000}"/>
    <cellStyle name="Normal 5 2 3 6 2 2 5" xfId="42506" xr:uid="{00000000-0005-0000-0000-000076A20000}"/>
    <cellStyle name="Normal 5 2 3 6 2 3" xfId="42507" xr:uid="{00000000-0005-0000-0000-000077A20000}"/>
    <cellStyle name="Normal 5 2 3 6 2 3 2" xfId="42508" xr:uid="{00000000-0005-0000-0000-000078A20000}"/>
    <cellStyle name="Normal 5 2 3 6 2 3 2 2" xfId="42509" xr:uid="{00000000-0005-0000-0000-000079A20000}"/>
    <cellStyle name="Normal 5 2 3 6 2 3 3" xfId="42510" xr:uid="{00000000-0005-0000-0000-00007AA20000}"/>
    <cellStyle name="Normal 5 2 3 6 2 3 3 2" xfId="42511" xr:uid="{00000000-0005-0000-0000-00007BA20000}"/>
    <cellStyle name="Normal 5 2 3 6 2 3 3 2 2" xfId="42512" xr:uid="{00000000-0005-0000-0000-00007CA20000}"/>
    <cellStyle name="Normal 5 2 3 6 2 3 3 3" xfId="42513" xr:uid="{00000000-0005-0000-0000-00007DA20000}"/>
    <cellStyle name="Normal 5 2 3 6 2 3 4" xfId="42514" xr:uid="{00000000-0005-0000-0000-00007EA20000}"/>
    <cellStyle name="Normal 5 2 3 6 2 4" xfId="42515" xr:uid="{00000000-0005-0000-0000-00007FA20000}"/>
    <cellStyle name="Normal 5 2 3 6 2 4 2" xfId="42516" xr:uid="{00000000-0005-0000-0000-000080A20000}"/>
    <cellStyle name="Normal 5 2 3 6 2 4 2 2" xfId="42517" xr:uid="{00000000-0005-0000-0000-000081A20000}"/>
    <cellStyle name="Normal 5 2 3 6 2 4 3" xfId="42518" xr:uid="{00000000-0005-0000-0000-000082A20000}"/>
    <cellStyle name="Normal 5 2 3 6 2 4 3 2" xfId="42519" xr:uid="{00000000-0005-0000-0000-000083A20000}"/>
    <cellStyle name="Normal 5 2 3 6 2 4 3 2 2" xfId="42520" xr:uid="{00000000-0005-0000-0000-000084A20000}"/>
    <cellStyle name="Normal 5 2 3 6 2 4 3 3" xfId="42521" xr:uid="{00000000-0005-0000-0000-000085A20000}"/>
    <cellStyle name="Normal 5 2 3 6 2 4 4" xfId="42522" xr:uid="{00000000-0005-0000-0000-000086A20000}"/>
    <cellStyle name="Normal 5 2 3 6 2 5" xfId="42523" xr:uid="{00000000-0005-0000-0000-000087A20000}"/>
    <cellStyle name="Normal 5 2 3 6 2 5 2" xfId="42524" xr:uid="{00000000-0005-0000-0000-000088A20000}"/>
    <cellStyle name="Normal 5 2 3 6 2 6" xfId="42525" xr:uid="{00000000-0005-0000-0000-000089A20000}"/>
    <cellStyle name="Normal 5 2 3 6 2 6 2" xfId="42526" xr:uid="{00000000-0005-0000-0000-00008AA20000}"/>
    <cellStyle name="Normal 5 2 3 6 2 6 2 2" xfId="42527" xr:uid="{00000000-0005-0000-0000-00008BA20000}"/>
    <cellStyle name="Normal 5 2 3 6 2 6 3" xfId="42528" xr:uid="{00000000-0005-0000-0000-00008CA20000}"/>
    <cellStyle name="Normal 5 2 3 6 2 7" xfId="42529" xr:uid="{00000000-0005-0000-0000-00008DA20000}"/>
    <cellStyle name="Normal 5 2 3 6 2 7 2" xfId="42530" xr:uid="{00000000-0005-0000-0000-00008EA20000}"/>
    <cellStyle name="Normal 5 2 3 6 2 8" xfId="42531" xr:uid="{00000000-0005-0000-0000-00008FA20000}"/>
    <cellStyle name="Normal 5 2 3 6 3" xfId="42532" xr:uid="{00000000-0005-0000-0000-000090A20000}"/>
    <cellStyle name="Normal 5 2 3 6 3 2" xfId="42533" xr:uid="{00000000-0005-0000-0000-000091A20000}"/>
    <cellStyle name="Normal 5 2 3 6 3 2 2" xfId="42534" xr:uid="{00000000-0005-0000-0000-000092A20000}"/>
    <cellStyle name="Normal 5 2 3 6 3 2 2 2" xfId="42535" xr:uid="{00000000-0005-0000-0000-000093A20000}"/>
    <cellStyle name="Normal 5 2 3 6 3 2 3" xfId="42536" xr:uid="{00000000-0005-0000-0000-000094A20000}"/>
    <cellStyle name="Normal 5 2 3 6 3 2 3 2" xfId="42537" xr:uid="{00000000-0005-0000-0000-000095A20000}"/>
    <cellStyle name="Normal 5 2 3 6 3 2 3 2 2" xfId="42538" xr:uid="{00000000-0005-0000-0000-000096A20000}"/>
    <cellStyle name="Normal 5 2 3 6 3 2 3 3" xfId="42539" xr:uid="{00000000-0005-0000-0000-000097A20000}"/>
    <cellStyle name="Normal 5 2 3 6 3 2 4" xfId="42540" xr:uid="{00000000-0005-0000-0000-000098A20000}"/>
    <cellStyle name="Normal 5 2 3 6 3 3" xfId="42541" xr:uid="{00000000-0005-0000-0000-000099A20000}"/>
    <cellStyle name="Normal 5 2 3 6 3 3 2" xfId="42542" xr:uid="{00000000-0005-0000-0000-00009AA20000}"/>
    <cellStyle name="Normal 5 2 3 6 3 4" xfId="42543" xr:uid="{00000000-0005-0000-0000-00009BA20000}"/>
    <cellStyle name="Normal 5 2 3 6 3 4 2" xfId="42544" xr:uid="{00000000-0005-0000-0000-00009CA20000}"/>
    <cellStyle name="Normal 5 2 3 6 3 4 2 2" xfId="42545" xr:uid="{00000000-0005-0000-0000-00009DA20000}"/>
    <cellStyle name="Normal 5 2 3 6 3 4 3" xfId="42546" xr:uid="{00000000-0005-0000-0000-00009EA20000}"/>
    <cellStyle name="Normal 5 2 3 6 3 5" xfId="42547" xr:uid="{00000000-0005-0000-0000-00009FA20000}"/>
    <cellStyle name="Normal 5 2 3 6 4" xfId="42548" xr:uid="{00000000-0005-0000-0000-0000A0A20000}"/>
    <cellStyle name="Normal 5 2 3 6 4 2" xfId="42549" xr:uid="{00000000-0005-0000-0000-0000A1A20000}"/>
    <cellStyle name="Normal 5 2 3 6 4 2 2" xfId="42550" xr:uid="{00000000-0005-0000-0000-0000A2A20000}"/>
    <cellStyle name="Normal 5 2 3 6 4 3" xfId="42551" xr:uid="{00000000-0005-0000-0000-0000A3A20000}"/>
    <cellStyle name="Normal 5 2 3 6 4 3 2" xfId="42552" xr:uid="{00000000-0005-0000-0000-0000A4A20000}"/>
    <cellStyle name="Normal 5 2 3 6 4 3 2 2" xfId="42553" xr:uid="{00000000-0005-0000-0000-0000A5A20000}"/>
    <cellStyle name="Normal 5 2 3 6 4 3 3" xfId="42554" xr:uid="{00000000-0005-0000-0000-0000A6A20000}"/>
    <cellStyle name="Normal 5 2 3 6 4 4" xfId="42555" xr:uid="{00000000-0005-0000-0000-0000A7A20000}"/>
    <cellStyle name="Normal 5 2 3 6 5" xfId="42556" xr:uid="{00000000-0005-0000-0000-0000A8A20000}"/>
    <cellStyle name="Normal 5 2 3 6 5 2" xfId="42557" xr:uid="{00000000-0005-0000-0000-0000A9A20000}"/>
    <cellStyle name="Normal 5 2 3 6 5 2 2" xfId="42558" xr:uid="{00000000-0005-0000-0000-0000AAA20000}"/>
    <cellStyle name="Normal 5 2 3 6 5 3" xfId="42559" xr:uid="{00000000-0005-0000-0000-0000ABA20000}"/>
    <cellStyle name="Normal 5 2 3 6 5 3 2" xfId="42560" xr:uid="{00000000-0005-0000-0000-0000ACA20000}"/>
    <cellStyle name="Normal 5 2 3 6 5 3 2 2" xfId="42561" xr:uid="{00000000-0005-0000-0000-0000ADA20000}"/>
    <cellStyle name="Normal 5 2 3 6 5 3 3" xfId="42562" xr:uid="{00000000-0005-0000-0000-0000AEA20000}"/>
    <cellStyle name="Normal 5 2 3 6 5 4" xfId="42563" xr:uid="{00000000-0005-0000-0000-0000AFA20000}"/>
    <cellStyle name="Normal 5 2 3 6 6" xfId="42564" xr:uid="{00000000-0005-0000-0000-0000B0A20000}"/>
    <cellStyle name="Normal 5 2 3 6 6 2" xfId="42565" xr:uid="{00000000-0005-0000-0000-0000B1A20000}"/>
    <cellStyle name="Normal 5 2 3 6 7" xfId="42566" xr:uid="{00000000-0005-0000-0000-0000B2A20000}"/>
    <cellStyle name="Normal 5 2 3 6 7 2" xfId="42567" xr:uid="{00000000-0005-0000-0000-0000B3A20000}"/>
    <cellStyle name="Normal 5 2 3 6 7 2 2" xfId="42568" xr:uid="{00000000-0005-0000-0000-0000B4A20000}"/>
    <cellStyle name="Normal 5 2 3 6 7 3" xfId="42569" xr:uid="{00000000-0005-0000-0000-0000B5A20000}"/>
    <cellStyle name="Normal 5 2 3 6 8" xfId="42570" xr:uid="{00000000-0005-0000-0000-0000B6A20000}"/>
    <cellStyle name="Normal 5 2 3 6 8 2" xfId="42571" xr:uid="{00000000-0005-0000-0000-0000B7A20000}"/>
    <cellStyle name="Normal 5 2 3 6 9" xfId="42572" xr:uid="{00000000-0005-0000-0000-0000B8A20000}"/>
    <cellStyle name="Normal 5 2 3 7" xfId="42573" xr:uid="{00000000-0005-0000-0000-0000B9A20000}"/>
    <cellStyle name="Normal 5 2 3 7 2" xfId="42574" xr:uid="{00000000-0005-0000-0000-0000BAA20000}"/>
    <cellStyle name="Normal 5 2 3 7 2 2" xfId="42575" xr:uid="{00000000-0005-0000-0000-0000BBA20000}"/>
    <cellStyle name="Normal 5 2 3 7 2 2 2" xfId="42576" xr:uid="{00000000-0005-0000-0000-0000BCA20000}"/>
    <cellStyle name="Normal 5 2 3 7 2 2 2 2" xfId="42577" xr:uid="{00000000-0005-0000-0000-0000BDA20000}"/>
    <cellStyle name="Normal 5 2 3 7 2 2 3" xfId="42578" xr:uid="{00000000-0005-0000-0000-0000BEA20000}"/>
    <cellStyle name="Normal 5 2 3 7 2 2 3 2" xfId="42579" xr:uid="{00000000-0005-0000-0000-0000BFA20000}"/>
    <cellStyle name="Normal 5 2 3 7 2 2 3 2 2" xfId="42580" xr:uid="{00000000-0005-0000-0000-0000C0A20000}"/>
    <cellStyle name="Normal 5 2 3 7 2 2 3 3" xfId="42581" xr:uid="{00000000-0005-0000-0000-0000C1A20000}"/>
    <cellStyle name="Normal 5 2 3 7 2 2 4" xfId="42582" xr:uid="{00000000-0005-0000-0000-0000C2A20000}"/>
    <cellStyle name="Normal 5 2 3 7 2 3" xfId="42583" xr:uid="{00000000-0005-0000-0000-0000C3A20000}"/>
    <cellStyle name="Normal 5 2 3 7 2 3 2" xfId="42584" xr:uid="{00000000-0005-0000-0000-0000C4A20000}"/>
    <cellStyle name="Normal 5 2 3 7 2 4" xfId="42585" xr:uid="{00000000-0005-0000-0000-0000C5A20000}"/>
    <cellStyle name="Normal 5 2 3 7 2 4 2" xfId="42586" xr:uid="{00000000-0005-0000-0000-0000C6A20000}"/>
    <cellStyle name="Normal 5 2 3 7 2 4 2 2" xfId="42587" xr:uid="{00000000-0005-0000-0000-0000C7A20000}"/>
    <cellStyle name="Normal 5 2 3 7 2 4 3" xfId="42588" xr:uid="{00000000-0005-0000-0000-0000C8A20000}"/>
    <cellStyle name="Normal 5 2 3 7 2 5" xfId="42589" xr:uid="{00000000-0005-0000-0000-0000C9A20000}"/>
    <cellStyle name="Normal 5 2 3 7 3" xfId="42590" xr:uid="{00000000-0005-0000-0000-0000CAA20000}"/>
    <cellStyle name="Normal 5 2 3 7 3 2" xfId="42591" xr:uid="{00000000-0005-0000-0000-0000CBA20000}"/>
    <cellStyle name="Normal 5 2 3 7 3 2 2" xfId="42592" xr:uid="{00000000-0005-0000-0000-0000CCA20000}"/>
    <cellStyle name="Normal 5 2 3 7 3 3" xfId="42593" xr:uid="{00000000-0005-0000-0000-0000CDA20000}"/>
    <cellStyle name="Normal 5 2 3 7 3 3 2" xfId="42594" xr:uid="{00000000-0005-0000-0000-0000CEA20000}"/>
    <cellStyle name="Normal 5 2 3 7 3 3 2 2" xfId="42595" xr:uid="{00000000-0005-0000-0000-0000CFA20000}"/>
    <cellStyle name="Normal 5 2 3 7 3 3 3" xfId="42596" xr:uid="{00000000-0005-0000-0000-0000D0A20000}"/>
    <cellStyle name="Normal 5 2 3 7 3 4" xfId="42597" xr:uid="{00000000-0005-0000-0000-0000D1A20000}"/>
    <cellStyle name="Normal 5 2 3 7 4" xfId="42598" xr:uid="{00000000-0005-0000-0000-0000D2A20000}"/>
    <cellStyle name="Normal 5 2 3 7 4 2" xfId="42599" xr:uid="{00000000-0005-0000-0000-0000D3A20000}"/>
    <cellStyle name="Normal 5 2 3 7 4 2 2" xfId="42600" xr:uid="{00000000-0005-0000-0000-0000D4A20000}"/>
    <cellStyle name="Normal 5 2 3 7 4 3" xfId="42601" xr:uid="{00000000-0005-0000-0000-0000D5A20000}"/>
    <cellStyle name="Normal 5 2 3 7 4 3 2" xfId="42602" xr:uid="{00000000-0005-0000-0000-0000D6A20000}"/>
    <cellStyle name="Normal 5 2 3 7 4 3 2 2" xfId="42603" xr:uid="{00000000-0005-0000-0000-0000D7A20000}"/>
    <cellStyle name="Normal 5 2 3 7 4 3 3" xfId="42604" xr:uid="{00000000-0005-0000-0000-0000D8A20000}"/>
    <cellStyle name="Normal 5 2 3 7 4 4" xfId="42605" xr:uid="{00000000-0005-0000-0000-0000D9A20000}"/>
    <cellStyle name="Normal 5 2 3 7 5" xfId="42606" xr:uid="{00000000-0005-0000-0000-0000DAA20000}"/>
    <cellStyle name="Normal 5 2 3 7 5 2" xfId="42607" xr:uid="{00000000-0005-0000-0000-0000DBA20000}"/>
    <cellStyle name="Normal 5 2 3 7 6" xfId="42608" xr:uid="{00000000-0005-0000-0000-0000DCA20000}"/>
    <cellStyle name="Normal 5 2 3 7 6 2" xfId="42609" xr:uid="{00000000-0005-0000-0000-0000DDA20000}"/>
    <cellStyle name="Normal 5 2 3 7 6 2 2" xfId="42610" xr:uid="{00000000-0005-0000-0000-0000DEA20000}"/>
    <cellStyle name="Normal 5 2 3 7 6 3" xfId="42611" xr:uid="{00000000-0005-0000-0000-0000DFA20000}"/>
    <cellStyle name="Normal 5 2 3 7 7" xfId="42612" xr:uid="{00000000-0005-0000-0000-0000E0A20000}"/>
    <cellStyle name="Normal 5 2 3 7 7 2" xfId="42613" xr:uid="{00000000-0005-0000-0000-0000E1A20000}"/>
    <cellStyle name="Normal 5 2 3 7 8" xfId="42614" xr:uid="{00000000-0005-0000-0000-0000E2A20000}"/>
    <cellStyle name="Normal 5 2 3 8" xfId="42615" xr:uid="{00000000-0005-0000-0000-0000E3A20000}"/>
    <cellStyle name="Normal 5 2 3 8 2" xfId="42616" xr:uid="{00000000-0005-0000-0000-0000E4A20000}"/>
    <cellStyle name="Normal 5 2 3 8 2 2" xfId="42617" xr:uid="{00000000-0005-0000-0000-0000E5A20000}"/>
    <cellStyle name="Normal 5 2 3 8 2 2 2" xfId="42618" xr:uid="{00000000-0005-0000-0000-0000E6A20000}"/>
    <cellStyle name="Normal 5 2 3 8 2 2 2 2" xfId="42619" xr:uid="{00000000-0005-0000-0000-0000E7A20000}"/>
    <cellStyle name="Normal 5 2 3 8 2 2 3" xfId="42620" xr:uid="{00000000-0005-0000-0000-0000E8A20000}"/>
    <cellStyle name="Normal 5 2 3 8 2 2 3 2" xfId="42621" xr:uid="{00000000-0005-0000-0000-0000E9A20000}"/>
    <cellStyle name="Normal 5 2 3 8 2 2 3 2 2" xfId="42622" xr:uid="{00000000-0005-0000-0000-0000EAA20000}"/>
    <cellStyle name="Normal 5 2 3 8 2 2 3 3" xfId="42623" xr:uid="{00000000-0005-0000-0000-0000EBA20000}"/>
    <cellStyle name="Normal 5 2 3 8 2 2 4" xfId="42624" xr:uid="{00000000-0005-0000-0000-0000ECA20000}"/>
    <cellStyle name="Normal 5 2 3 8 2 3" xfId="42625" xr:uid="{00000000-0005-0000-0000-0000EDA20000}"/>
    <cellStyle name="Normal 5 2 3 8 2 3 2" xfId="42626" xr:uid="{00000000-0005-0000-0000-0000EEA20000}"/>
    <cellStyle name="Normal 5 2 3 8 2 4" xfId="42627" xr:uid="{00000000-0005-0000-0000-0000EFA20000}"/>
    <cellStyle name="Normal 5 2 3 8 2 4 2" xfId="42628" xr:uid="{00000000-0005-0000-0000-0000F0A20000}"/>
    <cellStyle name="Normal 5 2 3 8 2 4 2 2" xfId="42629" xr:uid="{00000000-0005-0000-0000-0000F1A20000}"/>
    <cellStyle name="Normal 5 2 3 8 2 4 3" xfId="42630" xr:uid="{00000000-0005-0000-0000-0000F2A20000}"/>
    <cellStyle name="Normal 5 2 3 8 2 5" xfId="42631" xr:uid="{00000000-0005-0000-0000-0000F3A20000}"/>
    <cellStyle name="Normal 5 2 3 8 3" xfId="42632" xr:uid="{00000000-0005-0000-0000-0000F4A20000}"/>
    <cellStyle name="Normal 5 2 3 8 3 2" xfId="42633" xr:uid="{00000000-0005-0000-0000-0000F5A20000}"/>
    <cellStyle name="Normal 5 2 3 8 3 2 2" xfId="42634" xr:uid="{00000000-0005-0000-0000-0000F6A20000}"/>
    <cellStyle name="Normal 5 2 3 8 3 3" xfId="42635" xr:uid="{00000000-0005-0000-0000-0000F7A20000}"/>
    <cellStyle name="Normal 5 2 3 8 3 3 2" xfId="42636" xr:uid="{00000000-0005-0000-0000-0000F8A20000}"/>
    <cellStyle name="Normal 5 2 3 8 3 3 2 2" xfId="42637" xr:uid="{00000000-0005-0000-0000-0000F9A20000}"/>
    <cellStyle name="Normal 5 2 3 8 3 3 3" xfId="42638" xr:uid="{00000000-0005-0000-0000-0000FAA20000}"/>
    <cellStyle name="Normal 5 2 3 8 3 4" xfId="42639" xr:uid="{00000000-0005-0000-0000-0000FBA20000}"/>
    <cellStyle name="Normal 5 2 3 8 4" xfId="42640" xr:uid="{00000000-0005-0000-0000-0000FCA20000}"/>
    <cellStyle name="Normal 5 2 3 8 4 2" xfId="42641" xr:uid="{00000000-0005-0000-0000-0000FDA20000}"/>
    <cellStyle name="Normal 5 2 3 8 4 2 2" xfId="42642" xr:uid="{00000000-0005-0000-0000-0000FEA20000}"/>
    <cellStyle name="Normal 5 2 3 8 4 3" xfId="42643" xr:uid="{00000000-0005-0000-0000-0000FFA20000}"/>
    <cellStyle name="Normal 5 2 3 8 4 3 2" xfId="42644" xr:uid="{00000000-0005-0000-0000-000000A30000}"/>
    <cellStyle name="Normal 5 2 3 8 4 3 2 2" xfId="42645" xr:uid="{00000000-0005-0000-0000-000001A30000}"/>
    <cellStyle name="Normal 5 2 3 8 4 3 3" xfId="42646" xr:uid="{00000000-0005-0000-0000-000002A30000}"/>
    <cellStyle name="Normal 5 2 3 8 4 4" xfId="42647" xr:uid="{00000000-0005-0000-0000-000003A30000}"/>
    <cellStyle name="Normal 5 2 3 8 5" xfId="42648" xr:uid="{00000000-0005-0000-0000-000004A30000}"/>
    <cellStyle name="Normal 5 2 3 8 5 2" xfId="42649" xr:uid="{00000000-0005-0000-0000-000005A30000}"/>
    <cellStyle name="Normal 5 2 3 8 6" xfId="42650" xr:uid="{00000000-0005-0000-0000-000006A30000}"/>
    <cellStyle name="Normal 5 2 3 8 6 2" xfId="42651" xr:uid="{00000000-0005-0000-0000-000007A30000}"/>
    <cellStyle name="Normal 5 2 3 8 6 2 2" xfId="42652" xr:uid="{00000000-0005-0000-0000-000008A30000}"/>
    <cellStyle name="Normal 5 2 3 8 6 3" xfId="42653" xr:uid="{00000000-0005-0000-0000-000009A30000}"/>
    <cellStyle name="Normal 5 2 3 8 7" xfId="42654" xr:uid="{00000000-0005-0000-0000-00000AA30000}"/>
    <cellStyle name="Normal 5 2 3 8 7 2" xfId="42655" xr:uid="{00000000-0005-0000-0000-00000BA30000}"/>
    <cellStyle name="Normal 5 2 3 8 8" xfId="42656" xr:uid="{00000000-0005-0000-0000-00000CA30000}"/>
    <cellStyle name="Normal 5 2 3 9" xfId="42657" xr:uid="{00000000-0005-0000-0000-00000DA30000}"/>
    <cellStyle name="Normal 5 2 3 9 2" xfId="42658" xr:uid="{00000000-0005-0000-0000-00000EA30000}"/>
    <cellStyle name="Normal 5 2 3 9 2 2" xfId="42659" xr:uid="{00000000-0005-0000-0000-00000FA30000}"/>
    <cellStyle name="Normal 5 2 3 9 2 2 2" xfId="42660" xr:uid="{00000000-0005-0000-0000-000010A30000}"/>
    <cellStyle name="Normal 5 2 3 9 2 2 2 2" xfId="42661" xr:uid="{00000000-0005-0000-0000-000011A30000}"/>
    <cellStyle name="Normal 5 2 3 9 2 2 3" xfId="42662" xr:uid="{00000000-0005-0000-0000-000012A30000}"/>
    <cellStyle name="Normal 5 2 3 9 2 2 3 2" xfId="42663" xr:uid="{00000000-0005-0000-0000-000013A30000}"/>
    <cellStyle name="Normal 5 2 3 9 2 2 3 2 2" xfId="42664" xr:uid="{00000000-0005-0000-0000-000014A30000}"/>
    <cellStyle name="Normal 5 2 3 9 2 2 3 3" xfId="42665" xr:uid="{00000000-0005-0000-0000-000015A30000}"/>
    <cellStyle name="Normal 5 2 3 9 2 2 4" xfId="42666" xr:uid="{00000000-0005-0000-0000-000016A30000}"/>
    <cellStyle name="Normal 5 2 3 9 2 3" xfId="42667" xr:uid="{00000000-0005-0000-0000-000017A30000}"/>
    <cellStyle name="Normal 5 2 3 9 2 3 2" xfId="42668" xr:uid="{00000000-0005-0000-0000-000018A30000}"/>
    <cellStyle name="Normal 5 2 3 9 2 4" xfId="42669" xr:uid="{00000000-0005-0000-0000-000019A30000}"/>
    <cellStyle name="Normal 5 2 3 9 2 4 2" xfId="42670" xr:uid="{00000000-0005-0000-0000-00001AA30000}"/>
    <cellStyle name="Normal 5 2 3 9 2 4 2 2" xfId="42671" xr:uid="{00000000-0005-0000-0000-00001BA30000}"/>
    <cellStyle name="Normal 5 2 3 9 2 4 3" xfId="42672" xr:uid="{00000000-0005-0000-0000-00001CA30000}"/>
    <cellStyle name="Normal 5 2 3 9 2 5" xfId="42673" xr:uid="{00000000-0005-0000-0000-00001DA30000}"/>
    <cellStyle name="Normal 5 2 3 9 3" xfId="42674" xr:uid="{00000000-0005-0000-0000-00001EA30000}"/>
    <cellStyle name="Normal 5 2 3 9 3 2" xfId="42675" xr:uid="{00000000-0005-0000-0000-00001FA30000}"/>
    <cellStyle name="Normal 5 2 3 9 3 2 2" xfId="42676" xr:uid="{00000000-0005-0000-0000-000020A30000}"/>
    <cellStyle name="Normal 5 2 3 9 3 3" xfId="42677" xr:uid="{00000000-0005-0000-0000-000021A30000}"/>
    <cellStyle name="Normal 5 2 3 9 3 3 2" xfId="42678" xr:uid="{00000000-0005-0000-0000-000022A30000}"/>
    <cellStyle name="Normal 5 2 3 9 3 3 2 2" xfId="42679" xr:uid="{00000000-0005-0000-0000-000023A30000}"/>
    <cellStyle name="Normal 5 2 3 9 3 3 3" xfId="42680" xr:uid="{00000000-0005-0000-0000-000024A30000}"/>
    <cellStyle name="Normal 5 2 3 9 3 4" xfId="42681" xr:uid="{00000000-0005-0000-0000-000025A30000}"/>
    <cellStyle name="Normal 5 2 3 9 4" xfId="42682" xr:uid="{00000000-0005-0000-0000-000026A30000}"/>
    <cellStyle name="Normal 5 2 3 9 4 2" xfId="42683" xr:uid="{00000000-0005-0000-0000-000027A30000}"/>
    <cellStyle name="Normal 5 2 3 9 5" xfId="42684" xr:uid="{00000000-0005-0000-0000-000028A30000}"/>
    <cellStyle name="Normal 5 2 3 9 5 2" xfId="42685" xr:uid="{00000000-0005-0000-0000-000029A30000}"/>
    <cellStyle name="Normal 5 2 3 9 5 2 2" xfId="42686" xr:uid="{00000000-0005-0000-0000-00002AA30000}"/>
    <cellStyle name="Normal 5 2 3 9 5 3" xfId="42687" xr:uid="{00000000-0005-0000-0000-00002BA30000}"/>
    <cellStyle name="Normal 5 2 3 9 6" xfId="42688" xr:uid="{00000000-0005-0000-0000-00002CA30000}"/>
    <cellStyle name="Normal 5 2 3_T-straight with PEDs adjustor" xfId="42689" xr:uid="{00000000-0005-0000-0000-00002DA30000}"/>
    <cellStyle name="Normal 5 2 4" xfId="1359" xr:uid="{00000000-0005-0000-0000-00002EA30000}"/>
    <cellStyle name="Normal 5 2 4 10" xfId="42690" xr:uid="{00000000-0005-0000-0000-00002FA30000}"/>
    <cellStyle name="Normal 5 2 4 10 2" xfId="42691" xr:uid="{00000000-0005-0000-0000-000030A30000}"/>
    <cellStyle name="Normal 5 2 4 10 2 2" xfId="42692" xr:uid="{00000000-0005-0000-0000-000031A30000}"/>
    <cellStyle name="Normal 5 2 4 10 3" xfId="42693" xr:uid="{00000000-0005-0000-0000-000032A30000}"/>
    <cellStyle name="Normal 5 2 4 10 3 2" xfId="42694" xr:uid="{00000000-0005-0000-0000-000033A30000}"/>
    <cellStyle name="Normal 5 2 4 10 3 2 2" xfId="42695" xr:uid="{00000000-0005-0000-0000-000034A30000}"/>
    <cellStyle name="Normal 5 2 4 10 3 3" xfId="42696" xr:uid="{00000000-0005-0000-0000-000035A30000}"/>
    <cellStyle name="Normal 5 2 4 10 4" xfId="42697" xr:uid="{00000000-0005-0000-0000-000036A30000}"/>
    <cellStyle name="Normal 5 2 4 11" xfId="42698" xr:uid="{00000000-0005-0000-0000-000037A30000}"/>
    <cellStyle name="Normal 5 2 4 11 2" xfId="42699" xr:uid="{00000000-0005-0000-0000-000038A30000}"/>
    <cellStyle name="Normal 5 2 4 11 2 2" xfId="42700" xr:uid="{00000000-0005-0000-0000-000039A30000}"/>
    <cellStyle name="Normal 5 2 4 11 3" xfId="42701" xr:uid="{00000000-0005-0000-0000-00003AA30000}"/>
    <cellStyle name="Normal 5 2 4 11 3 2" xfId="42702" xr:uid="{00000000-0005-0000-0000-00003BA30000}"/>
    <cellStyle name="Normal 5 2 4 11 3 2 2" xfId="42703" xr:uid="{00000000-0005-0000-0000-00003CA30000}"/>
    <cellStyle name="Normal 5 2 4 11 3 3" xfId="42704" xr:uid="{00000000-0005-0000-0000-00003DA30000}"/>
    <cellStyle name="Normal 5 2 4 11 4" xfId="42705" xr:uid="{00000000-0005-0000-0000-00003EA30000}"/>
    <cellStyle name="Normal 5 2 4 12" xfId="42706" xr:uid="{00000000-0005-0000-0000-00003FA30000}"/>
    <cellStyle name="Normal 5 2 4 12 2" xfId="42707" xr:uid="{00000000-0005-0000-0000-000040A30000}"/>
    <cellStyle name="Normal 5 2 4 12 2 2" xfId="42708" xr:uid="{00000000-0005-0000-0000-000041A30000}"/>
    <cellStyle name="Normal 5 2 4 12 3" xfId="42709" xr:uid="{00000000-0005-0000-0000-000042A30000}"/>
    <cellStyle name="Normal 5 2 4 12 3 2" xfId="42710" xr:uid="{00000000-0005-0000-0000-000043A30000}"/>
    <cellStyle name="Normal 5 2 4 12 3 2 2" xfId="42711" xr:uid="{00000000-0005-0000-0000-000044A30000}"/>
    <cellStyle name="Normal 5 2 4 12 3 3" xfId="42712" xr:uid="{00000000-0005-0000-0000-000045A30000}"/>
    <cellStyle name="Normal 5 2 4 12 4" xfId="42713" xr:uid="{00000000-0005-0000-0000-000046A30000}"/>
    <cellStyle name="Normal 5 2 4 13" xfId="42714" xr:uid="{00000000-0005-0000-0000-000047A30000}"/>
    <cellStyle name="Normal 5 2 4 13 2" xfId="42715" xr:uid="{00000000-0005-0000-0000-000048A30000}"/>
    <cellStyle name="Normal 5 2 4 13 2 2" xfId="42716" xr:uid="{00000000-0005-0000-0000-000049A30000}"/>
    <cellStyle name="Normal 5 2 4 13 3" xfId="42717" xr:uid="{00000000-0005-0000-0000-00004AA30000}"/>
    <cellStyle name="Normal 5 2 4 14" xfId="42718" xr:uid="{00000000-0005-0000-0000-00004BA30000}"/>
    <cellStyle name="Normal 5 2 4 14 2" xfId="42719" xr:uid="{00000000-0005-0000-0000-00004CA30000}"/>
    <cellStyle name="Normal 5 2 4 15" xfId="42720" xr:uid="{00000000-0005-0000-0000-00004DA30000}"/>
    <cellStyle name="Normal 5 2 4 15 2" xfId="42721" xr:uid="{00000000-0005-0000-0000-00004EA30000}"/>
    <cellStyle name="Normal 5 2 4 16" xfId="42722" xr:uid="{00000000-0005-0000-0000-00004FA30000}"/>
    <cellStyle name="Normal 5 2 4 17" xfId="42723" xr:uid="{00000000-0005-0000-0000-000050A30000}"/>
    <cellStyle name="Normal 5 2 4 2" xfId="1360" xr:uid="{00000000-0005-0000-0000-000051A30000}"/>
    <cellStyle name="Normal 5 2 4 2 10" xfId="42724" xr:uid="{00000000-0005-0000-0000-000052A30000}"/>
    <cellStyle name="Normal 5 2 4 2 11" xfId="42725" xr:uid="{00000000-0005-0000-0000-000053A30000}"/>
    <cellStyle name="Normal 5 2 4 2 2" xfId="42726" xr:uid="{00000000-0005-0000-0000-000054A30000}"/>
    <cellStyle name="Normal 5 2 4 2 2 10" xfId="42727" xr:uid="{00000000-0005-0000-0000-000055A30000}"/>
    <cellStyle name="Normal 5 2 4 2 2 2" xfId="42728" xr:uid="{00000000-0005-0000-0000-000056A30000}"/>
    <cellStyle name="Normal 5 2 4 2 2 2 2" xfId="42729" xr:uid="{00000000-0005-0000-0000-000057A30000}"/>
    <cellStyle name="Normal 5 2 4 2 2 2 2 2" xfId="42730" xr:uid="{00000000-0005-0000-0000-000058A30000}"/>
    <cellStyle name="Normal 5 2 4 2 2 2 2 2 2" xfId="42731" xr:uid="{00000000-0005-0000-0000-000059A30000}"/>
    <cellStyle name="Normal 5 2 4 2 2 2 2 2 2 2" xfId="42732" xr:uid="{00000000-0005-0000-0000-00005AA30000}"/>
    <cellStyle name="Normal 5 2 4 2 2 2 2 2 3" xfId="42733" xr:uid="{00000000-0005-0000-0000-00005BA30000}"/>
    <cellStyle name="Normal 5 2 4 2 2 2 2 2 3 2" xfId="42734" xr:uid="{00000000-0005-0000-0000-00005CA30000}"/>
    <cellStyle name="Normal 5 2 4 2 2 2 2 2 3 2 2" xfId="42735" xr:uid="{00000000-0005-0000-0000-00005DA30000}"/>
    <cellStyle name="Normal 5 2 4 2 2 2 2 2 3 3" xfId="42736" xr:uid="{00000000-0005-0000-0000-00005EA30000}"/>
    <cellStyle name="Normal 5 2 4 2 2 2 2 2 4" xfId="42737" xr:uid="{00000000-0005-0000-0000-00005FA30000}"/>
    <cellStyle name="Normal 5 2 4 2 2 2 2 3" xfId="42738" xr:uid="{00000000-0005-0000-0000-000060A30000}"/>
    <cellStyle name="Normal 5 2 4 2 2 2 2 3 2" xfId="42739" xr:uid="{00000000-0005-0000-0000-000061A30000}"/>
    <cellStyle name="Normal 5 2 4 2 2 2 2 4" xfId="42740" xr:uid="{00000000-0005-0000-0000-000062A30000}"/>
    <cellStyle name="Normal 5 2 4 2 2 2 2 4 2" xfId="42741" xr:uid="{00000000-0005-0000-0000-000063A30000}"/>
    <cellStyle name="Normal 5 2 4 2 2 2 2 4 2 2" xfId="42742" xr:uid="{00000000-0005-0000-0000-000064A30000}"/>
    <cellStyle name="Normal 5 2 4 2 2 2 2 4 3" xfId="42743" xr:uid="{00000000-0005-0000-0000-000065A30000}"/>
    <cellStyle name="Normal 5 2 4 2 2 2 2 5" xfId="42744" xr:uid="{00000000-0005-0000-0000-000066A30000}"/>
    <cellStyle name="Normal 5 2 4 2 2 2 3" xfId="42745" xr:uid="{00000000-0005-0000-0000-000067A30000}"/>
    <cellStyle name="Normal 5 2 4 2 2 2 3 2" xfId="42746" xr:uid="{00000000-0005-0000-0000-000068A30000}"/>
    <cellStyle name="Normal 5 2 4 2 2 2 3 2 2" xfId="42747" xr:uid="{00000000-0005-0000-0000-000069A30000}"/>
    <cellStyle name="Normal 5 2 4 2 2 2 3 3" xfId="42748" xr:uid="{00000000-0005-0000-0000-00006AA30000}"/>
    <cellStyle name="Normal 5 2 4 2 2 2 3 3 2" xfId="42749" xr:uid="{00000000-0005-0000-0000-00006BA30000}"/>
    <cellStyle name="Normal 5 2 4 2 2 2 3 3 2 2" xfId="42750" xr:uid="{00000000-0005-0000-0000-00006CA30000}"/>
    <cellStyle name="Normal 5 2 4 2 2 2 3 3 3" xfId="42751" xr:uid="{00000000-0005-0000-0000-00006DA30000}"/>
    <cellStyle name="Normal 5 2 4 2 2 2 3 4" xfId="42752" xr:uid="{00000000-0005-0000-0000-00006EA30000}"/>
    <cellStyle name="Normal 5 2 4 2 2 2 4" xfId="42753" xr:uid="{00000000-0005-0000-0000-00006FA30000}"/>
    <cellStyle name="Normal 5 2 4 2 2 2 4 2" xfId="42754" xr:uid="{00000000-0005-0000-0000-000070A30000}"/>
    <cellStyle name="Normal 5 2 4 2 2 2 4 2 2" xfId="42755" xr:uid="{00000000-0005-0000-0000-000071A30000}"/>
    <cellStyle name="Normal 5 2 4 2 2 2 4 3" xfId="42756" xr:uid="{00000000-0005-0000-0000-000072A30000}"/>
    <cellStyle name="Normal 5 2 4 2 2 2 4 3 2" xfId="42757" xr:uid="{00000000-0005-0000-0000-000073A30000}"/>
    <cellStyle name="Normal 5 2 4 2 2 2 4 3 2 2" xfId="42758" xr:uid="{00000000-0005-0000-0000-000074A30000}"/>
    <cellStyle name="Normal 5 2 4 2 2 2 4 3 3" xfId="42759" xr:uid="{00000000-0005-0000-0000-000075A30000}"/>
    <cellStyle name="Normal 5 2 4 2 2 2 4 4" xfId="42760" xr:uid="{00000000-0005-0000-0000-000076A30000}"/>
    <cellStyle name="Normal 5 2 4 2 2 2 5" xfId="42761" xr:uid="{00000000-0005-0000-0000-000077A30000}"/>
    <cellStyle name="Normal 5 2 4 2 2 2 5 2" xfId="42762" xr:uid="{00000000-0005-0000-0000-000078A30000}"/>
    <cellStyle name="Normal 5 2 4 2 2 2 6" xfId="42763" xr:uid="{00000000-0005-0000-0000-000079A30000}"/>
    <cellStyle name="Normal 5 2 4 2 2 2 6 2" xfId="42764" xr:uid="{00000000-0005-0000-0000-00007AA30000}"/>
    <cellStyle name="Normal 5 2 4 2 2 2 6 2 2" xfId="42765" xr:uid="{00000000-0005-0000-0000-00007BA30000}"/>
    <cellStyle name="Normal 5 2 4 2 2 2 6 3" xfId="42766" xr:uid="{00000000-0005-0000-0000-00007CA30000}"/>
    <cellStyle name="Normal 5 2 4 2 2 2 7" xfId="42767" xr:uid="{00000000-0005-0000-0000-00007DA30000}"/>
    <cellStyle name="Normal 5 2 4 2 2 2 7 2" xfId="42768" xr:uid="{00000000-0005-0000-0000-00007EA30000}"/>
    <cellStyle name="Normal 5 2 4 2 2 2 8" xfId="42769" xr:uid="{00000000-0005-0000-0000-00007FA30000}"/>
    <cellStyle name="Normal 5 2 4 2 2 3" xfId="42770" xr:uid="{00000000-0005-0000-0000-000080A30000}"/>
    <cellStyle name="Normal 5 2 4 2 2 3 2" xfId="42771" xr:uid="{00000000-0005-0000-0000-000081A30000}"/>
    <cellStyle name="Normal 5 2 4 2 2 3 2 2" xfId="42772" xr:uid="{00000000-0005-0000-0000-000082A30000}"/>
    <cellStyle name="Normal 5 2 4 2 2 3 2 2 2" xfId="42773" xr:uid="{00000000-0005-0000-0000-000083A30000}"/>
    <cellStyle name="Normal 5 2 4 2 2 3 2 3" xfId="42774" xr:uid="{00000000-0005-0000-0000-000084A30000}"/>
    <cellStyle name="Normal 5 2 4 2 2 3 2 3 2" xfId="42775" xr:uid="{00000000-0005-0000-0000-000085A30000}"/>
    <cellStyle name="Normal 5 2 4 2 2 3 2 3 2 2" xfId="42776" xr:uid="{00000000-0005-0000-0000-000086A30000}"/>
    <cellStyle name="Normal 5 2 4 2 2 3 2 3 3" xfId="42777" xr:uid="{00000000-0005-0000-0000-000087A30000}"/>
    <cellStyle name="Normal 5 2 4 2 2 3 2 4" xfId="42778" xr:uid="{00000000-0005-0000-0000-000088A30000}"/>
    <cellStyle name="Normal 5 2 4 2 2 3 3" xfId="42779" xr:uid="{00000000-0005-0000-0000-000089A30000}"/>
    <cellStyle name="Normal 5 2 4 2 2 3 3 2" xfId="42780" xr:uid="{00000000-0005-0000-0000-00008AA30000}"/>
    <cellStyle name="Normal 5 2 4 2 2 3 4" xfId="42781" xr:uid="{00000000-0005-0000-0000-00008BA30000}"/>
    <cellStyle name="Normal 5 2 4 2 2 3 4 2" xfId="42782" xr:uid="{00000000-0005-0000-0000-00008CA30000}"/>
    <cellStyle name="Normal 5 2 4 2 2 3 4 2 2" xfId="42783" xr:uid="{00000000-0005-0000-0000-00008DA30000}"/>
    <cellStyle name="Normal 5 2 4 2 2 3 4 3" xfId="42784" xr:uid="{00000000-0005-0000-0000-00008EA30000}"/>
    <cellStyle name="Normal 5 2 4 2 2 3 5" xfId="42785" xr:uid="{00000000-0005-0000-0000-00008FA30000}"/>
    <cellStyle name="Normal 5 2 4 2 2 4" xfId="42786" xr:uid="{00000000-0005-0000-0000-000090A30000}"/>
    <cellStyle name="Normal 5 2 4 2 2 4 2" xfId="42787" xr:uid="{00000000-0005-0000-0000-000091A30000}"/>
    <cellStyle name="Normal 5 2 4 2 2 4 2 2" xfId="42788" xr:uid="{00000000-0005-0000-0000-000092A30000}"/>
    <cellStyle name="Normal 5 2 4 2 2 4 3" xfId="42789" xr:uid="{00000000-0005-0000-0000-000093A30000}"/>
    <cellStyle name="Normal 5 2 4 2 2 4 3 2" xfId="42790" xr:uid="{00000000-0005-0000-0000-000094A30000}"/>
    <cellStyle name="Normal 5 2 4 2 2 4 3 2 2" xfId="42791" xr:uid="{00000000-0005-0000-0000-000095A30000}"/>
    <cellStyle name="Normal 5 2 4 2 2 4 3 3" xfId="42792" xr:uid="{00000000-0005-0000-0000-000096A30000}"/>
    <cellStyle name="Normal 5 2 4 2 2 4 4" xfId="42793" xr:uid="{00000000-0005-0000-0000-000097A30000}"/>
    <cellStyle name="Normal 5 2 4 2 2 5" xfId="42794" xr:uid="{00000000-0005-0000-0000-000098A30000}"/>
    <cellStyle name="Normal 5 2 4 2 2 5 2" xfId="42795" xr:uid="{00000000-0005-0000-0000-000099A30000}"/>
    <cellStyle name="Normal 5 2 4 2 2 5 2 2" xfId="42796" xr:uid="{00000000-0005-0000-0000-00009AA30000}"/>
    <cellStyle name="Normal 5 2 4 2 2 5 3" xfId="42797" xr:uid="{00000000-0005-0000-0000-00009BA30000}"/>
    <cellStyle name="Normal 5 2 4 2 2 5 3 2" xfId="42798" xr:uid="{00000000-0005-0000-0000-00009CA30000}"/>
    <cellStyle name="Normal 5 2 4 2 2 5 3 2 2" xfId="42799" xr:uid="{00000000-0005-0000-0000-00009DA30000}"/>
    <cellStyle name="Normal 5 2 4 2 2 5 3 3" xfId="42800" xr:uid="{00000000-0005-0000-0000-00009EA30000}"/>
    <cellStyle name="Normal 5 2 4 2 2 5 4" xfId="42801" xr:uid="{00000000-0005-0000-0000-00009FA30000}"/>
    <cellStyle name="Normal 5 2 4 2 2 6" xfId="42802" xr:uid="{00000000-0005-0000-0000-0000A0A30000}"/>
    <cellStyle name="Normal 5 2 4 2 2 6 2" xfId="42803" xr:uid="{00000000-0005-0000-0000-0000A1A30000}"/>
    <cellStyle name="Normal 5 2 4 2 2 7" xfId="42804" xr:uid="{00000000-0005-0000-0000-0000A2A30000}"/>
    <cellStyle name="Normal 5 2 4 2 2 7 2" xfId="42805" xr:uid="{00000000-0005-0000-0000-0000A3A30000}"/>
    <cellStyle name="Normal 5 2 4 2 2 7 2 2" xfId="42806" xr:uid="{00000000-0005-0000-0000-0000A4A30000}"/>
    <cellStyle name="Normal 5 2 4 2 2 7 3" xfId="42807" xr:uid="{00000000-0005-0000-0000-0000A5A30000}"/>
    <cellStyle name="Normal 5 2 4 2 2 8" xfId="42808" xr:uid="{00000000-0005-0000-0000-0000A6A30000}"/>
    <cellStyle name="Normal 5 2 4 2 2 8 2" xfId="42809" xr:uid="{00000000-0005-0000-0000-0000A7A30000}"/>
    <cellStyle name="Normal 5 2 4 2 2 9" xfId="42810" xr:uid="{00000000-0005-0000-0000-0000A8A30000}"/>
    <cellStyle name="Normal 5 2 4 2 3" xfId="42811" xr:uid="{00000000-0005-0000-0000-0000A9A30000}"/>
    <cellStyle name="Normal 5 2 4 2 3 2" xfId="42812" xr:uid="{00000000-0005-0000-0000-0000AAA30000}"/>
    <cellStyle name="Normal 5 2 4 2 3 2 2" xfId="42813" xr:uid="{00000000-0005-0000-0000-0000ABA30000}"/>
    <cellStyle name="Normal 5 2 4 2 3 2 2 2" xfId="42814" xr:uid="{00000000-0005-0000-0000-0000ACA30000}"/>
    <cellStyle name="Normal 5 2 4 2 3 2 2 2 2" xfId="42815" xr:uid="{00000000-0005-0000-0000-0000ADA30000}"/>
    <cellStyle name="Normal 5 2 4 2 3 2 2 3" xfId="42816" xr:uid="{00000000-0005-0000-0000-0000AEA30000}"/>
    <cellStyle name="Normal 5 2 4 2 3 2 2 3 2" xfId="42817" xr:uid="{00000000-0005-0000-0000-0000AFA30000}"/>
    <cellStyle name="Normal 5 2 4 2 3 2 2 3 2 2" xfId="42818" xr:uid="{00000000-0005-0000-0000-0000B0A30000}"/>
    <cellStyle name="Normal 5 2 4 2 3 2 2 3 3" xfId="42819" xr:uid="{00000000-0005-0000-0000-0000B1A30000}"/>
    <cellStyle name="Normal 5 2 4 2 3 2 2 4" xfId="42820" xr:uid="{00000000-0005-0000-0000-0000B2A30000}"/>
    <cellStyle name="Normal 5 2 4 2 3 2 3" xfId="42821" xr:uid="{00000000-0005-0000-0000-0000B3A30000}"/>
    <cellStyle name="Normal 5 2 4 2 3 2 3 2" xfId="42822" xr:uid="{00000000-0005-0000-0000-0000B4A30000}"/>
    <cellStyle name="Normal 5 2 4 2 3 2 4" xfId="42823" xr:uid="{00000000-0005-0000-0000-0000B5A30000}"/>
    <cellStyle name="Normal 5 2 4 2 3 2 4 2" xfId="42824" xr:uid="{00000000-0005-0000-0000-0000B6A30000}"/>
    <cellStyle name="Normal 5 2 4 2 3 2 4 2 2" xfId="42825" xr:uid="{00000000-0005-0000-0000-0000B7A30000}"/>
    <cellStyle name="Normal 5 2 4 2 3 2 4 3" xfId="42826" xr:uid="{00000000-0005-0000-0000-0000B8A30000}"/>
    <cellStyle name="Normal 5 2 4 2 3 2 5" xfId="42827" xr:uid="{00000000-0005-0000-0000-0000B9A30000}"/>
    <cellStyle name="Normal 5 2 4 2 3 3" xfId="42828" xr:uid="{00000000-0005-0000-0000-0000BAA30000}"/>
    <cellStyle name="Normal 5 2 4 2 3 3 2" xfId="42829" xr:uid="{00000000-0005-0000-0000-0000BBA30000}"/>
    <cellStyle name="Normal 5 2 4 2 3 3 2 2" xfId="42830" xr:uid="{00000000-0005-0000-0000-0000BCA30000}"/>
    <cellStyle name="Normal 5 2 4 2 3 3 3" xfId="42831" xr:uid="{00000000-0005-0000-0000-0000BDA30000}"/>
    <cellStyle name="Normal 5 2 4 2 3 3 3 2" xfId="42832" xr:uid="{00000000-0005-0000-0000-0000BEA30000}"/>
    <cellStyle name="Normal 5 2 4 2 3 3 3 2 2" xfId="42833" xr:uid="{00000000-0005-0000-0000-0000BFA30000}"/>
    <cellStyle name="Normal 5 2 4 2 3 3 3 3" xfId="42834" xr:uid="{00000000-0005-0000-0000-0000C0A30000}"/>
    <cellStyle name="Normal 5 2 4 2 3 3 4" xfId="42835" xr:uid="{00000000-0005-0000-0000-0000C1A30000}"/>
    <cellStyle name="Normal 5 2 4 2 3 4" xfId="42836" xr:uid="{00000000-0005-0000-0000-0000C2A30000}"/>
    <cellStyle name="Normal 5 2 4 2 3 4 2" xfId="42837" xr:uid="{00000000-0005-0000-0000-0000C3A30000}"/>
    <cellStyle name="Normal 5 2 4 2 3 4 2 2" xfId="42838" xr:uid="{00000000-0005-0000-0000-0000C4A30000}"/>
    <cellStyle name="Normal 5 2 4 2 3 4 3" xfId="42839" xr:uid="{00000000-0005-0000-0000-0000C5A30000}"/>
    <cellStyle name="Normal 5 2 4 2 3 4 3 2" xfId="42840" xr:uid="{00000000-0005-0000-0000-0000C6A30000}"/>
    <cellStyle name="Normal 5 2 4 2 3 4 3 2 2" xfId="42841" xr:uid="{00000000-0005-0000-0000-0000C7A30000}"/>
    <cellStyle name="Normal 5 2 4 2 3 4 3 3" xfId="42842" xr:uid="{00000000-0005-0000-0000-0000C8A30000}"/>
    <cellStyle name="Normal 5 2 4 2 3 4 4" xfId="42843" xr:uid="{00000000-0005-0000-0000-0000C9A30000}"/>
    <cellStyle name="Normal 5 2 4 2 3 5" xfId="42844" xr:uid="{00000000-0005-0000-0000-0000CAA30000}"/>
    <cellStyle name="Normal 5 2 4 2 3 5 2" xfId="42845" xr:uid="{00000000-0005-0000-0000-0000CBA30000}"/>
    <cellStyle name="Normal 5 2 4 2 3 6" xfId="42846" xr:uid="{00000000-0005-0000-0000-0000CCA30000}"/>
    <cellStyle name="Normal 5 2 4 2 3 6 2" xfId="42847" xr:uid="{00000000-0005-0000-0000-0000CDA30000}"/>
    <cellStyle name="Normal 5 2 4 2 3 6 2 2" xfId="42848" xr:uid="{00000000-0005-0000-0000-0000CEA30000}"/>
    <cellStyle name="Normal 5 2 4 2 3 6 3" xfId="42849" xr:uid="{00000000-0005-0000-0000-0000CFA30000}"/>
    <cellStyle name="Normal 5 2 4 2 3 7" xfId="42850" xr:uid="{00000000-0005-0000-0000-0000D0A30000}"/>
    <cellStyle name="Normal 5 2 4 2 3 7 2" xfId="42851" xr:uid="{00000000-0005-0000-0000-0000D1A30000}"/>
    <cellStyle name="Normal 5 2 4 2 3 8" xfId="42852" xr:uid="{00000000-0005-0000-0000-0000D2A30000}"/>
    <cellStyle name="Normal 5 2 4 2 4" xfId="42853" xr:uid="{00000000-0005-0000-0000-0000D3A30000}"/>
    <cellStyle name="Normal 5 2 4 2 4 2" xfId="42854" xr:uid="{00000000-0005-0000-0000-0000D4A30000}"/>
    <cellStyle name="Normal 5 2 4 2 4 2 2" xfId="42855" xr:uid="{00000000-0005-0000-0000-0000D5A30000}"/>
    <cellStyle name="Normal 5 2 4 2 4 2 2 2" xfId="42856" xr:uid="{00000000-0005-0000-0000-0000D6A30000}"/>
    <cellStyle name="Normal 5 2 4 2 4 2 3" xfId="42857" xr:uid="{00000000-0005-0000-0000-0000D7A30000}"/>
    <cellStyle name="Normal 5 2 4 2 4 2 3 2" xfId="42858" xr:uid="{00000000-0005-0000-0000-0000D8A30000}"/>
    <cellStyle name="Normal 5 2 4 2 4 2 3 2 2" xfId="42859" xr:uid="{00000000-0005-0000-0000-0000D9A30000}"/>
    <cellStyle name="Normal 5 2 4 2 4 2 3 3" xfId="42860" xr:uid="{00000000-0005-0000-0000-0000DAA30000}"/>
    <cellStyle name="Normal 5 2 4 2 4 2 4" xfId="42861" xr:uid="{00000000-0005-0000-0000-0000DBA30000}"/>
    <cellStyle name="Normal 5 2 4 2 4 3" xfId="42862" xr:uid="{00000000-0005-0000-0000-0000DCA30000}"/>
    <cellStyle name="Normal 5 2 4 2 4 3 2" xfId="42863" xr:uid="{00000000-0005-0000-0000-0000DDA30000}"/>
    <cellStyle name="Normal 5 2 4 2 4 4" xfId="42864" xr:uid="{00000000-0005-0000-0000-0000DEA30000}"/>
    <cellStyle name="Normal 5 2 4 2 4 4 2" xfId="42865" xr:uid="{00000000-0005-0000-0000-0000DFA30000}"/>
    <cellStyle name="Normal 5 2 4 2 4 4 2 2" xfId="42866" xr:uid="{00000000-0005-0000-0000-0000E0A30000}"/>
    <cellStyle name="Normal 5 2 4 2 4 4 3" xfId="42867" xr:uid="{00000000-0005-0000-0000-0000E1A30000}"/>
    <cellStyle name="Normal 5 2 4 2 4 5" xfId="42868" xr:uid="{00000000-0005-0000-0000-0000E2A30000}"/>
    <cellStyle name="Normal 5 2 4 2 5" xfId="42869" xr:uid="{00000000-0005-0000-0000-0000E3A30000}"/>
    <cellStyle name="Normal 5 2 4 2 5 2" xfId="42870" xr:uid="{00000000-0005-0000-0000-0000E4A30000}"/>
    <cellStyle name="Normal 5 2 4 2 5 2 2" xfId="42871" xr:uid="{00000000-0005-0000-0000-0000E5A30000}"/>
    <cellStyle name="Normal 5 2 4 2 5 3" xfId="42872" xr:uid="{00000000-0005-0000-0000-0000E6A30000}"/>
    <cellStyle name="Normal 5 2 4 2 5 3 2" xfId="42873" xr:uid="{00000000-0005-0000-0000-0000E7A30000}"/>
    <cellStyle name="Normal 5 2 4 2 5 3 2 2" xfId="42874" xr:uid="{00000000-0005-0000-0000-0000E8A30000}"/>
    <cellStyle name="Normal 5 2 4 2 5 3 3" xfId="42875" xr:uid="{00000000-0005-0000-0000-0000E9A30000}"/>
    <cellStyle name="Normal 5 2 4 2 5 4" xfId="42876" xr:uid="{00000000-0005-0000-0000-0000EAA30000}"/>
    <cellStyle name="Normal 5 2 4 2 6" xfId="42877" xr:uid="{00000000-0005-0000-0000-0000EBA30000}"/>
    <cellStyle name="Normal 5 2 4 2 6 2" xfId="42878" xr:uid="{00000000-0005-0000-0000-0000ECA30000}"/>
    <cellStyle name="Normal 5 2 4 2 6 2 2" xfId="42879" xr:uid="{00000000-0005-0000-0000-0000EDA30000}"/>
    <cellStyle name="Normal 5 2 4 2 6 3" xfId="42880" xr:uid="{00000000-0005-0000-0000-0000EEA30000}"/>
    <cellStyle name="Normal 5 2 4 2 6 3 2" xfId="42881" xr:uid="{00000000-0005-0000-0000-0000EFA30000}"/>
    <cellStyle name="Normal 5 2 4 2 6 3 2 2" xfId="42882" xr:uid="{00000000-0005-0000-0000-0000F0A30000}"/>
    <cellStyle name="Normal 5 2 4 2 6 3 3" xfId="42883" xr:uid="{00000000-0005-0000-0000-0000F1A30000}"/>
    <cellStyle name="Normal 5 2 4 2 6 4" xfId="42884" xr:uid="{00000000-0005-0000-0000-0000F2A30000}"/>
    <cellStyle name="Normal 5 2 4 2 7" xfId="42885" xr:uid="{00000000-0005-0000-0000-0000F3A30000}"/>
    <cellStyle name="Normal 5 2 4 2 7 2" xfId="42886" xr:uid="{00000000-0005-0000-0000-0000F4A30000}"/>
    <cellStyle name="Normal 5 2 4 2 8" xfId="42887" xr:uid="{00000000-0005-0000-0000-0000F5A30000}"/>
    <cellStyle name="Normal 5 2 4 2 8 2" xfId="42888" xr:uid="{00000000-0005-0000-0000-0000F6A30000}"/>
    <cellStyle name="Normal 5 2 4 2 8 2 2" xfId="42889" xr:uid="{00000000-0005-0000-0000-0000F7A30000}"/>
    <cellStyle name="Normal 5 2 4 2 8 3" xfId="42890" xr:uid="{00000000-0005-0000-0000-0000F8A30000}"/>
    <cellStyle name="Normal 5 2 4 2 9" xfId="42891" xr:uid="{00000000-0005-0000-0000-0000F9A30000}"/>
    <cellStyle name="Normal 5 2 4 2 9 2" xfId="42892" xr:uid="{00000000-0005-0000-0000-0000FAA30000}"/>
    <cellStyle name="Normal 5 2 4 3" xfId="42893" xr:uid="{00000000-0005-0000-0000-0000FBA30000}"/>
    <cellStyle name="Normal 5 2 4 3 10" xfId="42894" xr:uid="{00000000-0005-0000-0000-0000FCA30000}"/>
    <cellStyle name="Normal 5 2 4 3 11" xfId="42895" xr:uid="{00000000-0005-0000-0000-0000FDA30000}"/>
    <cellStyle name="Normal 5 2 4 3 2" xfId="42896" xr:uid="{00000000-0005-0000-0000-0000FEA30000}"/>
    <cellStyle name="Normal 5 2 4 3 2 10" xfId="42897" xr:uid="{00000000-0005-0000-0000-0000FFA30000}"/>
    <cellStyle name="Normal 5 2 4 3 2 2" xfId="42898" xr:uid="{00000000-0005-0000-0000-000000A40000}"/>
    <cellStyle name="Normal 5 2 4 3 2 2 2" xfId="42899" xr:uid="{00000000-0005-0000-0000-000001A40000}"/>
    <cellStyle name="Normal 5 2 4 3 2 2 2 2" xfId="42900" xr:uid="{00000000-0005-0000-0000-000002A40000}"/>
    <cellStyle name="Normal 5 2 4 3 2 2 2 2 2" xfId="42901" xr:uid="{00000000-0005-0000-0000-000003A40000}"/>
    <cellStyle name="Normal 5 2 4 3 2 2 2 2 2 2" xfId="42902" xr:uid="{00000000-0005-0000-0000-000004A40000}"/>
    <cellStyle name="Normal 5 2 4 3 2 2 2 2 3" xfId="42903" xr:uid="{00000000-0005-0000-0000-000005A40000}"/>
    <cellStyle name="Normal 5 2 4 3 2 2 2 2 3 2" xfId="42904" xr:uid="{00000000-0005-0000-0000-000006A40000}"/>
    <cellStyle name="Normal 5 2 4 3 2 2 2 2 3 2 2" xfId="42905" xr:uid="{00000000-0005-0000-0000-000007A40000}"/>
    <cellStyle name="Normal 5 2 4 3 2 2 2 2 3 3" xfId="42906" xr:uid="{00000000-0005-0000-0000-000008A40000}"/>
    <cellStyle name="Normal 5 2 4 3 2 2 2 2 4" xfId="42907" xr:uid="{00000000-0005-0000-0000-000009A40000}"/>
    <cellStyle name="Normal 5 2 4 3 2 2 2 3" xfId="42908" xr:uid="{00000000-0005-0000-0000-00000AA40000}"/>
    <cellStyle name="Normal 5 2 4 3 2 2 2 3 2" xfId="42909" xr:uid="{00000000-0005-0000-0000-00000BA40000}"/>
    <cellStyle name="Normal 5 2 4 3 2 2 2 4" xfId="42910" xr:uid="{00000000-0005-0000-0000-00000CA40000}"/>
    <cellStyle name="Normal 5 2 4 3 2 2 2 4 2" xfId="42911" xr:uid="{00000000-0005-0000-0000-00000DA40000}"/>
    <cellStyle name="Normal 5 2 4 3 2 2 2 4 2 2" xfId="42912" xr:uid="{00000000-0005-0000-0000-00000EA40000}"/>
    <cellStyle name="Normal 5 2 4 3 2 2 2 4 3" xfId="42913" xr:uid="{00000000-0005-0000-0000-00000FA40000}"/>
    <cellStyle name="Normal 5 2 4 3 2 2 2 5" xfId="42914" xr:uid="{00000000-0005-0000-0000-000010A40000}"/>
    <cellStyle name="Normal 5 2 4 3 2 2 3" xfId="42915" xr:uid="{00000000-0005-0000-0000-000011A40000}"/>
    <cellStyle name="Normal 5 2 4 3 2 2 3 2" xfId="42916" xr:uid="{00000000-0005-0000-0000-000012A40000}"/>
    <cellStyle name="Normal 5 2 4 3 2 2 3 2 2" xfId="42917" xr:uid="{00000000-0005-0000-0000-000013A40000}"/>
    <cellStyle name="Normal 5 2 4 3 2 2 3 3" xfId="42918" xr:uid="{00000000-0005-0000-0000-000014A40000}"/>
    <cellStyle name="Normal 5 2 4 3 2 2 3 3 2" xfId="42919" xr:uid="{00000000-0005-0000-0000-000015A40000}"/>
    <cellStyle name="Normal 5 2 4 3 2 2 3 3 2 2" xfId="42920" xr:uid="{00000000-0005-0000-0000-000016A40000}"/>
    <cellStyle name="Normal 5 2 4 3 2 2 3 3 3" xfId="42921" xr:uid="{00000000-0005-0000-0000-000017A40000}"/>
    <cellStyle name="Normal 5 2 4 3 2 2 3 4" xfId="42922" xr:uid="{00000000-0005-0000-0000-000018A40000}"/>
    <cellStyle name="Normal 5 2 4 3 2 2 4" xfId="42923" xr:uid="{00000000-0005-0000-0000-000019A40000}"/>
    <cellStyle name="Normal 5 2 4 3 2 2 4 2" xfId="42924" xr:uid="{00000000-0005-0000-0000-00001AA40000}"/>
    <cellStyle name="Normal 5 2 4 3 2 2 4 2 2" xfId="42925" xr:uid="{00000000-0005-0000-0000-00001BA40000}"/>
    <cellStyle name="Normal 5 2 4 3 2 2 4 3" xfId="42926" xr:uid="{00000000-0005-0000-0000-00001CA40000}"/>
    <cellStyle name="Normal 5 2 4 3 2 2 4 3 2" xfId="42927" xr:uid="{00000000-0005-0000-0000-00001DA40000}"/>
    <cellStyle name="Normal 5 2 4 3 2 2 4 3 2 2" xfId="42928" xr:uid="{00000000-0005-0000-0000-00001EA40000}"/>
    <cellStyle name="Normal 5 2 4 3 2 2 4 3 3" xfId="42929" xr:uid="{00000000-0005-0000-0000-00001FA40000}"/>
    <cellStyle name="Normal 5 2 4 3 2 2 4 4" xfId="42930" xr:uid="{00000000-0005-0000-0000-000020A40000}"/>
    <cellStyle name="Normal 5 2 4 3 2 2 5" xfId="42931" xr:uid="{00000000-0005-0000-0000-000021A40000}"/>
    <cellStyle name="Normal 5 2 4 3 2 2 5 2" xfId="42932" xr:uid="{00000000-0005-0000-0000-000022A40000}"/>
    <cellStyle name="Normal 5 2 4 3 2 2 6" xfId="42933" xr:uid="{00000000-0005-0000-0000-000023A40000}"/>
    <cellStyle name="Normal 5 2 4 3 2 2 6 2" xfId="42934" xr:uid="{00000000-0005-0000-0000-000024A40000}"/>
    <cellStyle name="Normal 5 2 4 3 2 2 6 2 2" xfId="42935" xr:uid="{00000000-0005-0000-0000-000025A40000}"/>
    <cellStyle name="Normal 5 2 4 3 2 2 6 3" xfId="42936" xr:uid="{00000000-0005-0000-0000-000026A40000}"/>
    <cellStyle name="Normal 5 2 4 3 2 2 7" xfId="42937" xr:uid="{00000000-0005-0000-0000-000027A40000}"/>
    <cellStyle name="Normal 5 2 4 3 2 2 7 2" xfId="42938" xr:uid="{00000000-0005-0000-0000-000028A40000}"/>
    <cellStyle name="Normal 5 2 4 3 2 2 8" xfId="42939" xr:uid="{00000000-0005-0000-0000-000029A40000}"/>
    <cellStyle name="Normal 5 2 4 3 2 3" xfId="42940" xr:uid="{00000000-0005-0000-0000-00002AA40000}"/>
    <cellStyle name="Normal 5 2 4 3 2 3 2" xfId="42941" xr:uid="{00000000-0005-0000-0000-00002BA40000}"/>
    <cellStyle name="Normal 5 2 4 3 2 3 2 2" xfId="42942" xr:uid="{00000000-0005-0000-0000-00002CA40000}"/>
    <cellStyle name="Normal 5 2 4 3 2 3 2 2 2" xfId="42943" xr:uid="{00000000-0005-0000-0000-00002DA40000}"/>
    <cellStyle name="Normal 5 2 4 3 2 3 2 3" xfId="42944" xr:uid="{00000000-0005-0000-0000-00002EA40000}"/>
    <cellStyle name="Normal 5 2 4 3 2 3 2 3 2" xfId="42945" xr:uid="{00000000-0005-0000-0000-00002FA40000}"/>
    <cellStyle name="Normal 5 2 4 3 2 3 2 3 2 2" xfId="42946" xr:uid="{00000000-0005-0000-0000-000030A40000}"/>
    <cellStyle name="Normal 5 2 4 3 2 3 2 3 3" xfId="42947" xr:uid="{00000000-0005-0000-0000-000031A40000}"/>
    <cellStyle name="Normal 5 2 4 3 2 3 2 4" xfId="42948" xr:uid="{00000000-0005-0000-0000-000032A40000}"/>
    <cellStyle name="Normal 5 2 4 3 2 3 3" xfId="42949" xr:uid="{00000000-0005-0000-0000-000033A40000}"/>
    <cellStyle name="Normal 5 2 4 3 2 3 3 2" xfId="42950" xr:uid="{00000000-0005-0000-0000-000034A40000}"/>
    <cellStyle name="Normal 5 2 4 3 2 3 4" xfId="42951" xr:uid="{00000000-0005-0000-0000-000035A40000}"/>
    <cellStyle name="Normal 5 2 4 3 2 3 4 2" xfId="42952" xr:uid="{00000000-0005-0000-0000-000036A40000}"/>
    <cellStyle name="Normal 5 2 4 3 2 3 4 2 2" xfId="42953" xr:uid="{00000000-0005-0000-0000-000037A40000}"/>
    <cellStyle name="Normal 5 2 4 3 2 3 4 3" xfId="42954" xr:uid="{00000000-0005-0000-0000-000038A40000}"/>
    <cellStyle name="Normal 5 2 4 3 2 3 5" xfId="42955" xr:uid="{00000000-0005-0000-0000-000039A40000}"/>
    <cellStyle name="Normal 5 2 4 3 2 4" xfId="42956" xr:uid="{00000000-0005-0000-0000-00003AA40000}"/>
    <cellStyle name="Normal 5 2 4 3 2 4 2" xfId="42957" xr:uid="{00000000-0005-0000-0000-00003BA40000}"/>
    <cellStyle name="Normal 5 2 4 3 2 4 2 2" xfId="42958" xr:uid="{00000000-0005-0000-0000-00003CA40000}"/>
    <cellStyle name="Normal 5 2 4 3 2 4 3" xfId="42959" xr:uid="{00000000-0005-0000-0000-00003DA40000}"/>
    <cellStyle name="Normal 5 2 4 3 2 4 3 2" xfId="42960" xr:uid="{00000000-0005-0000-0000-00003EA40000}"/>
    <cellStyle name="Normal 5 2 4 3 2 4 3 2 2" xfId="42961" xr:uid="{00000000-0005-0000-0000-00003FA40000}"/>
    <cellStyle name="Normal 5 2 4 3 2 4 3 3" xfId="42962" xr:uid="{00000000-0005-0000-0000-000040A40000}"/>
    <cellStyle name="Normal 5 2 4 3 2 4 4" xfId="42963" xr:uid="{00000000-0005-0000-0000-000041A40000}"/>
    <cellStyle name="Normal 5 2 4 3 2 5" xfId="42964" xr:uid="{00000000-0005-0000-0000-000042A40000}"/>
    <cellStyle name="Normal 5 2 4 3 2 5 2" xfId="42965" xr:uid="{00000000-0005-0000-0000-000043A40000}"/>
    <cellStyle name="Normal 5 2 4 3 2 5 2 2" xfId="42966" xr:uid="{00000000-0005-0000-0000-000044A40000}"/>
    <cellStyle name="Normal 5 2 4 3 2 5 3" xfId="42967" xr:uid="{00000000-0005-0000-0000-000045A40000}"/>
    <cellStyle name="Normal 5 2 4 3 2 5 3 2" xfId="42968" xr:uid="{00000000-0005-0000-0000-000046A40000}"/>
    <cellStyle name="Normal 5 2 4 3 2 5 3 2 2" xfId="42969" xr:uid="{00000000-0005-0000-0000-000047A40000}"/>
    <cellStyle name="Normal 5 2 4 3 2 5 3 3" xfId="42970" xr:uid="{00000000-0005-0000-0000-000048A40000}"/>
    <cellStyle name="Normal 5 2 4 3 2 5 4" xfId="42971" xr:uid="{00000000-0005-0000-0000-000049A40000}"/>
    <cellStyle name="Normal 5 2 4 3 2 6" xfId="42972" xr:uid="{00000000-0005-0000-0000-00004AA40000}"/>
    <cellStyle name="Normal 5 2 4 3 2 6 2" xfId="42973" xr:uid="{00000000-0005-0000-0000-00004BA40000}"/>
    <cellStyle name="Normal 5 2 4 3 2 7" xfId="42974" xr:uid="{00000000-0005-0000-0000-00004CA40000}"/>
    <cellStyle name="Normal 5 2 4 3 2 7 2" xfId="42975" xr:uid="{00000000-0005-0000-0000-00004DA40000}"/>
    <cellStyle name="Normal 5 2 4 3 2 7 2 2" xfId="42976" xr:uid="{00000000-0005-0000-0000-00004EA40000}"/>
    <cellStyle name="Normal 5 2 4 3 2 7 3" xfId="42977" xr:uid="{00000000-0005-0000-0000-00004FA40000}"/>
    <cellStyle name="Normal 5 2 4 3 2 8" xfId="42978" xr:uid="{00000000-0005-0000-0000-000050A40000}"/>
    <cellStyle name="Normal 5 2 4 3 2 8 2" xfId="42979" xr:uid="{00000000-0005-0000-0000-000051A40000}"/>
    <cellStyle name="Normal 5 2 4 3 2 9" xfId="42980" xr:uid="{00000000-0005-0000-0000-000052A40000}"/>
    <cellStyle name="Normal 5 2 4 3 3" xfId="42981" xr:uid="{00000000-0005-0000-0000-000053A40000}"/>
    <cellStyle name="Normal 5 2 4 3 3 2" xfId="42982" xr:uid="{00000000-0005-0000-0000-000054A40000}"/>
    <cellStyle name="Normal 5 2 4 3 3 2 2" xfId="42983" xr:uid="{00000000-0005-0000-0000-000055A40000}"/>
    <cellStyle name="Normal 5 2 4 3 3 2 2 2" xfId="42984" xr:uid="{00000000-0005-0000-0000-000056A40000}"/>
    <cellStyle name="Normal 5 2 4 3 3 2 2 2 2" xfId="42985" xr:uid="{00000000-0005-0000-0000-000057A40000}"/>
    <cellStyle name="Normal 5 2 4 3 3 2 2 3" xfId="42986" xr:uid="{00000000-0005-0000-0000-000058A40000}"/>
    <cellStyle name="Normal 5 2 4 3 3 2 2 3 2" xfId="42987" xr:uid="{00000000-0005-0000-0000-000059A40000}"/>
    <cellStyle name="Normal 5 2 4 3 3 2 2 3 2 2" xfId="42988" xr:uid="{00000000-0005-0000-0000-00005AA40000}"/>
    <cellStyle name="Normal 5 2 4 3 3 2 2 3 3" xfId="42989" xr:uid="{00000000-0005-0000-0000-00005BA40000}"/>
    <cellStyle name="Normal 5 2 4 3 3 2 2 4" xfId="42990" xr:uid="{00000000-0005-0000-0000-00005CA40000}"/>
    <cellStyle name="Normal 5 2 4 3 3 2 3" xfId="42991" xr:uid="{00000000-0005-0000-0000-00005DA40000}"/>
    <cellStyle name="Normal 5 2 4 3 3 2 3 2" xfId="42992" xr:uid="{00000000-0005-0000-0000-00005EA40000}"/>
    <cellStyle name="Normal 5 2 4 3 3 2 4" xfId="42993" xr:uid="{00000000-0005-0000-0000-00005FA40000}"/>
    <cellStyle name="Normal 5 2 4 3 3 2 4 2" xfId="42994" xr:uid="{00000000-0005-0000-0000-000060A40000}"/>
    <cellStyle name="Normal 5 2 4 3 3 2 4 2 2" xfId="42995" xr:uid="{00000000-0005-0000-0000-000061A40000}"/>
    <cellStyle name="Normal 5 2 4 3 3 2 4 3" xfId="42996" xr:uid="{00000000-0005-0000-0000-000062A40000}"/>
    <cellStyle name="Normal 5 2 4 3 3 2 5" xfId="42997" xr:uid="{00000000-0005-0000-0000-000063A40000}"/>
    <cellStyle name="Normal 5 2 4 3 3 3" xfId="42998" xr:uid="{00000000-0005-0000-0000-000064A40000}"/>
    <cellStyle name="Normal 5 2 4 3 3 3 2" xfId="42999" xr:uid="{00000000-0005-0000-0000-000065A40000}"/>
    <cellStyle name="Normal 5 2 4 3 3 3 2 2" xfId="43000" xr:uid="{00000000-0005-0000-0000-000066A40000}"/>
    <cellStyle name="Normal 5 2 4 3 3 3 3" xfId="43001" xr:uid="{00000000-0005-0000-0000-000067A40000}"/>
    <cellStyle name="Normal 5 2 4 3 3 3 3 2" xfId="43002" xr:uid="{00000000-0005-0000-0000-000068A40000}"/>
    <cellStyle name="Normal 5 2 4 3 3 3 3 2 2" xfId="43003" xr:uid="{00000000-0005-0000-0000-000069A40000}"/>
    <cellStyle name="Normal 5 2 4 3 3 3 3 3" xfId="43004" xr:uid="{00000000-0005-0000-0000-00006AA40000}"/>
    <cellStyle name="Normal 5 2 4 3 3 3 4" xfId="43005" xr:uid="{00000000-0005-0000-0000-00006BA40000}"/>
    <cellStyle name="Normal 5 2 4 3 3 4" xfId="43006" xr:uid="{00000000-0005-0000-0000-00006CA40000}"/>
    <cellStyle name="Normal 5 2 4 3 3 4 2" xfId="43007" xr:uid="{00000000-0005-0000-0000-00006DA40000}"/>
    <cellStyle name="Normal 5 2 4 3 3 4 2 2" xfId="43008" xr:uid="{00000000-0005-0000-0000-00006EA40000}"/>
    <cellStyle name="Normal 5 2 4 3 3 4 3" xfId="43009" xr:uid="{00000000-0005-0000-0000-00006FA40000}"/>
    <cellStyle name="Normal 5 2 4 3 3 4 3 2" xfId="43010" xr:uid="{00000000-0005-0000-0000-000070A40000}"/>
    <cellStyle name="Normal 5 2 4 3 3 4 3 2 2" xfId="43011" xr:uid="{00000000-0005-0000-0000-000071A40000}"/>
    <cellStyle name="Normal 5 2 4 3 3 4 3 3" xfId="43012" xr:uid="{00000000-0005-0000-0000-000072A40000}"/>
    <cellStyle name="Normal 5 2 4 3 3 4 4" xfId="43013" xr:uid="{00000000-0005-0000-0000-000073A40000}"/>
    <cellStyle name="Normal 5 2 4 3 3 5" xfId="43014" xr:uid="{00000000-0005-0000-0000-000074A40000}"/>
    <cellStyle name="Normal 5 2 4 3 3 5 2" xfId="43015" xr:uid="{00000000-0005-0000-0000-000075A40000}"/>
    <cellStyle name="Normal 5 2 4 3 3 6" xfId="43016" xr:uid="{00000000-0005-0000-0000-000076A40000}"/>
    <cellStyle name="Normal 5 2 4 3 3 6 2" xfId="43017" xr:uid="{00000000-0005-0000-0000-000077A40000}"/>
    <cellStyle name="Normal 5 2 4 3 3 6 2 2" xfId="43018" xr:uid="{00000000-0005-0000-0000-000078A40000}"/>
    <cellStyle name="Normal 5 2 4 3 3 6 3" xfId="43019" xr:uid="{00000000-0005-0000-0000-000079A40000}"/>
    <cellStyle name="Normal 5 2 4 3 3 7" xfId="43020" xr:uid="{00000000-0005-0000-0000-00007AA40000}"/>
    <cellStyle name="Normal 5 2 4 3 3 7 2" xfId="43021" xr:uid="{00000000-0005-0000-0000-00007BA40000}"/>
    <cellStyle name="Normal 5 2 4 3 3 8" xfId="43022" xr:uid="{00000000-0005-0000-0000-00007CA40000}"/>
    <cellStyle name="Normal 5 2 4 3 4" xfId="43023" xr:uid="{00000000-0005-0000-0000-00007DA40000}"/>
    <cellStyle name="Normal 5 2 4 3 4 2" xfId="43024" xr:uid="{00000000-0005-0000-0000-00007EA40000}"/>
    <cellStyle name="Normal 5 2 4 3 4 2 2" xfId="43025" xr:uid="{00000000-0005-0000-0000-00007FA40000}"/>
    <cellStyle name="Normal 5 2 4 3 4 2 2 2" xfId="43026" xr:uid="{00000000-0005-0000-0000-000080A40000}"/>
    <cellStyle name="Normal 5 2 4 3 4 2 3" xfId="43027" xr:uid="{00000000-0005-0000-0000-000081A40000}"/>
    <cellStyle name="Normal 5 2 4 3 4 2 3 2" xfId="43028" xr:uid="{00000000-0005-0000-0000-000082A40000}"/>
    <cellStyle name="Normal 5 2 4 3 4 2 3 2 2" xfId="43029" xr:uid="{00000000-0005-0000-0000-000083A40000}"/>
    <cellStyle name="Normal 5 2 4 3 4 2 3 3" xfId="43030" xr:uid="{00000000-0005-0000-0000-000084A40000}"/>
    <cellStyle name="Normal 5 2 4 3 4 2 4" xfId="43031" xr:uid="{00000000-0005-0000-0000-000085A40000}"/>
    <cellStyle name="Normal 5 2 4 3 4 3" xfId="43032" xr:uid="{00000000-0005-0000-0000-000086A40000}"/>
    <cellStyle name="Normal 5 2 4 3 4 3 2" xfId="43033" xr:uid="{00000000-0005-0000-0000-000087A40000}"/>
    <cellStyle name="Normal 5 2 4 3 4 4" xfId="43034" xr:uid="{00000000-0005-0000-0000-000088A40000}"/>
    <cellStyle name="Normal 5 2 4 3 4 4 2" xfId="43035" xr:uid="{00000000-0005-0000-0000-000089A40000}"/>
    <cellStyle name="Normal 5 2 4 3 4 4 2 2" xfId="43036" xr:uid="{00000000-0005-0000-0000-00008AA40000}"/>
    <cellStyle name="Normal 5 2 4 3 4 4 3" xfId="43037" xr:uid="{00000000-0005-0000-0000-00008BA40000}"/>
    <cellStyle name="Normal 5 2 4 3 4 5" xfId="43038" xr:uid="{00000000-0005-0000-0000-00008CA40000}"/>
    <cellStyle name="Normal 5 2 4 3 5" xfId="43039" xr:uid="{00000000-0005-0000-0000-00008DA40000}"/>
    <cellStyle name="Normal 5 2 4 3 5 2" xfId="43040" xr:uid="{00000000-0005-0000-0000-00008EA40000}"/>
    <cellStyle name="Normal 5 2 4 3 5 2 2" xfId="43041" xr:uid="{00000000-0005-0000-0000-00008FA40000}"/>
    <cellStyle name="Normal 5 2 4 3 5 3" xfId="43042" xr:uid="{00000000-0005-0000-0000-000090A40000}"/>
    <cellStyle name="Normal 5 2 4 3 5 3 2" xfId="43043" xr:uid="{00000000-0005-0000-0000-000091A40000}"/>
    <cellStyle name="Normal 5 2 4 3 5 3 2 2" xfId="43044" xr:uid="{00000000-0005-0000-0000-000092A40000}"/>
    <cellStyle name="Normal 5 2 4 3 5 3 3" xfId="43045" xr:uid="{00000000-0005-0000-0000-000093A40000}"/>
    <cellStyle name="Normal 5 2 4 3 5 4" xfId="43046" xr:uid="{00000000-0005-0000-0000-000094A40000}"/>
    <cellStyle name="Normal 5 2 4 3 6" xfId="43047" xr:uid="{00000000-0005-0000-0000-000095A40000}"/>
    <cellStyle name="Normal 5 2 4 3 6 2" xfId="43048" xr:uid="{00000000-0005-0000-0000-000096A40000}"/>
    <cellStyle name="Normal 5 2 4 3 6 2 2" xfId="43049" xr:uid="{00000000-0005-0000-0000-000097A40000}"/>
    <cellStyle name="Normal 5 2 4 3 6 3" xfId="43050" xr:uid="{00000000-0005-0000-0000-000098A40000}"/>
    <cellStyle name="Normal 5 2 4 3 6 3 2" xfId="43051" xr:uid="{00000000-0005-0000-0000-000099A40000}"/>
    <cellStyle name="Normal 5 2 4 3 6 3 2 2" xfId="43052" xr:uid="{00000000-0005-0000-0000-00009AA40000}"/>
    <cellStyle name="Normal 5 2 4 3 6 3 3" xfId="43053" xr:uid="{00000000-0005-0000-0000-00009BA40000}"/>
    <cellStyle name="Normal 5 2 4 3 6 4" xfId="43054" xr:uid="{00000000-0005-0000-0000-00009CA40000}"/>
    <cellStyle name="Normal 5 2 4 3 7" xfId="43055" xr:uid="{00000000-0005-0000-0000-00009DA40000}"/>
    <cellStyle name="Normal 5 2 4 3 7 2" xfId="43056" xr:uid="{00000000-0005-0000-0000-00009EA40000}"/>
    <cellStyle name="Normal 5 2 4 3 8" xfId="43057" xr:uid="{00000000-0005-0000-0000-00009FA40000}"/>
    <cellStyle name="Normal 5 2 4 3 8 2" xfId="43058" xr:uid="{00000000-0005-0000-0000-0000A0A40000}"/>
    <cellStyle name="Normal 5 2 4 3 8 2 2" xfId="43059" xr:uid="{00000000-0005-0000-0000-0000A1A40000}"/>
    <cellStyle name="Normal 5 2 4 3 8 3" xfId="43060" xr:uid="{00000000-0005-0000-0000-0000A2A40000}"/>
    <cellStyle name="Normal 5 2 4 3 9" xfId="43061" xr:uid="{00000000-0005-0000-0000-0000A3A40000}"/>
    <cellStyle name="Normal 5 2 4 3 9 2" xfId="43062" xr:uid="{00000000-0005-0000-0000-0000A4A40000}"/>
    <cellStyle name="Normal 5 2 4 4" xfId="43063" xr:uid="{00000000-0005-0000-0000-0000A5A40000}"/>
    <cellStyle name="Normal 5 2 4 4 10" xfId="43064" xr:uid="{00000000-0005-0000-0000-0000A6A40000}"/>
    <cellStyle name="Normal 5 2 4 4 11" xfId="43065" xr:uid="{00000000-0005-0000-0000-0000A7A40000}"/>
    <cellStyle name="Normal 5 2 4 4 2" xfId="43066" xr:uid="{00000000-0005-0000-0000-0000A8A40000}"/>
    <cellStyle name="Normal 5 2 4 4 2 2" xfId="43067" xr:uid="{00000000-0005-0000-0000-0000A9A40000}"/>
    <cellStyle name="Normal 5 2 4 4 2 2 2" xfId="43068" xr:uid="{00000000-0005-0000-0000-0000AAA40000}"/>
    <cellStyle name="Normal 5 2 4 4 2 2 2 2" xfId="43069" xr:uid="{00000000-0005-0000-0000-0000ABA40000}"/>
    <cellStyle name="Normal 5 2 4 4 2 2 2 2 2" xfId="43070" xr:uid="{00000000-0005-0000-0000-0000ACA40000}"/>
    <cellStyle name="Normal 5 2 4 4 2 2 2 2 2 2" xfId="43071" xr:uid="{00000000-0005-0000-0000-0000ADA40000}"/>
    <cellStyle name="Normal 5 2 4 4 2 2 2 2 3" xfId="43072" xr:uid="{00000000-0005-0000-0000-0000AEA40000}"/>
    <cellStyle name="Normal 5 2 4 4 2 2 2 2 3 2" xfId="43073" xr:uid="{00000000-0005-0000-0000-0000AFA40000}"/>
    <cellStyle name="Normal 5 2 4 4 2 2 2 2 3 2 2" xfId="43074" xr:uid="{00000000-0005-0000-0000-0000B0A40000}"/>
    <cellStyle name="Normal 5 2 4 4 2 2 2 2 3 3" xfId="43075" xr:uid="{00000000-0005-0000-0000-0000B1A40000}"/>
    <cellStyle name="Normal 5 2 4 4 2 2 2 2 4" xfId="43076" xr:uid="{00000000-0005-0000-0000-0000B2A40000}"/>
    <cellStyle name="Normal 5 2 4 4 2 2 2 3" xfId="43077" xr:uid="{00000000-0005-0000-0000-0000B3A40000}"/>
    <cellStyle name="Normal 5 2 4 4 2 2 2 3 2" xfId="43078" xr:uid="{00000000-0005-0000-0000-0000B4A40000}"/>
    <cellStyle name="Normal 5 2 4 4 2 2 2 4" xfId="43079" xr:uid="{00000000-0005-0000-0000-0000B5A40000}"/>
    <cellStyle name="Normal 5 2 4 4 2 2 2 4 2" xfId="43080" xr:uid="{00000000-0005-0000-0000-0000B6A40000}"/>
    <cellStyle name="Normal 5 2 4 4 2 2 2 4 2 2" xfId="43081" xr:uid="{00000000-0005-0000-0000-0000B7A40000}"/>
    <cellStyle name="Normal 5 2 4 4 2 2 2 4 3" xfId="43082" xr:uid="{00000000-0005-0000-0000-0000B8A40000}"/>
    <cellStyle name="Normal 5 2 4 4 2 2 2 5" xfId="43083" xr:uid="{00000000-0005-0000-0000-0000B9A40000}"/>
    <cellStyle name="Normal 5 2 4 4 2 2 3" xfId="43084" xr:uid="{00000000-0005-0000-0000-0000BAA40000}"/>
    <cellStyle name="Normal 5 2 4 4 2 2 3 2" xfId="43085" xr:uid="{00000000-0005-0000-0000-0000BBA40000}"/>
    <cellStyle name="Normal 5 2 4 4 2 2 3 2 2" xfId="43086" xr:uid="{00000000-0005-0000-0000-0000BCA40000}"/>
    <cellStyle name="Normal 5 2 4 4 2 2 3 3" xfId="43087" xr:uid="{00000000-0005-0000-0000-0000BDA40000}"/>
    <cellStyle name="Normal 5 2 4 4 2 2 3 3 2" xfId="43088" xr:uid="{00000000-0005-0000-0000-0000BEA40000}"/>
    <cellStyle name="Normal 5 2 4 4 2 2 3 3 2 2" xfId="43089" xr:uid="{00000000-0005-0000-0000-0000BFA40000}"/>
    <cellStyle name="Normal 5 2 4 4 2 2 3 3 3" xfId="43090" xr:uid="{00000000-0005-0000-0000-0000C0A40000}"/>
    <cellStyle name="Normal 5 2 4 4 2 2 3 4" xfId="43091" xr:uid="{00000000-0005-0000-0000-0000C1A40000}"/>
    <cellStyle name="Normal 5 2 4 4 2 2 4" xfId="43092" xr:uid="{00000000-0005-0000-0000-0000C2A40000}"/>
    <cellStyle name="Normal 5 2 4 4 2 2 4 2" xfId="43093" xr:uid="{00000000-0005-0000-0000-0000C3A40000}"/>
    <cellStyle name="Normal 5 2 4 4 2 2 4 2 2" xfId="43094" xr:uid="{00000000-0005-0000-0000-0000C4A40000}"/>
    <cellStyle name="Normal 5 2 4 4 2 2 4 3" xfId="43095" xr:uid="{00000000-0005-0000-0000-0000C5A40000}"/>
    <cellStyle name="Normal 5 2 4 4 2 2 4 3 2" xfId="43096" xr:uid="{00000000-0005-0000-0000-0000C6A40000}"/>
    <cellStyle name="Normal 5 2 4 4 2 2 4 3 2 2" xfId="43097" xr:uid="{00000000-0005-0000-0000-0000C7A40000}"/>
    <cellStyle name="Normal 5 2 4 4 2 2 4 3 3" xfId="43098" xr:uid="{00000000-0005-0000-0000-0000C8A40000}"/>
    <cellStyle name="Normal 5 2 4 4 2 2 4 4" xfId="43099" xr:uid="{00000000-0005-0000-0000-0000C9A40000}"/>
    <cellStyle name="Normal 5 2 4 4 2 2 5" xfId="43100" xr:uid="{00000000-0005-0000-0000-0000CAA40000}"/>
    <cellStyle name="Normal 5 2 4 4 2 2 5 2" xfId="43101" xr:uid="{00000000-0005-0000-0000-0000CBA40000}"/>
    <cellStyle name="Normal 5 2 4 4 2 2 6" xfId="43102" xr:uid="{00000000-0005-0000-0000-0000CCA40000}"/>
    <cellStyle name="Normal 5 2 4 4 2 2 6 2" xfId="43103" xr:uid="{00000000-0005-0000-0000-0000CDA40000}"/>
    <cellStyle name="Normal 5 2 4 4 2 2 6 2 2" xfId="43104" xr:uid="{00000000-0005-0000-0000-0000CEA40000}"/>
    <cellStyle name="Normal 5 2 4 4 2 2 6 3" xfId="43105" xr:uid="{00000000-0005-0000-0000-0000CFA40000}"/>
    <cellStyle name="Normal 5 2 4 4 2 2 7" xfId="43106" xr:uid="{00000000-0005-0000-0000-0000D0A40000}"/>
    <cellStyle name="Normal 5 2 4 4 2 2 7 2" xfId="43107" xr:uid="{00000000-0005-0000-0000-0000D1A40000}"/>
    <cellStyle name="Normal 5 2 4 4 2 2 8" xfId="43108" xr:uid="{00000000-0005-0000-0000-0000D2A40000}"/>
    <cellStyle name="Normal 5 2 4 4 2 3" xfId="43109" xr:uid="{00000000-0005-0000-0000-0000D3A40000}"/>
    <cellStyle name="Normal 5 2 4 4 2 3 2" xfId="43110" xr:uid="{00000000-0005-0000-0000-0000D4A40000}"/>
    <cellStyle name="Normal 5 2 4 4 2 3 2 2" xfId="43111" xr:uid="{00000000-0005-0000-0000-0000D5A40000}"/>
    <cellStyle name="Normal 5 2 4 4 2 3 2 2 2" xfId="43112" xr:uid="{00000000-0005-0000-0000-0000D6A40000}"/>
    <cellStyle name="Normal 5 2 4 4 2 3 2 3" xfId="43113" xr:uid="{00000000-0005-0000-0000-0000D7A40000}"/>
    <cellStyle name="Normal 5 2 4 4 2 3 2 3 2" xfId="43114" xr:uid="{00000000-0005-0000-0000-0000D8A40000}"/>
    <cellStyle name="Normal 5 2 4 4 2 3 2 3 2 2" xfId="43115" xr:uid="{00000000-0005-0000-0000-0000D9A40000}"/>
    <cellStyle name="Normal 5 2 4 4 2 3 2 3 3" xfId="43116" xr:uid="{00000000-0005-0000-0000-0000DAA40000}"/>
    <cellStyle name="Normal 5 2 4 4 2 3 2 4" xfId="43117" xr:uid="{00000000-0005-0000-0000-0000DBA40000}"/>
    <cellStyle name="Normal 5 2 4 4 2 3 3" xfId="43118" xr:uid="{00000000-0005-0000-0000-0000DCA40000}"/>
    <cellStyle name="Normal 5 2 4 4 2 3 3 2" xfId="43119" xr:uid="{00000000-0005-0000-0000-0000DDA40000}"/>
    <cellStyle name="Normal 5 2 4 4 2 3 4" xfId="43120" xr:uid="{00000000-0005-0000-0000-0000DEA40000}"/>
    <cellStyle name="Normal 5 2 4 4 2 3 4 2" xfId="43121" xr:uid="{00000000-0005-0000-0000-0000DFA40000}"/>
    <cellStyle name="Normal 5 2 4 4 2 3 4 2 2" xfId="43122" xr:uid="{00000000-0005-0000-0000-0000E0A40000}"/>
    <cellStyle name="Normal 5 2 4 4 2 3 4 3" xfId="43123" xr:uid="{00000000-0005-0000-0000-0000E1A40000}"/>
    <cellStyle name="Normal 5 2 4 4 2 3 5" xfId="43124" xr:uid="{00000000-0005-0000-0000-0000E2A40000}"/>
    <cellStyle name="Normal 5 2 4 4 2 4" xfId="43125" xr:uid="{00000000-0005-0000-0000-0000E3A40000}"/>
    <cellStyle name="Normal 5 2 4 4 2 4 2" xfId="43126" xr:uid="{00000000-0005-0000-0000-0000E4A40000}"/>
    <cellStyle name="Normal 5 2 4 4 2 4 2 2" xfId="43127" xr:uid="{00000000-0005-0000-0000-0000E5A40000}"/>
    <cellStyle name="Normal 5 2 4 4 2 4 3" xfId="43128" xr:uid="{00000000-0005-0000-0000-0000E6A40000}"/>
    <cellStyle name="Normal 5 2 4 4 2 4 3 2" xfId="43129" xr:uid="{00000000-0005-0000-0000-0000E7A40000}"/>
    <cellStyle name="Normal 5 2 4 4 2 4 3 2 2" xfId="43130" xr:uid="{00000000-0005-0000-0000-0000E8A40000}"/>
    <cellStyle name="Normal 5 2 4 4 2 4 3 3" xfId="43131" xr:uid="{00000000-0005-0000-0000-0000E9A40000}"/>
    <cellStyle name="Normal 5 2 4 4 2 4 4" xfId="43132" xr:uid="{00000000-0005-0000-0000-0000EAA40000}"/>
    <cellStyle name="Normal 5 2 4 4 2 5" xfId="43133" xr:uid="{00000000-0005-0000-0000-0000EBA40000}"/>
    <cellStyle name="Normal 5 2 4 4 2 5 2" xfId="43134" xr:uid="{00000000-0005-0000-0000-0000ECA40000}"/>
    <cellStyle name="Normal 5 2 4 4 2 5 2 2" xfId="43135" xr:uid="{00000000-0005-0000-0000-0000EDA40000}"/>
    <cellStyle name="Normal 5 2 4 4 2 5 3" xfId="43136" xr:uid="{00000000-0005-0000-0000-0000EEA40000}"/>
    <cellStyle name="Normal 5 2 4 4 2 5 3 2" xfId="43137" xr:uid="{00000000-0005-0000-0000-0000EFA40000}"/>
    <cellStyle name="Normal 5 2 4 4 2 5 3 2 2" xfId="43138" xr:uid="{00000000-0005-0000-0000-0000F0A40000}"/>
    <cellStyle name="Normal 5 2 4 4 2 5 3 3" xfId="43139" xr:uid="{00000000-0005-0000-0000-0000F1A40000}"/>
    <cellStyle name="Normal 5 2 4 4 2 5 4" xfId="43140" xr:uid="{00000000-0005-0000-0000-0000F2A40000}"/>
    <cellStyle name="Normal 5 2 4 4 2 6" xfId="43141" xr:uid="{00000000-0005-0000-0000-0000F3A40000}"/>
    <cellStyle name="Normal 5 2 4 4 2 6 2" xfId="43142" xr:uid="{00000000-0005-0000-0000-0000F4A40000}"/>
    <cellStyle name="Normal 5 2 4 4 2 7" xfId="43143" xr:uid="{00000000-0005-0000-0000-0000F5A40000}"/>
    <cellStyle name="Normal 5 2 4 4 2 7 2" xfId="43144" xr:uid="{00000000-0005-0000-0000-0000F6A40000}"/>
    <cellStyle name="Normal 5 2 4 4 2 7 2 2" xfId="43145" xr:uid="{00000000-0005-0000-0000-0000F7A40000}"/>
    <cellStyle name="Normal 5 2 4 4 2 7 3" xfId="43146" xr:uid="{00000000-0005-0000-0000-0000F8A40000}"/>
    <cellStyle name="Normal 5 2 4 4 2 8" xfId="43147" xr:uid="{00000000-0005-0000-0000-0000F9A40000}"/>
    <cellStyle name="Normal 5 2 4 4 2 8 2" xfId="43148" xr:uid="{00000000-0005-0000-0000-0000FAA40000}"/>
    <cellStyle name="Normal 5 2 4 4 2 9" xfId="43149" xr:uid="{00000000-0005-0000-0000-0000FBA40000}"/>
    <cellStyle name="Normal 5 2 4 4 3" xfId="43150" xr:uid="{00000000-0005-0000-0000-0000FCA40000}"/>
    <cellStyle name="Normal 5 2 4 4 3 2" xfId="43151" xr:uid="{00000000-0005-0000-0000-0000FDA40000}"/>
    <cellStyle name="Normal 5 2 4 4 3 2 2" xfId="43152" xr:uid="{00000000-0005-0000-0000-0000FEA40000}"/>
    <cellStyle name="Normal 5 2 4 4 3 2 2 2" xfId="43153" xr:uid="{00000000-0005-0000-0000-0000FFA40000}"/>
    <cellStyle name="Normal 5 2 4 4 3 2 2 2 2" xfId="43154" xr:uid="{00000000-0005-0000-0000-000000A50000}"/>
    <cellStyle name="Normal 5 2 4 4 3 2 2 3" xfId="43155" xr:uid="{00000000-0005-0000-0000-000001A50000}"/>
    <cellStyle name="Normal 5 2 4 4 3 2 2 3 2" xfId="43156" xr:uid="{00000000-0005-0000-0000-000002A50000}"/>
    <cellStyle name="Normal 5 2 4 4 3 2 2 3 2 2" xfId="43157" xr:uid="{00000000-0005-0000-0000-000003A50000}"/>
    <cellStyle name="Normal 5 2 4 4 3 2 2 3 3" xfId="43158" xr:uid="{00000000-0005-0000-0000-000004A50000}"/>
    <cellStyle name="Normal 5 2 4 4 3 2 2 4" xfId="43159" xr:uid="{00000000-0005-0000-0000-000005A50000}"/>
    <cellStyle name="Normal 5 2 4 4 3 2 3" xfId="43160" xr:uid="{00000000-0005-0000-0000-000006A50000}"/>
    <cellStyle name="Normal 5 2 4 4 3 2 3 2" xfId="43161" xr:uid="{00000000-0005-0000-0000-000007A50000}"/>
    <cellStyle name="Normal 5 2 4 4 3 2 4" xfId="43162" xr:uid="{00000000-0005-0000-0000-000008A50000}"/>
    <cellStyle name="Normal 5 2 4 4 3 2 4 2" xfId="43163" xr:uid="{00000000-0005-0000-0000-000009A50000}"/>
    <cellStyle name="Normal 5 2 4 4 3 2 4 2 2" xfId="43164" xr:uid="{00000000-0005-0000-0000-00000AA50000}"/>
    <cellStyle name="Normal 5 2 4 4 3 2 4 3" xfId="43165" xr:uid="{00000000-0005-0000-0000-00000BA50000}"/>
    <cellStyle name="Normal 5 2 4 4 3 2 5" xfId="43166" xr:uid="{00000000-0005-0000-0000-00000CA50000}"/>
    <cellStyle name="Normal 5 2 4 4 3 3" xfId="43167" xr:uid="{00000000-0005-0000-0000-00000DA50000}"/>
    <cellStyle name="Normal 5 2 4 4 3 3 2" xfId="43168" xr:uid="{00000000-0005-0000-0000-00000EA50000}"/>
    <cellStyle name="Normal 5 2 4 4 3 3 2 2" xfId="43169" xr:uid="{00000000-0005-0000-0000-00000FA50000}"/>
    <cellStyle name="Normal 5 2 4 4 3 3 3" xfId="43170" xr:uid="{00000000-0005-0000-0000-000010A50000}"/>
    <cellStyle name="Normal 5 2 4 4 3 3 3 2" xfId="43171" xr:uid="{00000000-0005-0000-0000-000011A50000}"/>
    <cellStyle name="Normal 5 2 4 4 3 3 3 2 2" xfId="43172" xr:uid="{00000000-0005-0000-0000-000012A50000}"/>
    <cellStyle name="Normal 5 2 4 4 3 3 3 3" xfId="43173" xr:uid="{00000000-0005-0000-0000-000013A50000}"/>
    <cellStyle name="Normal 5 2 4 4 3 3 4" xfId="43174" xr:uid="{00000000-0005-0000-0000-000014A50000}"/>
    <cellStyle name="Normal 5 2 4 4 3 4" xfId="43175" xr:uid="{00000000-0005-0000-0000-000015A50000}"/>
    <cellStyle name="Normal 5 2 4 4 3 4 2" xfId="43176" xr:uid="{00000000-0005-0000-0000-000016A50000}"/>
    <cellStyle name="Normal 5 2 4 4 3 4 2 2" xfId="43177" xr:uid="{00000000-0005-0000-0000-000017A50000}"/>
    <cellStyle name="Normal 5 2 4 4 3 4 3" xfId="43178" xr:uid="{00000000-0005-0000-0000-000018A50000}"/>
    <cellStyle name="Normal 5 2 4 4 3 4 3 2" xfId="43179" xr:uid="{00000000-0005-0000-0000-000019A50000}"/>
    <cellStyle name="Normal 5 2 4 4 3 4 3 2 2" xfId="43180" xr:uid="{00000000-0005-0000-0000-00001AA50000}"/>
    <cellStyle name="Normal 5 2 4 4 3 4 3 3" xfId="43181" xr:uid="{00000000-0005-0000-0000-00001BA50000}"/>
    <cellStyle name="Normal 5 2 4 4 3 4 4" xfId="43182" xr:uid="{00000000-0005-0000-0000-00001CA50000}"/>
    <cellStyle name="Normal 5 2 4 4 3 5" xfId="43183" xr:uid="{00000000-0005-0000-0000-00001DA50000}"/>
    <cellStyle name="Normal 5 2 4 4 3 5 2" xfId="43184" xr:uid="{00000000-0005-0000-0000-00001EA50000}"/>
    <cellStyle name="Normal 5 2 4 4 3 6" xfId="43185" xr:uid="{00000000-0005-0000-0000-00001FA50000}"/>
    <cellStyle name="Normal 5 2 4 4 3 6 2" xfId="43186" xr:uid="{00000000-0005-0000-0000-000020A50000}"/>
    <cellStyle name="Normal 5 2 4 4 3 6 2 2" xfId="43187" xr:uid="{00000000-0005-0000-0000-000021A50000}"/>
    <cellStyle name="Normal 5 2 4 4 3 6 3" xfId="43188" xr:uid="{00000000-0005-0000-0000-000022A50000}"/>
    <cellStyle name="Normal 5 2 4 4 3 7" xfId="43189" xr:uid="{00000000-0005-0000-0000-000023A50000}"/>
    <cellStyle name="Normal 5 2 4 4 3 7 2" xfId="43190" xr:uid="{00000000-0005-0000-0000-000024A50000}"/>
    <cellStyle name="Normal 5 2 4 4 3 8" xfId="43191" xr:uid="{00000000-0005-0000-0000-000025A50000}"/>
    <cellStyle name="Normal 5 2 4 4 4" xfId="43192" xr:uid="{00000000-0005-0000-0000-000026A50000}"/>
    <cellStyle name="Normal 5 2 4 4 4 2" xfId="43193" xr:uid="{00000000-0005-0000-0000-000027A50000}"/>
    <cellStyle name="Normal 5 2 4 4 4 2 2" xfId="43194" xr:uid="{00000000-0005-0000-0000-000028A50000}"/>
    <cellStyle name="Normal 5 2 4 4 4 2 2 2" xfId="43195" xr:uid="{00000000-0005-0000-0000-000029A50000}"/>
    <cellStyle name="Normal 5 2 4 4 4 2 3" xfId="43196" xr:uid="{00000000-0005-0000-0000-00002AA50000}"/>
    <cellStyle name="Normal 5 2 4 4 4 2 3 2" xfId="43197" xr:uid="{00000000-0005-0000-0000-00002BA50000}"/>
    <cellStyle name="Normal 5 2 4 4 4 2 3 2 2" xfId="43198" xr:uid="{00000000-0005-0000-0000-00002CA50000}"/>
    <cellStyle name="Normal 5 2 4 4 4 2 3 3" xfId="43199" xr:uid="{00000000-0005-0000-0000-00002DA50000}"/>
    <cellStyle name="Normal 5 2 4 4 4 2 4" xfId="43200" xr:uid="{00000000-0005-0000-0000-00002EA50000}"/>
    <cellStyle name="Normal 5 2 4 4 4 3" xfId="43201" xr:uid="{00000000-0005-0000-0000-00002FA50000}"/>
    <cellStyle name="Normal 5 2 4 4 4 3 2" xfId="43202" xr:uid="{00000000-0005-0000-0000-000030A50000}"/>
    <cellStyle name="Normal 5 2 4 4 4 4" xfId="43203" xr:uid="{00000000-0005-0000-0000-000031A50000}"/>
    <cellStyle name="Normal 5 2 4 4 4 4 2" xfId="43204" xr:uid="{00000000-0005-0000-0000-000032A50000}"/>
    <cellStyle name="Normal 5 2 4 4 4 4 2 2" xfId="43205" xr:uid="{00000000-0005-0000-0000-000033A50000}"/>
    <cellStyle name="Normal 5 2 4 4 4 4 3" xfId="43206" xr:uid="{00000000-0005-0000-0000-000034A50000}"/>
    <cellStyle name="Normal 5 2 4 4 4 5" xfId="43207" xr:uid="{00000000-0005-0000-0000-000035A50000}"/>
    <cellStyle name="Normal 5 2 4 4 5" xfId="43208" xr:uid="{00000000-0005-0000-0000-000036A50000}"/>
    <cellStyle name="Normal 5 2 4 4 5 2" xfId="43209" xr:uid="{00000000-0005-0000-0000-000037A50000}"/>
    <cellStyle name="Normal 5 2 4 4 5 2 2" xfId="43210" xr:uid="{00000000-0005-0000-0000-000038A50000}"/>
    <cellStyle name="Normal 5 2 4 4 5 3" xfId="43211" xr:uid="{00000000-0005-0000-0000-000039A50000}"/>
    <cellStyle name="Normal 5 2 4 4 5 3 2" xfId="43212" xr:uid="{00000000-0005-0000-0000-00003AA50000}"/>
    <cellStyle name="Normal 5 2 4 4 5 3 2 2" xfId="43213" xr:uid="{00000000-0005-0000-0000-00003BA50000}"/>
    <cellStyle name="Normal 5 2 4 4 5 3 3" xfId="43214" xr:uid="{00000000-0005-0000-0000-00003CA50000}"/>
    <cellStyle name="Normal 5 2 4 4 5 4" xfId="43215" xr:uid="{00000000-0005-0000-0000-00003DA50000}"/>
    <cellStyle name="Normal 5 2 4 4 6" xfId="43216" xr:uid="{00000000-0005-0000-0000-00003EA50000}"/>
    <cellStyle name="Normal 5 2 4 4 6 2" xfId="43217" xr:uid="{00000000-0005-0000-0000-00003FA50000}"/>
    <cellStyle name="Normal 5 2 4 4 6 2 2" xfId="43218" xr:uid="{00000000-0005-0000-0000-000040A50000}"/>
    <cellStyle name="Normal 5 2 4 4 6 3" xfId="43219" xr:uid="{00000000-0005-0000-0000-000041A50000}"/>
    <cellStyle name="Normal 5 2 4 4 6 3 2" xfId="43220" xr:uid="{00000000-0005-0000-0000-000042A50000}"/>
    <cellStyle name="Normal 5 2 4 4 6 3 2 2" xfId="43221" xr:uid="{00000000-0005-0000-0000-000043A50000}"/>
    <cellStyle name="Normal 5 2 4 4 6 3 3" xfId="43222" xr:uid="{00000000-0005-0000-0000-000044A50000}"/>
    <cellStyle name="Normal 5 2 4 4 6 4" xfId="43223" xr:uid="{00000000-0005-0000-0000-000045A50000}"/>
    <cellStyle name="Normal 5 2 4 4 7" xfId="43224" xr:uid="{00000000-0005-0000-0000-000046A50000}"/>
    <cellStyle name="Normal 5 2 4 4 7 2" xfId="43225" xr:uid="{00000000-0005-0000-0000-000047A50000}"/>
    <cellStyle name="Normal 5 2 4 4 8" xfId="43226" xr:uid="{00000000-0005-0000-0000-000048A50000}"/>
    <cellStyle name="Normal 5 2 4 4 8 2" xfId="43227" xr:uid="{00000000-0005-0000-0000-000049A50000}"/>
    <cellStyle name="Normal 5 2 4 4 8 2 2" xfId="43228" xr:uid="{00000000-0005-0000-0000-00004AA50000}"/>
    <cellStyle name="Normal 5 2 4 4 8 3" xfId="43229" xr:uid="{00000000-0005-0000-0000-00004BA50000}"/>
    <cellStyle name="Normal 5 2 4 4 9" xfId="43230" xr:uid="{00000000-0005-0000-0000-00004CA50000}"/>
    <cellStyle name="Normal 5 2 4 4 9 2" xfId="43231" xr:uid="{00000000-0005-0000-0000-00004DA50000}"/>
    <cellStyle name="Normal 5 2 4 5" xfId="43232" xr:uid="{00000000-0005-0000-0000-00004EA50000}"/>
    <cellStyle name="Normal 5 2 4 5 2" xfId="43233" xr:uid="{00000000-0005-0000-0000-00004FA50000}"/>
    <cellStyle name="Normal 5 2 4 5 2 2" xfId="43234" xr:uid="{00000000-0005-0000-0000-000050A50000}"/>
    <cellStyle name="Normal 5 2 4 5 2 2 2" xfId="43235" xr:uid="{00000000-0005-0000-0000-000051A50000}"/>
    <cellStyle name="Normal 5 2 4 5 2 2 2 2" xfId="43236" xr:uid="{00000000-0005-0000-0000-000052A50000}"/>
    <cellStyle name="Normal 5 2 4 5 2 2 2 2 2" xfId="43237" xr:uid="{00000000-0005-0000-0000-000053A50000}"/>
    <cellStyle name="Normal 5 2 4 5 2 2 2 3" xfId="43238" xr:uid="{00000000-0005-0000-0000-000054A50000}"/>
    <cellStyle name="Normal 5 2 4 5 2 2 2 3 2" xfId="43239" xr:uid="{00000000-0005-0000-0000-000055A50000}"/>
    <cellStyle name="Normal 5 2 4 5 2 2 2 3 2 2" xfId="43240" xr:uid="{00000000-0005-0000-0000-000056A50000}"/>
    <cellStyle name="Normal 5 2 4 5 2 2 2 3 3" xfId="43241" xr:uid="{00000000-0005-0000-0000-000057A50000}"/>
    <cellStyle name="Normal 5 2 4 5 2 2 2 4" xfId="43242" xr:uid="{00000000-0005-0000-0000-000058A50000}"/>
    <cellStyle name="Normal 5 2 4 5 2 2 3" xfId="43243" xr:uid="{00000000-0005-0000-0000-000059A50000}"/>
    <cellStyle name="Normal 5 2 4 5 2 2 3 2" xfId="43244" xr:uid="{00000000-0005-0000-0000-00005AA50000}"/>
    <cellStyle name="Normal 5 2 4 5 2 2 4" xfId="43245" xr:uid="{00000000-0005-0000-0000-00005BA50000}"/>
    <cellStyle name="Normal 5 2 4 5 2 2 4 2" xfId="43246" xr:uid="{00000000-0005-0000-0000-00005CA50000}"/>
    <cellStyle name="Normal 5 2 4 5 2 2 4 2 2" xfId="43247" xr:uid="{00000000-0005-0000-0000-00005DA50000}"/>
    <cellStyle name="Normal 5 2 4 5 2 2 4 3" xfId="43248" xr:uid="{00000000-0005-0000-0000-00005EA50000}"/>
    <cellStyle name="Normal 5 2 4 5 2 2 5" xfId="43249" xr:uid="{00000000-0005-0000-0000-00005FA50000}"/>
    <cellStyle name="Normal 5 2 4 5 2 3" xfId="43250" xr:uid="{00000000-0005-0000-0000-000060A50000}"/>
    <cellStyle name="Normal 5 2 4 5 2 3 2" xfId="43251" xr:uid="{00000000-0005-0000-0000-000061A50000}"/>
    <cellStyle name="Normal 5 2 4 5 2 3 2 2" xfId="43252" xr:uid="{00000000-0005-0000-0000-000062A50000}"/>
    <cellStyle name="Normal 5 2 4 5 2 3 3" xfId="43253" xr:uid="{00000000-0005-0000-0000-000063A50000}"/>
    <cellStyle name="Normal 5 2 4 5 2 3 3 2" xfId="43254" xr:uid="{00000000-0005-0000-0000-000064A50000}"/>
    <cellStyle name="Normal 5 2 4 5 2 3 3 2 2" xfId="43255" xr:uid="{00000000-0005-0000-0000-000065A50000}"/>
    <cellStyle name="Normal 5 2 4 5 2 3 3 3" xfId="43256" xr:uid="{00000000-0005-0000-0000-000066A50000}"/>
    <cellStyle name="Normal 5 2 4 5 2 3 4" xfId="43257" xr:uid="{00000000-0005-0000-0000-000067A50000}"/>
    <cellStyle name="Normal 5 2 4 5 2 4" xfId="43258" xr:uid="{00000000-0005-0000-0000-000068A50000}"/>
    <cellStyle name="Normal 5 2 4 5 2 4 2" xfId="43259" xr:uid="{00000000-0005-0000-0000-000069A50000}"/>
    <cellStyle name="Normal 5 2 4 5 2 4 2 2" xfId="43260" xr:uid="{00000000-0005-0000-0000-00006AA50000}"/>
    <cellStyle name="Normal 5 2 4 5 2 4 3" xfId="43261" xr:uid="{00000000-0005-0000-0000-00006BA50000}"/>
    <cellStyle name="Normal 5 2 4 5 2 4 3 2" xfId="43262" xr:uid="{00000000-0005-0000-0000-00006CA50000}"/>
    <cellStyle name="Normal 5 2 4 5 2 4 3 2 2" xfId="43263" xr:uid="{00000000-0005-0000-0000-00006DA50000}"/>
    <cellStyle name="Normal 5 2 4 5 2 4 3 3" xfId="43264" xr:uid="{00000000-0005-0000-0000-00006EA50000}"/>
    <cellStyle name="Normal 5 2 4 5 2 4 4" xfId="43265" xr:uid="{00000000-0005-0000-0000-00006FA50000}"/>
    <cellStyle name="Normal 5 2 4 5 2 5" xfId="43266" xr:uid="{00000000-0005-0000-0000-000070A50000}"/>
    <cellStyle name="Normal 5 2 4 5 2 5 2" xfId="43267" xr:uid="{00000000-0005-0000-0000-000071A50000}"/>
    <cellStyle name="Normal 5 2 4 5 2 6" xfId="43268" xr:uid="{00000000-0005-0000-0000-000072A50000}"/>
    <cellStyle name="Normal 5 2 4 5 2 6 2" xfId="43269" xr:uid="{00000000-0005-0000-0000-000073A50000}"/>
    <cellStyle name="Normal 5 2 4 5 2 6 2 2" xfId="43270" xr:uid="{00000000-0005-0000-0000-000074A50000}"/>
    <cellStyle name="Normal 5 2 4 5 2 6 3" xfId="43271" xr:uid="{00000000-0005-0000-0000-000075A50000}"/>
    <cellStyle name="Normal 5 2 4 5 2 7" xfId="43272" xr:uid="{00000000-0005-0000-0000-000076A50000}"/>
    <cellStyle name="Normal 5 2 4 5 2 7 2" xfId="43273" xr:uid="{00000000-0005-0000-0000-000077A50000}"/>
    <cellStyle name="Normal 5 2 4 5 2 8" xfId="43274" xr:uid="{00000000-0005-0000-0000-000078A50000}"/>
    <cellStyle name="Normal 5 2 4 5 3" xfId="43275" xr:uid="{00000000-0005-0000-0000-000079A50000}"/>
    <cellStyle name="Normal 5 2 4 5 3 2" xfId="43276" xr:uid="{00000000-0005-0000-0000-00007AA50000}"/>
    <cellStyle name="Normal 5 2 4 5 3 2 2" xfId="43277" xr:uid="{00000000-0005-0000-0000-00007BA50000}"/>
    <cellStyle name="Normal 5 2 4 5 3 2 2 2" xfId="43278" xr:uid="{00000000-0005-0000-0000-00007CA50000}"/>
    <cellStyle name="Normal 5 2 4 5 3 2 3" xfId="43279" xr:uid="{00000000-0005-0000-0000-00007DA50000}"/>
    <cellStyle name="Normal 5 2 4 5 3 2 3 2" xfId="43280" xr:uid="{00000000-0005-0000-0000-00007EA50000}"/>
    <cellStyle name="Normal 5 2 4 5 3 2 3 2 2" xfId="43281" xr:uid="{00000000-0005-0000-0000-00007FA50000}"/>
    <cellStyle name="Normal 5 2 4 5 3 2 3 3" xfId="43282" xr:uid="{00000000-0005-0000-0000-000080A50000}"/>
    <cellStyle name="Normal 5 2 4 5 3 2 4" xfId="43283" xr:uid="{00000000-0005-0000-0000-000081A50000}"/>
    <cellStyle name="Normal 5 2 4 5 3 3" xfId="43284" xr:uid="{00000000-0005-0000-0000-000082A50000}"/>
    <cellStyle name="Normal 5 2 4 5 3 3 2" xfId="43285" xr:uid="{00000000-0005-0000-0000-000083A50000}"/>
    <cellStyle name="Normal 5 2 4 5 3 4" xfId="43286" xr:uid="{00000000-0005-0000-0000-000084A50000}"/>
    <cellStyle name="Normal 5 2 4 5 3 4 2" xfId="43287" xr:uid="{00000000-0005-0000-0000-000085A50000}"/>
    <cellStyle name="Normal 5 2 4 5 3 4 2 2" xfId="43288" xr:uid="{00000000-0005-0000-0000-000086A50000}"/>
    <cellStyle name="Normal 5 2 4 5 3 4 3" xfId="43289" xr:uid="{00000000-0005-0000-0000-000087A50000}"/>
    <cellStyle name="Normal 5 2 4 5 3 5" xfId="43290" xr:uid="{00000000-0005-0000-0000-000088A50000}"/>
    <cellStyle name="Normal 5 2 4 5 4" xfId="43291" xr:uid="{00000000-0005-0000-0000-000089A50000}"/>
    <cellStyle name="Normal 5 2 4 5 4 2" xfId="43292" xr:uid="{00000000-0005-0000-0000-00008AA50000}"/>
    <cellStyle name="Normal 5 2 4 5 4 2 2" xfId="43293" xr:uid="{00000000-0005-0000-0000-00008BA50000}"/>
    <cellStyle name="Normal 5 2 4 5 4 3" xfId="43294" xr:uid="{00000000-0005-0000-0000-00008CA50000}"/>
    <cellStyle name="Normal 5 2 4 5 4 3 2" xfId="43295" xr:uid="{00000000-0005-0000-0000-00008DA50000}"/>
    <cellStyle name="Normal 5 2 4 5 4 3 2 2" xfId="43296" xr:uid="{00000000-0005-0000-0000-00008EA50000}"/>
    <cellStyle name="Normal 5 2 4 5 4 3 3" xfId="43297" xr:uid="{00000000-0005-0000-0000-00008FA50000}"/>
    <cellStyle name="Normal 5 2 4 5 4 4" xfId="43298" xr:uid="{00000000-0005-0000-0000-000090A50000}"/>
    <cellStyle name="Normal 5 2 4 5 5" xfId="43299" xr:uid="{00000000-0005-0000-0000-000091A50000}"/>
    <cellStyle name="Normal 5 2 4 5 5 2" xfId="43300" xr:uid="{00000000-0005-0000-0000-000092A50000}"/>
    <cellStyle name="Normal 5 2 4 5 5 2 2" xfId="43301" xr:uid="{00000000-0005-0000-0000-000093A50000}"/>
    <cellStyle name="Normal 5 2 4 5 5 3" xfId="43302" xr:uid="{00000000-0005-0000-0000-000094A50000}"/>
    <cellStyle name="Normal 5 2 4 5 5 3 2" xfId="43303" xr:uid="{00000000-0005-0000-0000-000095A50000}"/>
    <cellStyle name="Normal 5 2 4 5 5 3 2 2" xfId="43304" xr:uid="{00000000-0005-0000-0000-000096A50000}"/>
    <cellStyle name="Normal 5 2 4 5 5 3 3" xfId="43305" xr:uid="{00000000-0005-0000-0000-000097A50000}"/>
    <cellStyle name="Normal 5 2 4 5 5 4" xfId="43306" xr:uid="{00000000-0005-0000-0000-000098A50000}"/>
    <cellStyle name="Normal 5 2 4 5 6" xfId="43307" xr:uid="{00000000-0005-0000-0000-000099A50000}"/>
    <cellStyle name="Normal 5 2 4 5 6 2" xfId="43308" xr:uid="{00000000-0005-0000-0000-00009AA50000}"/>
    <cellStyle name="Normal 5 2 4 5 7" xfId="43309" xr:uid="{00000000-0005-0000-0000-00009BA50000}"/>
    <cellStyle name="Normal 5 2 4 5 7 2" xfId="43310" xr:uid="{00000000-0005-0000-0000-00009CA50000}"/>
    <cellStyle name="Normal 5 2 4 5 7 2 2" xfId="43311" xr:uid="{00000000-0005-0000-0000-00009DA50000}"/>
    <cellStyle name="Normal 5 2 4 5 7 3" xfId="43312" xr:uid="{00000000-0005-0000-0000-00009EA50000}"/>
    <cellStyle name="Normal 5 2 4 5 8" xfId="43313" xr:uid="{00000000-0005-0000-0000-00009FA50000}"/>
    <cellStyle name="Normal 5 2 4 5 8 2" xfId="43314" xr:uid="{00000000-0005-0000-0000-0000A0A50000}"/>
    <cellStyle name="Normal 5 2 4 5 9" xfId="43315" xr:uid="{00000000-0005-0000-0000-0000A1A50000}"/>
    <cellStyle name="Normal 5 2 4 6" xfId="43316" xr:uid="{00000000-0005-0000-0000-0000A2A50000}"/>
    <cellStyle name="Normal 5 2 4 6 2" xfId="43317" xr:uid="{00000000-0005-0000-0000-0000A3A50000}"/>
    <cellStyle name="Normal 5 2 4 6 2 2" xfId="43318" xr:uid="{00000000-0005-0000-0000-0000A4A50000}"/>
    <cellStyle name="Normal 5 2 4 6 2 2 2" xfId="43319" xr:uid="{00000000-0005-0000-0000-0000A5A50000}"/>
    <cellStyle name="Normal 5 2 4 6 2 2 2 2" xfId="43320" xr:uid="{00000000-0005-0000-0000-0000A6A50000}"/>
    <cellStyle name="Normal 5 2 4 6 2 2 3" xfId="43321" xr:uid="{00000000-0005-0000-0000-0000A7A50000}"/>
    <cellStyle name="Normal 5 2 4 6 2 2 3 2" xfId="43322" xr:uid="{00000000-0005-0000-0000-0000A8A50000}"/>
    <cellStyle name="Normal 5 2 4 6 2 2 3 2 2" xfId="43323" xr:uid="{00000000-0005-0000-0000-0000A9A50000}"/>
    <cellStyle name="Normal 5 2 4 6 2 2 3 3" xfId="43324" xr:uid="{00000000-0005-0000-0000-0000AAA50000}"/>
    <cellStyle name="Normal 5 2 4 6 2 2 4" xfId="43325" xr:uid="{00000000-0005-0000-0000-0000ABA50000}"/>
    <cellStyle name="Normal 5 2 4 6 2 3" xfId="43326" xr:uid="{00000000-0005-0000-0000-0000ACA50000}"/>
    <cellStyle name="Normal 5 2 4 6 2 3 2" xfId="43327" xr:uid="{00000000-0005-0000-0000-0000ADA50000}"/>
    <cellStyle name="Normal 5 2 4 6 2 4" xfId="43328" xr:uid="{00000000-0005-0000-0000-0000AEA50000}"/>
    <cellStyle name="Normal 5 2 4 6 2 4 2" xfId="43329" xr:uid="{00000000-0005-0000-0000-0000AFA50000}"/>
    <cellStyle name="Normal 5 2 4 6 2 4 2 2" xfId="43330" xr:uid="{00000000-0005-0000-0000-0000B0A50000}"/>
    <cellStyle name="Normal 5 2 4 6 2 4 3" xfId="43331" xr:uid="{00000000-0005-0000-0000-0000B1A50000}"/>
    <cellStyle name="Normal 5 2 4 6 2 5" xfId="43332" xr:uid="{00000000-0005-0000-0000-0000B2A50000}"/>
    <cellStyle name="Normal 5 2 4 6 3" xfId="43333" xr:uid="{00000000-0005-0000-0000-0000B3A50000}"/>
    <cellStyle name="Normal 5 2 4 6 3 2" xfId="43334" xr:uid="{00000000-0005-0000-0000-0000B4A50000}"/>
    <cellStyle name="Normal 5 2 4 6 3 2 2" xfId="43335" xr:uid="{00000000-0005-0000-0000-0000B5A50000}"/>
    <cellStyle name="Normal 5 2 4 6 3 3" xfId="43336" xr:uid="{00000000-0005-0000-0000-0000B6A50000}"/>
    <cellStyle name="Normal 5 2 4 6 3 3 2" xfId="43337" xr:uid="{00000000-0005-0000-0000-0000B7A50000}"/>
    <cellStyle name="Normal 5 2 4 6 3 3 2 2" xfId="43338" xr:uid="{00000000-0005-0000-0000-0000B8A50000}"/>
    <cellStyle name="Normal 5 2 4 6 3 3 3" xfId="43339" xr:uid="{00000000-0005-0000-0000-0000B9A50000}"/>
    <cellStyle name="Normal 5 2 4 6 3 4" xfId="43340" xr:uid="{00000000-0005-0000-0000-0000BAA50000}"/>
    <cellStyle name="Normal 5 2 4 6 4" xfId="43341" xr:uid="{00000000-0005-0000-0000-0000BBA50000}"/>
    <cellStyle name="Normal 5 2 4 6 4 2" xfId="43342" xr:uid="{00000000-0005-0000-0000-0000BCA50000}"/>
    <cellStyle name="Normal 5 2 4 6 4 2 2" xfId="43343" xr:uid="{00000000-0005-0000-0000-0000BDA50000}"/>
    <cellStyle name="Normal 5 2 4 6 4 3" xfId="43344" xr:uid="{00000000-0005-0000-0000-0000BEA50000}"/>
    <cellStyle name="Normal 5 2 4 6 4 3 2" xfId="43345" xr:uid="{00000000-0005-0000-0000-0000BFA50000}"/>
    <cellStyle name="Normal 5 2 4 6 4 3 2 2" xfId="43346" xr:uid="{00000000-0005-0000-0000-0000C0A50000}"/>
    <cellStyle name="Normal 5 2 4 6 4 3 3" xfId="43347" xr:uid="{00000000-0005-0000-0000-0000C1A50000}"/>
    <cellStyle name="Normal 5 2 4 6 4 4" xfId="43348" xr:uid="{00000000-0005-0000-0000-0000C2A50000}"/>
    <cellStyle name="Normal 5 2 4 6 5" xfId="43349" xr:uid="{00000000-0005-0000-0000-0000C3A50000}"/>
    <cellStyle name="Normal 5 2 4 6 5 2" xfId="43350" xr:uid="{00000000-0005-0000-0000-0000C4A50000}"/>
    <cellStyle name="Normal 5 2 4 6 6" xfId="43351" xr:uid="{00000000-0005-0000-0000-0000C5A50000}"/>
    <cellStyle name="Normal 5 2 4 6 6 2" xfId="43352" xr:uid="{00000000-0005-0000-0000-0000C6A50000}"/>
    <cellStyle name="Normal 5 2 4 6 6 2 2" xfId="43353" xr:uid="{00000000-0005-0000-0000-0000C7A50000}"/>
    <cellStyle name="Normal 5 2 4 6 6 3" xfId="43354" xr:uid="{00000000-0005-0000-0000-0000C8A50000}"/>
    <cellStyle name="Normal 5 2 4 6 7" xfId="43355" xr:uid="{00000000-0005-0000-0000-0000C9A50000}"/>
    <cellStyle name="Normal 5 2 4 6 7 2" xfId="43356" xr:uid="{00000000-0005-0000-0000-0000CAA50000}"/>
    <cellStyle name="Normal 5 2 4 6 8" xfId="43357" xr:uid="{00000000-0005-0000-0000-0000CBA50000}"/>
    <cellStyle name="Normal 5 2 4 7" xfId="43358" xr:uid="{00000000-0005-0000-0000-0000CCA50000}"/>
    <cellStyle name="Normal 5 2 4 7 2" xfId="43359" xr:uid="{00000000-0005-0000-0000-0000CDA50000}"/>
    <cellStyle name="Normal 5 2 4 7 2 2" xfId="43360" xr:uid="{00000000-0005-0000-0000-0000CEA50000}"/>
    <cellStyle name="Normal 5 2 4 7 2 2 2" xfId="43361" xr:uid="{00000000-0005-0000-0000-0000CFA50000}"/>
    <cellStyle name="Normal 5 2 4 7 2 2 2 2" xfId="43362" xr:uid="{00000000-0005-0000-0000-0000D0A50000}"/>
    <cellStyle name="Normal 5 2 4 7 2 2 3" xfId="43363" xr:uid="{00000000-0005-0000-0000-0000D1A50000}"/>
    <cellStyle name="Normal 5 2 4 7 2 2 3 2" xfId="43364" xr:uid="{00000000-0005-0000-0000-0000D2A50000}"/>
    <cellStyle name="Normal 5 2 4 7 2 2 3 2 2" xfId="43365" xr:uid="{00000000-0005-0000-0000-0000D3A50000}"/>
    <cellStyle name="Normal 5 2 4 7 2 2 3 3" xfId="43366" xr:uid="{00000000-0005-0000-0000-0000D4A50000}"/>
    <cellStyle name="Normal 5 2 4 7 2 2 4" xfId="43367" xr:uid="{00000000-0005-0000-0000-0000D5A50000}"/>
    <cellStyle name="Normal 5 2 4 7 2 3" xfId="43368" xr:uid="{00000000-0005-0000-0000-0000D6A50000}"/>
    <cellStyle name="Normal 5 2 4 7 2 3 2" xfId="43369" xr:uid="{00000000-0005-0000-0000-0000D7A50000}"/>
    <cellStyle name="Normal 5 2 4 7 2 4" xfId="43370" xr:uid="{00000000-0005-0000-0000-0000D8A50000}"/>
    <cellStyle name="Normal 5 2 4 7 2 4 2" xfId="43371" xr:uid="{00000000-0005-0000-0000-0000D9A50000}"/>
    <cellStyle name="Normal 5 2 4 7 2 4 2 2" xfId="43372" xr:uid="{00000000-0005-0000-0000-0000DAA50000}"/>
    <cellStyle name="Normal 5 2 4 7 2 4 3" xfId="43373" xr:uid="{00000000-0005-0000-0000-0000DBA50000}"/>
    <cellStyle name="Normal 5 2 4 7 2 5" xfId="43374" xr:uid="{00000000-0005-0000-0000-0000DCA50000}"/>
    <cellStyle name="Normal 5 2 4 7 3" xfId="43375" xr:uid="{00000000-0005-0000-0000-0000DDA50000}"/>
    <cellStyle name="Normal 5 2 4 7 3 2" xfId="43376" xr:uid="{00000000-0005-0000-0000-0000DEA50000}"/>
    <cellStyle name="Normal 5 2 4 7 3 2 2" xfId="43377" xr:uid="{00000000-0005-0000-0000-0000DFA50000}"/>
    <cellStyle name="Normal 5 2 4 7 3 3" xfId="43378" xr:uid="{00000000-0005-0000-0000-0000E0A50000}"/>
    <cellStyle name="Normal 5 2 4 7 3 3 2" xfId="43379" xr:uid="{00000000-0005-0000-0000-0000E1A50000}"/>
    <cellStyle name="Normal 5 2 4 7 3 3 2 2" xfId="43380" xr:uid="{00000000-0005-0000-0000-0000E2A50000}"/>
    <cellStyle name="Normal 5 2 4 7 3 3 3" xfId="43381" xr:uid="{00000000-0005-0000-0000-0000E3A50000}"/>
    <cellStyle name="Normal 5 2 4 7 3 4" xfId="43382" xr:uid="{00000000-0005-0000-0000-0000E4A50000}"/>
    <cellStyle name="Normal 5 2 4 7 4" xfId="43383" xr:uid="{00000000-0005-0000-0000-0000E5A50000}"/>
    <cellStyle name="Normal 5 2 4 7 4 2" xfId="43384" xr:uid="{00000000-0005-0000-0000-0000E6A50000}"/>
    <cellStyle name="Normal 5 2 4 7 5" xfId="43385" xr:uid="{00000000-0005-0000-0000-0000E7A50000}"/>
    <cellStyle name="Normal 5 2 4 7 5 2" xfId="43386" xr:uid="{00000000-0005-0000-0000-0000E8A50000}"/>
    <cellStyle name="Normal 5 2 4 7 5 2 2" xfId="43387" xr:uid="{00000000-0005-0000-0000-0000E9A50000}"/>
    <cellStyle name="Normal 5 2 4 7 5 3" xfId="43388" xr:uid="{00000000-0005-0000-0000-0000EAA50000}"/>
    <cellStyle name="Normal 5 2 4 7 6" xfId="43389" xr:uid="{00000000-0005-0000-0000-0000EBA50000}"/>
    <cellStyle name="Normal 5 2 4 8" xfId="43390" xr:uid="{00000000-0005-0000-0000-0000ECA50000}"/>
    <cellStyle name="Normal 5 2 4 8 2" xfId="43391" xr:uid="{00000000-0005-0000-0000-0000EDA50000}"/>
    <cellStyle name="Normal 5 2 4 8 2 2" xfId="43392" xr:uid="{00000000-0005-0000-0000-0000EEA50000}"/>
    <cellStyle name="Normal 5 2 4 8 2 2 2" xfId="43393" xr:uid="{00000000-0005-0000-0000-0000EFA50000}"/>
    <cellStyle name="Normal 5 2 4 8 2 2 2 2" xfId="43394" xr:uid="{00000000-0005-0000-0000-0000F0A50000}"/>
    <cellStyle name="Normal 5 2 4 8 2 2 3" xfId="43395" xr:uid="{00000000-0005-0000-0000-0000F1A50000}"/>
    <cellStyle name="Normal 5 2 4 8 2 2 3 2" xfId="43396" xr:uid="{00000000-0005-0000-0000-0000F2A50000}"/>
    <cellStyle name="Normal 5 2 4 8 2 2 3 2 2" xfId="43397" xr:uid="{00000000-0005-0000-0000-0000F3A50000}"/>
    <cellStyle name="Normal 5 2 4 8 2 2 3 3" xfId="43398" xr:uid="{00000000-0005-0000-0000-0000F4A50000}"/>
    <cellStyle name="Normal 5 2 4 8 2 2 4" xfId="43399" xr:uid="{00000000-0005-0000-0000-0000F5A50000}"/>
    <cellStyle name="Normal 5 2 4 8 2 3" xfId="43400" xr:uid="{00000000-0005-0000-0000-0000F6A50000}"/>
    <cellStyle name="Normal 5 2 4 8 2 3 2" xfId="43401" xr:uid="{00000000-0005-0000-0000-0000F7A50000}"/>
    <cellStyle name="Normal 5 2 4 8 2 4" xfId="43402" xr:uid="{00000000-0005-0000-0000-0000F8A50000}"/>
    <cellStyle name="Normal 5 2 4 8 2 4 2" xfId="43403" xr:uid="{00000000-0005-0000-0000-0000F9A50000}"/>
    <cellStyle name="Normal 5 2 4 8 2 4 2 2" xfId="43404" xr:uid="{00000000-0005-0000-0000-0000FAA50000}"/>
    <cellStyle name="Normal 5 2 4 8 2 4 3" xfId="43405" xr:uid="{00000000-0005-0000-0000-0000FBA50000}"/>
    <cellStyle name="Normal 5 2 4 8 2 5" xfId="43406" xr:uid="{00000000-0005-0000-0000-0000FCA50000}"/>
    <cellStyle name="Normal 5 2 4 8 3" xfId="43407" xr:uid="{00000000-0005-0000-0000-0000FDA50000}"/>
    <cellStyle name="Normal 5 2 4 8 3 2" xfId="43408" xr:uid="{00000000-0005-0000-0000-0000FEA50000}"/>
    <cellStyle name="Normal 5 2 4 8 3 2 2" xfId="43409" xr:uid="{00000000-0005-0000-0000-0000FFA50000}"/>
    <cellStyle name="Normal 5 2 4 8 3 3" xfId="43410" xr:uid="{00000000-0005-0000-0000-000000A60000}"/>
    <cellStyle name="Normal 5 2 4 8 3 3 2" xfId="43411" xr:uid="{00000000-0005-0000-0000-000001A60000}"/>
    <cellStyle name="Normal 5 2 4 8 3 3 2 2" xfId="43412" xr:uid="{00000000-0005-0000-0000-000002A60000}"/>
    <cellStyle name="Normal 5 2 4 8 3 3 3" xfId="43413" xr:uid="{00000000-0005-0000-0000-000003A60000}"/>
    <cellStyle name="Normal 5 2 4 8 3 4" xfId="43414" xr:uid="{00000000-0005-0000-0000-000004A60000}"/>
    <cellStyle name="Normal 5 2 4 8 4" xfId="43415" xr:uid="{00000000-0005-0000-0000-000005A60000}"/>
    <cellStyle name="Normal 5 2 4 8 4 2" xfId="43416" xr:uid="{00000000-0005-0000-0000-000006A60000}"/>
    <cellStyle name="Normal 5 2 4 8 5" xfId="43417" xr:uid="{00000000-0005-0000-0000-000007A60000}"/>
    <cellStyle name="Normal 5 2 4 8 5 2" xfId="43418" xr:uid="{00000000-0005-0000-0000-000008A60000}"/>
    <cellStyle name="Normal 5 2 4 8 5 2 2" xfId="43419" xr:uid="{00000000-0005-0000-0000-000009A60000}"/>
    <cellStyle name="Normal 5 2 4 8 5 3" xfId="43420" xr:uid="{00000000-0005-0000-0000-00000AA60000}"/>
    <cellStyle name="Normal 5 2 4 8 6" xfId="43421" xr:uid="{00000000-0005-0000-0000-00000BA60000}"/>
    <cellStyle name="Normal 5 2 4 9" xfId="43422" xr:uid="{00000000-0005-0000-0000-00000CA60000}"/>
    <cellStyle name="Normal 5 2 4 9 2" xfId="43423" xr:uid="{00000000-0005-0000-0000-00000DA60000}"/>
    <cellStyle name="Normal 5 2 4 9 2 2" xfId="43424" xr:uid="{00000000-0005-0000-0000-00000EA60000}"/>
    <cellStyle name="Normal 5 2 4 9 2 2 2" xfId="43425" xr:uid="{00000000-0005-0000-0000-00000FA60000}"/>
    <cellStyle name="Normal 5 2 4 9 2 3" xfId="43426" xr:uid="{00000000-0005-0000-0000-000010A60000}"/>
    <cellStyle name="Normal 5 2 4 9 2 3 2" xfId="43427" xr:uid="{00000000-0005-0000-0000-000011A60000}"/>
    <cellStyle name="Normal 5 2 4 9 2 3 2 2" xfId="43428" xr:uid="{00000000-0005-0000-0000-000012A60000}"/>
    <cellStyle name="Normal 5 2 4 9 2 3 3" xfId="43429" xr:uid="{00000000-0005-0000-0000-000013A60000}"/>
    <cellStyle name="Normal 5 2 4 9 2 4" xfId="43430" xr:uid="{00000000-0005-0000-0000-000014A60000}"/>
    <cellStyle name="Normal 5 2 4 9 3" xfId="43431" xr:uid="{00000000-0005-0000-0000-000015A60000}"/>
    <cellStyle name="Normal 5 2 4 9 3 2" xfId="43432" xr:uid="{00000000-0005-0000-0000-000016A60000}"/>
    <cellStyle name="Normal 5 2 4 9 4" xfId="43433" xr:uid="{00000000-0005-0000-0000-000017A60000}"/>
    <cellStyle name="Normal 5 2 4 9 4 2" xfId="43434" xr:uid="{00000000-0005-0000-0000-000018A60000}"/>
    <cellStyle name="Normal 5 2 4 9 4 2 2" xfId="43435" xr:uid="{00000000-0005-0000-0000-000019A60000}"/>
    <cellStyle name="Normal 5 2 4 9 4 3" xfId="43436" xr:uid="{00000000-0005-0000-0000-00001AA60000}"/>
    <cellStyle name="Normal 5 2 4 9 5" xfId="43437" xr:uid="{00000000-0005-0000-0000-00001BA60000}"/>
    <cellStyle name="Normal 5 2 4_T-straight with PEDs adjustor" xfId="43438" xr:uid="{00000000-0005-0000-0000-00001CA60000}"/>
    <cellStyle name="Normal 5 2 5" xfId="1361" xr:uid="{00000000-0005-0000-0000-00001DA60000}"/>
    <cellStyle name="Normal 5 2 5 10" xfId="43439" xr:uid="{00000000-0005-0000-0000-00001EA60000}"/>
    <cellStyle name="Normal 5 2 5 11" xfId="43440" xr:uid="{00000000-0005-0000-0000-00001FA60000}"/>
    <cellStyle name="Normal 5 2 5 2" xfId="43441" xr:uid="{00000000-0005-0000-0000-000020A60000}"/>
    <cellStyle name="Normal 5 2 5 2 10" xfId="43442" xr:uid="{00000000-0005-0000-0000-000021A60000}"/>
    <cellStyle name="Normal 5 2 5 2 2" xfId="43443" xr:uid="{00000000-0005-0000-0000-000022A60000}"/>
    <cellStyle name="Normal 5 2 5 2 2 2" xfId="43444" xr:uid="{00000000-0005-0000-0000-000023A60000}"/>
    <cellStyle name="Normal 5 2 5 2 2 2 2" xfId="43445" xr:uid="{00000000-0005-0000-0000-000024A60000}"/>
    <cellStyle name="Normal 5 2 5 2 2 2 2 2" xfId="43446" xr:uid="{00000000-0005-0000-0000-000025A60000}"/>
    <cellStyle name="Normal 5 2 5 2 2 2 2 2 2" xfId="43447" xr:uid="{00000000-0005-0000-0000-000026A60000}"/>
    <cellStyle name="Normal 5 2 5 2 2 2 2 3" xfId="43448" xr:uid="{00000000-0005-0000-0000-000027A60000}"/>
    <cellStyle name="Normal 5 2 5 2 2 2 2 3 2" xfId="43449" xr:uid="{00000000-0005-0000-0000-000028A60000}"/>
    <cellStyle name="Normal 5 2 5 2 2 2 2 3 2 2" xfId="43450" xr:uid="{00000000-0005-0000-0000-000029A60000}"/>
    <cellStyle name="Normal 5 2 5 2 2 2 2 3 3" xfId="43451" xr:uid="{00000000-0005-0000-0000-00002AA60000}"/>
    <cellStyle name="Normal 5 2 5 2 2 2 2 4" xfId="43452" xr:uid="{00000000-0005-0000-0000-00002BA60000}"/>
    <cellStyle name="Normal 5 2 5 2 2 2 3" xfId="43453" xr:uid="{00000000-0005-0000-0000-00002CA60000}"/>
    <cellStyle name="Normal 5 2 5 2 2 2 3 2" xfId="43454" xr:uid="{00000000-0005-0000-0000-00002DA60000}"/>
    <cellStyle name="Normal 5 2 5 2 2 2 4" xfId="43455" xr:uid="{00000000-0005-0000-0000-00002EA60000}"/>
    <cellStyle name="Normal 5 2 5 2 2 2 4 2" xfId="43456" xr:uid="{00000000-0005-0000-0000-00002FA60000}"/>
    <cellStyle name="Normal 5 2 5 2 2 2 4 2 2" xfId="43457" xr:uid="{00000000-0005-0000-0000-000030A60000}"/>
    <cellStyle name="Normal 5 2 5 2 2 2 4 3" xfId="43458" xr:uid="{00000000-0005-0000-0000-000031A60000}"/>
    <cellStyle name="Normal 5 2 5 2 2 2 5" xfId="43459" xr:uid="{00000000-0005-0000-0000-000032A60000}"/>
    <cellStyle name="Normal 5 2 5 2 2 3" xfId="43460" xr:uid="{00000000-0005-0000-0000-000033A60000}"/>
    <cellStyle name="Normal 5 2 5 2 2 3 2" xfId="43461" xr:uid="{00000000-0005-0000-0000-000034A60000}"/>
    <cellStyle name="Normal 5 2 5 2 2 3 2 2" xfId="43462" xr:uid="{00000000-0005-0000-0000-000035A60000}"/>
    <cellStyle name="Normal 5 2 5 2 2 3 3" xfId="43463" xr:uid="{00000000-0005-0000-0000-000036A60000}"/>
    <cellStyle name="Normal 5 2 5 2 2 3 3 2" xfId="43464" xr:uid="{00000000-0005-0000-0000-000037A60000}"/>
    <cellStyle name="Normal 5 2 5 2 2 3 3 2 2" xfId="43465" xr:uid="{00000000-0005-0000-0000-000038A60000}"/>
    <cellStyle name="Normal 5 2 5 2 2 3 3 3" xfId="43466" xr:uid="{00000000-0005-0000-0000-000039A60000}"/>
    <cellStyle name="Normal 5 2 5 2 2 3 4" xfId="43467" xr:uid="{00000000-0005-0000-0000-00003AA60000}"/>
    <cellStyle name="Normal 5 2 5 2 2 4" xfId="43468" xr:uid="{00000000-0005-0000-0000-00003BA60000}"/>
    <cellStyle name="Normal 5 2 5 2 2 4 2" xfId="43469" xr:uid="{00000000-0005-0000-0000-00003CA60000}"/>
    <cellStyle name="Normal 5 2 5 2 2 4 2 2" xfId="43470" xr:uid="{00000000-0005-0000-0000-00003DA60000}"/>
    <cellStyle name="Normal 5 2 5 2 2 4 3" xfId="43471" xr:uid="{00000000-0005-0000-0000-00003EA60000}"/>
    <cellStyle name="Normal 5 2 5 2 2 4 3 2" xfId="43472" xr:uid="{00000000-0005-0000-0000-00003FA60000}"/>
    <cellStyle name="Normal 5 2 5 2 2 4 3 2 2" xfId="43473" xr:uid="{00000000-0005-0000-0000-000040A60000}"/>
    <cellStyle name="Normal 5 2 5 2 2 4 3 3" xfId="43474" xr:uid="{00000000-0005-0000-0000-000041A60000}"/>
    <cellStyle name="Normal 5 2 5 2 2 4 4" xfId="43475" xr:uid="{00000000-0005-0000-0000-000042A60000}"/>
    <cellStyle name="Normal 5 2 5 2 2 5" xfId="43476" xr:uid="{00000000-0005-0000-0000-000043A60000}"/>
    <cellStyle name="Normal 5 2 5 2 2 5 2" xfId="43477" xr:uid="{00000000-0005-0000-0000-000044A60000}"/>
    <cellStyle name="Normal 5 2 5 2 2 6" xfId="43478" xr:uid="{00000000-0005-0000-0000-000045A60000}"/>
    <cellStyle name="Normal 5 2 5 2 2 6 2" xfId="43479" xr:uid="{00000000-0005-0000-0000-000046A60000}"/>
    <cellStyle name="Normal 5 2 5 2 2 6 2 2" xfId="43480" xr:uid="{00000000-0005-0000-0000-000047A60000}"/>
    <cellStyle name="Normal 5 2 5 2 2 6 3" xfId="43481" xr:uid="{00000000-0005-0000-0000-000048A60000}"/>
    <cellStyle name="Normal 5 2 5 2 2 7" xfId="43482" xr:uid="{00000000-0005-0000-0000-000049A60000}"/>
    <cellStyle name="Normal 5 2 5 2 2 7 2" xfId="43483" xr:uid="{00000000-0005-0000-0000-00004AA60000}"/>
    <cellStyle name="Normal 5 2 5 2 2 8" xfId="43484" xr:uid="{00000000-0005-0000-0000-00004BA60000}"/>
    <cellStyle name="Normal 5 2 5 2 3" xfId="43485" xr:uid="{00000000-0005-0000-0000-00004CA60000}"/>
    <cellStyle name="Normal 5 2 5 2 3 2" xfId="43486" xr:uid="{00000000-0005-0000-0000-00004DA60000}"/>
    <cellStyle name="Normal 5 2 5 2 3 2 2" xfId="43487" xr:uid="{00000000-0005-0000-0000-00004EA60000}"/>
    <cellStyle name="Normal 5 2 5 2 3 2 2 2" xfId="43488" xr:uid="{00000000-0005-0000-0000-00004FA60000}"/>
    <cellStyle name="Normal 5 2 5 2 3 2 3" xfId="43489" xr:uid="{00000000-0005-0000-0000-000050A60000}"/>
    <cellStyle name="Normal 5 2 5 2 3 2 3 2" xfId="43490" xr:uid="{00000000-0005-0000-0000-000051A60000}"/>
    <cellStyle name="Normal 5 2 5 2 3 2 3 2 2" xfId="43491" xr:uid="{00000000-0005-0000-0000-000052A60000}"/>
    <cellStyle name="Normal 5 2 5 2 3 2 3 3" xfId="43492" xr:uid="{00000000-0005-0000-0000-000053A60000}"/>
    <cellStyle name="Normal 5 2 5 2 3 2 4" xfId="43493" xr:uid="{00000000-0005-0000-0000-000054A60000}"/>
    <cellStyle name="Normal 5 2 5 2 3 3" xfId="43494" xr:uid="{00000000-0005-0000-0000-000055A60000}"/>
    <cellStyle name="Normal 5 2 5 2 3 3 2" xfId="43495" xr:uid="{00000000-0005-0000-0000-000056A60000}"/>
    <cellStyle name="Normal 5 2 5 2 3 4" xfId="43496" xr:uid="{00000000-0005-0000-0000-000057A60000}"/>
    <cellStyle name="Normal 5 2 5 2 3 4 2" xfId="43497" xr:uid="{00000000-0005-0000-0000-000058A60000}"/>
    <cellStyle name="Normal 5 2 5 2 3 4 2 2" xfId="43498" xr:uid="{00000000-0005-0000-0000-000059A60000}"/>
    <cellStyle name="Normal 5 2 5 2 3 4 3" xfId="43499" xr:uid="{00000000-0005-0000-0000-00005AA60000}"/>
    <cellStyle name="Normal 5 2 5 2 3 5" xfId="43500" xr:uid="{00000000-0005-0000-0000-00005BA60000}"/>
    <cellStyle name="Normal 5 2 5 2 4" xfId="43501" xr:uid="{00000000-0005-0000-0000-00005CA60000}"/>
    <cellStyle name="Normal 5 2 5 2 4 2" xfId="43502" xr:uid="{00000000-0005-0000-0000-00005DA60000}"/>
    <cellStyle name="Normal 5 2 5 2 4 2 2" xfId="43503" xr:uid="{00000000-0005-0000-0000-00005EA60000}"/>
    <cellStyle name="Normal 5 2 5 2 4 3" xfId="43504" xr:uid="{00000000-0005-0000-0000-00005FA60000}"/>
    <cellStyle name="Normal 5 2 5 2 4 3 2" xfId="43505" xr:uid="{00000000-0005-0000-0000-000060A60000}"/>
    <cellStyle name="Normal 5 2 5 2 4 3 2 2" xfId="43506" xr:uid="{00000000-0005-0000-0000-000061A60000}"/>
    <cellStyle name="Normal 5 2 5 2 4 3 3" xfId="43507" xr:uid="{00000000-0005-0000-0000-000062A60000}"/>
    <cellStyle name="Normal 5 2 5 2 4 4" xfId="43508" xr:uid="{00000000-0005-0000-0000-000063A60000}"/>
    <cellStyle name="Normal 5 2 5 2 5" xfId="43509" xr:uid="{00000000-0005-0000-0000-000064A60000}"/>
    <cellStyle name="Normal 5 2 5 2 5 2" xfId="43510" xr:uid="{00000000-0005-0000-0000-000065A60000}"/>
    <cellStyle name="Normal 5 2 5 2 5 2 2" xfId="43511" xr:uid="{00000000-0005-0000-0000-000066A60000}"/>
    <cellStyle name="Normal 5 2 5 2 5 3" xfId="43512" xr:uid="{00000000-0005-0000-0000-000067A60000}"/>
    <cellStyle name="Normal 5 2 5 2 5 3 2" xfId="43513" xr:uid="{00000000-0005-0000-0000-000068A60000}"/>
    <cellStyle name="Normal 5 2 5 2 5 3 2 2" xfId="43514" xr:uid="{00000000-0005-0000-0000-000069A60000}"/>
    <cellStyle name="Normal 5 2 5 2 5 3 3" xfId="43515" xr:uid="{00000000-0005-0000-0000-00006AA60000}"/>
    <cellStyle name="Normal 5 2 5 2 5 4" xfId="43516" xr:uid="{00000000-0005-0000-0000-00006BA60000}"/>
    <cellStyle name="Normal 5 2 5 2 6" xfId="43517" xr:uid="{00000000-0005-0000-0000-00006CA60000}"/>
    <cellStyle name="Normal 5 2 5 2 6 2" xfId="43518" xr:uid="{00000000-0005-0000-0000-00006DA60000}"/>
    <cellStyle name="Normal 5 2 5 2 7" xfId="43519" xr:uid="{00000000-0005-0000-0000-00006EA60000}"/>
    <cellStyle name="Normal 5 2 5 2 7 2" xfId="43520" xr:uid="{00000000-0005-0000-0000-00006FA60000}"/>
    <cellStyle name="Normal 5 2 5 2 7 2 2" xfId="43521" xr:uid="{00000000-0005-0000-0000-000070A60000}"/>
    <cellStyle name="Normal 5 2 5 2 7 3" xfId="43522" xr:uid="{00000000-0005-0000-0000-000071A60000}"/>
    <cellStyle name="Normal 5 2 5 2 8" xfId="43523" xr:uid="{00000000-0005-0000-0000-000072A60000}"/>
    <cellStyle name="Normal 5 2 5 2 8 2" xfId="43524" xr:uid="{00000000-0005-0000-0000-000073A60000}"/>
    <cellStyle name="Normal 5 2 5 2 9" xfId="43525" xr:uid="{00000000-0005-0000-0000-000074A60000}"/>
    <cellStyle name="Normal 5 2 5 3" xfId="43526" xr:uid="{00000000-0005-0000-0000-000075A60000}"/>
    <cellStyle name="Normal 5 2 5 3 2" xfId="43527" xr:uid="{00000000-0005-0000-0000-000076A60000}"/>
    <cellStyle name="Normal 5 2 5 3 2 2" xfId="43528" xr:uid="{00000000-0005-0000-0000-000077A60000}"/>
    <cellStyle name="Normal 5 2 5 3 2 2 2" xfId="43529" xr:uid="{00000000-0005-0000-0000-000078A60000}"/>
    <cellStyle name="Normal 5 2 5 3 2 2 2 2" xfId="43530" xr:uid="{00000000-0005-0000-0000-000079A60000}"/>
    <cellStyle name="Normal 5 2 5 3 2 2 3" xfId="43531" xr:uid="{00000000-0005-0000-0000-00007AA60000}"/>
    <cellStyle name="Normal 5 2 5 3 2 2 3 2" xfId="43532" xr:uid="{00000000-0005-0000-0000-00007BA60000}"/>
    <cellStyle name="Normal 5 2 5 3 2 2 3 2 2" xfId="43533" xr:uid="{00000000-0005-0000-0000-00007CA60000}"/>
    <cellStyle name="Normal 5 2 5 3 2 2 3 3" xfId="43534" xr:uid="{00000000-0005-0000-0000-00007DA60000}"/>
    <cellStyle name="Normal 5 2 5 3 2 2 4" xfId="43535" xr:uid="{00000000-0005-0000-0000-00007EA60000}"/>
    <cellStyle name="Normal 5 2 5 3 2 3" xfId="43536" xr:uid="{00000000-0005-0000-0000-00007FA60000}"/>
    <cellStyle name="Normal 5 2 5 3 2 3 2" xfId="43537" xr:uid="{00000000-0005-0000-0000-000080A60000}"/>
    <cellStyle name="Normal 5 2 5 3 2 4" xfId="43538" xr:uid="{00000000-0005-0000-0000-000081A60000}"/>
    <cellStyle name="Normal 5 2 5 3 2 4 2" xfId="43539" xr:uid="{00000000-0005-0000-0000-000082A60000}"/>
    <cellStyle name="Normal 5 2 5 3 2 4 2 2" xfId="43540" xr:uid="{00000000-0005-0000-0000-000083A60000}"/>
    <cellStyle name="Normal 5 2 5 3 2 4 3" xfId="43541" xr:uid="{00000000-0005-0000-0000-000084A60000}"/>
    <cellStyle name="Normal 5 2 5 3 2 5" xfId="43542" xr:uid="{00000000-0005-0000-0000-000085A60000}"/>
    <cellStyle name="Normal 5 2 5 3 3" xfId="43543" xr:uid="{00000000-0005-0000-0000-000086A60000}"/>
    <cellStyle name="Normal 5 2 5 3 3 2" xfId="43544" xr:uid="{00000000-0005-0000-0000-000087A60000}"/>
    <cellStyle name="Normal 5 2 5 3 3 2 2" xfId="43545" xr:uid="{00000000-0005-0000-0000-000088A60000}"/>
    <cellStyle name="Normal 5 2 5 3 3 3" xfId="43546" xr:uid="{00000000-0005-0000-0000-000089A60000}"/>
    <cellStyle name="Normal 5 2 5 3 3 3 2" xfId="43547" xr:uid="{00000000-0005-0000-0000-00008AA60000}"/>
    <cellStyle name="Normal 5 2 5 3 3 3 2 2" xfId="43548" xr:uid="{00000000-0005-0000-0000-00008BA60000}"/>
    <cellStyle name="Normal 5 2 5 3 3 3 3" xfId="43549" xr:uid="{00000000-0005-0000-0000-00008CA60000}"/>
    <cellStyle name="Normal 5 2 5 3 3 4" xfId="43550" xr:uid="{00000000-0005-0000-0000-00008DA60000}"/>
    <cellStyle name="Normal 5 2 5 3 4" xfId="43551" xr:uid="{00000000-0005-0000-0000-00008EA60000}"/>
    <cellStyle name="Normal 5 2 5 3 4 2" xfId="43552" xr:uid="{00000000-0005-0000-0000-00008FA60000}"/>
    <cellStyle name="Normal 5 2 5 3 4 2 2" xfId="43553" xr:uid="{00000000-0005-0000-0000-000090A60000}"/>
    <cellStyle name="Normal 5 2 5 3 4 3" xfId="43554" xr:uid="{00000000-0005-0000-0000-000091A60000}"/>
    <cellStyle name="Normal 5 2 5 3 4 3 2" xfId="43555" xr:uid="{00000000-0005-0000-0000-000092A60000}"/>
    <cellStyle name="Normal 5 2 5 3 4 3 2 2" xfId="43556" xr:uid="{00000000-0005-0000-0000-000093A60000}"/>
    <cellStyle name="Normal 5 2 5 3 4 3 3" xfId="43557" xr:uid="{00000000-0005-0000-0000-000094A60000}"/>
    <cellStyle name="Normal 5 2 5 3 4 4" xfId="43558" xr:uid="{00000000-0005-0000-0000-000095A60000}"/>
    <cellStyle name="Normal 5 2 5 3 5" xfId="43559" xr:uid="{00000000-0005-0000-0000-000096A60000}"/>
    <cellStyle name="Normal 5 2 5 3 5 2" xfId="43560" xr:uid="{00000000-0005-0000-0000-000097A60000}"/>
    <cellStyle name="Normal 5 2 5 3 6" xfId="43561" xr:uid="{00000000-0005-0000-0000-000098A60000}"/>
    <cellStyle name="Normal 5 2 5 3 6 2" xfId="43562" xr:uid="{00000000-0005-0000-0000-000099A60000}"/>
    <cellStyle name="Normal 5 2 5 3 6 2 2" xfId="43563" xr:uid="{00000000-0005-0000-0000-00009AA60000}"/>
    <cellStyle name="Normal 5 2 5 3 6 3" xfId="43564" xr:uid="{00000000-0005-0000-0000-00009BA60000}"/>
    <cellStyle name="Normal 5 2 5 3 7" xfId="43565" xr:uid="{00000000-0005-0000-0000-00009CA60000}"/>
    <cellStyle name="Normal 5 2 5 3 7 2" xfId="43566" xr:uid="{00000000-0005-0000-0000-00009DA60000}"/>
    <cellStyle name="Normal 5 2 5 3 8" xfId="43567" xr:uid="{00000000-0005-0000-0000-00009EA60000}"/>
    <cellStyle name="Normal 5 2 5 4" xfId="43568" xr:uid="{00000000-0005-0000-0000-00009FA60000}"/>
    <cellStyle name="Normal 5 2 5 4 2" xfId="43569" xr:uid="{00000000-0005-0000-0000-0000A0A60000}"/>
    <cellStyle name="Normal 5 2 5 4 2 2" xfId="43570" xr:uid="{00000000-0005-0000-0000-0000A1A60000}"/>
    <cellStyle name="Normal 5 2 5 4 2 2 2" xfId="43571" xr:uid="{00000000-0005-0000-0000-0000A2A60000}"/>
    <cellStyle name="Normal 5 2 5 4 2 3" xfId="43572" xr:uid="{00000000-0005-0000-0000-0000A3A60000}"/>
    <cellStyle name="Normal 5 2 5 4 2 3 2" xfId="43573" xr:uid="{00000000-0005-0000-0000-0000A4A60000}"/>
    <cellStyle name="Normal 5 2 5 4 2 3 2 2" xfId="43574" xr:uid="{00000000-0005-0000-0000-0000A5A60000}"/>
    <cellStyle name="Normal 5 2 5 4 2 3 3" xfId="43575" xr:uid="{00000000-0005-0000-0000-0000A6A60000}"/>
    <cellStyle name="Normal 5 2 5 4 2 4" xfId="43576" xr:uid="{00000000-0005-0000-0000-0000A7A60000}"/>
    <cellStyle name="Normal 5 2 5 4 3" xfId="43577" xr:uid="{00000000-0005-0000-0000-0000A8A60000}"/>
    <cellStyle name="Normal 5 2 5 4 3 2" xfId="43578" xr:uid="{00000000-0005-0000-0000-0000A9A60000}"/>
    <cellStyle name="Normal 5 2 5 4 4" xfId="43579" xr:uid="{00000000-0005-0000-0000-0000AAA60000}"/>
    <cellStyle name="Normal 5 2 5 4 4 2" xfId="43580" xr:uid="{00000000-0005-0000-0000-0000ABA60000}"/>
    <cellStyle name="Normal 5 2 5 4 4 2 2" xfId="43581" xr:uid="{00000000-0005-0000-0000-0000ACA60000}"/>
    <cellStyle name="Normal 5 2 5 4 4 3" xfId="43582" xr:uid="{00000000-0005-0000-0000-0000ADA60000}"/>
    <cellStyle name="Normal 5 2 5 4 5" xfId="43583" xr:uid="{00000000-0005-0000-0000-0000AEA60000}"/>
    <cellStyle name="Normal 5 2 5 5" xfId="43584" xr:uid="{00000000-0005-0000-0000-0000AFA60000}"/>
    <cellStyle name="Normal 5 2 5 5 2" xfId="43585" xr:uid="{00000000-0005-0000-0000-0000B0A60000}"/>
    <cellStyle name="Normal 5 2 5 5 2 2" xfId="43586" xr:uid="{00000000-0005-0000-0000-0000B1A60000}"/>
    <cellStyle name="Normal 5 2 5 5 3" xfId="43587" xr:uid="{00000000-0005-0000-0000-0000B2A60000}"/>
    <cellStyle name="Normal 5 2 5 5 3 2" xfId="43588" xr:uid="{00000000-0005-0000-0000-0000B3A60000}"/>
    <cellStyle name="Normal 5 2 5 5 3 2 2" xfId="43589" xr:uid="{00000000-0005-0000-0000-0000B4A60000}"/>
    <cellStyle name="Normal 5 2 5 5 3 3" xfId="43590" xr:uid="{00000000-0005-0000-0000-0000B5A60000}"/>
    <cellStyle name="Normal 5 2 5 5 4" xfId="43591" xr:uid="{00000000-0005-0000-0000-0000B6A60000}"/>
    <cellStyle name="Normal 5 2 5 6" xfId="43592" xr:uid="{00000000-0005-0000-0000-0000B7A60000}"/>
    <cellStyle name="Normal 5 2 5 6 2" xfId="43593" xr:uid="{00000000-0005-0000-0000-0000B8A60000}"/>
    <cellStyle name="Normal 5 2 5 6 2 2" xfId="43594" xr:uid="{00000000-0005-0000-0000-0000B9A60000}"/>
    <cellStyle name="Normal 5 2 5 6 3" xfId="43595" xr:uid="{00000000-0005-0000-0000-0000BAA60000}"/>
    <cellStyle name="Normal 5 2 5 6 3 2" xfId="43596" xr:uid="{00000000-0005-0000-0000-0000BBA60000}"/>
    <cellStyle name="Normal 5 2 5 6 3 2 2" xfId="43597" xr:uid="{00000000-0005-0000-0000-0000BCA60000}"/>
    <cellStyle name="Normal 5 2 5 6 3 3" xfId="43598" xr:uid="{00000000-0005-0000-0000-0000BDA60000}"/>
    <cellStyle name="Normal 5 2 5 6 4" xfId="43599" xr:uid="{00000000-0005-0000-0000-0000BEA60000}"/>
    <cellStyle name="Normal 5 2 5 7" xfId="43600" xr:uid="{00000000-0005-0000-0000-0000BFA60000}"/>
    <cellStyle name="Normal 5 2 5 7 2" xfId="43601" xr:uid="{00000000-0005-0000-0000-0000C0A60000}"/>
    <cellStyle name="Normal 5 2 5 8" xfId="43602" xr:uid="{00000000-0005-0000-0000-0000C1A60000}"/>
    <cellStyle name="Normal 5 2 5 8 2" xfId="43603" xr:uid="{00000000-0005-0000-0000-0000C2A60000}"/>
    <cellStyle name="Normal 5 2 5 8 2 2" xfId="43604" xr:uid="{00000000-0005-0000-0000-0000C3A60000}"/>
    <cellStyle name="Normal 5 2 5 8 3" xfId="43605" xr:uid="{00000000-0005-0000-0000-0000C4A60000}"/>
    <cellStyle name="Normal 5 2 5 9" xfId="43606" xr:uid="{00000000-0005-0000-0000-0000C5A60000}"/>
    <cellStyle name="Normal 5 2 5 9 2" xfId="43607" xr:uid="{00000000-0005-0000-0000-0000C6A60000}"/>
    <cellStyle name="Normal 5 2 6" xfId="43608" xr:uid="{00000000-0005-0000-0000-0000C7A60000}"/>
    <cellStyle name="Normal 5 2 6 10" xfId="43609" xr:uid="{00000000-0005-0000-0000-0000C8A60000}"/>
    <cellStyle name="Normal 5 2 6 11" xfId="43610" xr:uid="{00000000-0005-0000-0000-0000C9A60000}"/>
    <cellStyle name="Normal 5 2 6 2" xfId="43611" xr:uid="{00000000-0005-0000-0000-0000CAA60000}"/>
    <cellStyle name="Normal 5 2 6 2 10" xfId="43612" xr:uid="{00000000-0005-0000-0000-0000CBA60000}"/>
    <cellStyle name="Normal 5 2 6 2 2" xfId="43613" xr:uid="{00000000-0005-0000-0000-0000CCA60000}"/>
    <cellStyle name="Normal 5 2 6 2 2 2" xfId="43614" xr:uid="{00000000-0005-0000-0000-0000CDA60000}"/>
    <cellStyle name="Normal 5 2 6 2 2 2 2" xfId="43615" xr:uid="{00000000-0005-0000-0000-0000CEA60000}"/>
    <cellStyle name="Normal 5 2 6 2 2 2 2 2" xfId="43616" xr:uid="{00000000-0005-0000-0000-0000CFA60000}"/>
    <cellStyle name="Normal 5 2 6 2 2 2 2 2 2" xfId="43617" xr:uid="{00000000-0005-0000-0000-0000D0A60000}"/>
    <cellStyle name="Normal 5 2 6 2 2 2 2 3" xfId="43618" xr:uid="{00000000-0005-0000-0000-0000D1A60000}"/>
    <cellStyle name="Normal 5 2 6 2 2 2 2 3 2" xfId="43619" xr:uid="{00000000-0005-0000-0000-0000D2A60000}"/>
    <cellStyle name="Normal 5 2 6 2 2 2 2 3 2 2" xfId="43620" xr:uid="{00000000-0005-0000-0000-0000D3A60000}"/>
    <cellStyle name="Normal 5 2 6 2 2 2 2 3 3" xfId="43621" xr:uid="{00000000-0005-0000-0000-0000D4A60000}"/>
    <cellStyle name="Normal 5 2 6 2 2 2 2 4" xfId="43622" xr:uid="{00000000-0005-0000-0000-0000D5A60000}"/>
    <cellStyle name="Normal 5 2 6 2 2 2 3" xfId="43623" xr:uid="{00000000-0005-0000-0000-0000D6A60000}"/>
    <cellStyle name="Normal 5 2 6 2 2 2 3 2" xfId="43624" xr:uid="{00000000-0005-0000-0000-0000D7A60000}"/>
    <cellStyle name="Normal 5 2 6 2 2 2 4" xfId="43625" xr:uid="{00000000-0005-0000-0000-0000D8A60000}"/>
    <cellStyle name="Normal 5 2 6 2 2 2 4 2" xfId="43626" xr:uid="{00000000-0005-0000-0000-0000D9A60000}"/>
    <cellStyle name="Normal 5 2 6 2 2 2 4 2 2" xfId="43627" xr:uid="{00000000-0005-0000-0000-0000DAA60000}"/>
    <cellStyle name="Normal 5 2 6 2 2 2 4 3" xfId="43628" xr:uid="{00000000-0005-0000-0000-0000DBA60000}"/>
    <cellStyle name="Normal 5 2 6 2 2 2 5" xfId="43629" xr:uid="{00000000-0005-0000-0000-0000DCA60000}"/>
    <cellStyle name="Normal 5 2 6 2 2 3" xfId="43630" xr:uid="{00000000-0005-0000-0000-0000DDA60000}"/>
    <cellStyle name="Normal 5 2 6 2 2 3 2" xfId="43631" xr:uid="{00000000-0005-0000-0000-0000DEA60000}"/>
    <cellStyle name="Normal 5 2 6 2 2 3 2 2" xfId="43632" xr:uid="{00000000-0005-0000-0000-0000DFA60000}"/>
    <cellStyle name="Normal 5 2 6 2 2 3 3" xfId="43633" xr:uid="{00000000-0005-0000-0000-0000E0A60000}"/>
    <cellStyle name="Normal 5 2 6 2 2 3 3 2" xfId="43634" xr:uid="{00000000-0005-0000-0000-0000E1A60000}"/>
    <cellStyle name="Normal 5 2 6 2 2 3 3 2 2" xfId="43635" xr:uid="{00000000-0005-0000-0000-0000E2A60000}"/>
    <cellStyle name="Normal 5 2 6 2 2 3 3 3" xfId="43636" xr:uid="{00000000-0005-0000-0000-0000E3A60000}"/>
    <cellStyle name="Normal 5 2 6 2 2 3 4" xfId="43637" xr:uid="{00000000-0005-0000-0000-0000E4A60000}"/>
    <cellStyle name="Normal 5 2 6 2 2 4" xfId="43638" xr:uid="{00000000-0005-0000-0000-0000E5A60000}"/>
    <cellStyle name="Normal 5 2 6 2 2 4 2" xfId="43639" xr:uid="{00000000-0005-0000-0000-0000E6A60000}"/>
    <cellStyle name="Normal 5 2 6 2 2 4 2 2" xfId="43640" xr:uid="{00000000-0005-0000-0000-0000E7A60000}"/>
    <cellStyle name="Normal 5 2 6 2 2 4 3" xfId="43641" xr:uid="{00000000-0005-0000-0000-0000E8A60000}"/>
    <cellStyle name="Normal 5 2 6 2 2 4 3 2" xfId="43642" xr:uid="{00000000-0005-0000-0000-0000E9A60000}"/>
    <cellStyle name="Normal 5 2 6 2 2 4 3 2 2" xfId="43643" xr:uid="{00000000-0005-0000-0000-0000EAA60000}"/>
    <cellStyle name="Normal 5 2 6 2 2 4 3 3" xfId="43644" xr:uid="{00000000-0005-0000-0000-0000EBA60000}"/>
    <cellStyle name="Normal 5 2 6 2 2 4 4" xfId="43645" xr:uid="{00000000-0005-0000-0000-0000ECA60000}"/>
    <cellStyle name="Normal 5 2 6 2 2 5" xfId="43646" xr:uid="{00000000-0005-0000-0000-0000EDA60000}"/>
    <cellStyle name="Normal 5 2 6 2 2 5 2" xfId="43647" xr:uid="{00000000-0005-0000-0000-0000EEA60000}"/>
    <cellStyle name="Normal 5 2 6 2 2 6" xfId="43648" xr:uid="{00000000-0005-0000-0000-0000EFA60000}"/>
    <cellStyle name="Normal 5 2 6 2 2 6 2" xfId="43649" xr:uid="{00000000-0005-0000-0000-0000F0A60000}"/>
    <cellStyle name="Normal 5 2 6 2 2 6 2 2" xfId="43650" xr:uid="{00000000-0005-0000-0000-0000F1A60000}"/>
    <cellStyle name="Normal 5 2 6 2 2 6 3" xfId="43651" xr:uid="{00000000-0005-0000-0000-0000F2A60000}"/>
    <cellStyle name="Normal 5 2 6 2 2 7" xfId="43652" xr:uid="{00000000-0005-0000-0000-0000F3A60000}"/>
    <cellStyle name="Normal 5 2 6 2 2 7 2" xfId="43653" xr:uid="{00000000-0005-0000-0000-0000F4A60000}"/>
    <cellStyle name="Normal 5 2 6 2 2 8" xfId="43654" xr:uid="{00000000-0005-0000-0000-0000F5A60000}"/>
    <cellStyle name="Normal 5 2 6 2 3" xfId="43655" xr:uid="{00000000-0005-0000-0000-0000F6A60000}"/>
    <cellStyle name="Normal 5 2 6 2 3 2" xfId="43656" xr:uid="{00000000-0005-0000-0000-0000F7A60000}"/>
    <cellStyle name="Normal 5 2 6 2 3 2 2" xfId="43657" xr:uid="{00000000-0005-0000-0000-0000F8A60000}"/>
    <cellStyle name="Normal 5 2 6 2 3 2 2 2" xfId="43658" xr:uid="{00000000-0005-0000-0000-0000F9A60000}"/>
    <cellStyle name="Normal 5 2 6 2 3 2 3" xfId="43659" xr:uid="{00000000-0005-0000-0000-0000FAA60000}"/>
    <cellStyle name="Normal 5 2 6 2 3 2 3 2" xfId="43660" xr:uid="{00000000-0005-0000-0000-0000FBA60000}"/>
    <cellStyle name="Normal 5 2 6 2 3 2 3 2 2" xfId="43661" xr:uid="{00000000-0005-0000-0000-0000FCA60000}"/>
    <cellStyle name="Normal 5 2 6 2 3 2 3 3" xfId="43662" xr:uid="{00000000-0005-0000-0000-0000FDA60000}"/>
    <cellStyle name="Normal 5 2 6 2 3 2 4" xfId="43663" xr:uid="{00000000-0005-0000-0000-0000FEA60000}"/>
    <cellStyle name="Normal 5 2 6 2 3 3" xfId="43664" xr:uid="{00000000-0005-0000-0000-0000FFA60000}"/>
    <cellStyle name="Normal 5 2 6 2 3 3 2" xfId="43665" xr:uid="{00000000-0005-0000-0000-000000A70000}"/>
    <cellStyle name="Normal 5 2 6 2 3 4" xfId="43666" xr:uid="{00000000-0005-0000-0000-000001A70000}"/>
    <cellStyle name="Normal 5 2 6 2 3 4 2" xfId="43667" xr:uid="{00000000-0005-0000-0000-000002A70000}"/>
    <cellStyle name="Normal 5 2 6 2 3 4 2 2" xfId="43668" xr:uid="{00000000-0005-0000-0000-000003A70000}"/>
    <cellStyle name="Normal 5 2 6 2 3 4 3" xfId="43669" xr:uid="{00000000-0005-0000-0000-000004A70000}"/>
    <cellStyle name="Normal 5 2 6 2 3 5" xfId="43670" xr:uid="{00000000-0005-0000-0000-000005A70000}"/>
    <cellStyle name="Normal 5 2 6 2 4" xfId="43671" xr:uid="{00000000-0005-0000-0000-000006A70000}"/>
    <cellStyle name="Normal 5 2 6 2 4 2" xfId="43672" xr:uid="{00000000-0005-0000-0000-000007A70000}"/>
    <cellStyle name="Normal 5 2 6 2 4 2 2" xfId="43673" xr:uid="{00000000-0005-0000-0000-000008A70000}"/>
    <cellStyle name="Normal 5 2 6 2 4 3" xfId="43674" xr:uid="{00000000-0005-0000-0000-000009A70000}"/>
    <cellStyle name="Normal 5 2 6 2 4 3 2" xfId="43675" xr:uid="{00000000-0005-0000-0000-00000AA70000}"/>
    <cellStyle name="Normal 5 2 6 2 4 3 2 2" xfId="43676" xr:uid="{00000000-0005-0000-0000-00000BA70000}"/>
    <cellStyle name="Normal 5 2 6 2 4 3 3" xfId="43677" xr:uid="{00000000-0005-0000-0000-00000CA70000}"/>
    <cellStyle name="Normal 5 2 6 2 4 4" xfId="43678" xr:uid="{00000000-0005-0000-0000-00000DA70000}"/>
    <cellStyle name="Normal 5 2 6 2 5" xfId="43679" xr:uid="{00000000-0005-0000-0000-00000EA70000}"/>
    <cellStyle name="Normal 5 2 6 2 5 2" xfId="43680" xr:uid="{00000000-0005-0000-0000-00000FA70000}"/>
    <cellStyle name="Normal 5 2 6 2 5 2 2" xfId="43681" xr:uid="{00000000-0005-0000-0000-000010A70000}"/>
    <cellStyle name="Normal 5 2 6 2 5 3" xfId="43682" xr:uid="{00000000-0005-0000-0000-000011A70000}"/>
    <cellStyle name="Normal 5 2 6 2 5 3 2" xfId="43683" xr:uid="{00000000-0005-0000-0000-000012A70000}"/>
    <cellStyle name="Normal 5 2 6 2 5 3 2 2" xfId="43684" xr:uid="{00000000-0005-0000-0000-000013A70000}"/>
    <cellStyle name="Normal 5 2 6 2 5 3 3" xfId="43685" xr:uid="{00000000-0005-0000-0000-000014A70000}"/>
    <cellStyle name="Normal 5 2 6 2 5 4" xfId="43686" xr:uid="{00000000-0005-0000-0000-000015A70000}"/>
    <cellStyle name="Normal 5 2 6 2 6" xfId="43687" xr:uid="{00000000-0005-0000-0000-000016A70000}"/>
    <cellStyle name="Normal 5 2 6 2 6 2" xfId="43688" xr:uid="{00000000-0005-0000-0000-000017A70000}"/>
    <cellStyle name="Normal 5 2 6 2 7" xfId="43689" xr:uid="{00000000-0005-0000-0000-000018A70000}"/>
    <cellStyle name="Normal 5 2 6 2 7 2" xfId="43690" xr:uid="{00000000-0005-0000-0000-000019A70000}"/>
    <cellStyle name="Normal 5 2 6 2 7 2 2" xfId="43691" xr:uid="{00000000-0005-0000-0000-00001AA70000}"/>
    <cellStyle name="Normal 5 2 6 2 7 3" xfId="43692" xr:uid="{00000000-0005-0000-0000-00001BA70000}"/>
    <cellStyle name="Normal 5 2 6 2 8" xfId="43693" xr:uid="{00000000-0005-0000-0000-00001CA70000}"/>
    <cellStyle name="Normal 5 2 6 2 8 2" xfId="43694" xr:uid="{00000000-0005-0000-0000-00001DA70000}"/>
    <cellStyle name="Normal 5 2 6 2 9" xfId="43695" xr:uid="{00000000-0005-0000-0000-00001EA70000}"/>
    <cellStyle name="Normal 5 2 6 3" xfId="43696" xr:uid="{00000000-0005-0000-0000-00001FA70000}"/>
    <cellStyle name="Normal 5 2 6 3 2" xfId="43697" xr:uid="{00000000-0005-0000-0000-000020A70000}"/>
    <cellStyle name="Normal 5 2 6 3 2 2" xfId="43698" xr:uid="{00000000-0005-0000-0000-000021A70000}"/>
    <cellStyle name="Normal 5 2 6 3 2 2 2" xfId="43699" xr:uid="{00000000-0005-0000-0000-000022A70000}"/>
    <cellStyle name="Normal 5 2 6 3 2 2 2 2" xfId="43700" xr:uid="{00000000-0005-0000-0000-000023A70000}"/>
    <cellStyle name="Normal 5 2 6 3 2 2 3" xfId="43701" xr:uid="{00000000-0005-0000-0000-000024A70000}"/>
    <cellStyle name="Normal 5 2 6 3 2 2 3 2" xfId="43702" xr:uid="{00000000-0005-0000-0000-000025A70000}"/>
    <cellStyle name="Normal 5 2 6 3 2 2 3 2 2" xfId="43703" xr:uid="{00000000-0005-0000-0000-000026A70000}"/>
    <cellStyle name="Normal 5 2 6 3 2 2 3 3" xfId="43704" xr:uid="{00000000-0005-0000-0000-000027A70000}"/>
    <cellStyle name="Normal 5 2 6 3 2 2 4" xfId="43705" xr:uid="{00000000-0005-0000-0000-000028A70000}"/>
    <cellStyle name="Normal 5 2 6 3 2 3" xfId="43706" xr:uid="{00000000-0005-0000-0000-000029A70000}"/>
    <cellStyle name="Normal 5 2 6 3 2 3 2" xfId="43707" xr:uid="{00000000-0005-0000-0000-00002AA70000}"/>
    <cellStyle name="Normal 5 2 6 3 2 4" xfId="43708" xr:uid="{00000000-0005-0000-0000-00002BA70000}"/>
    <cellStyle name="Normal 5 2 6 3 2 4 2" xfId="43709" xr:uid="{00000000-0005-0000-0000-00002CA70000}"/>
    <cellStyle name="Normal 5 2 6 3 2 4 2 2" xfId="43710" xr:uid="{00000000-0005-0000-0000-00002DA70000}"/>
    <cellStyle name="Normal 5 2 6 3 2 4 3" xfId="43711" xr:uid="{00000000-0005-0000-0000-00002EA70000}"/>
    <cellStyle name="Normal 5 2 6 3 2 5" xfId="43712" xr:uid="{00000000-0005-0000-0000-00002FA70000}"/>
    <cellStyle name="Normal 5 2 6 3 3" xfId="43713" xr:uid="{00000000-0005-0000-0000-000030A70000}"/>
    <cellStyle name="Normal 5 2 6 3 3 2" xfId="43714" xr:uid="{00000000-0005-0000-0000-000031A70000}"/>
    <cellStyle name="Normal 5 2 6 3 3 2 2" xfId="43715" xr:uid="{00000000-0005-0000-0000-000032A70000}"/>
    <cellStyle name="Normal 5 2 6 3 3 3" xfId="43716" xr:uid="{00000000-0005-0000-0000-000033A70000}"/>
    <cellStyle name="Normal 5 2 6 3 3 3 2" xfId="43717" xr:uid="{00000000-0005-0000-0000-000034A70000}"/>
    <cellStyle name="Normal 5 2 6 3 3 3 2 2" xfId="43718" xr:uid="{00000000-0005-0000-0000-000035A70000}"/>
    <cellStyle name="Normal 5 2 6 3 3 3 3" xfId="43719" xr:uid="{00000000-0005-0000-0000-000036A70000}"/>
    <cellStyle name="Normal 5 2 6 3 3 4" xfId="43720" xr:uid="{00000000-0005-0000-0000-000037A70000}"/>
    <cellStyle name="Normal 5 2 6 3 4" xfId="43721" xr:uid="{00000000-0005-0000-0000-000038A70000}"/>
    <cellStyle name="Normal 5 2 6 3 4 2" xfId="43722" xr:uid="{00000000-0005-0000-0000-000039A70000}"/>
    <cellStyle name="Normal 5 2 6 3 4 2 2" xfId="43723" xr:uid="{00000000-0005-0000-0000-00003AA70000}"/>
    <cellStyle name="Normal 5 2 6 3 4 3" xfId="43724" xr:uid="{00000000-0005-0000-0000-00003BA70000}"/>
    <cellStyle name="Normal 5 2 6 3 4 3 2" xfId="43725" xr:uid="{00000000-0005-0000-0000-00003CA70000}"/>
    <cellStyle name="Normal 5 2 6 3 4 3 2 2" xfId="43726" xr:uid="{00000000-0005-0000-0000-00003DA70000}"/>
    <cellStyle name="Normal 5 2 6 3 4 3 3" xfId="43727" xr:uid="{00000000-0005-0000-0000-00003EA70000}"/>
    <cellStyle name="Normal 5 2 6 3 4 4" xfId="43728" xr:uid="{00000000-0005-0000-0000-00003FA70000}"/>
    <cellStyle name="Normal 5 2 6 3 5" xfId="43729" xr:uid="{00000000-0005-0000-0000-000040A70000}"/>
    <cellStyle name="Normal 5 2 6 3 5 2" xfId="43730" xr:uid="{00000000-0005-0000-0000-000041A70000}"/>
    <cellStyle name="Normal 5 2 6 3 6" xfId="43731" xr:uid="{00000000-0005-0000-0000-000042A70000}"/>
    <cellStyle name="Normal 5 2 6 3 6 2" xfId="43732" xr:uid="{00000000-0005-0000-0000-000043A70000}"/>
    <cellStyle name="Normal 5 2 6 3 6 2 2" xfId="43733" xr:uid="{00000000-0005-0000-0000-000044A70000}"/>
    <cellStyle name="Normal 5 2 6 3 6 3" xfId="43734" xr:uid="{00000000-0005-0000-0000-000045A70000}"/>
    <cellStyle name="Normal 5 2 6 3 7" xfId="43735" xr:uid="{00000000-0005-0000-0000-000046A70000}"/>
    <cellStyle name="Normal 5 2 6 3 7 2" xfId="43736" xr:uid="{00000000-0005-0000-0000-000047A70000}"/>
    <cellStyle name="Normal 5 2 6 3 8" xfId="43737" xr:uid="{00000000-0005-0000-0000-000048A70000}"/>
    <cellStyle name="Normal 5 2 6 4" xfId="43738" xr:uid="{00000000-0005-0000-0000-000049A70000}"/>
    <cellStyle name="Normal 5 2 6 4 2" xfId="43739" xr:uid="{00000000-0005-0000-0000-00004AA70000}"/>
    <cellStyle name="Normal 5 2 6 4 2 2" xfId="43740" xr:uid="{00000000-0005-0000-0000-00004BA70000}"/>
    <cellStyle name="Normal 5 2 6 4 2 2 2" xfId="43741" xr:uid="{00000000-0005-0000-0000-00004CA70000}"/>
    <cellStyle name="Normal 5 2 6 4 2 3" xfId="43742" xr:uid="{00000000-0005-0000-0000-00004DA70000}"/>
    <cellStyle name="Normal 5 2 6 4 2 3 2" xfId="43743" xr:uid="{00000000-0005-0000-0000-00004EA70000}"/>
    <cellStyle name="Normal 5 2 6 4 2 3 2 2" xfId="43744" xr:uid="{00000000-0005-0000-0000-00004FA70000}"/>
    <cellStyle name="Normal 5 2 6 4 2 3 3" xfId="43745" xr:uid="{00000000-0005-0000-0000-000050A70000}"/>
    <cellStyle name="Normal 5 2 6 4 2 4" xfId="43746" xr:uid="{00000000-0005-0000-0000-000051A70000}"/>
    <cellStyle name="Normal 5 2 6 4 3" xfId="43747" xr:uid="{00000000-0005-0000-0000-000052A70000}"/>
    <cellStyle name="Normal 5 2 6 4 3 2" xfId="43748" xr:uid="{00000000-0005-0000-0000-000053A70000}"/>
    <cellStyle name="Normal 5 2 6 4 4" xfId="43749" xr:uid="{00000000-0005-0000-0000-000054A70000}"/>
    <cellStyle name="Normal 5 2 6 4 4 2" xfId="43750" xr:uid="{00000000-0005-0000-0000-000055A70000}"/>
    <cellStyle name="Normal 5 2 6 4 4 2 2" xfId="43751" xr:uid="{00000000-0005-0000-0000-000056A70000}"/>
    <cellStyle name="Normal 5 2 6 4 4 3" xfId="43752" xr:uid="{00000000-0005-0000-0000-000057A70000}"/>
    <cellStyle name="Normal 5 2 6 4 5" xfId="43753" xr:uid="{00000000-0005-0000-0000-000058A70000}"/>
    <cellStyle name="Normal 5 2 6 5" xfId="43754" xr:uid="{00000000-0005-0000-0000-000059A70000}"/>
    <cellStyle name="Normal 5 2 6 5 2" xfId="43755" xr:uid="{00000000-0005-0000-0000-00005AA70000}"/>
    <cellStyle name="Normal 5 2 6 5 2 2" xfId="43756" xr:uid="{00000000-0005-0000-0000-00005BA70000}"/>
    <cellStyle name="Normal 5 2 6 5 3" xfId="43757" xr:uid="{00000000-0005-0000-0000-00005CA70000}"/>
    <cellStyle name="Normal 5 2 6 5 3 2" xfId="43758" xr:uid="{00000000-0005-0000-0000-00005DA70000}"/>
    <cellStyle name="Normal 5 2 6 5 3 2 2" xfId="43759" xr:uid="{00000000-0005-0000-0000-00005EA70000}"/>
    <cellStyle name="Normal 5 2 6 5 3 3" xfId="43760" xr:uid="{00000000-0005-0000-0000-00005FA70000}"/>
    <cellStyle name="Normal 5 2 6 5 4" xfId="43761" xr:uid="{00000000-0005-0000-0000-000060A70000}"/>
    <cellStyle name="Normal 5 2 6 6" xfId="43762" xr:uid="{00000000-0005-0000-0000-000061A70000}"/>
    <cellStyle name="Normal 5 2 6 6 2" xfId="43763" xr:uid="{00000000-0005-0000-0000-000062A70000}"/>
    <cellStyle name="Normal 5 2 6 6 2 2" xfId="43764" xr:uid="{00000000-0005-0000-0000-000063A70000}"/>
    <cellStyle name="Normal 5 2 6 6 3" xfId="43765" xr:uid="{00000000-0005-0000-0000-000064A70000}"/>
    <cellStyle name="Normal 5 2 6 6 3 2" xfId="43766" xr:uid="{00000000-0005-0000-0000-000065A70000}"/>
    <cellStyle name="Normal 5 2 6 6 3 2 2" xfId="43767" xr:uid="{00000000-0005-0000-0000-000066A70000}"/>
    <cellStyle name="Normal 5 2 6 6 3 3" xfId="43768" xr:uid="{00000000-0005-0000-0000-000067A70000}"/>
    <cellStyle name="Normal 5 2 6 6 4" xfId="43769" xr:uid="{00000000-0005-0000-0000-000068A70000}"/>
    <cellStyle name="Normal 5 2 6 7" xfId="43770" xr:uid="{00000000-0005-0000-0000-000069A70000}"/>
    <cellStyle name="Normal 5 2 6 7 2" xfId="43771" xr:uid="{00000000-0005-0000-0000-00006AA70000}"/>
    <cellStyle name="Normal 5 2 6 8" xfId="43772" xr:uid="{00000000-0005-0000-0000-00006BA70000}"/>
    <cellStyle name="Normal 5 2 6 8 2" xfId="43773" xr:uid="{00000000-0005-0000-0000-00006CA70000}"/>
    <cellStyle name="Normal 5 2 6 8 2 2" xfId="43774" xr:uid="{00000000-0005-0000-0000-00006DA70000}"/>
    <cellStyle name="Normal 5 2 6 8 3" xfId="43775" xr:uid="{00000000-0005-0000-0000-00006EA70000}"/>
    <cellStyle name="Normal 5 2 6 9" xfId="43776" xr:uid="{00000000-0005-0000-0000-00006FA70000}"/>
    <cellStyle name="Normal 5 2 6 9 2" xfId="43777" xr:uid="{00000000-0005-0000-0000-000070A70000}"/>
    <cellStyle name="Normal 5 2 7" xfId="43778" xr:uid="{00000000-0005-0000-0000-000071A70000}"/>
    <cellStyle name="Normal 5 2 7 10" xfId="43779" xr:uid="{00000000-0005-0000-0000-000072A70000}"/>
    <cellStyle name="Normal 5 2 7 11" xfId="43780" xr:uid="{00000000-0005-0000-0000-000073A70000}"/>
    <cellStyle name="Normal 5 2 7 2" xfId="43781" xr:uid="{00000000-0005-0000-0000-000074A70000}"/>
    <cellStyle name="Normal 5 2 7 2 2" xfId="43782" xr:uid="{00000000-0005-0000-0000-000075A70000}"/>
    <cellStyle name="Normal 5 2 7 2 2 2" xfId="43783" xr:uid="{00000000-0005-0000-0000-000076A70000}"/>
    <cellStyle name="Normal 5 2 7 2 2 2 2" xfId="43784" xr:uid="{00000000-0005-0000-0000-000077A70000}"/>
    <cellStyle name="Normal 5 2 7 2 2 2 2 2" xfId="43785" xr:uid="{00000000-0005-0000-0000-000078A70000}"/>
    <cellStyle name="Normal 5 2 7 2 2 2 2 2 2" xfId="43786" xr:uid="{00000000-0005-0000-0000-000079A70000}"/>
    <cellStyle name="Normal 5 2 7 2 2 2 2 3" xfId="43787" xr:uid="{00000000-0005-0000-0000-00007AA70000}"/>
    <cellStyle name="Normal 5 2 7 2 2 2 2 3 2" xfId="43788" xr:uid="{00000000-0005-0000-0000-00007BA70000}"/>
    <cellStyle name="Normal 5 2 7 2 2 2 2 3 2 2" xfId="43789" xr:uid="{00000000-0005-0000-0000-00007CA70000}"/>
    <cellStyle name="Normal 5 2 7 2 2 2 2 3 3" xfId="43790" xr:uid="{00000000-0005-0000-0000-00007DA70000}"/>
    <cellStyle name="Normal 5 2 7 2 2 2 2 4" xfId="43791" xr:uid="{00000000-0005-0000-0000-00007EA70000}"/>
    <cellStyle name="Normal 5 2 7 2 2 2 3" xfId="43792" xr:uid="{00000000-0005-0000-0000-00007FA70000}"/>
    <cellStyle name="Normal 5 2 7 2 2 2 3 2" xfId="43793" xr:uid="{00000000-0005-0000-0000-000080A70000}"/>
    <cellStyle name="Normal 5 2 7 2 2 2 4" xfId="43794" xr:uid="{00000000-0005-0000-0000-000081A70000}"/>
    <cellStyle name="Normal 5 2 7 2 2 2 4 2" xfId="43795" xr:uid="{00000000-0005-0000-0000-000082A70000}"/>
    <cellStyle name="Normal 5 2 7 2 2 2 4 2 2" xfId="43796" xr:uid="{00000000-0005-0000-0000-000083A70000}"/>
    <cellStyle name="Normal 5 2 7 2 2 2 4 3" xfId="43797" xr:uid="{00000000-0005-0000-0000-000084A70000}"/>
    <cellStyle name="Normal 5 2 7 2 2 2 5" xfId="43798" xr:uid="{00000000-0005-0000-0000-000085A70000}"/>
    <cellStyle name="Normal 5 2 7 2 2 3" xfId="43799" xr:uid="{00000000-0005-0000-0000-000086A70000}"/>
    <cellStyle name="Normal 5 2 7 2 2 3 2" xfId="43800" xr:uid="{00000000-0005-0000-0000-000087A70000}"/>
    <cellStyle name="Normal 5 2 7 2 2 3 2 2" xfId="43801" xr:uid="{00000000-0005-0000-0000-000088A70000}"/>
    <cellStyle name="Normal 5 2 7 2 2 3 3" xfId="43802" xr:uid="{00000000-0005-0000-0000-000089A70000}"/>
    <cellStyle name="Normal 5 2 7 2 2 3 3 2" xfId="43803" xr:uid="{00000000-0005-0000-0000-00008AA70000}"/>
    <cellStyle name="Normal 5 2 7 2 2 3 3 2 2" xfId="43804" xr:uid="{00000000-0005-0000-0000-00008BA70000}"/>
    <cellStyle name="Normal 5 2 7 2 2 3 3 3" xfId="43805" xr:uid="{00000000-0005-0000-0000-00008CA70000}"/>
    <cellStyle name="Normal 5 2 7 2 2 3 4" xfId="43806" xr:uid="{00000000-0005-0000-0000-00008DA70000}"/>
    <cellStyle name="Normal 5 2 7 2 2 4" xfId="43807" xr:uid="{00000000-0005-0000-0000-00008EA70000}"/>
    <cellStyle name="Normal 5 2 7 2 2 4 2" xfId="43808" xr:uid="{00000000-0005-0000-0000-00008FA70000}"/>
    <cellStyle name="Normal 5 2 7 2 2 4 2 2" xfId="43809" xr:uid="{00000000-0005-0000-0000-000090A70000}"/>
    <cellStyle name="Normal 5 2 7 2 2 4 3" xfId="43810" xr:uid="{00000000-0005-0000-0000-000091A70000}"/>
    <cellStyle name="Normal 5 2 7 2 2 4 3 2" xfId="43811" xr:uid="{00000000-0005-0000-0000-000092A70000}"/>
    <cellStyle name="Normal 5 2 7 2 2 4 3 2 2" xfId="43812" xr:uid="{00000000-0005-0000-0000-000093A70000}"/>
    <cellStyle name="Normal 5 2 7 2 2 4 3 3" xfId="43813" xr:uid="{00000000-0005-0000-0000-000094A70000}"/>
    <cellStyle name="Normal 5 2 7 2 2 4 4" xfId="43814" xr:uid="{00000000-0005-0000-0000-000095A70000}"/>
    <cellStyle name="Normal 5 2 7 2 2 5" xfId="43815" xr:uid="{00000000-0005-0000-0000-000096A70000}"/>
    <cellStyle name="Normal 5 2 7 2 2 5 2" xfId="43816" xr:uid="{00000000-0005-0000-0000-000097A70000}"/>
    <cellStyle name="Normal 5 2 7 2 2 6" xfId="43817" xr:uid="{00000000-0005-0000-0000-000098A70000}"/>
    <cellStyle name="Normal 5 2 7 2 2 6 2" xfId="43818" xr:uid="{00000000-0005-0000-0000-000099A70000}"/>
    <cellStyle name="Normal 5 2 7 2 2 6 2 2" xfId="43819" xr:uid="{00000000-0005-0000-0000-00009AA70000}"/>
    <cellStyle name="Normal 5 2 7 2 2 6 3" xfId="43820" xr:uid="{00000000-0005-0000-0000-00009BA70000}"/>
    <cellStyle name="Normal 5 2 7 2 2 7" xfId="43821" xr:uid="{00000000-0005-0000-0000-00009CA70000}"/>
    <cellStyle name="Normal 5 2 7 2 2 7 2" xfId="43822" xr:uid="{00000000-0005-0000-0000-00009DA70000}"/>
    <cellStyle name="Normal 5 2 7 2 2 8" xfId="43823" xr:uid="{00000000-0005-0000-0000-00009EA70000}"/>
    <cellStyle name="Normal 5 2 7 2 3" xfId="43824" xr:uid="{00000000-0005-0000-0000-00009FA70000}"/>
    <cellStyle name="Normal 5 2 7 2 3 2" xfId="43825" xr:uid="{00000000-0005-0000-0000-0000A0A70000}"/>
    <cellStyle name="Normal 5 2 7 2 3 2 2" xfId="43826" xr:uid="{00000000-0005-0000-0000-0000A1A70000}"/>
    <cellStyle name="Normal 5 2 7 2 3 2 2 2" xfId="43827" xr:uid="{00000000-0005-0000-0000-0000A2A70000}"/>
    <cellStyle name="Normal 5 2 7 2 3 2 3" xfId="43828" xr:uid="{00000000-0005-0000-0000-0000A3A70000}"/>
    <cellStyle name="Normal 5 2 7 2 3 2 3 2" xfId="43829" xr:uid="{00000000-0005-0000-0000-0000A4A70000}"/>
    <cellStyle name="Normal 5 2 7 2 3 2 3 2 2" xfId="43830" xr:uid="{00000000-0005-0000-0000-0000A5A70000}"/>
    <cellStyle name="Normal 5 2 7 2 3 2 3 3" xfId="43831" xr:uid="{00000000-0005-0000-0000-0000A6A70000}"/>
    <cellStyle name="Normal 5 2 7 2 3 2 4" xfId="43832" xr:uid="{00000000-0005-0000-0000-0000A7A70000}"/>
    <cellStyle name="Normal 5 2 7 2 3 3" xfId="43833" xr:uid="{00000000-0005-0000-0000-0000A8A70000}"/>
    <cellStyle name="Normal 5 2 7 2 3 3 2" xfId="43834" xr:uid="{00000000-0005-0000-0000-0000A9A70000}"/>
    <cellStyle name="Normal 5 2 7 2 3 4" xfId="43835" xr:uid="{00000000-0005-0000-0000-0000AAA70000}"/>
    <cellStyle name="Normal 5 2 7 2 3 4 2" xfId="43836" xr:uid="{00000000-0005-0000-0000-0000ABA70000}"/>
    <cellStyle name="Normal 5 2 7 2 3 4 2 2" xfId="43837" xr:uid="{00000000-0005-0000-0000-0000ACA70000}"/>
    <cellStyle name="Normal 5 2 7 2 3 4 3" xfId="43838" xr:uid="{00000000-0005-0000-0000-0000ADA70000}"/>
    <cellStyle name="Normal 5 2 7 2 3 5" xfId="43839" xr:uid="{00000000-0005-0000-0000-0000AEA70000}"/>
    <cellStyle name="Normal 5 2 7 2 4" xfId="43840" xr:uid="{00000000-0005-0000-0000-0000AFA70000}"/>
    <cellStyle name="Normal 5 2 7 2 4 2" xfId="43841" xr:uid="{00000000-0005-0000-0000-0000B0A70000}"/>
    <cellStyle name="Normal 5 2 7 2 4 2 2" xfId="43842" xr:uid="{00000000-0005-0000-0000-0000B1A70000}"/>
    <cellStyle name="Normal 5 2 7 2 4 3" xfId="43843" xr:uid="{00000000-0005-0000-0000-0000B2A70000}"/>
    <cellStyle name="Normal 5 2 7 2 4 3 2" xfId="43844" xr:uid="{00000000-0005-0000-0000-0000B3A70000}"/>
    <cellStyle name="Normal 5 2 7 2 4 3 2 2" xfId="43845" xr:uid="{00000000-0005-0000-0000-0000B4A70000}"/>
    <cellStyle name="Normal 5 2 7 2 4 3 3" xfId="43846" xr:uid="{00000000-0005-0000-0000-0000B5A70000}"/>
    <cellStyle name="Normal 5 2 7 2 4 4" xfId="43847" xr:uid="{00000000-0005-0000-0000-0000B6A70000}"/>
    <cellStyle name="Normal 5 2 7 2 5" xfId="43848" xr:uid="{00000000-0005-0000-0000-0000B7A70000}"/>
    <cellStyle name="Normal 5 2 7 2 5 2" xfId="43849" xr:uid="{00000000-0005-0000-0000-0000B8A70000}"/>
    <cellStyle name="Normal 5 2 7 2 5 2 2" xfId="43850" xr:uid="{00000000-0005-0000-0000-0000B9A70000}"/>
    <cellStyle name="Normal 5 2 7 2 5 3" xfId="43851" xr:uid="{00000000-0005-0000-0000-0000BAA70000}"/>
    <cellStyle name="Normal 5 2 7 2 5 3 2" xfId="43852" xr:uid="{00000000-0005-0000-0000-0000BBA70000}"/>
    <cellStyle name="Normal 5 2 7 2 5 3 2 2" xfId="43853" xr:uid="{00000000-0005-0000-0000-0000BCA70000}"/>
    <cellStyle name="Normal 5 2 7 2 5 3 3" xfId="43854" xr:uid="{00000000-0005-0000-0000-0000BDA70000}"/>
    <cellStyle name="Normal 5 2 7 2 5 4" xfId="43855" xr:uid="{00000000-0005-0000-0000-0000BEA70000}"/>
    <cellStyle name="Normal 5 2 7 2 6" xfId="43856" xr:uid="{00000000-0005-0000-0000-0000BFA70000}"/>
    <cellStyle name="Normal 5 2 7 2 6 2" xfId="43857" xr:uid="{00000000-0005-0000-0000-0000C0A70000}"/>
    <cellStyle name="Normal 5 2 7 2 7" xfId="43858" xr:uid="{00000000-0005-0000-0000-0000C1A70000}"/>
    <cellStyle name="Normal 5 2 7 2 7 2" xfId="43859" xr:uid="{00000000-0005-0000-0000-0000C2A70000}"/>
    <cellStyle name="Normal 5 2 7 2 7 2 2" xfId="43860" xr:uid="{00000000-0005-0000-0000-0000C3A70000}"/>
    <cellStyle name="Normal 5 2 7 2 7 3" xfId="43861" xr:uid="{00000000-0005-0000-0000-0000C4A70000}"/>
    <cellStyle name="Normal 5 2 7 2 8" xfId="43862" xr:uid="{00000000-0005-0000-0000-0000C5A70000}"/>
    <cellStyle name="Normal 5 2 7 2 8 2" xfId="43863" xr:uid="{00000000-0005-0000-0000-0000C6A70000}"/>
    <cellStyle name="Normal 5 2 7 2 9" xfId="43864" xr:uid="{00000000-0005-0000-0000-0000C7A70000}"/>
    <cellStyle name="Normal 5 2 7 3" xfId="43865" xr:uid="{00000000-0005-0000-0000-0000C8A70000}"/>
    <cellStyle name="Normal 5 2 7 3 2" xfId="43866" xr:uid="{00000000-0005-0000-0000-0000C9A70000}"/>
    <cellStyle name="Normal 5 2 7 3 2 2" xfId="43867" xr:uid="{00000000-0005-0000-0000-0000CAA70000}"/>
    <cellStyle name="Normal 5 2 7 3 2 2 2" xfId="43868" xr:uid="{00000000-0005-0000-0000-0000CBA70000}"/>
    <cellStyle name="Normal 5 2 7 3 2 2 2 2" xfId="43869" xr:uid="{00000000-0005-0000-0000-0000CCA70000}"/>
    <cellStyle name="Normal 5 2 7 3 2 2 3" xfId="43870" xr:uid="{00000000-0005-0000-0000-0000CDA70000}"/>
    <cellStyle name="Normal 5 2 7 3 2 2 3 2" xfId="43871" xr:uid="{00000000-0005-0000-0000-0000CEA70000}"/>
    <cellStyle name="Normal 5 2 7 3 2 2 3 2 2" xfId="43872" xr:uid="{00000000-0005-0000-0000-0000CFA70000}"/>
    <cellStyle name="Normal 5 2 7 3 2 2 3 3" xfId="43873" xr:uid="{00000000-0005-0000-0000-0000D0A70000}"/>
    <cellStyle name="Normal 5 2 7 3 2 2 4" xfId="43874" xr:uid="{00000000-0005-0000-0000-0000D1A70000}"/>
    <cellStyle name="Normal 5 2 7 3 2 3" xfId="43875" xr:uid="{00000000-0005-0000-0000-0000D2A70000}"/>
    <cellStyle name="Normal 5 2 7 3 2 3 2" xfId="43876" xr:uid="{00000000-0005-0000-0000-0000D3A70000}"/>
    <cellStyle name="Normal 5 2 7 3 2 4" xfId="43877" xr:uid="{00000000-0005-0000-0000-0000D4A70000}"/>
    <cellStyle name="Normal 5 2 7 3 2 4 2" xfId="43878" xr:uid="{00000000-0005-0000-0000-0000D5A70000}"/>
    <cellStyle name="Normal 5 2 7 3 2 4 2 2" xfId="43879" xr:uid="{00000000-0005-0000-0000-0000D6A70000}"/>
    <cellStyle name="Normal 5 2 7 3 2 4 3" xfId="43880" xr:uid="{00000000-0005-0000-0000-0000D7A70000}"/>
    <cellStyle name="Normal 5 2 7 3 2 5" xfId="43881" xr:uid="{00000000-0005-0000-0000-0000D8A70000}"/>
    <cellStyle name="Normal 5 2 7 3 3" xfId="43882" xr:uid="{00000000-0005-0000-0000-0000D9A70000}"/>
    <cellStyle name="Normal 5 2 7 3 3 2" xfId="43883" xr:uid="{00000000-0005-0000-0000-0000DAA70000}"/>
    <cellStyle name="Normal 5 2 7 3 3 2 2" xfId="43884" xr:uid="{00000000-0005-0000-0000-0000DBA70000}"/>
    <cellStyle name="Normal 5 2 7 3 3 3" xfId="43885" xr:uid="{00000000-0005-0000-0000-0000DCA70000}"/>
    <cellStyle name="Normal 5 2 7 3 3 3 2" xfId="43886" xr:uid="{00000000-0005-0000-0000-0000DDA70000}"/>
    <cellStyle name="Normal 5 2 7 3 3 3 2 2" xfId="43887" xr:uid="{00000000-0005-0000-0000-0000DEA70000}"/>
    <cellStyle name="Normal 5 2 7 3 3 3 3" xfId="43888" xr:uid="{00000000-0005-0000-0000-0000DFA70000}"/>
    <cellStyle name="Normal 5 2 7 3 3 4" xfId="43889" xr:uid="{00000000-0005-0000-0000-0000E0A70000}"/>
    <cellStyle name="Normal 5 2 7 3 4" xfId="43890" xr:uid="{00000000-0005-0000-0000-0000E1A70000}"/>
    <cellStyle name="Normal 5 2 7 3 4 2" xfId="43891" xr:uid="{00000000-0005-0000-0000-0000E2A70000}"/>
    <cellStyle name="Normal 5 2 7 3 4 2 2" xfId="43892" xr:uid="{00000000-0005-0000-0000-0000E3A70000}"/>
    <cellStyle name="Normal 5 2 7 3 4 3" xfId="43893" xr:uid="{00000000-0005-0000-0000-0000E4A70000}"/>
    <cellStyle name="Normal 5 2 7 3 4 3 2" xfId="43894" xr:uid="{00000000-0005-0000-0000-0000E5A70000}"/>
    <cellStyle name="Normal 5 2 7 3 4 3 2 2" xfId="43895" xr:uid="{00000000-0005-0000-0000-0000E6A70000}"/>
    <cellStyle name="Normal 5 2 7 3 4 3 3" xfId="43896" xr:uid="{00000000-0005-0000-0000-0000E7A70000}"/>
    <cellStyle name="Normal 5 2 7 3 4 4" xfId="43897" xr:uid="{00000000-0005-0000-0000-0000E8A70000}"/>
    <cellStyle name="Normal 5 2 7 3 5" xfId="43898" xr:uid="{00000000-0005-0000-0000-0000E9A70000}"/>
    <cellStyle name="Normal 5 2 7 3 5 2" xfId="43899" xr:uid="{00000000-0005-0000-0000-0000EAA70000}"/>
    <cellStyle name="Normal 5 2 7 3 6" xfId="43900" xr:uid="{00000000-0005-0000-0000-0000EBA70000}"/>
    <cellStyle name="Normal 5 2 7 3 6 2" xfId="43901" xr:uid="{00000000-0005-0000-0000-0000ECA70000}"/>
    <cellStyle name="Normal 5 2 7 3 6 2 2" xfId="43902" xr:uid="{00000000-0005-0000-0000-0000EDA70000}"/>
    <cellStyle name="Normal 5 2 7 3 6 3" xfId="43903" xr:uid="{00000000-0005-0000-0000-0000EEA70000}"/>
    <cellStyle name="Normal 5 2 7 3 7" xfId="43904" xr:uid="{00000000-0005-0000-0000-0000EFA70000}"/>
    <cellStyle name="Normal 5 2 7 3 7 2" xfId="43905" xr:uid="{00000000-0005-0000-0000-0000F0A70000}"/>
    <cellStyle name="Normal 5 2 7 3 8" xfId="43906" xr:uid="{00000000-0005-0000-0000-0000F1A70000}"/>
    <cellStyle name="Normal 5 2 7 4" xfId="43907" xr:uid="{00000000-0005-0000-0000-0000F2A70000}"/>
    <cellStyle name="Normal 5 2 7 4 2" xfId="43908" xr:uid="{00000000-0005-0000-0000-0000F3A70000}"/>
    <cellStyle name="Normal 5 2 7 4 2 2" xfId="43909" xr:uid="{00000000-0005-0000-0000-0000F4A70000}"/>
    <cellStyle name="Normal 5 2 7 4 2 2 2" xfId="43910" xr:uid="{00000000-0005-0000-0000-0000F5A70000}"/>
    <cellStyle name="Normal 5 2 7 4 2 3" xfId="43911" xr:uid="{00000000-0005-0000-0000-0000F6A70000}"/>
    <cellStyle name="Normal 5 2 7 4 2 3 2" xfId="43912" xr:uid="{00000000-0005-0000-0000-0000F7A70000}"/>
    <cellStyle name="Normal 5 2 7 4 2 3 2 2" xfId="43913" xr:uid="{00000000-0005-0000-0000-0000F8A70000}"/>
    <cellStyle name="Normal 5 2 7 4 2 3 3" xfId="43914" xr:uid="{00000000-0005-0000-0000-0000F9A70000}"/>
    <cellStyle name="Normal 5 2 7 4 2 4" xfId="43915" xr:uid="{00000000-0005-0000-0000-0000FAA70000}"/>
    <cellStyle name="Normal 5 2 7 4 3" xfId="43916" xr:uid="{00000000-0005-0000-0000-0000FBA70000}"/>
    <cellStyle name="Normal 5 2 7 4 3 2" xfId="43917" xr:uid="{00000000-0005-0000-0000-0000FCA70000}"/>
    <cellStyle name="Normal 5 2 7 4 4" xfId="43918" xr:uid="{00000000-0005-0000-0000-0000FDA70000}"/>
    <cellStyle name="Normal 5 2 7 4 4 2" xfId="43919" xr:uid="{00000000-0005-0000-0000-0000FEA70000}"/>
    <cellStyle name="Normal 5 2 7 4 4 2 2" xfId="43920" xr:uid="{00000000-0005-0000-0000-0000FFA70000}"/>
    <cellStyle name="Normal 5 2 7 4 4 3" xfId="43921" xr:uid="{00000000-0005-0000-0000-000000A80000}"/>
    <cellStyle name="Normal 5 2 7 4 5" xfId="43922" xr:uid="{00000000-0005-0000-0000-000001A80000}"/>
    <cellStyle name="Normal 5 2 7 5" xfId="43923" xr:uid="{00000000-0005-0000-0000-000002A80000}"/>
    <cellStyle name="Normal 5 2 7 5 2" xfId="43924" xr:uid="{00000000-0005-0000-0000-000003A80000}"/>
    <cellStyle name="Normal 5 2 7 5 2 2" xfId="43925" xr:uid="{00000000-0005-0000-0000-000004A80000}"/>
    <cellStyle name="Normal 5 2 7 5 3" xfId="43926" xr:uid="{00000000-0005-0000-0000-000005A80000}"/>
    <cellStyle name="Normal 5 2 7 5 3 2" xfId="43927" xr:uid="{00000000-0005-0000-0000-000006A80000}"/>
    <cellStyle name="Normal 5 2 7 5 3 2 2" xfId="43928" xr:uid="{00000000-0005-0000-0000-000007A80000}"/>
    <cellStyle name="Normal 5 2 7 5 3 3" xfId="43929" xr:uid="{00000000-0005-0000-0000-000008A80000}"/>
    <cellStyle name="Normal 5 2 7 5 4" xfId="43930" xr:uid="{00000000-0005-0000-0000-000009A80000}"/>
    <cellStyle name="Normal 5 2 7 6" xfId="43931" xr:uid="{00000000-0005-0000-0000-00000AA80000}"/>
    <cellStyle name="Normal 5 2 7 6 2" xfId="43932" xr:uid="{00000000-0005-0000-0000-00000BA80000}"/>
    <cellStyle name="Normal 5 2 7 6 2 2" xfId="43933" xr:uid="{00000000-0005-0000-0000-00000CA80000}"/>
    <cellStyle name="Normal 5 2 7 6 3" xfId="43934" xr:uid="{00000000-0005-0000-0000-00000DA80000}"/>
    <cellStyle name="Normal 5 2 7 6 3 2" xfId="43935" xr:uid="{00000000-0005-0000-0000-00000EA80000}"/>
    <cellStyle name="Normal 5 2 7 6 3 2 2" xfId="43936" xr:uid="{00000000-0005-0000-0000-00000FA80000}"/>
    <cellStyle name="Normal 5 2 7 6 3 3" xfId="43937" xr:uid="{00000000-0005-0000-0000-000010A80000}"/>
    <cellStyle name="Normal 5 2 7 6 4" xfId="43938" xr:uid="{00000000-0005-0000-0000-000011A80000}"/>
    <cellStyle name="Normal 5 2 7 7" xfId="43939" xr:uid="{00000000-0005-0000-0000-000012A80000}"/>
    <cellStyle name="Normal 5 2 7 7 2" xfId="43940" xr:uid="{00000000-0005-0000-0000-000013A80000}"/>
    <cellStyle name="Normal 5 2 7 8" xfId="43941" xr:uid="{00000000-0005-0000-0000-000014A80000}"/>
    <cellStyle name="Normal 5 2 7 8 2" xfId="43942" xr:uid="{00000000-0005-0000-0000-000015A80000}"/>
    <cellStyle name="Normal 5 2 7 8 2 2" xfId="43943" xr:uid="{00000000-0005-0000-0000-000016A80000}"/>
    <cellStyle name="Normal 5 2 7 8 3" xfId="43944" xr:uid="{00000000-0005-0000-0000-000017A80000}"/>
    <cellStyle name="Normal 5 2 7 9" xfId="43945" xr:uid="{00000000-0005-0000-0000-000018A80000}"/>
    <cellStyle name="Normal 5 2 7 9 2" xfId="43946" xr:uid="{00000000-0005-0000-0000-000019A80000}"/>
    <cellStyle name="Normal 5 2 8" xfId="43947" xr:uid="{00000000-0005-0000-0000-00001AA80000}"/>
    <cellStyle name="Normal 5 2 8 2" xfId="43948" xr:uid="{00000000-0005-0000-0000-00001BA80000}"/>
    <cellStyle name="Normal 5 2 8 2 2" xfId="43949" xr:uid="{00000000-0005-0000-0000-00001CA80000}"/>
    <cellStyle name="Normal 5 2 8 2 2 2" xfId="43950" xr:uid="{00000000-0005-0000-0000-00001DA80000}"/>
    <cellStyle name="Normal 5 2 8 2 2 2 2" xfId="43951" xr:uid="{00000000-0005-0000-0000-00001EA80000}"/>
    <cellStyle name="Normal 5 2 8 2 2 2 2 2" xfId="43952" xr:uid="{00000000-0005-0000-0000-00001FA80000}"/>
    <cellStyle name="Normal 5 2 8 2 2 2 3" xfId="43953" xr:uid="{00000000-0005-0000-0000-000020A80000}"/>
    <cellStyle name="Normal 5 2 8 2 2 2 3 2" xfId="43954" xr:uid="{00000000-0005-0000-0000-000021A80000}"/>
    <cellStyle name="Normal 5 2 8 2 2 2 3 2 2" xfId="43955" xr:uid="{00000000-0005-0000-0000-000022A80000}"/>
    <cellStyle name="Normal 5 2 8 2 2 2 3 3" xfId="43956" xr:uid="{00000000-0005-0000-0000-000023A80000}"/>
    <cellStyle name="Normal 5 2 8 2 2 2 4" xfId="43957" xr:uid="{00000000-0005-0000-0000-000024A80000}"/>
    <cellStyle name="Normal 5 2 8 2 2 3" xfId="43958" xr:uid="{00000000-0005-0000-0000-000025A80000}"/>
    <cellStyle name="Normal 5 2 8 2 2 3 2" xfId="43959" xr:uid="{00000000-0005-0000-0000-000026A80000}"/>
    <cellStyle name="Normal 5 2 8 2 2 4" xfId="43960" xr:uid="{00000000-0005-0000-0000-000027A80000}"/>
    <cellStyle name="Normal 5 2 8 2 2 4 2" xfId="43961" xr:uid="{00000000-0005-0000-0000-000028A80000}"/>
    <cellStyle name="Normal 5 2 8 2 2 4 2 2" xfId="43962" xr:uid="{00000000-0005-0000-0000-000029A80000}"/>
    <cellStyle name="Normal 5 2 8 2 2 4 3" xfId="43963" xr:uid="{00000000-0005-0000-0000-00002AA80000}"/>
    <cellStyle name="Normal 5 2 8 2 2 5" xfId="43964" xr:uid="{00000000-0005-0000-0000-00002BA80000}"/>
    <cellStyle name="Normal 5 2 8 2 3" xfId="43965" xr:uid="{00000000-0005-0000-0000-00002CA80000}"/>
    <cellStyle name="Normal 5 2 8 2 3 2" xfId="43966" xr:uid="{00000000-0005-0000-0000-00002DA80000}"/>
    <cellStyle name="Normal 5 2 8 2 3 2 2" xfId="43967" xr:uid="{00000000-0005-0000-0000-00002EA80000}"/>
    <cellStyle name="Normal 5 2 8 2 3 3" xfId="43968" xr:uid="{00000000-0005-0000-0000-00002FA80000}"/>
    <cellStyle name="Normal 5 2 8 2 3 3 2" xfId="43969" xr:uid="{00000000-0005-0000-0000-000030A80000}"/>
    <cellStyle name="Normal 5 2 8 2 3 3 2 2" xfId="43970" xr:uid="{00000000-0005-0000-0000-000031A80000}"/>
    <cellStyle name="Normal 5 2 8 2 3 3 3" xfId="43971" xr:uid="{00000000-0005-0000-0000-000032A80000}"/>
    <cellStyle name="Normal 5 2 8 2 3 4" xfId="43972" xr:uid="{00000000-0005-0000-0000-000033A80000}"/>
    <cellStyle name="Normal 5 2 8 2 4" xfId="43973" xr:uid="{00000000-0005-0000-0000-000034A80000}"/>
    <cellStyle name="Normal 5 2 8 2 4 2" xfId="43974" xr:uid="{00000000-0005-0000-0000-000035A80000}"/>
    <cellStyle name="Normal 5 2 8 2 4 2 2" xfId="43975" xr:uid="{00000000-0005-0000-0000-000036A80000}"/>
    <cellStyle name="Normal 5 2 8 2 4 3" xfId="43976" xr:uid="{00000000-0005-0000-0000-000037A80000}"/>
    <cellStyle name="Normal 5 2 8 2 4 3 2" xfId="43977" xr:uid="{00000000-0005-0000-0000-000038A80000}"/>
    <cellStyle name="Normal 5 2 8 2 4 3 2 2" xfId="43978" xr:uid="{00000000-0005-0000-0000-000039A80000}"/>
    <cellStyle name="Normal 5 2 8 2 4 3 3" xfId="43979" xr:uid="{00000000-0005-0000-0000-00003AA80000}"/>
    <cellStyle name="Normal 5 2 8 2 4 4" xfId="43980" xr:uid="{00000000-0005-0000-0000-00003BA80000}"/>
    <cellStyle name="Normal 5 2 8 2 5" xfId="43981" xr:uid="{00000000-0005-0000-0000-00003CA80000}"/>
    <cellStyle name="Normal 5 2 8 2 5 2" xfId="43982" xr:uid="{00000000-0005-0000-0000-00003DA80000}"/>
    <cellStyle name="Normal 5 2 8 2 6" xfId="43983" xr:uid="{00000000-0005-0000-0000-00003EA80000}"/>
    <cellStyle name="Normal 5 2 8 2 6 2" xfId="43984" xr:uid="{00000000-0005-0000-0000-00003FA80000}"/>
    <cellStyle name="Normal 5 2 8 2 6 2 2" xfId="43985" xr:uid="{00000000-0005-0000-0000-000040A80000}"/>
    <cellStyle name="Normal 5 2 8 2 6 3" xfId="43986" xr:uid="{00000000-0005-0000-0000-000041A80000}"/>
    <cellStyle name="Normal 5 2 8 2 7" xfId="43987" xr:uid="{00000000-0005-0000-0000-000042A80000}"/>
    <cellStyle name="Normal 5 2 8 2 7 2" xfId="43988" xr:uid="{00000000-0005-0000-0000-000043A80000}"/>
    <cellStyle name="Normal 5 2 8 2 8" xfId="43989" xr:uid="{00000000-0005-0000-0000-000044A80000}"/>
    <cellStyle name="Normal 5 2 8 3" xfId="43990" xr:uid="{00000000-0005-0000-0000-000045A80000}"/>
    <cellStyle name="Normal 5 2 8 3 2" xfId="43991" xr:uid="{00000000-0005-0000-0000-000046A80000}"/>
    <cellStyle name="Normal 5 2 8 3 2 2" xfId="43992" xr:uid="{00000000-0005-0000-0000-000047A80000}"/>
    <cellStyle name="Normal 5 2 8 3 2 2 2" xfId="43993" xr:uid="{00000000-0005-0000-0000-000048A80000}"/>
    <cellStyle name="Normal 5 2 8 3 2 3" xfId="43994" xr:uid="{00000000-0005-0000-0000-000049A80000}"/>
    <cellStyle name="Normal 5 2 8 3 2 3 2" xfId="43995" xr:uid="{00000000-0005-0000-0000-00004AA80000}"/>
    <cellStyle name="Normal 5 2 8 3 2 3 2 2" xfId="43996" xr:uid="{00000000-0005-0000-0000-00004BA80000}"/>
    <cellStyle name="Normal 5 2 8 3 2 3 3" xfId="43997" xr:uid="{00000000-0005-0000-0000-00004CA80000}"/>
    <cellStyle name="Normal 5 2 8 3 2 4" xfId="43998" xr:uid="{00000000-0005-0000-0000-00004DA80000}"/>
    <cellStyle name="Normal 5 2 8 3 3" xfId="43999" xr:uid="{00000000-0005-0000-0000-00004EA80000}"/>
    <cellStyle name="Normal 5 2 8 3 3 2" xfId="44000" xr:uid="{00000000-0005-0000-0000-00004FA80000}"/>
    <cellStyle name="Normal 5 2 8 3 4" xfId="44001" xr:uid="{00000000-0005-0000-0000-000050A80000}"/>
    <cellStyle name="Normal 5 2 8 3 4 2" xfId="44002" xr:uid="{00000000-0005-0000-0000-000051A80000}"/>
    <cellStyle name="Normal 5 2 8 3 4 2 2" xfId="44003" xr:uid="{00000000-0005-0000-0000-000052A80000}"/>
    <cellStyle name="Normal 5 2 8 3 4 3" xfId="44004" xr:uid="{00000000-0005-0000-0000-000053A80000}"/>
    <cellStyle name="Normal 5 2 8 3 5" xfId="44005" xr:uid="{00000000-0005-0000-0000-000054A80000}"/>
    <cellStyle name="Normal 5 2 8 4" xfId="44006" xr:uid="{00000000-0005-0000-0000-000055A80000}"/>
    <cellStyle name="Normal 5 2 8 4 2" xfId="44007" xr:uid="{00000000-0005-0000-0000-000056A80000}"/>
    <cellStyle name="Normal 5 2 8 4 2 2" xfId="44008" xr:uid="{00000000-0005-0000-0000-000057A80000}"/>
    <cellStyle name="Normal 5 2 8 4 3" xfId="44009" xr:uid="{00000000-0005-0000-0000-000058A80000}"/>
    <cellStyle name="Normal 5 2 8 4 3 2" xfId="44010" xr:uid="{00000000-0005-0000-0000-000059A80000}"/>
    <cellStyle name="Normal 5 2 8 4 3 2 2" xfId="44011" xr:uid="{00000000-0005-0000-0000-00005AA80000}"/>
    <cellStyle name="Normal 5 2 8 4 3 3" xfId="44012" xr:uid="{00000000-0005-0000-0000-00005BA80000}"/>
    <cellStyle name="Normal 5 2 8 4 4" xfId="44013" xr:uid="{00000000-0005-0000-0000-00005CA80000}"/>
    <cellStyle name="Normal 5 2 8 5" xfId="44014" xr:uid="{00000000-0005-0000-0000-00005DA80000}"/>
    <cellStyle name="Normal 5 2 8 5 2" xfId="44015" xr:uid="{00000000-0005-0000-0000-00005EA80000}"/>
    <cellStyle name="Normal 5 2 8 5 2 2" xfId="44016" xr:uid="{00000000-0005-0000-0000-00005FA80000}"/>
    <cellStyle name="Normal 5 2 8 5 3" xfId="44017" xr:uid="{00000000-0005-0000-0000-000060A80000}"/>
    <cellStyle name="Normal 5 2 8 5 3 2" xfId="44018" xr:uid="{00000000-0005-0000-0000-000061A80000}"/>
    <cellStyle name="Normal 5 2 8 5 3 2 2" xfId="44019" xr:uid="{00000000-0005-0000-0000-000062A80000}"/>
    <cellStyle name="Normal 5 2 8 5 3 3" xfId="44020" xr:uid="{00000000-0005-0000-0000-000063A80000}"/>
    <cellStyle name="Normal 5 2 8 5 4" xfId="44021" xr:uid="{00000000-0005-0000-0000-000064A80000}"/>
    <cellStyle name="Normal 5 2 8 6" xfId="44022" xr:uid="{00000000-0005-0000-0000-000065A80000}"/>
    <cellStyle name="Normal 5 2 8 6 2" xfId="44023" xr:uid="{00000000-0005-0000-0000-000066A80000}"/>
    <cellStyle name="Normal 5 2 8 7" xfId="44024" xr:uid="{00000000-0005-0000-0000-000067A80000}"/>
    <cellStyle name="Normal 5 2 8 7 2" xfId="44025" xr:uid="{00000000-0005-0000-0000-000068A80000}"/>
    <cellStyle name="Normal 5 2 8 7 2 2" xfId="44026" xr:uid="{00000000-0005-0000-0000-000069A80000}"/>
    <cellStyle name="Normal 5 2 8 7 3" xfId="44027" xr:uid="{00000000-0005-0000-0000-00006AA80000}"/>
    <cellStyle name="Normal 5 2 8 8" xfId="44028" xr:uid="{00000000-0005-0000-0000-00006BA80000}"/>
    <cellStyle name="Normal 5 2 8 8 2" xfId="44029" xr:uid="{00000000-0005-0000-0000-00006CA80000}"/>
    <cellStyle name="Normal 5 2 8 9" xfId="44030" xr:uid="{00000000-0005-0000-0000-00006DA80000}"/>
    <cellStyle name="Normal 5 2 9" xfId="44031" xr:uid="{00000000-0005-0000-0000-00006EA80000}"/>
    <cellStyle name="Normal 5 2 9 2" xfId="44032" xr:uid="{00000000-0005-0000-0000-00006FA80000}"/>
    <cellStyle name="Normal 5 2 9 2 2" xfId="44033" xr:uid="{00000000-0005-0000-0000-000070A80000}"/>
    <cellStyle name="Normal 5 2 9 2 2 2" xfId="44034" xr:uid="{00000000-0005-0000-0000-000071A80000}"/>
    <cellStyle name="Normal 5 2 9 2 2 2 2" xfId="44035" xr:uid="{00000000-0005-0000-0000-000072A80000}"/>
    <cellStyle name="Normal 5 2 9 2 2 3" xfId="44036" xr:uid="{00000000-0005-0000-0000-000073A80000}"/>
    <cellStyle name="Normal 5 2 9 2 2 3 2" xfId="44037" xr:uid="{00000000-0005-0000-0000-000074A80000}"/>
    <cellStyle name="Normal 5 2 9 2 2 3 2 2" xfId="44038" xr:uid="{00000000-0005-0000-0000-000075A80000}"/>
    <cellStyle name="Normal 5 2 9 2 2 3 3" xfId="44039" xr:uid="{00000000-0005-0000-0000-000076A80000}"/>
    <cellStyle name="Normal 5 2 9 2 2 4" xfId="44040" xr:uid="{00000000-0005-0000-0000-000077A80000}"/>
    <cellStyle name="Normal 5 2 9 2 3" xfId="44041" xr:uid="{00000000-0005-0000-0000-000078A80000}"/>
    <cellStyle name="Normal 5 2 9 2 3 2" xfId="44042" xr:uid="{00000000-0005-0000-0000-000079A80000}"/>
    <cellStyle name="Normal 5 2 9 2 4" xfId="44043" xr:uid="{00000000-0005-0000-0000-00007AA80000}"/>
    <cellStyle name="Normal 5 2 9 2 4 2" xfId="44044" xr:uid="{00000000-0005-0000-0000-00007BA80000}"/>
    <cellStyle name="Normal 5 2 9 2 4 2 2" xfId="44045" xr:uid="{00000000-0005-0000-0000-00007CA80000}"/>
    <cellStyle name="Normal 5 2 9 2 4 3" xfId="44046" xr:uid="{00000000-0005-0000-0000-00007DA80000}"/>
    <cellStyle name="Normal 5 2 9 2 5" xfId="44047" xr:uid="{00000000-0005-0000-0000-00007EA80000}"/>
    <cellStyle name="Normal 5 2 9 3" xfId="44048" xr:uid="{00000000-0005-0000-0000-00007FA80000}"/>
    <cellStyle name="Normal 5 2 9 3 2" xfId="44049" xr:uid="{00000000-0005-0000-0000-000080A80000}"/>
    <cellStyle name="Normal 5 2 9 3 2 2" xfId="44050" xr:uid="{00000000-0005-0000-0000-000081A80000}"/>
    <cellStyle name="Normal 5 2 9 3 3" xfId="44051" xr:uid="{00000000-0005-0000-0000-000082A80000}"/>
    <cellStyle name="Normal 5 2 9 3 3 2" xfId="44052" xr:uid="{00000000-0005-0000-0000-000083A80000}"/>
    <cellStyle name="Normal 5 2 9 3 3 2 2" xfId="44053" xr:uid="{00000000-0005-0000-0000-000084A80000}"/>
    <cellStyle name="Normal 5 2 9 3 3 3" xfId="44054" xr:uid="{00000000-0005-0000-0000-000085A80000}"/>
    <cellStyle name="Normal 5 2 9 3 4" xfId="44055" xr:uid="{00000000-0005-0000-0000-000086A80000}"/>
    <cellStyle name="Normal 5 2 9 4" xfId="44056" xr:uid="{00000000-0005-0000-0000-000087A80000}"/>
    <cellStyle name="Normal 5 2 9 4 2" xfId="44057" xr:uid="{00000000-0005-0000-0000-000088A80000}"/>
    <cellStyle name="Normal 5 2 9 4 2 2" xfId="44058" xr:uid="{00000000-0005-0000-0000-000089A80000}"/>
    <cellStyle name="Normal 5 2 9 4 3" xfId="44059" xr:uid="{00000000-0005-0000-0000-00008AA80000}"/>
    <cellStyle name="Normal 5 2 9 4 3 2" xfId="44060" xr:uid="{00000000-0005-0000-0000-00008BA80000}"/>
    <cellStyle name="Normal 5 2 9 4 3 2 2" xfId="44061" xr:uid="{00000000-0005-0000-0000-00008CA80000}"/>
    <cellStyle name="Normal 5 2 9 4 3 3" xfId="44062" xr:uid="{00000000-0005-0000-0000-00008DA80000}"/>
    <cellStyle name="Normal 5 2 9 4 4" xfId="44063" xr:uid="{00000000-0005-0000-0000-00008EA80000}"/>
    <cellStyle name="Normal 5 2 9 5" xfId="44064" xr:uid="{00000000-0005-0000-0000-00008FA80000}"/>
    <cellStyle name="Normal 5 2 9 5 2" xfId="44065" xr:uid="{00000000-0005-0000-0000-000090A80000}"/>
    <cellStyle name="Normal 5 2 9 6" xfId="44066" xr:uid="{00000000-0005-0000-0000-000091A80000}"/>
    <cellStyle name="Normal 5 2 9 6 2" xfId="44067" xr:uid="{00000000-0005-0000-0000-000092A80000}"/>
    <cellStyle name="Normal 5 2 9 6 2 2" xfId="44068" xr:uid="{00000000-0005-0000-0000-000093A80000}"/>
    <cellStyle name="Normal 5 2 9 6 3" xfId="44069" xr:uid="{00000000-0005-0000-0000-000094A80000}"/>
    <cellStyle name="Normal 5 2 9 7" xfId="44070" xr:uid="{00000000-0005-0000-0000-000095A80000}"/>
    <cellStyle name="Normal 5 2 9 7 2" xfId="44071" xr:uid="{00000000-0005-0000-0000-000096A80000}"/>
    <cellStyle name="Normal 5 2 9 8" xfId="44072" xr:uid="{00000000-0005-0000-0000-000097A80000}"/>
    <cellStyle name="Normal 5 2_Sheet1" xfId="44073" xr:uid="{00000000-0005-0000-0000-000098A80000}"/>
    <cellStyle name="Normal 5 3" xfId="1362" xr:uid="{00000000-0005-0000-0000-000099A80000}"/>
    <cellStyle name="Normal 5 3 10" xfId="44074" xr:uid="{00000000-0005-0000-0000-00009AA80000}"/>
    <cellStyle name="Normal 5 3 10 2" xfId="44075" xr:uid="{00000000-0005-0000-0000-00009BA80000}"/>
    <cellStyle name="Normal 5 3 10 2 2" xfId="44076" xr:uid="{00000000-0005-0000-0000-00009CA80000}"/>
    <cellStyle name="Normal 5 3 10 2 2 2" xfId="44077" xr:uid="{00000000-0005-0000-0000-00009DA80000}"/>
    <cellStyle name="Normal 5 3 10 2 2 2 2" xfId="44078" xr:uid="{00000000-0005-0000-0000-00009EA80000}"/>
    <cellStyle name="Normal 5 3 10 2 2 3" xfId="44079" xr:uid="{00000000-0005-0000-0000-00009FA80000}"/>
    <cellStyle name="Normal 5 3 10 2 2 3 2" xfId="44080" xr:uid="{00000000-0005-0000-0000-0000A0A80000}"/>
    <cellStyle name="Normal 5 3 10 2 2 3 2 2" xfId="44081" xr:uid="{00000000-0005-0000-0000-0000A1A80000}"/>
    <cellStyle name="Normal 5 3 10 2 2 3 3" xfId="44082" xr:uid="{00000000-0005-0000-0000-0000A2A80000}"/>
    <cellStyle name="Normal 5 3 10 2 2 4" xfId="44083" xr:uid="{00000000-0005-0000-0000-0000A3A80000}"/>
    <cellStyle name="Normal 5 3 10 2 3" xfId="44084" xr:uid="{00000000-0005-0000-0000-0000A4A80000}"/>
    <cellStyle name="Normal 5 3 10 2 3 2" xfId="44085" xr:uid="{00000000-0005-0000-0000-0000A5A80000}"/>
    <cellStyle name="Normal 5 3 10 2 4" xfId="44086" xr:uid="{00000000-0005-0000-0000-0000A6A80000}"/>
    <cellStyle name="Normal 5 3 10 2 4 2" xfId="44087" xr:uid="{00000000-0005-0000-0000-0000A7A80000}"/>
    <cellStyle name="Normal 5 3 10 2 4 2 2" xfId="44088" xr:uid="{00000000-0005-0000-0000-0000A8A80000}"/>
    <cellStyle name="Normal 5 3 10 2 4 3" xfId="44089" xr:uid="{00000000-0005-0000-0000-0000A9A80000}"/>
    <cellStyle name="Normal 5 3 10 2 5" xfId="44090" xr:uid="{00000000-0005-0000-0000-0000AAA80000}"/>
    <cellStyle name="Normal 5 3 10 3" xfId="44091" xr:uid="{00000000-0005-0000-0000-0000ABA80000}"/>
    <cellStyle name="Normal 5 3 10 3 2" xfId="44092" xr:uid="{00000000-0005-0000-0000-0000ACA80000}"/>
    <cellStyle name="Normal 5 3 10 3 2 2" xfId="44093" xr:uid="{00000000-0005-0000-0000-0000ADA80000}"/>
    <cellStyle name="Normal 5 3 10 3 3" xfId="44094" xr:uid="{00000000-0005-0000-0000-0000AEA80000}"/>
    <cellStyle name="Normal 5 3 10 3 3 2" xfId="44095" xr:uid="{00000000-0005-0000-0000-0000AFA80000}"/>
    <cellStyle name="Normal 5 3 10 3 3 2 2" xfId="44096" xr:uid="{00000000-0005-0000-0000-0000B0A80000}"/>
    <cellStyle name="Normal 5 3 10 3 3 3" xfId="44097" xr:uid="{00000000-0005-0000-0000-0000B1A80000}"/>
    <cellStyle name="Normal 5 3 10 3 4" xfId="44098" xr:uid="{00000000-0005-0000-0000-0000B2A80000}"/>
    <cellStyle name="Normal 5 3 10 4" xfId="44099" xr:uid="{00000000-0005-0000-0000-0000B3A80000}"/>
    <cellStyle name="Normal 5 3 10 4 2" xfId="44100" xr:uid="{00000000-0005-0000-0000-0000B4A80000}"/>
    <cellStyle name="Normal 5 3 10 5" xfId="44101" xr:uid="{00000000-0005-0000-0000-0000B5A80000}"/>
    <cellStyle name="Normal 5 3 10 5 2" xfId="44102" xr:uid="{00000000-0005-0000-0000-0000B6A80000}"/>
    <cellStyle name="Normal 5 3 10 5 2 2" xfId="44103" xr:uid="{00000000-0005-0000-0000-0000B7A80000}"/>
    <cellStyle name="Normal 5 3 10 5 3" xfId="44104" xr:uid="{00000000-0005-0000-0000-0000B8A80000}"/>
    <cellStyle name="Normal 5 3 10 6" xfId="44105" xr:uid="{00000000-0005-0000-0000-0000B9A80000}"/>
    <cellStyle name="Normal 5 3 11" xfId="44106" xr:uid="{00000000-0005-0000-0000-0000BAA80000}"/>
    <cellStyle name="Normal 5 3 11 2" xfId="44107" xr:uid="{00000000-0005-0000-0000-0000BBA80000}"/>
    <cellStyle name="Normal 5 3 11 2 2" xfId="44108" xr:uid="{00000000-0005-0000-0000-0000BCA80000}"/>
    <cellStyle name="Normal 5 3 11 2 2 2" xfId="44109" xr:uid="{00000000-0005-0000-0000-0000BDA80000}"/>
    <cellStyle name="Normal 5 3 11 2 2 2 2" xfId="44110" xr:uid="{00000000-0005-0000-0000-0000BEA80000}"/>
    <cellStyle name="Normal 5 3 11 2 2 3" xfId="44111" xr:uid="{00000000-0005-0000-0000-0000BFA80000}"/>
    <cellStyle name="Normal 5 3 11 2 2 3 2" xfId="44112" xr:uid="{00000000-0005-0000-0000-0000C0A80000}"/>
    <cellStyle name="Normal 5 3 11 2 2 3 2 2" xfId="44113" xr:uid="{00000000-0005-0000-0000-0000C1A80000}"/>
    <cellStyle name="Normal 5 3 11 2 2 3 3" xfId="44114" xr:uid="{00000000-0005-0000-0000-0000C2A80000}"/>
    <cellStyle name="Normal 5 3 11 2 2 4" xfId="44115" xr:uid="{00000000-0005-0000-0000-0000C3A80000}"/>
    <cellStyle name="Normal 5 3 11 2 3" xfId="44116" xr:uid="{00000000-0005-0000-0000-0000C4A80000}"/>
    <cellStyle name="Normal 5 3 11 2 3 2" xfId="44117" xr:uid="{00000000-0005-0000-0000-0000C5A80000}"/>
    <cellStyle name="Normal 5 3 11 2 4" xfId="44118" xr:uid="{00000000-0005-0000-0000-0000C6A80000}"/>
    <cellStyle name="Normal 5 3 11 2 4 2" xfId="44119" xr:uid="{00000000-0005-0000-0000-0000C7A80000}"/>
    <cellStyle name="Normal 5 3 11 2 4 2 2" xfId="44120" xr:uid="{00000000-0005-0000-0000-0000C8A80000}"/>
    <cellStyle name="Normal 5 3 11 2 4 3" xfId="44121" xr:uid="{00000000-0005-0000-0000-0000C9A80000}"/>
    <cellStyle name="Normal 5 3 11 2 5" xfId="44122" xr:uid="{00000000-0005-0000-0000-0000CAA80000}"/>
    <cellStyle name="Normal 5 3 11 3" xfId="44123" xr:uid="{00000000-0005-0000-0000-0000CBA80000}"/>
    <cellStyle name="Normal 5 3 11 3 2" xfId="44124" xr:uid="{00000000-0005-0000-0000-0000CCA80000}"/>
    <cellStyle name="Normal 5 3 11 3 2 2" xfId="44125" xr:uid="{00000000-0005-0000-0000-0000CDA80000}"/>
    <cellStyle name="Normal 5 3 11 3 3" xfId="44126" xr:uid="{00000000-0005-0000-0000-0000CEA80000}"/>
    <cellStyle name="Normal 5 3 11 3 3 2" xfId="44127" xr:uid="{00000000-0005-0000-0000-0000CFA80000}"/>
    <cellStyle name="Normal 5 3 11 3 3 2 2" xfId="44128" xr:uid="{00000000-0005-0000-0000-0000D0A80000}"/>
    <cellStyle name="Normal 5 3 11 3 3 3" xfId="44129" xr:uid="{00000000-0005-0000-0000-0000D1A80000}"/>
    <cellStyle name="Normal 5 3 11 3 4" xfId="44130" xr:uid="{00000000-0005-0000-0000-0000D2A80000}"/>
    <cellStyle name="Normal 5 3 11 4" xfId="44131" xr:uid="{00000000-0005-0000-0000-0000D3A80000}"/>
    <cellStyle name="Normal 5 3 11 4 2" xfId="44132" xr:uid="{00000000-0005-0000-0000-0000D4A80000}"/>
    <cellStyle name="Normal 5 3 11 5" xfId="44133" xr:uid="{00000000-0005-0000-0000-0000D5A80000}"/>
    <cellStyle name="Normal 5 3 11 5 2" xfId="44134" xr:uid="{00000000-0005-0000-0000-0000D6A80000}"/>
    <cellStyle name="Normal 5 3 11 5 2 2" xfId="44135" xr:uid="{00000000-0005-0000-0000-0000D7A80000}"/>
    <cellStyle name="Normal 5 3 11 5 3" xfId="44136" xr:uid="{00000000-0005-0000-0000-0000D8A80000}"/>
    <cellStyle name="Normal 5 3 11 6" xfId="44137" xr:uid="{00000000-0005-0000-0000-0000D9A80000}"/>
    <cellStyle name="Normal 5 3 12" xfId="44138" xr:uid="{00000000-0005-0000-0000-0000DAA80000}"/>
    <cellStyle name="Normal 5 3 12 2" xfId="44139" xr:uid="{00000000-0005-0000-0000-0000DBA80000}"/>
    <cellStyle name="Normal 5 3 12 2 2" xfId="44140" xr:uid="{00000000-0005-0000-0000-0000DCA80000}"/>
    <cellStyle name="Normal 5 3 12 2 2 2" xfId="44141" xr:uid="{00000000-0005-0000-0000-0000DDA80000}"/>
    <cellStyle name="Normal 5 3 12 2 3" xfId="44142" xr:uid="{00000000-0005-0000-0000-0000DEA80000}"/>
    <cellStyle name="Normal 5 3 12 2 3 2" xfId="44143" xr:uid="{00000000-0005-0000-0000-0000DFA80000}"/>
    <cellStyle name="Normal 5 3 12 2 3 2 2" xfId="44144" xr:uid="{00000000-0005-0000-0000-0000E0A80000}"/>
    <cellStyle name="Normal 5 3 12 2 3 3" xfId="44145" xr:uid="{00000000-0005-0000-0000-0000E1A80000}"/>
    <cellStyle name="Normal 5 3 12 2 4" xfId="44146" xr:uid="{00000000-0005-0000-0000-0000E2A80000}"/>
    <cellStyle name="Normal 5 3 12 3" xfId="44147" xr:uid="{00000000-0005-0000-0000-0000E3A80000}"/>
    <cellStyle name="Normal 5 3 12 3 2" xfId="44148" xr:uid="{00000000-0005-0000-0000-0000E4A80000}"/>
    <cellStyle name="Normal 5 3 12 4" xfId="44149" xr:uid="{00000000-0005-0000-0000-0000E5A80000}"/>
    <cellStyle name="Normal 5 3 12 4 2" xfId="44150" xr:uid="{00000000-0005-0000-0000-0000E6A80000}"/>
    <cellStyle name="Normal 5 3 12 4 2 2" xfId="44151" xr:uid="{00000000-0005-0000-0000-0000E7A80000}"/>
    <cellStyle name="Normal 5 3 12 4 3" xfId="44152" xr:uid="{00000000-0005-0000-0000-0000E8A80000}"/>
    <cellStyle name="Normal 5 3 12 5" xfId="44153" xr:uid="{00000000-0005-0000-0000-0000E9A80000}"/>
    <cellStyle name="Normal 5 3 13" xfId="44154" xr:uid="{00000000-0005-0000-0000-0000EAA80000}"/>
    <cellStyle name="Normal 5 3 13 2" xfId="44155" xr:uid="{00000000-0005-0000-0000-0000EBA80000}"/>
    <cellStyle name="Normal 5 3 13 2 2" xfId="44156" xr:uid="{00000000-0005-0000-0000-0000ECA80000}"/>
    <cellStyle name="Normal 5 3 13 3" xfId="44157" xr:uid="{00000000-0005-0000-0000-0000EDA80000}"/>
    <cellStyle name="Normal 5 3 13 3 2" xfId="44158" xr:uid="{00000000-0005-0000-0000-0000EEA80000}"/>
    <cellStyle name="Normal 5 3 13 3 2 2" xfId="44159" xr:uid="{00000000-0005-0000-0000-0000EFA80000}"/>
    <cellStyle name="Normal 5 3 13 3 3" xfId="44160" xr:uid="{00000000-0005-0000-0000-0000F0A80000}"/>
    <cellStyle name="Normal 5 3 13 4" xfId="44161" xr:uid="{00000000-0005-0000-0000-0000F1A80000}"/>
    <cellStyle name="Normal 5 3 14" xfId="44162" xr:uid="{00000000-0005-0000-0000-0000F2A80000}"/>
    <cellStyle name="Normal 5 3 14 2" xfId="44163" xr:uid="{00000000-0005-0000-0000-0000F3A80000}"/>
    <cellStyle name="Normal 5 3 14 2 2" xfId="44164" xr:uid="{00000000-0005-0000-0000-0000F4A80000}"/>
    <cellStyle name="Normal 5 3 14 3" xfId="44165" xr:uid="{00000000-0005-0000-0000-0000F5A80000}"/>
    <cellStyle name="Normal 5 3 14 3 2" xfId="44166" xr:uid="{00000000-0005-0000-0000-0000F6A80000}"/>
    <cellStyle name="Normal 5 3 14 3 2 2" xfId="44167" xr:uid="{00000000-0005-0000-0000-0000F7A80000}"/>
    <cellStyle name="Normal 5 3 14 3 3" xfId="44168" xr:uid="{00000000-0005-0000-0000-0000F8A80000}"/>
    <cellStyle name="Normal 5 3 14 4" xfId="44169" xr:uid="{00000000-0005-0000-0000-0000F9A80000}"/>
    <cellStyle name="Normal 5 3 15" xfId="44170" xr:uid="{00000000-0005-0000-0000-0000FAA80000}"/>
    <cellStyle name="Normal 5 3 15 2" xfId="44171" xr:uid="{00000000-0005-0000-0000-0000FBA80000}"/>
    <cellStyle name="Normal 5 3 15 2 2" xfId="44172" xr:uid="{00000000-0005-0000-0000-0000FCA80000}"/>
    <cellStyle name="Normal 5 3 15 3" xfId="44173" xr:uid="{00000000-0005-0000-0000-0000FDA80000}"/>
    <cellStyle name="Normal 5 3 15 3 2" xfId="44174" xr:uid="{00000000-0005-0000-0000-0000FEA80000}"/>
    <cellStyle name="Normal 5 3 15 3 2 2" xfId="44175" xr:uid="{00000000-0005-0000-0000-0000FFA80000}"/>
    <cellStyle name="Normal 5 3 15 3 3" xfId="44176" xr:uid="{00000000-0005-0000-0000-000000A90000}"/>
    <cellStyle name="Normal 5 3 15 4" xfId="44177" xr:uid="{00000000-0005-0000-0000-000001A90000}"/>
    <cellStyle name="Normal 5 3 16" xfId="44178" xr:uid="{00000000-0005-0000-0000-000002A90000}"/>
    <cellStyle name="Normal 5 3 16 2" xfId="44179" xr:uid="{00000000-0005-0000-0000-000003A90000}"/>
    <cellStyle name="Normal 5 3 16 2 2" xfId="44180" xr:uid="{00000000-0005-0000-0000-000004A90000}"/>
    <cellStyle name="Normal 5 3 16 3" xfId="44181" xr:uid="{00000000-0005-0000-0000-000005A90000}"/>
    <cellStyle name="Normal 5 3 17" xfId="44182" xr:uid="{00000000-0005-0000-0000-000006A90000}"/>
    <cellStyle name="Normal 5 3 17 2" xfId="44183" xr:uid="{00000000-0005-0000-0000-000007A90000}"/>
    <cellStyle name="Normal 5 3 18" xfId="44184" xr:uid="{00000000-0005-0000-0000-000008A90000}"/>
    <cellStyle name="Normal 5 3 18 2" xfId="44185" xr:uid="{00000000-0005-0000-0000-000009A90000}"/>
    <cellStyle name="Normal 5 3 19" xfId="44186" xr:uid="{00000000-0005-0000-0000-00000AA90000}"/>
    <cellStyle name="Normal 5 3 2" xfId="1363" xr:uid="{00000000-0005-0000-0000-00000BA90000}"/>
    <cellStyle name="Normal 5 3 2 10" xfId="44187" xr:uid="{00000000-0005-0000-0000-00000CA90000}"/>
    <cellStyle name="Normal 5 3 2 10 2" xfId="44188" xr:uid="{00000000-0005-0000-0000-00000DA90000}"/>
    <cellStyle name="Normal 5 3 2 10 2 2" xfId="44189" xr:uid="{00000000-0005-0000-0000-00000EA90000}"/>
    <cellStyle name="Normal 5 3 2 10 2 2 2" xfId="44190" xr:uid="{00000000-0005-0000-0000-00000FA90000}"/>
    <cellStyle name="Normal 5 3 2 10 2 2 2 2" xfId="44191" xr:uid="{00000000-0005-0000-0000-000010A90000}"/>
    <cellStyle name="Normal 5 3 2 10 2 2 3" xfId="44192" xr:uid="{00000000-0005-0000-0000-000011A90000}"/>
    <cellStyle name="Normal 5 3 2 10 2 2 3 2" xfId="44193" xr:uid="{00000000-0005-0000-0000-000012A90000}"/>
    <cellStyle name="Normal 5 3 2 10 2 2 3 2 2" xfId="44194" xr:uid="{00000000-0005-0000-0000-000013A90000}"/>
    <cellStyle name="Normal 5 3 2 10 2 2 3 3" xfId="44195" xr:uid="{00000000-0005-0000-0000-000014A90000}"/>
    <cellStyle name="Normal 5 3 2 10 2 2 4" xfId="44196" xr:uid="{00000000-0005-0000-0000-000015A90000}"/>
    <cellStyle name="Normal 5 3 2 10 2 3" xfId="44197" xr:uid="{00000000-0005-0000-0000-000016A90000}"/>
    <cellStyle name="Normal 5 3 2 10 2 3 2" xfId="44198" xr:uid="{00000000-0005-0000-0000-000017A90000}"/>
    <cellStyle name="Normal 5 3 2 10 2 4" xfId="44199" xr:uid="{00000000-0005-0000-0000-000018A90000}"/>
    <cellStyle name="Normal 5 3 2 10 2 4 2" xfId="44200" xr:uid="{00000000-0005-0000-0000-000019A90000}"/>
    <cellStyle name="Normal 5 3 2 10 2 4 2 2" xfId="44201" xr:uid="{00000000-0005-0000-0000-00001AA90000}"/>
    <cellStyle name="Normal 5 3 2 10 2 4 3" xfId="44202" xr:uid="{00000000-0005-0000-0000-00001BA90000}"/>
    <cellStyle name="Normal 5 3 2 10 2 5" xfId="44203" xr:uid="{00000000-0005-0000-0000-00001CA90000}"/>
    <cellStyle name="Normal 5 3 2 10 3" xfId="44204" xr:uid="{00000000-0005-0000-0000-00001DA90000}"/>
    <cellStyle name="Normal 5 3 2 10 3 2" xfId="44205" xr:uid="{00000000-0005-0000-0000-00001EA90000}"/>
    <cellStyle name="Normal 5 3 2 10 3 2 2" xfId="44206" xr:uid="{00000000-0005-0000-0000-00001FA90000}"/>
    <cellStyle name="Normal 5 3 2 10 3 3" xfId="44207" xr:uid="{00000000-0005-0000-0000-000020A90000}"/>
    <cellStyle name="Normal 5 3 2 10 3 3 2" xfId="44208" xr:uid="{00000000-0005-0000-0000-000021A90000}"/>
    <cellStyle name="Normal 5 3 2 10 3 3 2 2" xfId="44209" xr:uid="{00000000-0005-0000-0000-000022A90000}"/>
    <cellStyle name="Normal 5 3 2 10 3 3 3" xfId="44210" xr:uid="{00000000-0005-0000-0000-000023A90000}"/>
    <cellStyle name="Normal 5 3 2 10 3 4" xfId="44211" xr:uid="{00000000-0005-0000-0000-000024A90000}"/>
    <cellStyle name="Normal 5 3 2 10 4" xfId="44212" xr:uid="{00000000-0005-0000-0000-000025A90000}"/>
    <cellStyle name="Normal 5 3 2 10 4 2" xfId="44213" xr:uid="{00000000-0005-0000-0000-000026A90000}"/>
    <cellStyle name="Normal 5 3 2 10 5" xfId="44214" xr:uid="{00000000-0005-0000-0000-000027A90000}"/>
    <cellStyle name="Normal 5 3 2 10 5 2" xfId="44215" xr:uid="{00000000-0005-0000-0000-000028A90000}"/>
    <cellStyle name="Normal 5 3 2 10 5 2 2" xfId="44216" xr:uid="{00000000-0005-0000-0000-000029A90000}"/>
    <cellStyle name="Normal 5 3 2 10 5 3" xfId="44217" xr:uid="{00000000-0005-0000-0000-00002AA90000}"/>
    <cellStyle name="Normal 5 3 2 10 6" xfId="44218" xr:uid="{00000000-0005-0000-0000-00002BA90000}"/>
    <cellStyle name="Normal 5 3 2 11" xfId="44219" xr:uid="{00000000-0005-0000-0000-00002CA90000}"/>
    <cellStyle name="Normal 5 3 2 11 2" xfId="44220" xr:uid="{00000000-0005-0000-0000-00002DA90000}"/>
    <cellStyle name="Normal 5 3 2 11 2 2" xfId="44221" xr:uid="{00000000-0005-0000-0000-00002EA90000}"/>
    <cellStyle name="Normal 5 3 2 11 2 2 2" xfId="44222" xr:uid="{00000000-0005-0000-0000-00002FA90000}"/>
    <cellStyle name="Normal 5 3 2 11 2 3" xfId="44223" xr:uid="{00000000-0005-0000-0000-000030A90000}"/>
    <cellStyle name="Normal 5 3 2 11 2 3 2" xfId="44224" xr:uid="{00000000-0005-0000-0000-000031A90000}"/>
    <cellStyle name="Normal 5 3 2 11 2 3 2 2" xfId="44225" xr:uid="{00000000-0005-0000-0000-000032A90000}"/>
    <cellStyle name="Normal 5 3 2 11 2 3 3" xfId="44226" xr:uid="{00000000-0005-0000-0000-000033A90000}"/>
    <cellStyle name="Normal 5 3 2 11 2 4" xfId="44227" xr:uid="{00000000-0005-0000-0000-000034A90000}"/>
    <cellStyle name="Normal 5 3 2 11 3" xfId="44228" xr:uid="{00000000-0005-0000-0000-000035A90000}"/>
    <cellStyle name="Normal 5 3 2 11 3 2" xfId="44229" xr:uid="{00000000-0005-0000-0000-000036A90000}"/>
    <cellStyle name="Normal 5 3 2 11 4" xfId="44230" xr:uid="{00000000-0005-0000-0000-000037A90000}"/>
    <cellStyle name="Normal 5 3 2 11 4 2" xfId="44231" xr:uid="{00000000-0005-0000-0000-000038A90000}"/>
    <cellStyle name="Normal 5 3 2 11 4 2 2" xfId="44232" xr:uid="{00000000-0005-0000-0000-000039A90000}"/>
    <cellStyle name="Normal 5 3 2 11 4 3" xfId="44233" xr:uid="{00000000-0005-0000-0000-00003AA90000}"/>
    <cellStyle name="Normal 5 3 2 11 5" xfId="44234" xr:uid="{00000000-0005-0000-0000-00003BA90000}"/>
    <cellStyle name="Normal 5 3 2 12" xfId="44235" xr:uid="{00000000-0005-0000-0000-00003CA90000}"/>
    <cellStyle name="Normal 5 3 2 12 2" xfId="44236" xr:uid="{00000000-0005-0000-0000-00003DA90000}"/>
    <cellStyle name="Normal 5 3 2 12 2 2" xfId="44237" xr:uid="{00000000-0005-0000-0000-00003EA90000}"/>
    <cellStyle name="Normal 5 3 2 12 3" xfId="44238" xr:uid="{00000000-0005-0000-0000-00003FA90000}"/>
    <cellStyle name="Normal 5 3 2 12 3 2" xfId="44239" xr:uid="{00000000-0005-0000-0000-000040A90000}"/>
    <cellStyle name="Normal 5 3 2 12 3 2 2" xfId="44240" xr:uid="{00000000-0005-0000-0000-000041A90000}"/>
    <cellStyle name="Normal 5 3 2 12 3 3" xfId="44241" xr:uid="{00000000-0005-0000-0000-000042A90000}"/>
    <cellStyle name="Normal 5 3 2 12 4" xfId="44242" xr:uid="{00000000-0005-0000-0000-000043A90000}"/>
    <cellStyle name="Normal 5 3 2 13" xfId="44243" xr:uid="{00000000-0005-0000-0000-000044A90000}"/>
    <cellStyle name="Normal 5 3 2 13 2" xfId="44244" xr:uid="{00000000-0005-0000-0000-000045A90000}"/>
    <cellStyle name="Normal 5 3 2 13 2 2" xfId="44245" xr:uid="{00000000-0005-0000-0000-000046A90000}"/>
    <cellStyle name="Normal 5 3 2 13 3" xfId="44246" xr:uid="{00000000-0005-0000-0000-000047A90000}"/>
    <cellStyle name="Normal 5 3 2 13 3 2" xfId="44247" xr:uid="{00000000-0005-0000-0000-000048A90000}"/>
    <cellStyle name="Normal 5 3 2 13 3 2 2" xfId="44248" xr:uid="{00000000-0005-0000-0000-000049A90000}"/>
    <cellStyle name="Normal 5 3 2 13 3 3" xfId="44249" xr:uid="{00000000-0005-0000-0000-00004AA90000}"/>
    <cellStyle name="Normal 5 3 2 13 4" xfId="44250" xr:uid="{00000000-0005-0000-0000-00004BA90000}"/>
    <cellStyle name="Normal 5 3 2 14" xfId="44251" xr:uid="{00000000-0005-0000-0000-00004CA90000}"/>
    <cellStyle name="Normal 5 3 2 14 2" xfId="44252" xr:uid="{00000000-0005-0000-0000-00004DA90000}"/>
    <cellStyle name="Normal 5 3 2 14 2 2" xfId="44253" xr:uid="{00000000-0005-0000-0000-00004EA90000}"/>
    <cellStyle name="Normal 5 3 2 14 3" xfId="44254" xr:uid="{00000000-0005-0000-0000-00004FA90000}"/>
    <cellStyle name="Normal 5 3 2 14 3 2" xfId="44255" xr:uid="{00000000-0005-0000-0000-000050A90000}"/>
    <cellStyle name="Normal 5 3 2 14 3 2 2" xfId="44256" xr:uid="{00000000-0005-0000-0000-000051A90000}"/>
    <cellStyle name="Normal 5 3 2 14 3 3" xfId="44257" xr:uid="{00000000-0005-0000-0000-000052A90000}"/>
    <cellStyle name="Normal 5 3 2 14 4" xfId="44258" xr:uid="{00000000-0005-0000-0000-000053A90000}"/>
    <cellStyle name="Normal 5 3 2 15" xfId="44259" xr:uid="{00000000-0005-0000-0000-000054A90000}"/>
    <cellStyle name="Normal 5 3 2 15 2" xfId="44260" xr:uid="{00000000-0005-0000-0000-000055A90000}"/>
    <cellStyle name="Normal 5 3 2 15 2 2" xfId="44261" xr:uid="{00000000-0005-0000-0000-000056A90000}"/>
    <cellStyle name="Normal 5 3 2 15 3" xfId="44262" xr:uid="{00000000-0005-0000-0000-000057A90000}"/>
    <cellStyle name="Normal 5 3 2 16" xfId="44263" xr:uid="{00000000-0005-0000-0000-000058A90000}"/>
    <cellStyle name="Normal 5 3 2 16 2" xfId="44264" xr:uid="{00000000-0005-0000-0000-000059A90000}"/>
    <cellStyle name="Normal 5 3 2 17" xfId="44265" xr:uid="{00000000-0005-0000-0000-00005AA90000}"/>
    <cellStyle name="Normal 5 3 2 17 2" xfId="44266" xr:uid="{00000000-0005-0000-0000-00005BA90000}"/>
    <cellStyle name="Normal 5 3 2 18" xfId="44267" xr:uid="{00000000-0005-0000-0000-00005CA90000}"/>
    <cellStyle name="Normal 5 3 2 19" xfId="44268" xr:uid="{00000000-0005-0000-0000-00005DA90000}"/>
    <cellStyle name="Normal 5 3 2 2" xfId="1364" xr:uid="{00000000-0005-0000-0000-00005EA90000}"/>
    <cellStyle name="Normal 5 3 2 2 10" xfId="44269" xr:uid="{00000000-0005-0000-0000-00005FA90000}"/>
    <cellStyle name="Normal 5 3 2 2 10 2" xfId="44270" xr:uid="{00000000-0005-0000-0000-000060A90000}"/>
    <cellStyle name="Normal 5 3 2 2 10 2 2" xfId="44271" xr:uid="{00000000-0005-0000-0000-000061A90000}"/>
    <cellStyle name="Normal 5 3 2 2 10 3" xfId="44272" xr:uid="{00000000-0005-0000-0000-000062A90000}"/>
    <cellStyle name="Normal 5 3 2 2 10 3 2" xfId="44273" xr:uid="{00000000-0005-0000-0000-000063A90000}"/>
    <cellStyle name="Normal 5 3 2 2 10 3 2 2" xfId="44274" xr:uid="{00000000-0005-0000-0000-000064A90000}"/>
    <cellStyle name="Normal 5 3 2 2 10 3 3" xfId="44275" xr:uid="{00000000-0005-0000-0000-000065A90000}"/>
    <cellStyle name="Normal 5 3 2 2 10 4" xfId="44276" xr:uid="{00000000-0005-0000-0000-000066A90000}"/>
    <cellStyle name="Normal 5 3 2 2 11" xfId="44277" xr:uid="{00000000-0005-0000-0000-000067A90000}"/>
    <cellStyle name="Normal 5 3 2 2 11 2" xfId="44278" xr:uid="{00000000-0005-0000-0000-000068A90000}"/>
    <cellStyle name="Normal 5 3 2 2 11 2 2" xfId="44279" xr:uid="{00000000-0005-0000-0000-000069A90000}"/>
    <cellStyle name="Normal 5 3 2 2 11 3" xfId="44280" xr:uid="{00000000-0005-0000-0000-00006AA90000}"/>
    <cellStyle name="Normal 5 3 2 2 11 3 2" xfId="44281" xr:uid="{00000000-0005-0000-0000-00006BA90000}"/>
    <cellStyle name="Normal 5 3 2 2 11 3 2 2" xfId="44282" xr:uid="{00000000-0005-0000-0000-00006CA90000}"/>
    <cellStyle name="Normal 5 3 2 2 11 3 3" xfId="44283" xr:uid="{00000000-0005-0000-0000-00006DA90000}"/>
    <cellStyle name="Normal 5 3 2 2 11 4" xfId="44284" xr:uid="{00000000-0005-0000-0000-00006EA90000}"/>
    <cellStyle name="Normal 5 3 2 2 12" xfId="44285" xr:uid="{00000000-0005-0000-0000-00006FA90000}"/>
    <cellStyle name="Normal 5 3 2 2 12 2" xfId="44286" xr:uid="{00000000-0005-0000-0000-000070A90000}"/>
    <cellStyle name="Normal 5 3 2 2 12 2 2" xfId="44287" xr:uid="{00000000-0005-0000-0000-000071A90000}"/>
    <cellStyle name="Normal 5 3 2 2 12 3" xfId="44288" xr:uid="{00000000-0005-0000-0000-000072A90000}"/>
    <cellStyle name="Normal 5 3 2 2 12 3 2" xfId="44289" xr:uid="{00000000-0005-0000-0000-000073A90000}"/>
    <cellStyle name="Normal 5 3 2 2 12 3 2 2" xfId="44290" xr:uid="{00000000-0005-0000-0000-000074A90000}"/>
    <cellStyle name="Normal 5 3 2 2 12 3 3" xfId="44291" xr:uid="{00000000-0005-0000-0000-000075A90000}"/>
    <cellStyle name="Normal 5 3 2 2 12 4" xfId="44292" xr:uid="{00000000-0005-0000-0000-000076A90000}"/>
    <cellStyle name="Normal 5 3 2 2 13" xfId="44293" xr:uid="{00000000-0005-0000-0000-000077A90000}"/>
    <cellStyle name="Normal 5 3 2 2 13 2" xfId="44294" xr:uid="{00000000-0005-0000-0000-000078A90000}"/>
    <cellStyle name="Normal 5 3 2 2 13 2 2" xfId="44295" xr:uid="{00000000-0005-0000-0000-000079A90000}"/>
    <cellStyle name="Normal 5 3 2 2 13 3" xfId="44296" xr:uid="{00000000-0005-0000-0000-00007AA90000}"/>
    <cellStyle name="Normal 5 3 2 2 14" xfId="44297" xr:uid="{00000000-0005-0000-0000-00007BA90000}"/>
    <cellStyle name="Normal 5 3 2 2 14 2" xfId="44298" xr:uid="{00000000-0005-0000-0000-00007CA90000}"/>
    <cellStyle name="Normal 5 3 2 2 15" xfId="44299" xr:uid="{00000000-0005-0000-0000-00007DA90000}"/>
    <cellStyle name="Normal 5 3 2 2 15 2" xfId="44300" xr:uid="{00000000-0005-0000-0000-00007EA90000}"/>
    <cellStyle name="Normal 5 3 2 2 16" xfId="44301" xr:uid="{00000000-0005-0000-0000-00007FA90000}"/>
    <cellStyle name="Normal 5 3 2 2 17" xfId="44302" xr:uid="{00000000-0005-0000-0000-000080A90000}"/>
    <cellStyle name="Normal 5 3 2 2 2" xfId="1365" xr:uid="{00000000-0005-0000-0000-000081A90000}"/>
    <cellStyle name="Normal 5 3 2 2 2 10" xfId="44303" xr:uid="{00000000-0005-0000-0000-000082A90000}"/>
    <cellStyle name="Normal 5 3 2 2 2 11" xfId="44304" xr:uid="{00000000-0005-0000-0000-000083A90000}"/>
    <cellStyle name="Normal 5 3 2 2 2 2" xfId="44305" xr:uid="{00000000-0005-0000-0000-000084A90000}"/>
    <cellStyle name="Normal 5 3 2 2 2 2 10" xfId="44306" xr:uid="{00000000-0005-0000-0000-000085A90000}"/>
    <cellStyle name="Normal 5 3 2 2 2 2 2" xfId="44307" xr:uid="{00000000-0005-0000-0000-000086A90000}"/>
    <cellStyle name="Normal 5 3 2 2 2 2 2 2" xfId="44308" xr:uid="{00000000-0005-0000-0000-000087A90000}"/>
    <cellStyle name="Normal 5 3 2 2 2 2 2 2 2" xfId="44309" xr:uid="{00000000-0005-0000-0000-000088A90000}"/>
    <cellStyle name="Normal 5 3 2 2 2 2 2 2 2 2" xfId="44310" xr:uid="{00000000-0005-0000-0000-000089A90000}"/>
    <cellStyle name="Normal 5 3 2 2 2 2 2 2 2 2 2" xfId="44311" xr:uid="{00000000-0005-0000-0000-00008AA90000}"/>
    <cellStyle name="Normal 5 3 2 2 2 2 2 2 2 3" xfId="44312" xr:uid="{00000000-0005-0000-0000-00008BA90000}"/>
    <cellStyle name="Normal 5 3 2 2 2 2 2 2 2 3 2" xfId="44313" xr:uid="{00000000-0005-0000-0000-00008CA90000}"/>
    <cellStyle name="Normal 5 3 2 2 2 2 2 2 2 3 2 2" xfId="44314" xr:uid="{00000000-0005-0000-0000-00008DA90000}"/>
    <cellStyle name="Normal 5 3 2 2 2 2 2 2 2 3 3" xfId="44315" xr:uid="{00000000-0005-0000-0000-00008EA90000}"/>
    <cellStyle name="Normal 5 3 2 2 2 2 2 2 2 4" xfId="44316" xr:uid="{00000000-0005-0000-0000-00008FA90000}"/>
    <cellStyle name="Normal 5 3 2 2 2 2 2 2 3" xfId="44317" xr:uid="{00000000-0005-0000-0000-000090A90000}"/>
    <cellStyle name="Normal 5 3 2 2 2 2 2 2 3 2" xfId="44318" xr:uid="{00000000-0005-0000-0000-000091A90000}"/>
    <cellStyle name="Normal 5 3 2 2 2 2 2 2 4" xfId="44319" xr:uid="{00000000-0005-0000-0000-000092A90000}"/>
    <cellStyle name="Normal 5 3 2 2 2 2 2 2 4 2" xfId="44320" xr:uid="{00000000-0005-0000-0000-000093A90000}"/>
    <cellStyle name="Normal 5 3 2 2 2 2 2 2 4 2 2" xfId="44321" xr:uid="{00000000-0005-0000-0000-000094A90000}"/>
    <cellStyle name="Normal 5 3 2 2 2 2 2 2 4 3" xfId="44322" xr:uid="{00000000-0005-0000-0000-000095A90000}"/>
    <cellStyle name="Normal 5 3 2 2 2 2 2 2 5" xfId="44323" xr:uid="{00000000-0005-0000-0000-000096A90000}"/>
    <cellStyle name="Normal 5 3 2 2 2 2 2 3" xfId="44324" xr:uid="{00000000-0005-0000-0000-000097A90000}"/>
    <cellStyle name="Normal 5 3 2 2 2 2 2 3 2" xfId="44325" xr:uid="{00000000-0005-0000-0000-000098A90000}"/>
    <cellStyle name="Normal 5 3 2 2 2 2 2 3 2 2" xfId="44326" xr:uid="{00000000-0005-0000-0000-000099A90000}"/>
    <cellStyle name="Normal 5 3 2 2 2 2 2 3 3" xfId="44327" xr:uid="{00000000-0005-0000-0000-00009AA90000}"/>
    <cellStyle name="Normal 5 3 2 2 2 2 2 3 3 2" xfId="44328" xr:uid="{00000000-0005-0000-0000-00009BA90000}"/>
    <cellStyle name="Normal 5 3 2 2 2 2 2 3 3 2 2" xfId="44329" xr:uid="{00000000-0005-0000-0000-00009CA90000}"/>
    <cellStyle name="Normal 5 3 2 2 2 2 2 3 3 3" xfId="44330" xr:uid="{00000000-0005-0000-0000-00009DA90000}"/>
    <cellStyle name="Normal 5 3 2 2 2 2 2 3 4" xfId="44331" xr:uid="{00000000-0005-0000-0000-00009EA90000}"/>
    <cellStyle name="Normal 5 3 2 2 2 2 2 4" xfId="44332" xr:uid="{00000000-0005-0000-0000-00009FA90000}"/>
    <cellStyle name="Normal 5 3 2 2 2 2 2 4 2" xfId="44333" xr:uid="{00000000-0005-0000-0000-0000A0A90000}"/>
    <cellStyle name="Normal 5 3 2 2 2 2 2 4 2 2" xfId="44334" xr:uid="{00000000-0005-0000-0000-0000A1A90000}"/>
    <cellStyle name="Normal 5 3 2 2 2 2 2 4 3" xfId="44335" xr:uid="{00000000-0005-0000-0000-0000A2A90000}"/>
    <cellStyle name="Normal 5 3 2 2 2 2 2 4 3 2" xfId="44336" xr:uid="{00000000-0005-0000-0000-0000A3A90000}"/>
    <cellStyle name="Normal 5 3 2 2 2 2 2 4 3 2 2" xfId="44337" xr:uid="{00000000-0005-0000-0000-0000A4A90000}"/>
    <cellStyle name="Normal 5 3 2 2 2 2 2 4 3 3" xfId="44338" xr:uid="{00000000-0005-0000-0000-0000A5A90000}"/>
    <cellStyle name="Normal 5 3 2 2 2 2 2 4 4" xfId="44339" xr:uid="{00000000-0005-0000-0000-0000A6A90000}"/>
    <cellStyle name="Normal 5 3 2 2 2 2 2 5" xfId="44340" xr:uid="{00000000-0005-0000-0000-0000A7A90000}"/>
    <cellStyle name="Normal 5 3 2 2 2 2 2 5 2" xfId="44341" xr:uid="{00000000-0005-0000-0000-0000A8A90000}"/>
    <cellStyle name="Normal 5 3 2 2 2 2 2 6" xfId="44342" xr:uid="{00000000-0005-0000-0000-0000A9A90000}"/>
    <cellStyle name="Normal 5 3 2 2 2 2 2 6 2" xfId="44343" xr:uid="{00000000-0005-0000-0000-0000AAA90000}"/>
    <cellStyle name="Normal 5 3 2 2 2 2 2 6 2 2" xfId="44344" xr:uid="{00000000-0005-0000-0000-0000ABA90000}"/>
    <cellStyle name="Normal 5 3 2 2 2 2 2 6 3" xfId="44345" xr:uid="{00000000-0005-0000-0000-0000ACA90000}"/>
    <cellStyle name="Normal 5 3 2 2 2 2 2 7" xfId="44346" xr:uid="{00000000-0005-0000-0000-0000ADA90000}"/>
    <cellStyle name="Normal 5 3 2 2 2 2 2 7 2" xfId="44347" xr:uid="{00000000-0005-0000-0000-0000AEA90000}"/>
    <cellStyle name="Normal 5 3 2 2 2 2 2 8" xfId="44348" xr:uid="{00000000-0005-0000-0000-0000AFA90000}"/>
    <cellStyle name="Normal 5 3 2 2 2 2 3" xfId="44349" xr:uid="{00000000-0005-0000-0000-0000B0A90000}"/>
    <cellStyle name="Normal 5 3 2 2 2 2 3 2" xfId="44350" xr:uid="{00000000-0005-0000-0000-0000B1A90000}"/>
    <cellStyle name="Normal 5 3 2 2 2 2 3 2 2" xfId="44351" xr:uid="{00000000-0005-0000-0000-0000B2A90000}"/>
    <cellStyle name="Normal 5 3 2 2 2 2 3 2 2 2" xfId="44352" xr:uid="{00000000-0005-0000-0000-0000B3A90000}"/>
    <cellStyle name="Normal 5 3 2 2 2 2 3 2 3" xfId="44353" xr:uid="{00000000-0005-0000-0000-0000B4A90000}"/>
    <cellStyle name="Normal 5 3 2 2 2 2 3 2 3 2" xfId="44354" xr:uid="{00000000-0005-0000-0000-0000B5A90000}"/>
    <cellStyle name="Normal 5 3 2 2 2 2 3 2 3 2 2" xfId="44355" xr:uid="{00000000-0005-0000-0000-0000B6A90000}"/>
    <cellStyle name="Normal 5 3 2 2 2 2 3 2 3 3" xfId="44356" xr:uid="{00000000-0005-0000-0000-0000B7A90000}"/>
    <cellStyle name="Normal 5 3 2 2 2 2 3 2 4" xfId="44357" xr:uid="{00000000-0005-0000-0000-0000B8A90000}"/>
    <cellStyle name="Normal 5 3 2 2 2 2 3 3" xfId="44358" xr:uid="{00000000-0005-0000-0000-0000B9A90000}"/>
    <cellStyle name="Normal 5 3 2 2 2 2 3 3 2" xfId="44359" xr:uid="{00000000-0005-0000-0000-0000BAA90000}"/>
    <cellStyle name="Normal 5 3 2 2 2 2 3 4" xfId="44360" xr:uid="{00000000-0005-0000-0000-0000BBA90000}"/>
    <cellStyle name="Normal 5 3 2 2 2 2 3 4 2" xfId="44361" xr:uid="{00000000-0005-0000-0000-0000BCA90000}"/>
    <cellStyle name="Normal 5 3 2 2 2 2 3 4 2 2" xfId="44362" xr:uid="{00000000-0005-0000-0000-0000BDA90000}"/>
    <cellStyle name="Normal 5 3 2 2 2 2 3 4 3" xfId="44363" xr:uid="{00000000-0005-0000-0000-0000BEA90000}"/>
    <cellStyle name="Normal 5 3 2 2 2 2 3 5" xfId="44364" xr:uid="{00000000-0005-0000-0000-0000BFA90000}"/>
    <cellStyle name="Normal 5 3 2 2 2 2 4" xfId="44365" xr:uid="{00000000-0005-0000-0000-0000C0A90000}"/>
    <cellStyle name="Normal 5 3 2 2 2 2 4 2" xfId="44366" xr:uid="{00000000-0005-0000-0000-0000C1A90000}"/>
    <cellStyle name="Normal 5 3 2 2 2 2 4 2 2" xfId="44367" xr:uid="{00000000-0005-0000-0000-0000C2A90000}"/>
    <cellStyle name="Normal 5 3 2 2 2 2 4 3" xfId="44368" xr:uid="{00000000-0005-0000-0000-0000C3A90000}"/>
    <cellStyle name="Normal 5 3 2 2 2 2 4 3 2" xfId="44369" xr:uid="{00000000-0005-0000-0000-0000C4A90000}"/>
    <cellStyle name="Normal 5 3 2 2 2 2 4 3 2 2" xfId="44370" xr:uid="{00000000-0005-0000-0000-0000C5A90000}"/>
    <cellStyle name="Normal 5 3 2 2 2 2 4 3 3" xfId="44371" xr:uid="{00000000-0005-0000-0000-0000C6A90000}"/>
    <cellStyle name="Normal 5 3 2 2 2 2 4 4" xfId="44372" xr:uid="{00000000-0005-0000-0000-0000C7A90000}"/>
    <cellStyle name="Normal 5 3 2 2 2 2 5" xfId="44373" xr:uid="{00000000-0005-0000-0000-0000C8A90000}"/>
    <cellStyle name="Normal 5 3 2 2 2 2 5 2" xfId="44374" xr:uid="{00000000-0005-0000-0000-0000C9A90000}"/>
    <cellStyle name="Normal 5 3 2 2 2 2 5 2 2" xfId="44375" xr:uid="{00000000-0005-0000-0000-0000CAA90000}"/>
    <cellStyle name="Normal 5 3 2 2 2 2 5 3" xfId="44376" xr:uid="{00000000-0005-0000-0000-0000CBA90000}"/>
    <cellStyle name="Normal 5 3 2 2 2 2 5 3 2" xfId="44377" xr:uid="{00000000-0005-0000-0000-0000CCA90000}"/>
    <cellStyle name="Normal 5 3 2 2 2 2 5 3 2 2" xfId="44378" xr:uid="{00000000-0005-0000-0000-0000CDA90000}"/>
    <cellStyle name="Normal 5 3 2 2 2 2 5 3 3" xfId="44379" xr:uid="{00000000-0005-0000-0000-0000CEA90000}"/>
    <cellStyle name="Normal 5 3 2 2 2 2 5 4" xfId="44380" xr:uid="{00000000-0005-0000-0000-0000CFA90000}"/>
    <cellStyle name="Normal 5 3 2 2 2 2 6" xfId="44381" xr:uid="{00000000-0005-0000-0000-0000D0A90000}"/>
    <cellStyle name="Normal 5 3 2 2 2 2 6 2" xfId="44382" xr:uid="{00000000-0005-0000-0000-0000D1A90000}"/>
    <cellStyle name="Normal 5 3 2 2 2 2 7" xfId="44383" xr:uid="{00000000-0005-0000-0000-0000D2A90000}"/>
    <cellStyle name="Normal 5 3 2 2 2 2 7 2" xfId="44384" xr:uid="{00000000-0005-0000-0000-0000D3A90000}"/>
    <cellStyle name="Normal 5 3 2 2 2 2 7 2 2" xfId="44385" xr:uid="{00000000-0005-0000-0000-0000D4A90000}"/>
    <cellStyle name="Normal 5 3 2 2 2 2 7 3" xfId="44386" xr:uid="{00000000-0005-0000-0000-0000D5A90000}"/>
    <cellStyle name="Normal 5 3 2 2 2 2 8" xfId="44387" xr:uid="{00000000-0005-0000-0000-0000D6A90000}"/>
    <cellStyle name="Normal 5 3 2 2 2 2 8 2" xfId="44388" xr:uid="{00000000-0005-0000-0000-0000D7A90000}"/>
    <cellStyle name="Normal 5 3 2 2 2 2 9" xfId="44389" xr:uid="{00000000-0005-0000-0000-0000D8A90000}"/>
    <cellStyle name="Normal 5 3 2 2 2 3" xfId="44390" xr:uid="{00000000-0005-0000-0000-0000D9A90000}"/>
    <cellStyle name="Normal 5 3 2 2 2 3 2" xfId="44391" xr:uid="{00000000-0005-0000-0000-0000DAA90000}"/>
    <cellStyle name="Normal 5 3 2 2 2 3 2 2" xfId="44392" xr:uid="{00000000-0005-0000-0000-0000DBA90000}"/>
    <cellStyle name="Normal 5 3 2 2 2 3 2 2 2" xfId="44393" xr:uid="{00000000-0005-0000-0000-0000DCA90000}"/>
    <cellStyle name="Normal 5 3 2 2 2 3 2 2 2 2" xfId="44394" xr:uid="{00000000-0005-0000-0000-0000DDA90000}"/>
    <cellStyle name="Normal 5 3 2 2 2 3 2 2 3" xfId="44395" xr:uid="{00000000-0005-0000-0000-0000DEA90000}"/>
    <cellStyle name="Normal 5 3 2 2 2 3 2 2 3 2" xfId="44396" xr:uid="{00000000-0005-0000-0000-0000DFA90000}"/>
    <cellStyle name="Normal 5 3 2 2 2 3 2 2 3 2 2" xfId="44397" xr:uid="{00000000-0005-0000-0000-0000E0A90000}"/>
    <cellStyle name="Normal 5 3 2 2 2 3 2 2 3 3" xfId="44398" xr:uid="{00000000-0005-0000-0000-0000E1A90000}"/>
    <cellStyle name="Normal 5 3 2 2 2 3 2 2 4" xfId="44399" xr:uid="{00000000-0005-0000-0000-0000E2A90000}"/>
    <cellStyle name="Normal 5 3 2 2 2 3 2 3" xfId="44400" xr:uid="{00000000-0005-0000-0000-0000E3A90000}"/>
    <cellStyle name="Normal 5 3 2 2 2 3 2 3 2" xfId="44401" xr:uid="{00000000-0005-0000-0000-0000E4A90000}"/>
    <cellStyle name="Normal 5 3 2 2 2 3 2 4" xfId="44402" xr:uid="{00000000-0005-0000-0000-0000E5A90000}"/>
    <cellStyle name="Normal 5 3 2 2 2 3 2 4 2" xfId="44403" xr:uid="{00000000-0005-0000-0000-0000E6A90000}"/>
    <cellStyle name="Normal 5 3 2 2 2 3 2 4 2 2" xfId="44404" xr:uid="{00000000-0005-0000-0000-0000E7A90000}"/>
    <cellStyle name="Normal 5 3 2 2 2 3 2 4 3" xfId="44405" xr:uid="{00000000-0005-0000-0000-0000E8A90000}"/>
    <cellStyle name="Normal 5 3 2 2 2 3 2 5" xfId="44406" xr:uid="{00000000-0005-0000-0000-0000E9A90000}"/>
    <cellStyle name="Normal 5 3 2 2 2 3 3" xfId="44407" xr:uid="{00000000-0005-0000-0000-0000EAA90000}"/>
    <cellStyle name="Normal 5 3 2 2 2 3 3 2" xfId="44408" xr:uid="{00000000-0005-0000-0000-0000EBA90000}"/>
    <cellStyle name="Normal 5 3 2 2 2 3 3 2 2" xfId="44409" xr:uid="{00000000-0005-0000-0000-0000ECA90000}"/>
    <cellStyle name="Normal 5 3 2 2 2 3 3 3" xfId="44410" xr:uid="{00000000-0005-0000-0000-0000EDA90000}"/>
    <cellStyle name="Normal 5 3 2 2 2 3 3 3 2" xfId="44411" xr:uid="{00000000-0005-0000-0000-0000EEA90000}"/>
    <cellStyle name="Normal 5 3 2 2 2 3 3 3 2 2" xfId="44412" xr:uid="{00000000-0005-0000-0000-0000EFA90000}"/>
    <cellStyle name="Normal 5 3 2 2 2 3 3 3 3" xfId="44413" xr:uid="{00000000-0005-0000-0000-0000F0A90000}"/>
    <cellStyle name="Normal 5 3 2 2 2 3 3 4" xfId="44414" xr:uid="{00000000-0005-0000-0000-0000F1A90000}"/>
    <cellStyle name="Normal 5 3 2 2 2 3 4" xfId="44415" xr:uid="{00000000-0005-0000-0000-0000F2A90000}"/>
    <cellStyle name="Normal 5 3 2 2 2 3 4 2" xfId="44416" xr:uid="{00000000-0005-0000-0000-0000F3A90000}"/>
    <cellStyle name="Normal 5 3 2 2 2 3 4 2 2" xfId="44417" xr:uid="{00000000-0005-0000-0000-0000F4A90000}"/>
    <cellStyle name="Normal 5 3 2 2 2 3 4 3" xfId="44418" xr:uid="{00000000-0005-0000-0000-0000F5A90000}"/>
    <cellStyle name="Normal 5 3 2 2 2 3 4 3 2" xfId="44419" xr:uid="{00000000-0005-0000-0000-0000F6A90000}"/>
    <cellStyle name="Normal 5 3 2 2 2 3 4 3 2 2" xfId="44420" xr:uid="{00000000-0005-0000-0000-0000F7A90000}"/>
    <cellStyle name="Normal 5 3 2 2 2 3 4 3 3" xfId="44421" xr:uid="{00000000-0005-0000-0000-0000F8A90000}"/>
    <cellStyle name="Normal 5 3 2 2 2 3 4 4" xfId="44422" xr:uid="{00000000-0005-0000-0000-0000F9A90000}"/>
    <cellStyle name="Normal 5 3 2 2 2 3 5" xfId="44423" xr:uid="{00000000-0005-0000-0000-0000FAA90000}"/>
    <cellStyle name="Normal 5 3 2 2 2 3 5 2" xfId="44424" xr:uid="{00000000-0005-0000-0000-0000FBA90000}"/>
    <cellStyle name="Normal 5 3 2 2 2 3 6" xfId="44425" xr:uid="{00000000-0005-0000-0000-0000FCA90000}"/>
    <cellStyle name="Normal 5 3 2 2 2 3 6 2" xfId="44426" xr:uid="{00000000-0005-0000-0000-0000FDA90000}"/>
    <cellStyle name="Normal 5 3 2 2 2 3 6 2 2" xfId="44427" xr:uid="{00000000-0005-0000-0000-0000FEA90000}"/>
    <cellStyle name="Normal 5 3 2 2 2 3 6 3" xfId="44428" xr:uid="{00000000-0005-0000-0000-0000FFA90000}"/>
    <cellStyle name="Normal 5 3 2 2 2 3 7" xfId="44429" xr:uid="{00000000-0005-0000-0000-000000AA0000}"/>
    <cellStyle name="Normal 5 3 2 2 2 3 7 2" xfId="44430" xr:uid="{00000000-0005-0000-0000-000001AA0000}"/>
    <cellStyle name="Normal 5 3 2 2 2 3 8" xfId="44431" xr:uid="{00000000-0005-0000-0000-000002AA0000}"/>
    <cellStyle name="Normal 5 3 2 2 2 4" xfId="44432" xr:uid="{00000000-0005-0000-0000-000003AA0000}"/>
    <cellStyle name="Normal 5 3 2 2 2 4 2" xfId="44433" xr:uid="{00000000-0005-0000-0000-000004AA0000}"/>
    <cellStyle name="Normal 5 3 2 2 2 4 2 2" xfId="44434" xr:uid="{00000000-0005-0000-0000-000005AA0000}"/>
    <cellStyle name="Normal 5 3 2 2 2 4 2 2 2" xfId="44435" xr:uid="{00000000-0005-0000-0000-000006AA0000}"/>
    <cellStyle name="Normal 5 3 2 2 2 4 2 3" xfId="44436" xr:uid="{00000000-0005-0000-0000-000007AA0000}"/>
    <cellStyle name="Normal 5 3 2 2 2 4 2 3 2" xfId="44437" xr:uid="{00000000-0005-0000-0000-000008AA0000}"/>
    <cellStyle name="Normal 5 3 2 2 2 4 2 3 2 2" xfId="44438" xr:uid="{00000000-0005-0000-0000-000009AA0000}"/>
    <cellStyle name="Normal 5 3 2 2 2 4 2 3 3" xfId="44439" xr:uid="{00000000-0005-0000-0000-00000AAA0000}"/>
    <cellStyle name="Normal 5 3 2 2 2 4 2 4" xfId="44440" xr:uid="{00000000-0005-0000-0000-00000BAA0000}"/>
    <cellStyle name="Normal 5 3 2 2 2 4 3" xfId="44441" xr:uid="{00000000-0005-0000-0000-00000CAA0000}"/>
    <cellStyle name="Normal 5 3 2 2 2 4 3 2" xfId="44442" xr:uid="{00000000-0005-0000-0000-00000DAA0000}"/>
    <cellStyle name="Normal 5 3 2 2 2 4 4" xfId="44443" xr:uid="{00000000-0005-0000-0000-00000EAA0000}"/>
    <cellStyle name="Normal 5 3 2 2 2 4 4 2" xfId="44444" xr:uid="{00000000-0005-0000-0000-00000FAA0000}"/>
    <cellStyle name="Normal 5 3 2 2 2 4 4 2 2" xfId="44445" xr:uid="{00000000-0005-0000-0000-000010AA0000}"/>
    <cellStyle name="Normal 5 3 2 2 2 4 4 3" xfId="44446" xr:uid="{00000000-0005-0000-0000-000011AA0000}"/>
    <cellStyle name="Normal 5 3 2 2 2 4 5" xfId="44447" xr:uid="{00000000-0005-0000-0000-000012AA0000}"/>
    <cellStyle name="Normal 5 3 2 2 2 5" xfId="44448" xr:uid="{00000000-0005-0000-0000-000013AA0000}"/>
    <cellStyle name="Normal 5 3 2 2 2 5 2" xfId="44449" xr:uid="{00000000-0005-0000-0000-000014AA0000}"/>
    <cellStyle name="Normal 5 3 2 2 2 5 2 2" xfId="44450" xr:uid="{00000000-0005-0000-0000-000015AA0000}"/>
    <cellStyle name="Normal 5 3 2 2 2 5 3" xfId="44451" xr:uid="{00000000-0005-0000-0000-000016AA0000}"/>
    <cellStyle name="Normal 5 3 2 2 2 5 3 2" xfId="44452" xr:uid="{00000000-0005-0000-0000-000017AA0000}"/>
    <cellStyle name="Normal 5 3 2 2 2 5 3 2 2" xfId="44453" xr:uid="{00000000-0005-0000-0000-000018AA0000}"/>
    <cellStyle name="Normal 5 3 2 2 2 5 3 3" xfId="44454" xr:uid="{00000000-0005-0000-0000-000019AA0000}"/>
    <cellStyle name="Normal 5 3 2 2 2 5 4" xfId="44455" xr:uid="{00000000-0005-0000-0000-00001AAA0000}"/>
    <cellStyle name="Normal 5 3 2 2 2 6" xfId="44456" xr:uid="{00000000-0005-0000-0000-00001BAA0000}"/>
    <cellStyle name="Normal 5 3 2 2 2 6 2" xfId="44457" xr:uid="{00000000-0005-0000-0000-00001CAA0000}"/>
    <cellStyle name="Normal 5 3 2 2 2 6 2 2" xfId="44458" xr:uid="{00000000-0005-0000-0000-00001DAA0000}"/>
    <cellStyle name="Normal 5 3 2 2 2 6 3" xfId="44459" xr:uid="{00000000-0005-0000-0000-00001EAA0000}"/>
    <cellStyle name="Normal 5 3 2 2 2 6 3 2" xfId="44460" xr:uid="{00000000-0005-0000-0000-00001FAA0000}"/>
    <cellStyle name="Normal 5 3 2 2 2 6 3 2 2" xfId="44461" xr:uid="{00000000-0005-0000-0000-000020AA0000}"/>
    <cellStyle name="Normal 5 3 2 2 2 6 3 3" xfId="44462" xr:uid="{00000000-0005-0000-0000-000021AA0000}"/>
    <cellStyle name="Normal 5 3 2 2 2 6 4" xfId="44463" xr:uid="{00000000-0005-0000-0000-000022AA0000}"/>
    <cellStyle name="Normal 5 3 2 2 2 7" xfId="44464" xr:uid="{00000000-0005-0000-0000-000023AA0000}"/>
    <cellStyle name="Normal 5 3 2 2 2 7 2" xfId="44465" xr:uid="{00000000-0005-0000-0000-000024AA0000}"/>
    <cellStyle name="Normal 5 3 2 2 2 8" xfId="44466" xr:uid="{00000000-0005-0000-0000-000025AA0000}"/>
    <cellStyle name="Normal 5 3 2 2 2 8 2" xfId="44467" xr:uid="{00000000-0005-0000-0000-000026AA0000}"/>
    <cellStyle name="Normal 5 3 2 2 2 8 2 2" xfId="44468" xr:uid="{00000000-0005-0000-0000-000027AA0000}"/>
    <cellStyle name="Normal 5 3 2 2 2 8 3" xfId="44469" xr:uid="{00000000-0005-0000-0000-000028AA0000}"/>
    <cellStyle name="Normal 5 3 2 2 2 9" xfId="44470" xr:uid="{00000000-0005-0000-0000-000029AA0000}"/>
    <cellStyle name="Normal 5 3 2 2 2 9 2" xfId="44471" xr:uid="{00000000-0005-0000-0000-00002AAA0000}"/>
    <cellStyle name="Normal 5 3 2 2 3" xfId="44472" xr:uid="{00000000-0005-0000-0000-00002BAA0000}"/>
    <cellStyle name="Normal 5 3 2 2 3 10" xfId="44473" xr:uid="{00000000-0005-0000-0000-00002CAA0000}"/>
    <cellStyle name="Normal 5 3 2 2 3 11" xfId="44474" xr:uid="{00000000-0005-0000-0000-00002DAA0000}"/>
    <cellStyle name="Normal 5 3 2 2 3 2" xfId="44475" xr:uid="{00000000-0005-0000-0000-00002EAA0000}"/>
    <cellStyle name="Normal 5 3 2 2 3 2 10" xfId="44476" xr:uid="{00000000-0005-0000-0000-00002FAA0000}"/>
    <cellStyle name="Normal 5 3 2 2 3 2 2" xfId="44477" xr:uid="{00000000-0005-0000-0000-000030AA0000}"/>
    <cellStyle name="Normal 5 3 2 2 3 2 2 2" xfId="44478" xr:uid="{00000000-0005-0000-0000-000031AA0000}"/>
    <cellStyle name="Normal 5 3 2 2 3 2 2 2 2" xfId="44479" xr:uid="{00000000-0005-0000-0000-000032AA0000}"/>
    <cellStyle name="Normal 5 3 2 2 3 2 2 2 2 2" xfId="44480" xr:uid="{00000000-0005-0000-0000-000033AA0000}"/>
    <cellStyle name="Normal 5 3 2 2 3 2 2 2 2 2 2" xfId="44481" xr:uid="{00000000-0005-0000-0000-000034AA0000}"/>
    <cellStyle name="Normal 5 3 2 2 3 2 2 2 2 3" xfId="44482" xr:uid="{00000000-0005-0000-0000-000035AA0000}"/>
    <cellStyle name="Normal 5 3 2 2 3 2 2 2 2 3 2" xfId="44483" xr:uid="{00000000-0005-0000-0000-000036AA0000}"/>
    <cellStyle name="Normal 5 3 2 2 3 2 2 2 2 3 2 2" xfId="44484" xr:uid="{00000000-0005-0000-0000-000037AA0000}"/>
    <cellStyle name="Normal 5 3 2 2 3 2 2 2 2 3 3" xfId="44485" xr:uid="{00000000-0005-0000-0000-000038AA0000}"/>
    <cellStyle name="Normal 5 3 2 2 3 2 2 2 2 4" xfId="44486" xr:uid="{00000000-0005-0000-0000-000039AA0000}"/>
    <cellStyle name="Normal 5 3 2 2 3 2 2 2 3" xfId="44487" xr:uid="{00000000-0005-0000-0000-00003AAA0000}"/>
    <cellStyle name="Normal 5 3 2 2 3 2 2 2 3 2" xfId="44488" xr:uid="{00000000-0005-0000-0000-00003BAA0000}"/>
    <cellStyle name="Normal 5 3 2 2 3 2 2 2 4" xfId="44489" xr:uid="{00000000-0005-0000-0000-00003CAA0000}"/>
    <cellStyle name="Normal 5 3 2 2 3 2 2 2 4 2" xfId="44490" xr:uid="{00000000-0005-0000-0000-00003DAA0000}"/>
    <cellStyle name="Normal 5 3 2 2 3 2 2 2 4 2 2" xfId="44491" xr:uid="{00000000-0005-0000-0000-00003EAA0000}"/>
    <cellStyle name="Normal 5 3 2 2 3 2 2 2 4 3" xfId="44492" xr:uid="{00000000-0005-0000-0000-00003FAA0000}"/>
    <cellStyle name="Normal 5 3 2 2 3 2 2 2 5" xfId="44493" xr:uid="{00000000-0005-0000-0000-000040AA0000}"/>
    <cellStyle name="Normal 5 3 2 2 3 2 2 3" xfId="44494" xr:uid="{00000000-0005-0000-0000-000041AA0000}"/>
    <cellStyle name="Normal 5 3 2 2 3 2 2 3 2" xfId="44495" xr:uid="{00000000-0005-0000-0000-000042AA0000}"/>
    <cellStyle name="Normal 5 3 2 2 3 2 2 3 2 2" xfId="44496" xr:uid="{00000000-0005-0000-0000-000043AA0000}"/>
    <cellStyle name="Normal 5 3 2 2 3 2 2 3 3" xfId="44497" xr:uid="{00000000-0005-0000-0000-000044AA0000}"/>
    <cellStyle name="Normal 5 3 2 2 3 2 2 3 3 2" xfId="44498" xr:uid="{00000000-0005-0000-0000-000045AA0000}"/>
    <cellStyle name="Normal 5 3 2 2 3 2 2 3 3 2 2" xfId="44499" xr:uid="{00000000-0005-0000-0000-000046AA0000}"/>
    <cellStyle name="Normal 5 3 2 2 3 2 2 3 3 3" xfId="44500" xr:uid="{00000000-0005-0000-0000-000047AA0000}"/>
    <cellStyle name="Normal 5 3 2 2 3 2 2 3 4" xfId="44501" xr:uid="{00000000-0005-0000-0000-000048AA0000}"/>
    <cellStyle name="Normal 5 3 2 2 3 2 2 4" xfId="44502" xr:uid="{00000000-0005-0000-0000-000049AA0000}"/>
    <cellStyle name="Normal 5 3 2 2 3 2 2 4 2" xfId="44503" xr:uid="{00000000-0005-0000-0000-00004AAA0000}"/>
    <cellStyle name="Normal 5 3 2 2 3 2 2 4 2 2" xfId="44504" xr:uid="{00000000-0005-0000-0000-00004BAA0000}"/>
    <cellStyle name="Normal 5 3 2 2 3 2 2 4 3" xfId="44505" xr:uid="{00000000-0005-0000-0000-00004CAA0000}"/>
    <cellStyle name="Normal 5 3 2 2 3 2 2 4 3 2" xfId="44506" xr:uid="{00000000-0005-0000-0000-00004DAA0000}"/>
    <cellStyle name="Normal 5 3 2 2 3 2 2 4 3 2 2" xfId="44507" xr:uid="{00000000-0005-0000-0000-00004EAA0000}"/>
    <cellStyle name="Normal 5 3 2 2 3 2 2 4 3 3" xfId="44508" xr:uid="{00000000-0005-0000-0000-00004FAA0000}"/>
    <cellStyle name="Normal 5 3 2 2 3 2 2 4 4" xfId="44509" xr:uid="{00000000-0005-0000-0000-000050AA0000}"/>
    <cellStyle name="Normal 5 3 2 2 3 2 2 5" xfId="44510" xr:uid="{00000000-0005-0000-0000-000051AA0000}"/>
    <cellStyle name="Normal 5 3 2 2 3 2 2 5 2" xfId="44511" xr:uid="{00000000-0005-0000-0000-000052AA0000}"/>
    <cellStyle name="Normal 5 3 2 2 3 2 2 6" xfId="44512" xr:uid="{00000000-0005-0000-0000-000053AA0000}"/>
    <cellStyle name="Normal 5 3 2 2 3 2 2 6 2" xfId="44513" xr:uid="{00000000-0005-0000-0000-000054AA0000}"/>
    <cellStyle name="Normal 5 3 2 2 3 2 2 6 2 2" xfId="44514" xr:uid="{00000000-0005-0000-0000-000055AA0000}"/>
    <cellStyle name="Normal 5 3 2 2 3 2 2 6 3" xfId="44515" xr:uid="{00000000-0005-0000-0000-000056AA0000}"/>
    <cellStyle name="Normal 5 3 2 2 3 2 2 7" xfId="44516" xr:uid="{00000000-0005-0000-0000-000057AA0000}"/>
    <cellStyle name="Normal 5 3 2 2 3 2 2 7 2" xfId="44517" xr:uid="{00000000-0005-0000-0000-000058AA0000}"/>
    <cellStyle name="Normal 5 3 2 2 3 2 2 8" xfId="44518" xr:uid="{00000000-0005-0000-0000-000059AA0000}"/>
    <cellStyle name="Normal 5 3 2 2 3 2 3" xfId="44519" xr:uid="{00000000-0005-0000-0000-00005AAA0000}"/>
    <cellStyle name="Normal 5 3 2 2 3 2 3 2" xfId="44520" xr:uid="{00000000-0005-0000-0000-00005BAA0000}"/>
    <cellStyle name="Normal 5 3 2 2 3 2 3 2 2" xfId="44521" xr:uid="{00000000-0005-0000-0000-00005CAA0000}"/>
    <cellStyle name="Normal 5 3 2 2 3 2 3 2 2 2" xfId="44522" xr:uid="{00000000-0005-0000-0000-00005DAA0000}"/>
    <cellStyle name="Normal 5 3 2 2 3 2 3 2 3" xfId="44523" xr:uid="{00000000-0005-0000-0000-00005EAA0000}"/>
    <cellStyle name="Normal 5 3 2 2 3 2 3 2 3 2" xfId="44524" xr:uid="{00000000-0005-0000-0000-00005FAA0000}"/>
    <cellStyle name="Normal 5 3 2 2 3 2 3 2 3 2 2" xfId="44525" xr:uid="{00000000-0005-0000-0000-000060AA0000}"/>
    <cellStyle name="Normal 5 3 2 2 3 2 3 2 3 3" xfId="44526" xr:uid="{00000000-0005-0000-0000-000061AA0000}"/>
    <cellStyle name="Normal 5 3 2 2 3 2 3 2 4" xfId="44527" xr:uid="{00000000-0005-0000-0000-000062AA0000}"/>
    <cellStyle name="Normal 5 3 2 2 3 2 3 3" xfId="44528" xr:uid="{00000000-0005-0000-0000-000063AA0000}"/>
    <cellStyle name="Normal 5 3 2 2 3 2 3 3 2" xfId="44529" xr:uid="{00000000-0005-0000-0000-000064AA0000}"/>
    <cellStyle name="Normal 5 3 2 2 3 2 3 4" xfId="44530" xr:uid="{00000000-0005-0000-0000-000065AA0000}"/>
    <cellStyle name="Normal 5 3 2 2 3 2 3 4 2" xfId="44531" xr:uid="{00000000-0005-0000-0000-000066AA0000}"/>
    <cellStyle name="Normal 5 3 2 2 3 2 3 4 2 2" xfId="44532" xr:uid="{00000000-0005-0000-0000-000067AA0000}"/>
    <cellStyle name="Normal 5 3 2 2 3 2 3 4 3" xfId="44533" xr:uid="{00000000-0005-0000-0000-000068AA0000}"/>
    <cellStyle name="Normal 5 3 2 2 3 2 3 5" xfId="44534" xr:uid="{00000000-0005-0000-0000-000069AA0000}"/>
    <cellStyle name="Normal 5 3 2 2 3 2 4" xfId="44535" xr:uid="{00000000-0005-0000-0000-00006AAA0000}"/>
    <cellStyle name="Normal 5 3 2 2 3 2 4 2" xfId="44536" xr:uid="{00000000-0005-0000-0000-00006BAA0000}"/>
    <cellStyle name="Normal 5 3 2 2 3 2 4 2 2" xfId="44537" xr:uid="{00000000-0005-0000-0000-00006CAA0000}"/>
    <cellStyle name="Normal 5 3 2 2 3 2 4 3" xfId="44538" xr:uid="{00000000-0005-0000-0000-00006DAA0000}"/>
    <cellStyle name="Normal 5 3 2 2 3 2 4 3 2" xfId="44539" xr:uid="{00000000-0005-0000-0000-00006EAA0000}"/>
    <cellStyle name="Normal 5 3 2 2 3 2 4 3 2 2" xfId="44540" xr:uid="{00000000-0005-0000-0000-00006FAA0000}"/>
    <cellStyle name="Normal 5 3 2 2 3 2 4 3 3" xfId="44541" xr:uid="{00000000-0005-0000-0000-000070AA0000}"/>
    <cellStyle name="Normal 5 3 2 2 3 2 4 4" xfId="44542" xr:uid="{00000000-0005-0000-0000-000071AA0000}"/>
    <cellStyle name="Normal 5 3 2 2 3 2 5" xfId="44543" xr:uid="{00000000-0005-0000-0000-000072AA0000}"/>
    <cellStyle name="Normal 5 3 2 2 3 2 5 2" xfId="44544" xr:uid="{00000000-0005-0000-0000-000073AA0000}"/>
    <cellStyle name="Normal 5 3 2 2 3 2 5 2 2" xfId="44545" xr:uid="{00000000-0005-0000-0000-000074AA0000}"/>
    <cellStyle name="Normal 5 3 2 2 3 2 5 3" xfId="44546" xr:uid="{00000000-0005-0000-0000-000075AA0000}"/>
    <cellStyle name="Normal 5 3 2 2 3 2 5 3 2" xfId="44547" xr:uid="{00000000-0005-0000-0000-000076AA0000}"/>
    <cellStyle name="Normal 5 3 2 2 3 2 5 3 2 2" xfId="44548" xr:uid="{00000000-0005-0000-0000-000077AA0000}"/>
    <cellStyle name="Normal 5 3 2 2 3 2 5 3 3" xfId="44549" xr:uid="{00000000-0005-0000-0000-000078AA0000}"/>
    <cellStyle name="Normal 5 3 2 2 3 2 5 4" xfId="44550" xr:uid="{00000000-0005-0000-0000-000079AA0000}"/>
    <cellStyle name="Normal 5 3 2 2 3 2 6" xfId="44551" xr:uid="{00000000-0005-0000-0000-00007AAA0000}"/>
    <cellStyle name="Normal 5 3 2 2 3 2 6 2" xfId="44552" xr:uid="{00000000-0005-0000-0000-00007BAA0000}"/>
    <cellStyle name="Normal 5 3 2 2 3 2 7" xfId="44553" xr:uid="{00000000-0005-0000-0000-00007CAA0000}"/>
    <cellStyle name="Normal 5 3 2 2 3 2 7 2" xfId="44554" xr:uid="{00000000-0005-0000-0000-00007DAA0000}"/>
    <cellStyle name="Normal 5 3 2 2 3 2 7 2 2" xfId="44555" xr:uid="{00000000-0005-0000-0000-00007EAA0000}"/>
    <cellStyle name="Normal 5 3 2 2 3 2 7 3" xfId="44556" xr:uid="{00000000-0005-0000-0000-00007FAA0000}"/>
    <cellStyle name="Normal 5 3 2 2 3 2 8" xfId="44557" xr:uid="{00000000-0005-0000-0000-000080AA0000}"/>
    <cellStyle name="Normal 5 3 2 2 3 2 8 2" xfId="44558" xr:uid="{00000000-0005-0000-0000-000081AA0000}"/>
    <cellStyle name="Normal 5 3 2 2 3 2 9" xfId="44559" xr:uid="{00000000-0005-0000-0000-000082AA0000}"/>
    <cellStyle name="Normal 5 3 2 2 3 3" xfId="44560" xr:uid="{00000000-0005-0000-0000-000083AA0000}"/>
    <cellStyle name="Normal 5 3 2 2 3 3 2" xfId="44561" xr:uid="{00000000-0005-0000-0000-000084AA0000}"/>
    <cellStyle name="Normal 5 3 2 2 3 3 2 2" xfId="44562" xr:uid="{00000000-0005-0000-0000-000085AA0000}"/>
    <cellStyle name="Normal 5 3 2 2 3 3 2 2 2" xfId="44563" xr:uid="{00000000-0005-0000-0000-000086AA0000}"/>
    <cellStyle name="Normal 5 3 2 2 3 3 2 2 2 2" xfId="44564" xr:uid="{00000000-0005-0000-0000-000087AA0000}"/>
    <cellStyle name="Normal 5 3 2 2 3 3 2 2 3" xfId="44565" xr:uid="{00000000-0005-0000-0000-000088AA0000}"/>
    <cellStyle name="Normal 5 3 2 2 3 3 2 2 3 2" xfId="44566" xr:uid="{00000000-0005-0000-0000-000089AA0000}"/>
    <cellStyle name="Normal 5 3 2 2 3 3 2 2 3 2 2" xfId="44567" xr:uid="{00000000-0005-0000-0000-00008AAA0000}"/>
    <cellStyle name="Normal 5 3 2 2 3 3 2 2 3 3" xfId="44568" xr:uid="{00000000-0005-0000-0000-00008BAA0000}"/>
    <cellStyle name="Normal 5 3 2 2 3 3 2 2 4" xfId="44569" xr:uid="{00000000-0005-0000-0000-00008CAA0000}"/>
    <cellStyle name="Normal 5 3 2 2 3 3 2 3" xfId="44570" xr:uid="{00000000-0005-0000-0000-00008DAA0000}"/>
    <cellStyle name="Normal 5 3 2 2 3 3 2 3 2" xfId="44571" xr:uid="{00000000-0005-0000-0000-00008EAA0000}"/>
    <cellStyle name="Normal 5 3 2 2 3 3 2 4" xfId="44572" xr:uid="{00000000-0005-0000-0000-00008FAA0000}"/>
    <cellStyle name="Normal 5 3 2 2 3 3 2 4 2" xfId="44573" xr:uid="{00000000-0005-0000-0000-000090AA0000}"/>
    <cellStyle name="Normal 5 3 2 2 3 3 2 4 2 2" xfId="44574" xr:uid="{00000000-0005-0000-0000-000091AA0000}"/>
    <cellStyle name="Normal 5 3 2 2 3 3 2 4 3" xfId="44575" xr:uid="{00000000-0005-0000-0000-000092AA0000}"/>
    <cellStyle name="Normal 5 3 2 2 3 3 2 5" xfId="44576" xr:uid="{00000000-0005-0000-0000-000093AA0000}"/>
    <cellStyle name="Normal 5 3 2 2 3 3 3" xfId="44577" xr:uid="{00000000-0005-0000-0000-000094AA0000}"/>
    <cellStyle name="Normal 5 3 2 2 3 3 3 2" xfId="44578" xr:uid="{00000000-0005-0000-0000-000095AA0000}"/>
    <cellStyle name="Normal 5 3 2 2 3 3 3 2 2" xfId="44579" xr:uid="{00000000-0005-0000-0000-000096AA0000}"/>
    <cellStyle name="Normal 5 3 2 2 3 3 3 3" xfId="44580" xr:uid="{00000000-0005-0000-0000-000097AA0000}"/>
    <cellStyle name="Normal 5 3 2 2 3 3 3 3 2" xfId="44581" xr:uid="{00000000-0005-0000-0000-000098AA0000}"/>
    <cellStyle name="Normal 5 3 2 2 3 3 3 3 2 2" xfId="44582" xr:uid="{00000000-0005-0000-0000-000099AA0000}"/>
    <cellStyle name="Normal 5 3 2 2 3 3 3 3 3" xfId="44583" xr:uid="{00000000-0005-0000-0000-00009AAA0000}"/>
    <cellStyle name="Normal 5 3 2 2 3 3 3 4" xfId="44584" xr:uid="{00000000-0005-0000-0000-00009BAA0000}"/>
    <cellStyle name="Normal 5 3 2 2 3 3 4" xfId="44585" xr:uid="{00000000-0005-0000-0000-00009CAA0000}"/>
    <cellStyle name="Normal 5 3 2 2 3 3 4 2" xfId="44586" xr:uid="{00000000-0005-0000-0000-00009DAA0000}"/>
    <cellStyle name="Normal 5 3 2 2 3 3 4 2 2" xfId="44587" xr:uid="{00000000-0005-0000-0000-00009EAA0000}"/>
    <cellStyle name="Normal 5 3 2 2 3 3 4 3" xfId="44588" xr:uid="{00000000-0005-0000-0000-00009FAA0000}"/>
    <cellStyle name="Normal 5 3 2 2 3 3 4 3 2" xfId="44589" xr:uid="{00000000-0005-0000-0000-0000A0AA0000}"/>
    <cellStyle name="Normal 5 3 2 2 3 3 4 3 2 2" xfId="44590" xr:uid="{00000000-0005-0000-0000-0000A1AA0000}"/>
    <cellStyle name="Normal 5 3 2 2 3 3 4 3 3" xfId="44591" xr:uid="{00000000-0005-0000-0000-0000A2AA0000}"/>
    <cellStyle name="Normal 5 3 2 2 3 3 4 4" xfId="44592" xr:uid="{00000000-0005-0000-0000-0000A3AA0000}"/>
    <cellStyle name="Normal 5 3 2 2 3 3 5" xfId="44593" xr:uid="{00000000-0005-0000-0000-0000A4AA0000}"/>
    <cellStyle name="Normal 5 3 2 2 3 3 5 2" xfId="44594" xr:uid="{00000000-0005-0000-0000-0000A5AA0000}"/>
    <cellStyle name="Normal 5 3 2 2 3 3 6" xfId="44595" xr:uid="{00000000-0005-0000-0000-0000A6AA0000}"/>
    <cellStyle name="Normal 5 3 2 2 3 3 6 2" xfId="44596" xr:uid="{00000000-0005-0000-0000-0000A7AA0000}"/>
    <cellStyle name="Normal 5 3 2 2 3 3 6 2 2" xfId="44597" xr:uid="{00000000-0005-0000-0000-0000A8AA0000}"/>
    <cellStyle name="Normal 5 3 2 2 3 3 6 3" xfId="44598" xr:uid="{00000000-0005-0000-0000-0000A9AA0000}"/>
    <cellStyle name="Normal 5 3 2 2 3 3 7" xfId="44599" xr:uid="{00000000-0005-0000-0000-0000AAAA0000}"/>
    <cellStyle name="Normal 5 3 2 2 3 3 7 2" xfId="44600" xr:uid="{00000000-0005-0000-0000-0000ABAA0000}"/>
    <cellStyle name="Normal 5 3 2 2 3 3 8" xfId="44601" xr:uid="{00000000-0005-0000-0000-0000ACAA0000}"/>
    <cellStyle name="Normal 5 3 2 2 3 4" xfId="44602" xr:uid="{00000000-0005-0000-0000-0000ADAA0000}"/>
    <cellStyle name="Normal 5 3 2 2 3 4 2" xfId="44603" xr:uid="{00000000-0005-0000-0000-0000AEAA0000}"/>
    <cellStyle name="Normal 5 3 2 2 3 4 2 2" xfId="44604" xr:uid="{00000000-0005-0000-0000-0000AFAA0000}"/>
    <cellStyle name="Normal 5 3 2 2 3 4 2 2 2" xfId="44605" xr:uid="{00000000-0005-0000-0000-0000B0AA0000}"/>
    <cellStyle name="Normal 5 3 2 2 3 4 2 3" xfId="44606" xr:uid="{00000000-0005-0000-0000-0000B1AA0000}"/>
    <cellStyle name="Normal 5 3 2 2 3 4 2 3 2" xfId="44607" xr:uid="{00000000-0005-0000-0000-0000B2AA0000}"/>
    <cellStyle name="Normal 5 3 2 2 3 4 2 3 2 2" xfId="44608" xr:uid="{00000000-0005-0000-0000-0000B3AA0000}"/>
    <cellStyle name="Normal 5 3 2 2 3 4 2 3 3" xfId="44609" xr:uid="{00000000-0005-0000-0000-0000B4AA0000}"/>
    <cellStyle name="Normal 5 3 2 2 3 4 2 4" xfId="44610" xr:uid="{00000000-0005-0000-0000-0000B5AA0000}"/>
    <cellStyle name="Normal 5 3 2 2 3 4 3" xfId="44611" xr:uid="{00000000-0005-0000-0000-0000B6AA0000}"/>
    <cellStyle name="Normal 5 3 2 2 3 4 3 2" xfId="44612" xr:uid="{00000000-0005-0000-0000-0000B7AA0000}"/>
    <cellStyle name="Normal 5 3 2 2 3 4 4" xfId="44613" xr:uid="{00000000-0005-0000-0000-0000B8AA0000}"/>
    <cellStyle name="Normal 5 3 2 2 3 4 4 2" xfId="44614" xr:uid="{00000000-0005-0000-0000-0000B9AA0000}"/>
    <cellStyle name="Normal 5 3 2 2 3 4 4 2 2" xfId="44615" xr:uid="{00000000-0005-0000-0000-0000BAAA0000}"/>
    <cellStyle name="Normal 5 3 2 2 3 4 4 3" xfId="44616" xr:uid="{00000000-0005-0000-0000-0000BBAA0000}"/>
    <cellStyle name="Normal 5 3 2 2 3 4 5" xfId="44617" xr:uid="{00000000-0005-0000-0000-0000BCAA0000}"/>
    <cellStyle name="Normal 5 3 2 2 3 5" xfId="44618" xr:uid="{00000000-0005-0000-0000-0000BDAA0000}"/>
    <cellStyle name="Normal 5 3 2 2 3 5 2" xfId="44619" xr:uid="{00000000-0005-0000-0000-0000BEAA0000}"/>
    <cellStyle name="Normal 5 3 2 2 3 5 2 2" xfId="44620" xr:uid="{00000000-0005-0000-0000-0000BFAA0000}"/>
    <cellStyle name="Normal 5 3 2 2 3 5 3" xfId="44621" xr:uid="{00000000-0005-0000-0000-0000C0AA0000}"/>
    <cellStyle name="Normal 5 3 2 2 3 5 3 2" xfId="44622" xr:uid="{00000000-0005-0000-0000-0000C1AA0000}"/>
    <cellStyle name="Normal 5 3 2 2 3 5 3 2 2" xfId="44623" xr:uid="{00000000-0005-0000-0000-0000C2AA0000}"/>
    <cellStyle name="Normal 5 3 2 2 3 5 3 3" xfId="44624" xr:uid="{00000000-0005-0000-0000-0000C3AA0000}"/>
    <cellStyle name="Normal 5 3 2 2 3 5 4" xfId="44625" xr:uid="{00000000-0005-0000-0000-0000C4AA0000}"/>
    <cellStyle name="Normal 5 3 2 2 3 6" xfId="44626" xr:uid="{00000000-0005-0000-0000-0000C5AA0000}"/>
    <cellStyle name="Normal 5 3 2 2 3 6 2" xfId="44627" xr:uid="{00000000-0005-0000-0000-0000C6AA0000}"/>
    <cellStyle name="Normal 5 3 2 2 3 6 2 2" xfId="44628" xr:uid="{00000000-0005-0000-0000-0000C7AA0000}"/>
    <cellStyle name="Normal 5 3 2 2 3 6 3" xfId="44629" xr:uid="{00000000-0005-0000-0000-0000C8AA0000}"/>
    <cellStyle name="Normal 5 3 2 2 3 6 3 2" xfId="44630" xr:uid="{00000000-0005-0000-0000-0000C9AA0000}"/>
    <cellStyle name="Normal 5 3 2 2 3 6 3 2 2" xfId="44631" xr:uid="{00000000-0005-0000-0000-0000CAAA0000}"/>
    <cellStyle name="Normal 5 3 2 2 3 6 3 3" xfId="44632" xr:uid="{00000000-0005-0000-0000-0000CBAA0000}"/>
    <cellStyle name="Normal 5 3 2 2 3 6 4" xfId="44633" xr:uid="{00000000-0005-0000-0000-0000CCAA0000}"/>
    <cellStyle name="Normal 5 3 2 2 3 7" xfId="44634" xr:uid="{00000000-0005-0000-0000-0000CDAA0000}"/>
    <cellStyle name="Normal 5 3 2 2 3 7 2" xfId="44635" xr:uid="{00000000-0005-0000-0000-0000CEAA0000}"/>
    <cellStyle name="Normal 5 3 2 2 3 8" xfId="44636" xr:uid="{00000000-0005-0000-0000-0000CFAA0000}"/>
    <cellStyle name="Normal 5 3 2 2 3 8 2" xfId="44637" xr:uid="{00000000-0005-0000-0000-0000D0AA0000}"/>
    <cellStyle name="Normal 5 3 2 2 3 8 2 2" xfId="44638" xr:uid="{00000000-0005-0000-0000-0000D1AA0000}"/>
    <cellStyle name="Normal 5 3 2 2 3 8 3" xfId="44639" xr:uid="{00000000-0005-0000-0000-0000D2AA0000}"/>
    <cellStyle name="Normal 5 3 2 2 3 9" xfId="44640" xr:uid="{00000000-0005-0000-0000-0000D3AA0000}"/>
    <cellStyle name="Normal 5 3 2 2 3 9 2" xfId="44641" xr:uid="{00000000-0005-0000-0000-0000D4AA0000}"/>
    <cellStyle name="Normal 5 3 2 2 4" xfId="44642" xr:uid="{00000000-0005-0000-0000-0000D5AA0000}"/>
    <cellStyle name="Normal 5 3 2 2 4 10" xfId="44643" xr:uid="{00000000-0005-0000-0000-0000D6AA0000}"/>
    <cellStyle name="Normal 5 3 2 2 4 11" xfId="44644" xr:uid="{00000000-0005-0000-0000-0000D7AA0000}"/>
    <cellStyle name="Normal 5 3 2 2 4 2" xfId="44645" xr:uid="{00000000-0005-0000-0000-0000D8AA0000}"/>
    <cellStyle name="Normal 5 3 2 2 4 2 2" xfId="44646" xr:uid="{00000000-0005-0000-0000-0000D9AA0000}"/>
    <cellStyle name="Normal 5 3 2 2 4 2 2 2" xfId="44647" xr:uid="{00000000-0005-0000-0000-0000DAAA0000}"/>
    <cellStyle name="Normal 5 3 2 2 4 2 2 2 2" xfId="44648" xr:uid="{00000000-0005-0000-0000-0000DBAA0000}"/>
    <cellStyle name="Normal 5 3 2 2 4 2 2 2 2 2" xfId="44649" xr:uid="{00000000-0005-0000-0000-0000DCAA0000}"/>
    <cellStyle name="Normal 5 3 2 2 4 2 2 2 2 2 2" xfId="44650" xr:uid="{00000000-0005-0000-0000-0000DDAA0000}"/>
    <cellStyle name="Normal 5 3 2 2 4 2 2 2 2 3" xfId="44651" xr:uid="{00000000-0005-0000-0000-0000DEAA0000}"/>
    <cellStyle name="Normal 5 3 2 2 4 2 2 2 2 3 2" xfId="44652" xr:uid="{00000000-0005-0000-0000-0000DFAA0000}"/>
    <cellStyle name="Normal 5 3 2 2 4 2 2 2 2 3 2 2" xfId="44653" xr:uid="{00000000-0005-0000-0000-0000E0AA0000}"/>
    <cellStyle name="Normal 5 3 2 2 4 2 2 2 2 3 3" xfId="44654" xr:uid="{00000000-0005-0000-0000-0000E1AA0000}"/>
    <cellStyle name="Normal 5 3 2 2 4 2 2 2 2 4" xfId="44655" xr:uid="{00000000-0005-0000-0000-0000E2AA0000}"/>
    <cellStyle name="Normal 5 3 2 2 4 2 2 2 3" xfId="44656" xr:uid="{00000000-0005-0000-0000-0000E3AA0000}"/>
    <cellStyle name="Normal 5 3 2 2 4 2 2 2 3 2" xfId="44657" xr:uid="{00000000-0005-0000-0000-0000E4AA0000}"/>
    <cellStyle name="Normal 5 3 2 2 4 2 2 2 4" xfId="44658" xr:uid="{00000000-0005-0000-0000-0000E5AA0000}"/>
    <cellStyle name="Normal 5 3 2 2 4 2 2 2 4 2" xfId="44659" xr:uid="{00000000-0005-0000-0000-0000E6AA0000}"/>
    <cellStyle name="Normal 5 3 2 2 4 2 2 2 4 2 2" xfId="44660" xr:uid="{00000000-0005-0000-0000-0000E7AA0000}"/>
    <cellStyle name="Normal 5 3 2 2 4 2 2 2 4 3" xfId="44661" xr:uid="{00000000-0005-0000-0000-0000E8AA0000}"/>
    <cellStyle name="Normal 5 3 2 2 4 2 2 2 5" xfId="44662" xr:uid="{00000000-0005-0000-0000-0000E9AA0000}"/>
    <cellStyle name="Normal 5 3 2 2 4 2 2 3" xfId="44663" xr:uid="{00000000-0005-0000-0000-0000EAAA0000}"/>
    <cellStyle name="Normal 5 3 2 2 4 2 2 3 2" xfId="44664" xr:uid="{00000000-0005-0000-0000-0000EBAA0000}"/>
    <cellStyle name="Normal 5 3 2 2 4 2 2 3 2 2" xfId="44665" xr:uid="{00000000-0005-0000-0000-0000ECAA0000}"/>
    <cellStyle name="Normal 5 3 2 2 4 2 2 3 3" xfId="44666" xr:uid="{00000000-0005-0000-0000-0000EDAA0000}"/>
    <cellStyle name="Normal 5 3 2 2 4 2 2 3 3 2" xfId="44667" xr:uid="{00000000-0005-0000-0000-0000EEAA0000}"/>
    <cellStyle name="Normal 5 3 2 2 4 2 2 3 3 2 2" xfId="44668" xr:uid="{00000000-0005-0000-0000-0000EFAA0000}"/>
    <cellStyle name="Normal 5 3 2 2 4 2 2 3 3 3" xfId="44669" xr:uid="{00000000-0005-0000-0000-0000F0AA0000}"/>
    <cellStyle name="Normal 5 3 2 2 4 2 2 3 4" xfId="44670" xr:uid="{00000000-0005-0000-0000-0000F1AA0000}"/>
    <cellStyle name="Normal 5 3 2 2 4 2 2 4" xfId="44671" xr:uid="{00000000-0005-0000-0000-0000F2AA0000}"/>
    <cellStyle name="Normal 5 3 2 2 4 2 2 4 2" xfId="44672" xr:uid="{00000000-0005-0000-0000-0000F3AA0000}"/>
    <cellStyle name="Normal 5 3 2 2 4 2 2 4 2 2" xfId="44673" xr:uid="{00000000-0005-0000-0000-0000F4AA0000}"/>
    <cellStyle name="Normal 5 3 2 2 4 2 2 4 3" xfId="44674" xr:uid="{00000000-0005-0000-0000-0000F5AA0000}"/>
    <cellStyle name="Normal 5 3 2 2 4 2 2 4 3 2" xfId="44675" xr:uid="{00000000-0005-0000-0000-0000F6AA0000}"/>
    <cellStyle name="Normal 5 3 2 2 4 2 2 4 3 2 2" xfId="44676" xr:uid="{00000000-0005-0000-0000-0000F7AA0000}"/>
    <cellStyle name="Normal 5 3 2 2 4 2 2 4 3 3" xfId="44677" xr:uid="{00000000-0005-0000-0000-0000F8AA0000}"/>
    <cellStyle name="Normal 5 3 2 2 4 2 2 4 4" xfId="44678" xr:uid="{00000000-0005-0000-0000-0000F9AA0000}"/>
    <cellStyle name="Normal 5 3 2 2 4 2 2 5" xfId="44679" xr:uid="{00000000-0005-0000-0000-0000FAAA0000}"/>
    <cellStyle name="Normal 5 3 2 2 4 2 2 5 2" xfId="44680" xr:uid="{00000000-0005-0000-0000-0000FBAA0000}"/>
    <cellStyle name="Normal 5 3 2 2 4 2 2 6" xfId="44681" xr:uid="{00000000-0005-0000-0000-0000FCAA0000}"/>
    <cellStyle name="Normal 5 3 2 2 4 2 2 6 2" xfId="44682" xr:uid="{00000000-0005-0000-0000-0000FDAA0000}"/>
    <cellStyle name="Normal 5 3 2 2 4 2 2 6 2 2" xfId="44683" xr:uid="{00000000-0005-0000-0000-0000FEAA0000}"/>
    <cellStyle name="Normal 5 3 2 2 4 2 2 6 3" xfId="44684" xr:uid="{00000000-0005-0000-0000-0000FFAA0000}"/>
    <cellStyle name="Normal 5 3 2 2 4 2 2 7" xfId="44685" xr:uid="{00000000-0005-0000-0000-000000AB0000}"/>
    <cellStyle name="Normal 5 3 2 2 4 2 2 7 2" xfId="44686" xr:uid="{00000000-0005-0000-0000-000001AB0000}"/>
    <cellStyle name="Normal 5 3 2 2 4 2 2 8" xfId="44687" xr:uid="{00000000-0005-0000-0000-000002AB0000}"/>
    <cellStyle name="Normal 5 3 2 2 4 2 3" xfId="44688" xr:uid="{00000000-0005-0000-0000-000003AB0000}"/>
    <cellStyle name="Normal 5 3 2 2 4 2 3 2" xfId="44689" xr:uid="{00000000-0005-0000-0000-000004AB0000}"/>
    <cellStyle name="Normal 5 3 2 2 4 2 3 2 2" xfId="44690" xr:uid="{00000000-0005-0000-0000-000005AB0000}"/>
    <cellStyle name="Normal 5 3 2 2 4 2 3 2 2 2" xfId="44691" xr:uid="{00000000-0005-0000-0000-000006AB0000}"/>
    <cellStyle name="Normal 5 3 2 2 4 2 3 2 3" xfId="44692" xr:uid="{00000000-0005-0000-0000-000007AB0000}"/>
    <cellStyle name="Normal 5 3 2 2 4 2 3 2 3 2" xfId="44693" xr:uid="{00000000-0005-0000-0000-000008AB0000}"/>
    <cellStyle name="Normal 5 3 2 2 4 2 3 2 3 2 2" xfId="44694" xr:uid="{00000000-0005-0000-0000-000009AB0000}"/>
    <cellStyle name="Normal 5 3 2 2 4 2 3 2 3 3" xfId="44695" xr:uid="{00000000-0005-0000-0000-00000AAB0000}"/>
    <cellStyle name="Normal 5 3 2 2 4 2 3 2 4" xfId="44696" xr:uid="{00000000-0005-0000-0000-00000BAB0000}"/>
    <cellStyle name="Normal 5 3 2 2 4 2 3 3" xfId="44697" xr:uid="{00000000-0005-0000-0000-00000CAB0000}"/>
    <cellStyle name="Normal 5 3 2 2 4 2 3 3 2" xfId="44698" xr:uid="{00000000-0005-0000-0000-00000DAB0000}"/>
    <cellStyle name="Normal 5 3 2 2 4 2 3 4" xfId="44699" xr:uid="{00000000-0005-0000-0000-00000EAB0000}"/>
    <cellStyle name="Normal 5 3 2 2 4 2 3 4 2" xfId="44700" xr:uid="{00000000-0005-0000-0000-00000FAB0000}"/>
    <cellStyle name="Normal 5 3 2 2 4 2 3 4 2 2" xfId="44701" xr:uid="{00000000-0005-0000-0000-000010AB0000}"/>
    <cellStyle name="Normal 5 3 2 2 4 2 3 4 3" xfId="44702" xr:uid="{00000000-0005-0000-0000-000011AB0000}"/>
    <cellStyle name="Normal 5 3 2 2 4 2 3 5" xfId="44703" xr:uid="{00000000-0005-0000-0000-000012AB0000}"/>
    <cellStyle name="Normal 5 3 2 2 4 2 4" xfId="44704" xr:uid="{00000000-0005-0000-0000-000013AB0000}"/>
    <cellStyle name="Normal 5 3 2 2 4 2 4 2" xfId="44705" xr:uid="{00000000-0005-0000-0000-000014AB0000}"/>
    <cellStyle name="Normal 5 3 2 2 4 2 4 2 2" xfId="44706" xr:uid="{00000000-0005-0000-0000-000015AB0000}"/>
    <cellStyle name="Normal 5 3 2 2 4 2 4 3" xfId="44707" xr:uid="{00000000-0005-0000-0000-000016AB0000}"/>
    <cellStyle name="Normal 5 3 2 2 4 2 4 3 2" xfId="44708" xr:uid="{00000000-0005-0000-0000-000017AB0000}"/>
    <cellStyle name="Normal 5 3 2 2 4 2 4 3 2 2" xfId="44709" xr:uid="{00000000-0005-0000-0000-000018AB0000}"/>
    <cellStyle name="Normal 5 3 2 2 4 2 4 3 3" xfId="44710" xr:uid="{00000000-0005-0000-0000-000019AB0000}"/>
    <cellStyle name="Normal 5 3 2 2 4 2 4 4" xfId="44711" xr:uid="{00000000-0005-0000-0000-00001AAB0000}"/>
    <cellStyle name="Normal 5 3 2 2 4 2 5" xfId="44712" xr:uid="{00000000-0005-0000-0000-00001BAB0000}"/>
    <cellStyle name="Normal 5 3 2 2 4 2 5 2" xfId="44713" xr:uid="{00000000-0005-0000-0000-00001CAB0000}"/>
    <cellStyle name="Normal 5 3 2 2 4 2 5 2 2" xfId="44714" xr:uid="{00000000-0005-0000-0000-00001DAB0000}"/>
    <cellStyle name="Normal 5 3 2 2 4 2 5 3" xfId="44715" xr:uid="{00000000-0005-0000-0000-00001EAB0000}"/>
    <cellStyle name="Normal 5 3 2 2 4 2 5 3 2" xfId="44716" xr:uid="{00000000-0005-0000-0000-00001FAB0000}"/>
    <cellStyle name="Normal 5 3 2 2 4 2 5 3 2 2" xfId="44717" xr:uid="{00000000-0005-0000-0000-000020AB0000}"/>
    <cellStyle name="Normal 5 3 2 2 4 2 5 3 3" xfId="44718" xr:uid="{00000000-0005-0000-0000-000021AB0000}"/>
    <cellStyle name="Normal 5 3 2 2 4 2 5 4" xfId="44719" xr:uid="{00000000-0005-0000-0000-000022AB0000}"/>
    <cellStyle name="Normal 5 3 2 2 4 2 6" xfId="44720" xr:uid="{00000000-0005-0000-0000-000023AB0000}"/>
    <cellStyle name="Normal 5 3 2 2 4 2 6 2" xfId="44721" xr:uid="{00000000-0005-0000-0000-000024AB0000}"/>
    <cellStyle name="Normal 5 3 2 2 4 2 7" xfId="44722" xr:uid="{00000000-0005-0000-0000-000025AB0000}"/>
    <cellStyle name="Normal 5 3 2 2 4 2 7 2" xfId="44723" xr:uid="{00000000-0005-0000-0000-000026AB0000}"/>
    <cellStyle name="Normal 5 3 2 2 4 2 7 2 2" xfId="44724" xr:uid="{00000000-0005-0000-0000-000027AB0000}"/>
    <cellStyle name="Normal 5 3 2 2 4 2 7 3" xfId="44725" xr:uid="{00000000-0005-0000-0000-000028AB0000}"/>
    <cellStyle name="Normal 5 3 2 2 4 2 8" xfId="44726" xr:uid="{00000000-0005-0000-0000-000029AB0000}"/>
    <cellStyle name="Normal 5 3 2 2 4 2 8 2" xfId="44727" xr:uid="{00000000-0005-0000-0000-00002AAB0000}"/>
    <cellStyle name="Normal 5 3 2 2 4 2 9" xfId="44728" xr:uid="{00000000-0005-0000-0000-00002BAB0000}"/>
    <cellStyle name="Normal 5 3 2 2 4 3" xfId="44729" xr:uid="{00000000-0005-0000-0000-00002CAB0000}"/>
    <cellStyle name="Normal 5 3 2 2 4 3 2" xfId="44730" xr:uid="{00000000-0005-0000-0000-00002DAB0000}"/>
    <cellStyle name="Normal 5 3 2 2 4 3 2 2" xfId="44731" xr:uid="{00000000-0005-0000-0000-00002EAB0000}"/>
    <cellStyle name="Normal 5 3 2 2 4 3 2 2 2" xfId="44732" xr:uid="{00000000-0005-0000-0000-00002FAB0000}"/>
    <cellStyle name="Normal 5 3 2 2 4 3 2 2 2 2" xfId="44733" xr:uid="{00000000-0005-0000-0000-000030AB0000}"/>
    <cellStyle name="Normal 5 3 2 2 4 3 2 2 3" xfId="44734" xr:uid="{00000000-0005-0000-0000-000031AB0000}"/>
    <cellStyle name="Normal 5 3 2 2 4 3 2 2 3 2" xfId="44735" xr:uid="{00000000-0005-0000-0000-000032AB0000}"/>
    <cellStyle name="Normal 5 3 2 2 4 3 2 2 3 2 2" xfId="44736" xr:uid="{00000000-0005-0000-0000-000033AB0000}"/>
    <cellStyle name="Normal 5 3 2 2 4 3 2 2 3 3" xfId="44737" xr:uid="{00000000-0005-0000-0000-000034AB0000}"/>
    <cellStyle name="Normal 5 3 2 2 4 3 2 2 4" xfId="44738" xr:uid="{00000000-0005-0000-0000-000035AB0000}"/>
    <cellStyle name="Normal 5 3 2 2 4 3 2 3" xfId="44739" xr:uid="{00000000-0005-0000-0000-000036AB0000}"/>
    <cellStyle name="Normal 5 3 2 2 4 3 2 3 2" xfId="44740" xr:uid="{00000000-0005-0000-0000-000037AB0000}"/>
    <cellStyle name="Normal 5 3 2 2 4 3 2 4" xfId="44741" xr:uid="{00000000-0005-0000-0000-000038AB0000}"/>
    <cellStyle name="Normal 5 3 2 2 4 3 2 4 2" xfId="44742" xr:uid="{00000000-0005-0000-0000-000039AB0000}"/>
    <cellStyle name="Normal 5 3 2 2 4 3 2 4 2 2" xfId="44743" xr:uid="{00000000-0005-0000-0000-00003AAB0000}"/>
    <cellStyle name="Normal 5 3 2 2 4 3 2 4 3" xfId="44744" xr:uid="{00000000-0005-0000-0000-00003BAB0000}"/>
    <cellStyle name="Normal 5 3 2 2 4 3 2 5" xfId="44745" xr:uid="{00000000-0005-0000-0000-00003CAB0000}"/>
    <cellStyle name="Normal 5 3 2 2 4 3 3" xfId="44746" xr:uid="{00000000-0005-0000-0000-00003DAB0000}"/>
    <cellStyle name="Normal 5 3 2 2 4 3 3 2" xfId="44747" xr:uid="{00000000-0005-0000-0000-00003EAB0000}"/>
    <cellStyle name="Normal 5 3 2 2 4 3 3 2 2" xfId="44748" xr:uid="{00000000-0005-0000-0000-00003FAB0000}"/>
    <cellStyle name="Normal 5 3 2 2 4 3 3 3" xfId="44749" xr:uid="{00000000-0005-0000-0000-000040AB0000}"/>
    <cellStyle name="Normal 5 3 2 2 4 3 3 3 2" xfId="44750" xr:uid="{00000000-0005-0000-0000-000041AB0000}"/>
    <cellStyle name="Normal 5 3 2 2 4 3 3 3 2 2" xfId="44751" xr:uid="{00000000-0005-0000-0000-000042AB0000}"/>
    <cellStyle name="Normal 5 3 2 2 4 3 3 3 3" xfId="44752" xr:uid="{00000000-0005-0000-0000-000043AB0000}"/>
    <cellStyle name="Normal 5 3 2 2 4 3 3 4" xfId="44753" xr:uid="{00000000-0005-0000-0000-000044AB0000}"/>
    <cellStyle name="Normal 5 3 2 2 4 3 4" xfId="44754" xr:uid="{00000000-0005-0000-0000-000045AB0000}"/>
    <cellStyle name="Normal 5 3 2 2 4 3 4 2" xfId="44755" xr:uid="{00000000-0005-0000-0000-000046AB0000}"/>
    <cellStyle name="Normal 5 3 2 2 4 3 4 2 2" xfId="44756" xr:uid="{00000000-0005-0000-0000-000047AB0000}"/>
    <cellStyle name="Normal 5 3 2 2 4 3 4 3" xfId="44757" xr:uid="{00000000-0005-0000-0000-000048AB0000}"/>
    <cellStyle name="Normal 5 3 2 2 4 3 4 3 2" xfId="44758" xr:uid="{00000000-0005-0000-0000-000049AB0000}"/>
    <cellStyle name="Normal 5 3 2 2 4 3 4 3 2 2" xfId="44759" xr:uid="{00000000-0005-0000-0000-00004AAB0000}"/>
    <cellStyle name="Normal 5 3 2 2 4 3 4 3 3" xfId="44760" xr:uid="{00000000-0005-0000-0000-00004BAB0000}"/>
    <cellStyle name="Normal 5 3 2 2 4 3 4 4" xfId="44761" xr:uid="{00000000-0005-0000-0000-00004CAB0000}"/>
    <cellStyle name="Normal 5 3 2 2 4 3 5" xfId="44762" xr:uid="{00000000-0005-0000-0000-00004DAB0000}"/>
    <cellStyle name="Normal 5 3 2 2 4 3 5 2" xfId="44763" xr:uid="{00000000-0005-0000-0000-00004EAB0000}"/>
    <cellStyle name="Normal 5 3 2 2 4 3 6" xfId="44764" xr:uid="{00000000-0005-0000-0000-00004FAB0000}"/>
    <cellStyle name="Normal 5 3 2 2 4 3 6 2" xfId="44765" xr:uid="{00000000-0005-0000-0000-000050AB0000}"/>
    <cellStyle name="Normal 5 3 2 2 4 3 6 2 2" xfId="44766" xr:uid="{00000000-0005-0000-0000-000051AB0000}"/>
    <cellStyle name="Normal 5 3 2 2 4 3 6 3" xfId="44767" xr:uid="{00000000-0005-0000-0000-000052AB0000}"/>
    <cellStyle name="Normal 5 3 2 2 4 3 7" xfId="44768" xr:uid="{00000000-0005-0000-0000-000053AB0000}"/>
    <cellStyle name="Normal 5 3 2 2 4 3 7 2" xfId="44769" xr:uid="{00000000-0005-0000-0000-000054AB0000}"/>
    <cellStyle name="Normal 5 3 2 2 4 3 8" xfId="44770" xr:uid="{00000000-0005-0000-0000-000055AB0000}"/>
    <cellStyle name="Normal 5 3 2 2 4 4" xfId="44771" xr:uid="{00000000-0005-0000-0000-000056AB0000}"/>
    <cellStyle name="Normal 5 3 2 2 4 4 2" xfId="44772" xr:uid="{00000000-0005-0000-0000-000057AB0000}"/>
    <cellStyle name="Normal 5 3 2 2 4 4 2 2" xfId="44773" xr:uid="{00000000-0005-0000-0000-000058AB0000}"/>
    <cellStyle name="Normal 5 3 2 2 4 4 2 2 2" xfId="44774" xr:uid="{00000000-0005-0000-0000-000059AB0000}"/>
    <cellStyle name="Normal 5 3 2 2 4 4 2 3" xfId="44775" xr:uid="{00000000-0005-0000-0000-00005AAB0000}"/>
    <cellStyle name="Normal 5 3 2 2 4 4 2 3 2" xfId="44776" xr:uid="{00000000-0005-0000-0000-00005BAB0000}"/>
    <cellStyle name="Normal 5 3 2 2 4 4 2 3 2 2" xfId="44777" xr:uid="{00000000-0005-0000-0000-00005CAB0000}"/>
    <cellStyle name="Normal 5 3 2 2 4 4 2 3 3" xfId="44778" xr:uid="{00000000-0005-0000-0000-00005DAB0000}"/>
    <cellStyle name="Normal 5 3 2 2 4 4 2 4" xfId="44779" xr:uid="{00000000-0005-0000-0000-00005EAB0000}"/>
    <cellStyle name="Normal 5 3 2 2 4 4 3" xfId="44780" xr:uid="{00000000-0005-0000-0000-00005FAB0000}"/>
    <cellStyle name="Normal 5 3 2 2 4 4 3 2" xfId="44781" xr:uid="{00000000-0005-0000-0000-000060AB0000}"/>
    <cellStyle name="Normal 5 3 2 2 4 4 4" xfId="44782" xr:uid="{00000000-0005-0000-0000-000061AB0000}"/>
    <cellStyle name="Normal 5 3 2 2 4 4 4 2" xfId="44783" xr:uid="{00000000-0005-0000-0000-000062AB0000}"/>
    <cellStyle name="Normal 5 3 2 2 4 4 4 2 2" xfId="44784" xr:uid="{00000000-0005-0000-0000-000063AB0000}"/>
    <cellStyle name="Normal 5 3 2 2 4 4 4 3" xfId="44785" xr:uid="{00000000-0005-0000-0000-000064AB0000}"/>
    <cellStyle name="Normal 5 3 2 2 4 4 5" xfId="44786" xr:uid="{00000000-0005-0000-0000-000065AB0000}"/>
    <cellStyle name="Normal 5 3 2 2 4 5" xfId="44787" xr:uid="{00000000-0005-0000-0000-000066AB0000}"/>
    <cellStyle name="Normal 5 3 2 2 4 5 2" xfId="44788" xr:uid="{00000000-0005-0000-0000-000067AB0000}"/>
    <cellStyle name="Normal 5 3 2 2 4 5 2 2" xfId="44789" xr:uid="{00000000-0005-0000-0000-000068AB0000}"/>
    <cellStyle name="Normal 5 3 2 2 4 5 3" xfId="44790" xr:uid="{00000000-0005-0000-0000-000069AB0000}"/>
    <cellStyle name="Normal 5 3 2 2 4 5 3 2" xfId="44791" xr:uid="{00000000-0005-0000-0000-00006AAB0000}"/>
    <cellStyle name="Normal 5 3 2 2 4 5 3 2 2" xfId="44792" xr:uid="{00000000-0005-0000-0000-00006BAB0000}"/>
    <cellStyle name="Normal 5 3 2 2 4 5 3 3" xfId="44793" xr:uid="{00000000-0005-0000-0000-00006CAB0000}"/>
    <cellStyle name="Normal 5 3 2 2 4 5 4" xfId="44794" xr:uid="{00000000-0005-0000-0000-00006DAB0000}"/>
    <cellStyle name="Normal 5 3 2 2 4 6" xfId="44795" xr:uid="{00000000-0005-0000-0000-00006EAB0000}"/>
    <cellStyle name="Normal 5 3 2 2 4 6 2" xfId="44796" xr:uid="{00000000-0005-0000-0000-00006FAB0000}"/>
    <cellStyle name="Normal 5 3 2 2 4 6 2 2" xfId="44797" xr:uid="{00000000-0005-0000-0000-000070AB0000}"/>
    <cellStyle name="Normal 5 3 2 2 4 6 3" xfId="44798" xr:uid="{00000000-0005-0000-0000-000071AB0000}"/>
    <cellStyle name="Normal 5 3 2 2 4 6 3 2" xfId="44799" xr:uid="{00000000-0005-0000-0000-000072AB0000}"/>
    <cellStyle name="Normal 5 3 2 2 4 6 3 2 2" xfId="44800" xr:uid="{00000000-0005-0000-0000-000073AB0000}"/>
    <cellStyle name="Normal 5 3 2 2 4 6 3 3" xfId="44801" xr:uid="{00000000-0005-0000-0000-000074AB0000}"/>
    <cellStyle name="Normal 5 3 2 2 4 6 4" xfId="44802" xr:uid="{00000000-0005-0000-0000-000075AB0000}"/>
    <cellStyle name="Normal 5 3 2 2 4 7" xfId="44803" xr:uid="{00000000-0005-0000-0000-000076AB0000}"/>
    <cellStyle name="Normal 5 3 2 2 4 7 2" xfId="44804" xr:uid="{00000000-0005-0000-0000-000077AB0000}"/>
    <cellStyle name="Normal 5 3 2 2 4 8" xfId="44805" xr:uid="{00000000-0005-0000-0000-000078AB0000}"/>
    <cellStyle name="Normal 5 3 2 2 4 8 2" xfId="44806" xr:uid="{00000000-0005-0000-0000-000079AB0000}"/>
    <cellStyle name="Normal 5 3 2 2 4 8 2 2" xfId="44807" xr:uid="{00000000-0005-0000-0000-00007AAB0000}"/>
    <cellStyle name="Normal 5 3 2 2 4 8 3" xfId="44808" xr:uid="{00000000-0005-0000-0000-00007BAB0000}"/>
    <cellStyle name="Normal 5 3 2 2 4 9" xfId="44809" xr:uid="{00000000-0005-0000-0000-00007CAB0000}"/>
    <cellStyle name="Normal 5 3 2 2 4 9 2" xfId="44810" xr:uid="{00000000-0005-0000-0000-00007DAB0000}"/>
    <cellStyle name="Normal 5 3 2 2 5" xfId="44811" xr:uid="{00000000-0005-0000-0000-00007EAB0000}"/>
    <cellStyle name="Normal 5 3 2 2 5 2" xfId="44812" xr:uid="{00000000-0005-0000-0000-00007FAB0000}"/>
    <cellStyle name="Normal 5 3 2 2 5 2 2" xfId="44813" xr:uid="{00000000-0005-0000-0000-000080AB0000}"/>
    <cellStyle name="Normal 5 3 2 2 5 2 2 2" xfId="44814" xr:uid="{00000000-0005-0000-0000-000081AB0000}"/>
    <cellStyle name="Normal 5 3 2 2 5 2 2 2 2" xfId="44815" xr:uid="{00000000-0005-0000-0000-000082AB0000}"/>
    <cellStyle name="Normal 5 3 2 2 5 2 2 2 2 2" xfId="44816" xr:uid="{00000000-0005-0000-0000-000083AB0000}"/>
    <cellStyle name="Normal 5 3 2 2 5 2 2 2 3" xfId="44817" xr:uid="{00000000-0005-0000-0000-000084AB0000}"/>
    <cellStyle name="Normal 5 3 2 2 5 2 2 2 3 2" xfId="44818" xr:uid="{00000000-0005-0000-0000-000085AB0000}"/>
    <cellStyle name="Normal 5 3 2 2 5 2 2 2 3 2 2" xfId="44819" xr:uid="{00000000-0005-0000-0000-000086AB0000}"/>
    <cellStyle name="Normal 5 3 2 2 5 2 2 2 3 3" xfId="44820" xr:uid="{00000000-0005-0000-0000-000087AB0000}"/>
    <cellStyle name="Normal 5 3 2 2 5 2 2 2 4" xfId="44821" xr:uid="{00000000-0005-0000-0000-000088AB0000}"/>
    <cellStyle name="Normal 5 3 2 2 5 2 2 3" xfId="44822" xr:uid="{00000000-0005-0000-0000-000089AB0000}"/>
    <cellStyle name="Normal 5 3 2 2 5 2 2 3 2" xfId="44823" xr:uid="{00000000-0005-0000-0000-00008AAB0000}"/>
    <cellStyle name="Normal 5 3 2 2 5 2 2 4" xfId="44824" xr:uid="{00000000-0005-0000-0000-00008BAB0000}"/>
    <cellStyle name="Normal 5 3 2 2 5 2 2 4 2" xfId="44825" xr:uid="{00000000-0005-0000-0000-00008CAB0000}"/>
    <cellStyle name="Normal 5 3 2 2 5 2 2 4 2 2" xfId="44826" xr:uid="{00000000-0005-0000-0000-00008DAB0000}"/>
    <cellStyle name="Normal 5 3 2 2 5 2 2 4 3" xfId="44827" xr:uid="{00000000-0005-0000-0000-00008EAB0000}"/>
    <cellStyle name="Normal 5 3 2 2 5 2 2 5" xfId="44828" xr:uid="{00000000-0005-0000-0000-00008FAB0000}"/>
    <cellStyle name="Normal 5 3 2 2 5 2 3" xfId="44829" xr:uid="{00000000-0005-0000-0000-000090AB0000}"/>
    <cellStyle name="Normal 5 3 2 2 5 2 3 2" xfId="44830" xr:uid="{00000000-0005-0000-0000-000091AB0000}"/>
    <cellStyle name="Normal 5 3 2 2 5 2 3 2 2" xfId="44831" xr:uid="{00000000-0005-0000-0000-000092AB0000}"/>
    <cellStyle name="Normal 5 3 2 2 5 2 3 3" xfId="44832" xr:uid="{00000000-0005-0000-0000-000093AB0000}"/>
    <cellStyle name="Normal 5 3 2 2 5 2 3 3 2" xfId="44833" xr:uid="{00000000-0005-0000-0000-000094AB0000}"/>
    <cellStyle name="Normal 5 3 2 2 5 2 3 3 2 2" xfId="44834" xr:uid="{00000000-0005-0000-0000-000095AB0000}"/>
    <cellStyle name="Normal 5 3 2 2 5 2 3 3 3" xfId="44835" xr:uid="{00000000-0005-0000-0000-000096AB0000}"/>
    <cellStyle name="Normal 5 3 2 2 5 2 3 4" xfId="44836" xr:uid="{00000000-0005-0000-0000-000097AB0000}"/>
    <cellStyle name="Normal 5 3 2 2 5 2 4" xfId="44837" xr:uid="{00000000-0005-0000-0000-000098AB0000}"/>
    <cellStyle name="Normal 5 3 2 2 5 2 4 2" xfId="44838" xr:uid="{00000000-0005-0000-0000-000099AB0000}"/>
    <cellStyle name="Normal 5 3 2 2 5 2 4 2 2" xfId="44839" xr:uid="{00000000-0005-0000-0000-00009AAB0000}"/>
    <cellStyle name="Normal 5 3 2 2 5 2 4 3" xfId="44840" xr:uid="{00000000-0005-0000-0000-00009BAB0000}"/>
    <cellStyle name="Normal 5 3 2 2 5 2 4 3 2" xfId="44841" xr:uid="{00000000-0005-0000-0000-00009CAB0000}"/>
    <cellStyle name="Normal 5 3 2 2 5 2 4 3 2 2" xfId="44842" xr:uid="{00000000-0005-0000-0000-00009DAB0000}"/>
    <cellStyle name="Normal 5 3 2 2 5 2 4 3 3" xfId="44843" xr:uid="{00000000-0005-0000-0000-00009EAB0000}"/>
    <cellStyle name="Normal 5 3 2 2 5 2 4 4" xfId="44844" xr:uid="{00000000-0005-0000-0000-00009FAB0000}"/>
    <cellStyle name="Normal 5 3 2 2 5 2 5" xfId="44845" xr:uid="{00000000-0005-0000-0000-0000A0AB0000}"/>
    <cellStyle name="Normal 5 3 2 2 5 2 5 2" xfId="44846" xr:uid="{00000000-0005-0000-0000-0000A1AB0000}"/>
    <cellStyle name="Normal 5 3 2 2 5 2 6" xfId="44847" xr:uid="{00000000-0005-0000-0000-0000A2AB0000}"/>
    <cellStyle name="Normal 5 3 2 2 5 2 6 2" xfId="44848" xr:uid="{00000000-0005-0000-0000-0000A3AB0000}"/>
    <cellStyle name="Normal 5 3 2 2 5 2 6 2 2" xfId="44849" xr:uid="{00000000-0005-0000-0000-0000A4AB0000}"/>
    <cellStyle name="Normal 5 3 2 2 5 2 6 3" xfId="44850" xr:uid="{00000000-0005-0000-0000-0000A5AB0000}"/>
    <cellStyle name="Normal 5 3 2 2 5 2 7" xfId="44851" xr:uid="{00000000-0005-0000-0000-0000A6AB0000}"/>
    <cellStyle name="Normal 5 3 2 2 5 2 7 2" xfId="44852" xr:uid="{00000000-0005-0000-0000-0000A7AB0000}"/>
    <cellStyle name="Normal 5 3 2 2 5 2 8" xfId="44853" xr:uid="{00000000-0005-0000-0000-0000A8AB0000}"/>
    <cellStyle name="Normal 5 3 2 2 5 3" xfId="44854" xr:uid="{00000000-0005-0000-0000-0000A9AB0000}"/>
    <cellStyle name="Normal 5 3 2 2 5 3 2" xfId="44855" xr:uid="{00000000-0005-0000-0000-0000AAAB0000}"/>
    <cellStyle name="Normal 5 3 2 2 5 3 2 2" xfId="44856" xr:uid="{00000000-0005-0000-0000-0000ABAB0000}"/>
    <cellStyle name="Normal 5 3 2 2 5 3 2 2 2" xfId="44857" xr:uid="{00000000-0005-0000-0000-0000ACAB0000}"/>
    <cellStyle name="Normal 5 3 2 2 5 3 2 3" xfId="44858" xr:uid="{00000000-0005-0000-0000-0000ADAB0000}"/>
    <cellStyle name="Normal 5 3 2 2 5 3 2 3 2" xfId="44859" xr:uid="{00000000-0005-0000-0000-0000AEAB0000}"/>
    <cellStyle name="Normal 5 3 2 2 5 3 2 3 2 2" xfId="44860" xr:uid="{00000000-0005-0000-0000-0000AFAB0000}"/>
    <cellStyle name="Normal 5 3 2 2 5 3 2 3 3" xfId="44861" xr:uid="{00000000-0005-0000-0000-0000B0AB0000}"/>
    <cellStyle name="Normal 5 3 2 2 5 3 2 4" xfId="44862" xr:uid="{00000000-0005-0000-0000-0000B1AB0000}"/>
    <cellStyle name="Normal 5 3 2 2 5 3 3" xfId="44863" xr:uid="{00000000-0005-0000-0000-0000B2AB0000}"/>
    <cellStyle name="Normal 5 3 2 2 5 3 3 2" xfId="44864" xr:uid="{00000000-0005-0000-0000-0000B3AB0000}"/>
    <cellStyle name="Normal 5 3 2 2 5 3 4" xfId="44865" xr:uid="{00000000-0005-0000-0000-0000B4AB0000}"/>
    <cellStyle name="Normal 5 3 2 2 5 3 4 2" xfId="44866" xr:uid="{00000000-0005-0000-0000-0000B5AB0000}"/>
    <cellStyle name="Normal 5 3 2 2 5 3 4 2 2" xfId="44867" xr:uid="{00000000-0005-0000-0000-0000B6AB0000}"/>
    <cellStyle name="Normal 5 3 2 2 5 3 4 3" xfId="44868" xr:uid="{00000000-0005-0000-0000-0000B7AB0000}"/>
    <cellStyle name="Normal 5 3 2 2 5 3 5" xfId="44869" xr:uid="{00000000-0005-0000-0000-0000B8AB0000}"/>
    <cellStyle name="Normal 5 3 2 2 5 4" xfId="44870" xr:uid="{00000000-0005-0000-0000-0000B9AB0000}"/>
    <cellStyle name="Normal 5 3 2 2 5 4 2" xfId="44871" xr:uid="{00000000-0005-0000-0000-0000BAAB0000}"/>
    <cellStyle name="Normal 5 3 2 2 5 4 2 2" xfId="44872" xr:uid="{00000000-0005-0000-0000-0000BBAB0000}"/>
    <cellStyle name="Normal 5 3 2 2 5 4 3" xfId="44873" xr:uid="{00000000-0005-0000-0000-0000BCAB0000}"/>
    <cellStyle name="Normal 5 3 2 2 5 4 3 2" xfId="44874" xr:uid="{00000000-0005-0000-0000-0000BDAB0000}"/>
    <cellStyle name="Normal 5 3 2 2 5 4 3 2 2" xfId="44875" xr:uid="{00000000-0005-0000-0000-0000BEAB0000}"/>
    <cellStyle name="Normal 5 3 2 2 5 4 3 3" xfId="44876" xr:uid="{00000000-0005-0000-0000-0000BFAB0000}"/>
    <cellStyle name="Normal 5 3 2 2 5 4 4" xfId="44877" xr:uid="{00000000-0005-0000-0000-0000C0AB0000}"/>
    <cellStyle name="Normal 5 3 2 2 5 5" xfId="44878" xr:uid="{00000000-0005-0000-0000-0000C1AB0000}"/>
    <cellStyle name="Normal 5 3 2 2 5 5 2" xfId="44879" xr:uid="{00000000-0005-0000-0000-0000C2AB0000}"/>
    <cellStyle name="Normal 5 3 2 2 5 5 2 2" xfId="44880" xr:uid="{00000000-0005-0000-0000-0000C3AB0000}"/>
    <cellStyle name="Normal 5 3 2 2 5 5 3" xfId="44881" xr:uid="{00000000-0005-0000-0000-0000C4AB0000}"/>
    <cellStyle name="Normal 5 3 2 2 5 5 3 2" xfId="44882" xr:uid="{00000000-0005-0000-0000-0000C5AB0000}"/>
    <cellStyle name="Normal 5 3 2 2 5 5 3 2 2" xfId="44883" xr:uid="{00000000-0005-0000-0000-0000C6AB0000}"/>
    <cellStyle name="Normal 5 3 2 2 5 5 3 3" xfId="44884" xr:uid="{00000000-0005-0000-0000-0000C7AB0000}"/>
    <cellStyle name="Normal 5 3 2 2 5 5 4" xfId="44885" xr:uid="{00000000-0005-0000-0000-0000C8AB0000}"/>
    <cellStyle name="Normal 5 3 2 2 5 6" xfId="44886" xr:uid="{00000000-0005-0000-0000-0000C9AB0000}"/>
    <cellStyle name="Normal 5 3 2 2 5 6 2" xfId="44887" xr:uid="{00000000-0005-0000-0000-0000CAAB0000}"/>
    <cellStyle name="Normal 5 3 2 2 5 7" xfId="44888" xr:uid="{00000000-0005-0000-0000-0000CBAB0000}"/>
    <cellStyle name="Normal 5 3 2 2 5 7 2" xfId="44889" xr:uid="{00000000-0005-0000-0000-0000CCAB0000}"/>
    <cellStyle name="Normal 5 3 2 2 5 7 2 2" xfId="44890" xr:uid="{00000000-0005-0000-0000-0000CDAB0000}"/>
    <cellStyle name="Normal 5 3 2 2 5 7 3" xfId="44891" xr:uid="{00000000-0005-0000-0000-0000CEAB0000}"/>
    <cellStyle name="Normal 5 3 2 2 5 8" xfId="44892" xr:uid="{00000000-0005-0000-0000-0000CFAB0000}"/>
    <cellStyle name="Normal 5 3 2 2 5 8 2" xfId="44893" xr:uid="{00000000-0005-0000-0000-0000D0AB0000}"/>
    <cellStyle name="Normal 5 3 2 2 5 9" xfId="44894" xr:uid="{00000000-0005-0000-0000-0000D1AB0000}"/>
    <cellStyle name="Normal 5 3 2 2 6" xfId="44895" xr:uid="{00000000-0005-0000-0000-0000D2AB0000}"/>
    <cellStyle name="Normal 5 3 2 2 6 2" xfId="44896" xr:uid="{00000000-0005-0000-0000-0000D3AB0000}"/>
    <cellStyle name="Normal 5 3 2 2 6 2 2" xfId="44897" xr:uid="{00000000-0005-0000-0000-0000D4AB0000}"/>
    <cellStyle name="Normal 5 3 2 2 6 2 2 2" xfId="44898" xr:uid="{00000000-0005-0000-0000-0000D5AB0000}"/>
    <cellStyle name="Normal 5 3 2 2 6 2 2 2 2" xfId="44899" xr:uid="{00000000-0005-0000-0000-0000D6AB0000}"/>
    <cellStyle name="Normal 5 3 2 2 6 2 2 3" xfId="44900" xr:uid="{00000000-0005-0000-0000-0000D7AB0000}"/>
    <cellStyle name="Normal 5 3 2 2 6 2 2 3 2" xfId="44901" xr:uid="{00000000-0005-0000-0000-0000D8AB0000}"/>
    <cellStyle name="Normal 5 3 2 2 6 2 2 3 2 2" xfId="44902" xr:uid="{00000000-0005-0000-0000-0000D9AB0000}"/>
    <cellStyle name="Normal 5 3 2 2 6 2 2 3 3" xfId="44903" xr:uid="{00000000-0005-0000-0000-0000DAAB0000}"/>
    <cellStyle name="Normal 5 3 2 2 6 2 2 4" xfId="44904" xr:uid="{00000000-0005-0000-0000-0000DBAB0000}"/>
    <cellStyle name="Normal 5 3 2 2 6 2 3" xfId="44905" xr:uid="{00000000-0005-0000-0000-0000DCAB0000}"/>
    <cellStyle name="Normal 5 3 2 2 6 2 3 2" xfId="44906" xr:uid="{00000000-0005-0000-0000-0000DDAB0000}"/>
    <cellStyle name="Normal 5 3 2 2 6 2 4" xfId="44907" xr:uid="{00000000-0005-0000-0000-0000DEAB0000}"/>
    <cellStyle name="Normal 5 3 2 2 6 2 4 2" xfId="44908" xr:uid="{00000000-0005-0000-0000-0000DFAB0000}"/>
    <cellStyle name="Normal 5 3 2 2 6 2 4 2 2" xfId="44909" xr:uid="{00000000-0005-0000-0000-0000E0AB0000}"/>
    <cellStyle name="Normal 5 3 2 2 6 2 4 3" xfId="44910" xr:uid="{00000000-0005-0000-0000-0000E1AB0000}"/>
    <cellStyle name="Normal 5 3 2 2 6 2 5" xfId="44911" xr:uid="{00000000-0005-0000-0000-0000E2AB0000}"/>
    <cellStyle name="Normal 5 3 2 2 6 3" xfId="44912" xr:uid="{00000000-0005-0000-0000-0000E3AB0000}"/>
    <cellStyle name="Normal 5 3 2 2 6 3 2" xfId="44913" xr:uid="{00000000-0005-0000-0000-0000E4AB0000}"/>
    <cellStyle name="Normal 5 3 2 2 6 3 2 2" xfId="44914" xr:uid="{00000000-0005-0000-0000-0000E5AB0000}"/>
    <cellStyle name="Normal 5 3 2 2 6 3 3" xfId="44915" xr:uid="{00000000-0005-0000-0000-0000E6AB0000}"/>
    <cellStyle name="Normal 5 3 2 2 6 3 3 2" xfId="44916" xr:uid="{00000000-0005-0000-0000-0000E7AB0000}"/>
    <cellStyle name="Normal 5 3 2 2 6 3 3 2 2" xfId="44917" xr:uid="{00000000-0005-0000-0000-0000E8AB0000}"/>
    <cellStyle name="Normal 5 3 2 2 6 3 3 3" xfId="44918" xr:uid="{00000000-0005-0000-0000-0000E9AB0000}"/>
    <cellStyle name="Normal 5 3 2 2 6 3 4" xfId="44919" xr:uid="{00000000-0005-0000-0000-0000EAAB0000}"/>
    <cellStyle name="Normal 5 3 2 2 6 4" xfId="44920" xr:uid="{00000000-0005-0000-0000-0000EBAB0000}"/>
    <cellStyle name="Normal 5 3 2 2 6 4 2" xfId="44921" xr:uid="{00000000-0005-0000-0000-0000ECAB0000}"/>
    <cellStyle name="Normal 5 3 2 2 6 4 2 2" xfId="44922" xr:uid="{00000000-0005-0000-0000-0000EDAB0000}"/>
    <cellStyle name="Normal 5 3 2 2 6 4 3" xfId="44923" xr:uid="{00000000-0005-0000-0000-0000EEAB0000}"/>
    <cellStyle name="Normal 5 3 2 2 6 4 3 2" xfId="44924" xr:uid="{00000000-0005-0000-0000-0000EFAB0000}"/>
    <cellStyle name="Normal 5 3 2 2 6 4 3 2 2" xfId="44925" xr:uid="{00000000-0005-0000-0000-0000F0AB0000}"/>
    <cellStyle name="Normal 5 3 2 2 6 4 3 3" xfId="44926" xr:uid="{00000000-0005-0000-0000-0000F1AB0000}"/>
    <cellStyle name="Normal 5 3 2 2 6 4 4" xfId="44927" xr:uid="{00000000-0005-0000-0000-0000F2AB0000}"/>
    <cellStyle name="Normal 5 3 2 2 6 5" xfId="44928" xr:uid="{00000000-0005-0000-0000-0000F3AB0000}"/>
    <cellStyle name="Normal 5 3 2 2 6 5 2" xfId="44929" xr:uid="{00000000-0005-0000-0000-0000F4AB0000}"/>
    <cellStyle name="Normal 5 3 2 2 6 6" xfId="44930" xr:uid="{00000000-0005-0000-0000-0000F5AB0000}"/>
    <cellStyle name="Normal 5 3 2 2 6 6 2" xfId="44931" xr:uid="{00000000-0005-0000-0000-0000F6AB0000}"/>
    <cellStyle name="Normal 5 3 2 2 6 6 2 2" xfId="44932" xr:uid="{00000000-0005-0000-0000-0000F7AB0000}"/>
    <cellStyle name="Normal 5 3 2 2 6 6 3" xfId="44933" xr:uid="{00000000-0005-0000-0000-0000F8AB0000}"/>
    <cellStyle name="Normal 5 3 2 2 6 7" xfId="44934" xr:uid="{00000000-0005-0000-0000-0000F9AB0000}"/>
    <cellStyle name="Normal 5 3 2 2 6 7 2" xfId="44935" xr:uid="{00000000-0005-0000-0000-0000FAAB0000}"/>
    <cellStyle name="Normal 5 3 2 2 6 8" xfId="44936" xr:uid="{00000000-0005-0000-0000-0000FBAB0000}"/>
    <cellStyle name="Normal 5 3 2 2 7" xfId="44937" xr:uid="{00000000-0005-0000-0000-0000FCAB0000}"/>
    <cellStyle name="Normal 5 3 2 2 7 2" xfId="44938" xr:uid="{00000000-0005-0000-0000-0000FDAB0000}"/>
    <cellStyle name="Normal 5 3 2 2 7 2 2" xfId="44939" xr:uid="{00000000-0005-0000-0000-0000FEAB0000}"/>
    <cellStyle name="Normal 5 3 2 2 7 2 2 2" xfId="44940" xr:uid="{00000000-0005-0000-0000-0000FFAB0000}"/>
    <cellStyle name="Normal 5 3 2 2 7 2 2 2 2" xfId="44941" xr:uid="{00000000-0005-0000-0000-000000AC0000}"/>
    <cellStyle name="Normal 5 3 2 2 7 2 2 3" xfId="44942" xr:uid="{00000000-0005-0000-0000-000001AC0000}"/>
    <cellStyle name="Normal 5 3 2 2 7 2 2 3 2" xfId="44943" xr:uid="{00000000-0005-0000-0000-000002AC0000}"/>
    <cellStyle name="Normal 5 3 2 2 7 2 2 3 2 2" xfId="44944" xr:uid="{00000000-0005-0000-0000-000003AC0000}"/>
    <cellStyle name="Normal 5 3 2 2 7 2 2 3 3" xfId="44945" xr:uid="{00000000-0005-0000-0000-000004AC0000}"/>
    <cellStyle name="Normal 5 3 2 2 7 2 2 4" xfId="44946" xr:uid="{00000000-0005-0000-0000-000005AC0000}"/>
    <cellStyle name="Normal 5 3 2 2 7 2 3" xfId="44947" xr:uid="{00000000-0005-0000-0000-000006AC0000}"/>
    <cellStyle name="Normal 5 3 2 2 7 2 3 2" xfId="44948" xr:uid="{00000000-0005-0000-0000-000007AC0000}"/>
    <cellStyle name="Normal 5 3 2 2 7 2 4" xfId="44949" xr:uid="{00000000-0005-0000-0000-000008AC0000}"/>
    <cellStyle name="Normal 5 3 2 2 7 2 4 2" xfId="44950" xr:uid="{00000000-0005-0000-0000-000009AC0000}"/>
    <cellStyle name="Normal 5 3 2 2 7 2 4 2 2" xfId="44951" xr:uid="{00000000-0005-0000-0000-00000AAC0000}"/>
    <cellStyle name="Normal 5 3 2 2 7 2 4 3" xfId="44952" xr:uid="{00000000-0005-0000-0000-00000BAC0000}"/>
    <cellStyle name="Normal 5 3 2 2 7 2 5" xfId="44953" xr:uid="{00000000-0005-0000-0000-00000CAC0000}"/>
    <cellStyle name="Normal 5 3 2 2 7 3" xfId="44954" xr:uid="{00000000-0005-0000-0000-00000DAC0000}"/>
    <cellStyle name="Normal 5 3 2 2 7 3 2" xfId="44955" xr:uid="{00000000-0005-0000-0000-00000EAC0000}"/>
    <cellStyle name="Normal 5 3 2 2 7 3 2 2" xfId="44956" xr:uid="{00000000-0005-0000-0000-00000FAC0000}"/>
    <cellStyle name="Normal 5 3 2 2 7 3 3" xfId="44957" xr:uid="{00000000-0005-0000-0000-000010AC0000}"/>
    <cellStyle name="Normal 5 3 2 2 7 3 3 2" xfId="44958" xr:uid="{00000000-0005-0000-0000-000011AC0000}"/>
    <cellStyle name="Normal 5 3 2 2 7 3 3 2 2" xfId="44959" xr:uid="{00000000-0005-0000-0000-000012AC0000}"/>
    <cellStyle name="Normal 5 3 2 2 7 3 3 3" xfId="44960" xr:uid="{00000000-0005-0000-0000-000013AC0000}"/>
    <cellStyle name="Normal 5 3 2 2 7 3 4" xfId="44961" xr:uid="{00000000-0005-0000-0000-000014AC0000}"/>
    <cellStyle name="Normal 5 3 2 2 7 4" xfId="44962" xr:uid="{00000000-0005-0000-0000-000015AC0000}"/>
    <cellStyle name="Normal 5 3 2 2 7 4 2" xfId="44963" xr:uid="{00000000-0005-0000-0000-000016AC0000}"/>
    <cellStyle name="Normal 5 3 2 2 7 5" xfId="44964" xr:uid="{00000000-0005-0000-0000-000017AC0000}"/>
    <cellStyle name="Normal 5 3 2 2 7 5 2" xfId="44965" xr:uid="{00000000-0005-0000-0000-000018AC0000}"/>
    <cellStyle name="Normal 5 3 2 2 7 5 2 2" xfId="44966" xr:uid="{00000000-0005-0000-0000-000019AC0000}"/>
    <cellStyle name="Normal 5 3 2 2 7 5 3" xfId="44967" xr:uid="{00000000-0005-0000-0000-00001AAC0000}"/>
    <cellStyle name="Normal 5 3 2 2 7 6" xfId="44968" xr:uid="{00000000-0005-0000-0000-00001BAC0000}"/>
    <cellStyle name="Normal 5 3 2 2 8" xfId="44969" xr:uid="{00000000-0005-0000-0000-00001CAC0000}"/>
    <cellStyle name="Normal 5 3 2 2 8 2" xfId="44970" xr:uid="{00000000-0005-0000-0000-00001DAC0000}"/>
    <cellStyle name="Normal 5 3 2 2 8 2 2" xfId="44971" xr:uid="{00000000-0005-0000-0000-00001EAC0000}"/>
    <cellStyle name="Normal 5 3 2 2 8 2 2 2" xfId="44972" xr:uid="{00000000-0005-0000-0000-00001FAC0000}"/>
    <cellStyle name="Normal 5 3 2 2 8 2 2 2 2" xfId="44973" xr:uid="{00000000-0005-0000-0000-000020AC0000}"/>
    <cellStyle name="Normal 5 3 2 2 8 2 2 3" xfId="44974" xr:uid="{00000000-0005-0000-0000-000021AC0000}"/>
    <cellStyle name="Normal 5 3 2 2 8 2 2 3 2" xfId="44975" xr:uid="{00000000-0005-0000-0000-000022AC0000}"/>
    <cellStyle name="Normal 5 3 2 2 8 2 2 3 2 2" xfId="44976" xr:uid="{00000000-0005-0000-0000-000023AC0000}"/>
    <cellStyle name="Normal 5 3 2 2 8 2 2 3 3" xfId="44977" xr:uid="{00000000-0005-0000-0000-000024AC0000}"/>
    <cellStyle name="Normal 5 3 2 2 8 2 2 4" xfId="44978" xr:uid="{00000000-0005-0000-0000-000025AC0000}"/>
    <cellStyle name="Normal 5 3 2 2 8 2 3" xfId="44979" xr:uid="{00000000-0005-0000-0000-000026AC0000}"/>
    <cellStyle name="Normal 5 3 2 2 8 2 3 2" xfId="44980" xr:uid="{00000000-0005-0000-0000-000027AC0000}"/>
    <cellStyle name="Normal 5 3 2 2 8 2 4" xfId="44981" xr:uid="{00000000-0005-0000-0000-000028AC0000}"/>
    <cellStyle name="Normal 5 3 2 2 8 2 4 2" xfId="44982" xr:uid="{00000000-0005-0000-0000-000029AC0000}"/>
    <cellStyle name="Normal 5 3 2 2 8 2 4 2 2" xfId="44983" xr:uid="{00000000-0005-0000-0000-00002AAC0000}"/>
    <cellStyle name="Normal 5 3 2 2 8 2 4 3" xfId="44984" xr:uid="{00000000-0005-0000-0000-00002BAC0000}"/>
    <cellStyle name="Normal 5 3 2 2 8 2 5" xfId="44985" xr:uid="{00000000-0005-0000-0000-00002CAC0000}"/>
    <cellStyle name="Normal 5 3 2 2 8 3" xfId="44986" xr:uid="{00000000-0005-0000-0000-00002DAC0000}"/>
    <cellStyle name="Normal 5 3 2 2 8 3 2" xfId="44987" xr:uid="{00000000-0005-0000-0000-00002EAC0000}"/>
    <cellStyle name="Normal 5 3 2 2 8 3 2 2" xfId="44988" xr:uid="{00000000-0005-0000-0000-00002FAC0000}"/>
    <cellStyle name="Normal 5 3 2 2 8 3 3" xfId="44989" xr:uid="{00000000-0005-0000-0000-000030AC0000}"/>
    <cellStyle name="Normal 5 3 2 2 8 3 3 2" xfId="44990" xr:uid="{00000000-0005-0000-0000-000031AC0000}"/>
    <cellStyle name="Normal 5 3 2 2 8 3 3 2 2" xfId="44991" xr:uid="{00000000-0005-0000-0000-000032AC0000}"/>
    <cellStyle name="Normal 5 3 2 2 8 3 3 3" xfId="44992" xr:uid="{00000000-0005-0000-0000-000033AC0000}"/>
    <cellStyle name="Normal 5 3 2 2 8 3 4" xfId="44993" xr:uid="{00000000-0005-0000-0000-000034AC0000}"/>
    <cellStyle name="Normal 5 3 2 2 8 4" xfId="44994" xr:uid="{00000000-0005-0000-0000-000035AC0000}"/>
    <cellStyle name="Normal 5 3 2 2 8 4 2" xfId="44995" xr:uid="{00000000-0005-0000-0000-000036AC0000}"/>
    <cellStyle name="Normal 5 3 2 2 8 5" xfId="44996" xr:uid="{00000000-0005-0000-0000-000037AC0000}"/>
    <cellStyle name="Normal 5 3 2 2 8 5 2" xfId="44997" xr:uid="{00000000-0005-0000-0000-000038AC0000}"/>
    <cellStyle name="Normal 5 3 2 2 8 5 2 2" xfId="44998" xr:uid="{00000000-0005-0000-0000-000039AC0000}"/>
    <cellStyle name="Normal 5 3 2 2 8 5 3" xfId="44999" xr:uid="{00000000-0005-0000-0000-00003AAC0000}"/>
    <cellStyle name="Normal 5 3 2 2 8 6" xfId="45000" xr:uid="{00000000-0005-0000-0000-00003BAC0000}"/>
    <cellStyle name="Normal 5 3 2 2 9" xfId="45001" xr:uid="{00000000-0005-0000-0000-00003CAC0000}"/>
    <cellStyle name="Normal 5 3 2 2 9 2" xfId="45002" xr:uid="{00000000-0005-0000-0000-00003DAC0000}"/>
    <cellStyle name="Normal 5 3 2 2 9 2 2" xfId="45003" xr:uid="{00000000-0005-0000-0000-00003EAC0000}"/>
    <cellStyle name="Normal 5 3 2 2 9 2 2 2" xfId="45004" xr:uid="{00000000-0005-0000-0000-00003FAC0000}"/>
    <cellStyle name="Normal 5 3 2 2 9 2 3" xfId="45005" xr:uid="{00000000-0005-0000-0000-000040AC0000}"/>
    <cellStyle name="Normal 5 3 2 2 9 2 3 2" xfId="45006" xr:uid="{00000000-0005-0000-0000-000041AC0000}"/>
    <cellStyle name="Normal 5 3 2 2 9 2 3 2 2" xfId="45007" xr:uid="{00000000-0005-0000-0000-000042AC0000}"/>
    <cellStyle name="Normal 5 3 2 2 9 2 3 3" xfId="45008" xr:uid="{00000000-0005-0000-0000-000043AC0000}"/>
    <cellStyle name="Normal 5 3 2 2 9 2 4" xfId="45009" xr:uid="{00000000-0005-0000-0000-000044AC0000}"/>
    <cellStyle name="Normal 5 3 2 2 9 3" xfId="45010" xr:uid="{00000000-0005-0000-0000-000045AC0000}"/>
    <cellStyle name="Normal 5 3 2 2 9 3 2" xfId="45011" xr:uid="{00000000-0005-0000-0000-000046AC0000}"/>
    <cellStyle name="Normal 5 3 2 2 9 4" xfId="45012" xr:uid="{00000000-0005-0000-0000-000047AC0000}"/>
    <cellStyle name="Normal 5 3 2 2 9 4 2" xfId="45013" xr:uid="{00000000-0005-0000-0000-000048AC0000}"/>
    <cellStyle name="Normal 5 3 2 2 9 4 2 2" xfId="45014" xr:uid="{00000000-0005-0000-0000-000049AC0000}"/>
    <cellStyle name="Normal 5 3 2 2 9 4 3" xfId="45015" xr:uid="{00000000-0005-0000-0000-00004AAC0000}"/>
    <cellStyle name="Normal 5 3 2 2 9 5" xfId="45016" xr:uid="{00000000-0005-0000-0000-00004BAC0000}"/>
    <cellStyle name="Normal 5 3 2 2_T-straight with PEDs adjustor" xfId="45017" xr:uid="{00000000-0005-0000-0000-00004CAC0000}"/>
    <cellStyle name="Normal 5 3 2 3" xfId="1366" xr:uid="{00000000-0005-0000-0000-00004DAC0000}"/>
    <cellStyle name="Normal 5 3 2 3 10" xfId="45018" xr:uid="{00000000-0005-0000-0000-00004EAC0000}"/>
    <cellStyle name="Normal 5 3 2 3 11" xfId="45019" xr:uid="{00000000-0005-0000-0000-00004FAC0000}"/>
    <cellStyle name="Normal 5 3 2 3 2" xfId="45020" xr:uid="{00000000-0005-0000-0000-000050AC0000}"/>
    <cellStyle name="Normal 5 3 2 3 2 10" xfId="45021" xr:uid="{00000000-0005-0000-0000-000051AC0000}"/>
    <cellStyle name="Normal 5 3 2 3 2 2" xfId="45022" xr:uid="{00000000-0005-0000-0000-000052AC0000}"/>
    <cellStyle name="Normal 5 3 2 3 2 2 2" xfId="45023" xr:uid="{00000000-0005-0000-0000-000053AC0000}"/>
    <cellStyle name="Normal 5 3 2 3 2 2 2 2" xfId="45024" xr:uid="{00000000-0005-0000-0000-000054AC0000}"/>
    <cellStyle name="Normal 5 3 2 3 2 2 2 2 2" xfId="45025" xr:uid="{00000000-0005-0000-0000-000055AC0000}"/>
    <cellStyle name="Normal 5 3 2 3 2 2 2 2 2 2" xfId="45026" xr:uid="{00000000-0005-0000-0000-000056AC0000}"/>
    <cellStyle name="Normal 5 3 2 3 2 2 2 2 3" xfId="45027" xr:uid="{00000000-0005-0000-0000-000057AC0000}"/>
    <cellStyle name="Normal 5 3 2 3 2 2 2 2 3 2" xfId="45028" xr:uid="{00000000-0005-0000-0000-000058AC0000}"/>
    <cellStyle name="Normal 5 3 2 3 2 2 2 2 3 2 2" xfId="45029" xr:uid="{00000000-0005-0000-0000-000059AC0000}"/>
    <cellStyle name="Normal 5 3 2 3 2 2 2 2 3 3" xfId="45030" xr:uid="{00000000-0005-0000-0000-00005AAC0000}"/>
    <cellStyle name="Normal 5 3 2 3 2 2 2 2 4" xfId="45031" xr:uid="{00000000-0005-0000-0000-00005BAC0000}"/>
    <cellStyle name="Normal 5 3 2 3 2 2 2 3" xfId="45032" xr:uid="{00000000-0005-0000-0000-00005CAC0000}"/>
    <cellStyle name="Normal 5 3 2 3 2 2 2 3 2" xfId="45033" xr:uid="{00000000-0005-0000-0000-00005DAC0000}"/>
    <cellStyle name="Normal 5 3 2 3 2 2 2 4" xfId="45034" xr:uid="{00000000-0005-0000-0000-00005EAC0000}"/>
    <cellStyle name="Normal 5 3 2 3 2 2 2 4 2" xfId="45035" xr:uid="{00000000-0005-0000-0000-00005FAC0000}"/>
    <cellStyle name="Normal 5 3 2 3 2 2 2 4 2 2" xfId="45036" xr:uid="{00000000-0005-0000-0000-000060AC0000}"/>
    <cellStyle name="Normal 5 3 2 3 2 2 2 4 3" xfId="45037" xr:uid="{00000000-0005-0000-0000-000061AC0000}"/>
    <cellStyle name="Normal 5 3 2 3 2 2 2 5" xfId="45038" xr:uid="{00000000-0005-0000-0000-000062AC0000}"/>
    <cellStyle name="Normal 5 3 2 3 2 2 3" xfId="45039" xr:uid="{00000000-0005-0000-0000-000063AC0000}"/>
    <cellStyle name="Normal 5 3 2 3 2 2 3 2" xfId="45040" xr:uid="{00000000-0005-0000-0000-000064AC0000}"/>
    <cellStyle name="Normal 5 3 2 3 2 2 3 2 2" xfId="45041" xr:uid="{00000000-0005-0000-0000-000065AC0000}"/>
    <cellStyle name="Normal 5 3 2 3 2 2 3 3" xfId="45042" xr:uid="{00000000-0005-0000-0000-000066AC0000}"/>
    <cellStyle name="Normal 5 3 2 3 2 2 3 3 2" xfId="45043" xr:uid="{00000000-0005-0000-0000-000067AC0000}"/>
    <cellStyle name="Normal 5 3 2 3 2 2 3 3 2 2" xfId="45044" xr:uid="{00000000-0005-0000-0000-000068AC0000}"/>
    <cellStyle name="Normal 5 3 2 3 2 2 3 3 3" xfId="45045" xr:uid="{00000000-0005-0000-0000-000069AC0000}"/>
    <cellStyle name="Normal 5 3 2 3 2 2 3 4" xfId="45046" xr:uid="{00000000-0005-0000-0000-00006AAC0000}"/>
    <cellStyle name="Normal 5 3 2 3 2 2 4" xfId="45047" xr:uid="{00000000-0005-0000-0000-00006BAC0000}"/>
    <cellStyle name="Normal 5 3 2 3 2 2 4 2" xfId="45048" xr:uid="{00000000-0005-0000-0000-00006CAC0000}"/>
    <cellStyle name="Normal 5 3 2 3 2 2 4 2 2" xfId="45049" xr:uid="{00000000-0005-0000-0000-00006DAC0000}"/>
    <cellStyle name="Normal 5 3 2 3 2 2 4 3" xfId="45050" xr:uid="{00000000-0005-0000-0000-00006EAC0000}"/>
    <cellStyle name="Normal 5 3 2 3 2 2 4 3 2" xfId="45051" xr:uid="{00000000-0005-0000-0000-00006FAC0000}"/>
    <cellStyle name="Normal 5 3 2 3 2 2 4 3 2 2" xfId="45052" xr:uid="{00000000-0005-0000-0000-000070AC0000}"/>
    <cellStyle name="Normal 5 3 2 3 2 2 4 3 3" xfId="45053" xr:uid="{00000000-0005-0000-0000-000071AC0000}"/>
    <cellStyle name="Normal 5 3 2 3 2 2 4 4" xfId="45054" xr:uid="{00000000-0005-0000-0000-000072AC0000}"/>
    <cellStyle name="Normal 5 3 2 3 2 2 5" xfId="45055" xr:uid="{00000000-0005-0000-0000-000073AC0000}"/>
    <cellStyle name="Normal 5 3 2 3 2 2 5 2" xfId="45056" xr:uid="{00000000-0005-0000-0000-000074AC0000}"/>
    <cellStyle name="Normal 5 3 2 3 2 2 6" xfId="45057" xr:uid="{00000000-0005-0000-0000-000075AC0000}"/>
    <cellStyle name="Normal 5 3 2 3 2 2 6 2" xfId="45058" xr:uid="{00000000-0005-0000-0000-000076AC0000}"/>
    <cellStyle name="Normal 5 3 2 3 2 2 6 2 2" xfId="45059" xr:uid="{00000000-0005-0000-0000-000077AC0000}"/>
    <cellStyle name="Normal 5 3 2 3 2 2 6 3" xfId="45060" xr:uid="{00000000-0005-0000-0000-000078AC0000}"/>
    <cellStyle name="Normal 5 3 2 3 2 2 7" xfId="45061" xr:uid="{00000000-0005-0000-0000-000079AC0000}"/>
    <cellStyle name="Normal 5 3 2 3 2 2 7 2" xfId="45062" xr:uid="{00000000-0005-0000-0000-00007AAC0000}"/>
    <cellStyle name="Normal 5 3 2 3 2 2 8" xfId="45063" xr:uid="{00000000-0005-0000-0000-00007BAC0000}"/>
    <cellStyle name="Normal 5 3 2 3 2 3" xfId="45064" xr:uid="{00000000-0005-0000-0000-00007CAC0000}"/>
    <cellStyle name="Normal 5 3 2 3 2 3 2" xfId="45065" xr:uid="{00000000-0005-0000-0000-00007DAC0000}"/>
    <cellStyle name="Normal 5 3 2 3 2 3 2 2" xfId="45066" xr:uid="{00000000-0005-0000-0000-00007EAC0000}"/>
    <cellStyle name="Normal 5 3 2 3 2 3 2 2 2" xfId="45067" xr:uid="{00000000-0005-0000-0000-00007FAC0000}"/>
    <cellStyle name="Normal 5 3 2 3 2 3 2 3" xfId="45068" xr:uid="{00000000-0005-0000-0000-000080AC0000}"/>
    <cellStyle name="Normal 5 3 2 3 2 3 2 3 2" xfId="45069" xr:uid="{00000000-0005-0000-0000-000081AC0000}"/>
    <cellStyle name="Normal 5 3 2 3 2 3 2 3 2 2" xfId="45070" xr:uid="{00000000-0005-0000-0000-000082AC0000}"/>
    <cellStyle name="Normal 5 3 2 3 2 3 2 3 3" xfId="45071" xr:uid="{00000000-0005-0000-0000-000083AC0000}"/>
    <cellStyle name="Normal 5 3 2 3 2 3 2 4" xfId="45072" xr:uid="{00000000-0005-0000-0000-000084AC0000}"/>
    <cellStyle name="Normal 5 3 2 3 2 3 3" xfId="45073" xr:uid="{00000000-0005-0000-0000-000085AC0000}"/>
    <cellStyle name="Normal 5 3 2 3 2 3 3 2" xfId="45074" xr:uid="{00000000-0005-0000-0000-000086AC0000}"/>
    <cellStyle name="Normal 5 3 2 3 2 3 4" xfId="45075" xr:uid="{00000000-0005-0000-0000-000087AC0000}"/>
    <cellStyle name="Normal 5 3 2 3 2 3 4 2" xfId="45076" xr:uid="{00000000-0005-0000-0000-000088AC0000}"/>
    <cellStyle name="Normal 5 3 2 3 2 3 4 2 2" xfId="45077" xr:uid="{00000000-0005-0000-0000-000089AC0000}"/>
    <cellStyle name="Normal 5 3 2 3 2 3 4 3" xfId="45078" xr:uid="{00000000-0005-0000-0000-00008AAC0000}"/>
    <cellStyle name="Normal 5 3 2 3 2 3 5" xfId="45079" xr:uid="{00000000-0005-0000-0000-00008BAC0000}"/>
    <cellStyle name="Normal 5 3 2 3 2 4" xfId="45080" xr:uid="{00000000-0005-0000-0000-00008CAC0000}"/>
    <cellStyle name="Normal 5 3 2 3 2 4 2" xfId="45081" xr:uid="{00000000-0005-0000-0000-00008DAC0000}"/>
    <cellStyle name="Normal 5 3 2 3 2 4 2 2" xfId="45082" xr:uid="{00000000-0005-0000-0000-00008EAC0000}"/>
    <cellStyle name="Normal 5 3 2 3 2 4 3" xfId="45083" xr:uid="{00000000-0005-0000-0000-00008FAC0000}"/>
    <cellStyle name="Normal 5 3 2 3 2 4 3 2" xfId="45084" xr:uid="{00000000-0005-0000-0000-000090AC0000}"/>
    <cellStyle name="Normal 5 3 2 3 2 4 3 2 2" xfId="45085" xr:uid="{00000000-0005-0000-0000-000091AC0000}"/>
    <cellStyle name="Normal 5 3 2 3 2 4 3 3" xfId="45086" xr:uid="{00000000-0005-0000-0000-000092AC0000}"/>
    <cellStyle name="Normal 5 3 2 3 2 4 4" xfId="45087" xr:uid="{00000000-0005-0000-0000-000093AC0000}"/>
    <cellStyle name="Normal 5 3 2 3 2 5" xfId="45088" xr:uid="{00000000-0005-0000-0000-000094AC0000}"/>
    <cellStyle name="Normal 5 3 2 3 2 5 2" xfId="45089" xr:uid="{00000000-0005-0000-0000-000095AC0000}"/>
    <cellStyle name="Normal 5 3 2 3 2 5 2 2" xfId="45090" xr:uid="{00000000-0005-0000-0000-000096AC0000}"/>
    <cellStyle name="Normal 5 3 2 3 2 5 3" xfId="45091" xr:uid="{00000000-0005-0000-0000-000097AC0000}"/>
    <cellStyle name="Normal 5 3 2 3 2 5 3 2" xfId="45092" xr:uid="{00000000-0005-0000-0000-000098AC0000}"/>
    <cellStyle name="Normal 5 3 2 3 2 5 3 2 2" xfId="45093" xr:uid="{00000000-0005-0000-0000-000099AC0000}"/>
    <cellStyle name="Normal 5 3 2 3 2 5 3 3" xfId="45094" xr:uid="{00000000-0005-0000-0000-00009AAC0000}"/>
    <cellStyle name="Normal 5 3 2 3 2 5 4" xfId="45095" xr:uid="{00000000-0005-0000-0000-00009BAC0000}"/>
    <cellStyle name="Normal 5 3 2 3 2 6" xfId="45096" xr:uid="{00000000-0005-0000-0000-00009CAC0000}"/>
    <cellStyle name="Normal 5 3 2 3 2 6 2" xfId="45097" xr:uid="{00000000-0005-0000-0000-00009DAC0000}"/>
    <cellStyle name="Normal 5 3 2 3 2 7" xfId="45098" xr:uid="{00000000-0005-0000-0000-00009EAC0000}"/>
    <cellStyle name="Normal 5 3 2 3 2 7 2" xfId="45099" xr:uid="{00000000-0005-0000-0000-00009FAC0000}"/>
    <cellStyle name="Normal 5 3 2 3 2 7 2 2" xfId="45100" xr:uid="{00000000-0005-0000-0000-0000A0AC0000}"/>
    <cellStyle name="Normal 5 3 2 3 2 7 3" xfId="45101" xr:uid="{00000000-0005-0000-0000-0000A1AC0000}"/>
    <cellStyle name="Normal 5 3 2 3 2 8" xfId="45102" xr:uid="{00000000-0005-0000-0000-0000A2AC0000}"/>
    <cellStyle name="Normal 5 3 2 3 2 8 2" xfId="45103" xr:uid="{00000000-0005-0000-0000-0000A3AC0000}"/>
    <cellStyle name="Normal 5 3 2 3 2 9" xfId="45104" xr:uid="{00000000-0005-0000-0000-0000A4AC0000}"/>
    <cellStyle name="Normal 5 3 2 3 3" xfId="45105" xr:uid="{00000000-0005-0000-0000-0000A5AC0000}"/>
    <cellStyle name="Normal 5 3 2 3 3 2" xfId="45106" xr:uid="{00000000-0005-0000-0000-0000A6AC0000}"/>
    <cellStyle name="Normal 5 3 2 3 3 2 2" xfId="45107" xr:uid="{00000000-0005-0000-0000-0000A7AC0000}"/>
    <cellStyle name="Normal 5 3 2 3 3 2 2 2" xfId="45108" xr:uid="{00000000-0005-0000-0000-0000A8AC0000}"/>
    <cellStyle name="Normal 5 3 2 3 3 2 2 2 2" xfId="45109" xr:uid="{00000000-0005-0000-0000-0000A9AC0000}"/>
    <cellStyle name="Normal 5 3 2 3 3 2 2 3" xfId="45110" xr:uid="{00000000-0005-0000-0000-0000AAAC0000}"/>
    <cellStyle name="Normal 5 3 2 3 3 2 2 3 2" xfId="45111" xr:uid="{00000000-0005-0000-0000-0000ABAC0000}"/>
    <cellStyle name="Normal 5 3 2 3 3 2 2 3 2 2" xfId="45112" xr:uid="{00000000-0005-0000-0000-0000ACAC0000}"/>
    <cellStyle name="Normal 5 3 2 3 3 2 2 3 3" xfId="45113" xr:uid="{00000000-0005-0000-0000-0000ADAC0000}"/>
    <cellStyle name="Normal 5 3 2 3 3 2 2 4" xfId="45114" xr:uid="{00000000-0005-0000-0000-0000AEAC0000}"/>
    <cellStyle name="Normal 5 3 2 3 3 2 3" xfId="45115" xr:uid="{00000000-0005-0000-0000-0000AFAC0000}"/>
    <cellStyle name="Normal 5 3 2 3 3 2 3 2" xfId="45116" xr:uid="{00000000-0005-0000-0000-0000B0AC0000}"/>
    <cellStyle name="Normal 5 3 2 3 3 2 4" xfId="45117" xr:uid="{00000000-0005-0000-0000-0000B1AC0000}"/>
    <cellStyle name="Normal 5 3 2 3 3 2 4 2" xfId="45118" xr:uid="{00000000-0005-0000-0000-0000B2AC0000}"/>
    <cellStyle name="Normal 5 3 2 3 3 2 4 2 2" xfId="45119" xr:uid="{00000000-0005-0000-0000-0000B3AC0000}"/>
    <cellStyle name="Normal 5 3 2 3 3 2 4 3" xfId="45120" xr:uid="{00000000-0005-0000-0000-0000B4AC0000}"/>
    <cellStyle name="Normal 5 3 2 3 3 2 5" xfId="45121" xr:uid="{00000000-0005-0000-0000-0000B5AC0000}"/>
    <cellStyle name="Normal 5 3 2 3 3 3" xfId="45122" xr:uid="{00000000-0005-0000-0000-0000B6AC0000}"/>
    <cellStyle name="Normal 5 3 2 3 3 3 2" xfId="45123" xr:uid="{00000000-0005-0000-0000-0000B7AC0000}"/>
    <cellStyle name="Normal 5 3 2 3 3 3 2 2" xfId="45124" xr:uid="{00000000-0005-0000-0000-0000B8AC0000}"/>
    <cellStyle name="Normal 5 3 2 3 3 3 3" xfId="45125" xr:uid="{00000000-0005-0000-0000-0000B9AC0000}"/>
    <cellStyle name="Normal 5 3 2 3 3 3 3 2" xfId="45126" xr:uid="{00000000-0005-0000-0000-0000BAAC0000}"/>
    <cellStyle name="Normal 5 3 2 3 3 3 3 2 2" xfId="45127" xr:uid="{00000000-0005-0000-0000-0000BBAC0000}"/>
    <cellStyle name="Normal 5 3 2 3 3 3 3 3" xfId="45128" xr:uid="{00000000-0005-0000-0000-0000BCAC0000}"/>
    <cellStyle name="Normal 5 3 2 3 3 3 4" xfId="45129" xr:uid="{00000000-0005-0000-0000-0000BDAC0000}"/>
    <cellStyle name="Normal 5 3 2 3 3 4" xfId="45130" xr:uid="{00000000-0005-0000-0000-0000BEAC0000}"/>
    <cellStyle name="Normal 5 3 2 3 3 4 2" xfId="45131" xr:uid="{00000000-0005-0000-0000-0000BFAC0000}"/>
    <cellStyle name="Normal 5 3 2 3 3 4 2 2" xfId="45132" xr:uid="{00000000-0005-0000-0000-0000C0AC0000}"/>
    <cellStyle name="Normal 5 3 2 3 3 4 3" xfId="45133" xr:uid="{00000000-0005-0000-0000-0000C1AC0000}"/>
    <cellStyle name="Normal 5 3 2 3 3 4 3 2" xfId="45134" xr:uid="{00000000-0005-0000-0000-0000C2AC0000}"/>
    <cellStyle name="Normal 5 3 2 3 3 4 3 2 2" xfId="45135" xr:uid="{00000000-0005-0000-0000-0000C3AC0000}"/>
    <cellStyle name="Normal 5 3 2 3 3 4 3 3" xfId="45136" xr:uid="{00000000-0005-0000-0000-0000C4AC0000}"/>
    <cellStyle name="Normal 5 3 2 3 3 4 4" xfId="45137" xr:uid="{00000000-0005-0000-0000-0000C5AC0000}"/>
    <cellStyle name="Normal 5 3 2 3 3 5" xfId="45138" xr:uid="{00000000-0005-0000-0000-0000C6AC0000}"/>
    <cellStyle name="Normal 5 3 2 3 3 5 2" xfId="45139" xr:uid="{00000000-0005-0000-0000-0000C7AC0000}"/>
    <cellStyle name="Normal 5 3 2 3 3 6" xfId="45140" xr:uid="{00000000-0005-0000-0000-0000C8AC0000}"/>
    <cellStyle name="Normal 5 3 2 3 3 6 2" xfId="45141" xr:uid="{00000000-0005-0000-0000-0000C9AC0000}"/>
    <cellStyle name="Normal 5 3 2 3 3 6 2 2" xfId="45142" xr:uid="{00000000-0005-0000-0000-0000CAAC0000}"/>
    <cellStyle name="Normal 5 3 2 3 3 6 3" xfId="45143" xr:uid="{00000000-0005-0000-0000-0000CBAC0000}"/>
    <cellStyle name="Normal 5 3 2 3 3 7" xfId="45144" xr:uid="{00000000-0005-0000-0000-0000CCAC0000}"/>
    <cellStyle name="Normal 5 3 2 3 3 7 2" xfId="45145" xr:uid="{00000000-0005-0000-0000-0000CDAC0000}"/>
    <cellStyle name="Normal 5 3 2 3 3 8" xfId="45146" xr:uid="{00000000-0005-0000-0000-0000CEAC0000}"/>
    <cellStyle name="Normal 5 3 2 3 4" xfId="45147" xr:uid="{00000000-0005-0000-0000-0000CFAC0000}"/>
    <cellStyle name="Normal 5 3 2 3 4 2" xfId="45148" xr:uid="{00000000-0005-0000-0000-0000D0AC0000}"/>
    <cellStyle name="Normal 5 3 2 3 4 2 2" xfId="45149" xr:uid="{00000000-0005-0000-0000-0000D1AC0000}"/>
    <cellStyle name="Normal 5 3 2 3 4 2 2 2" xfId="45150" xr:uid="{00000000-0005-0000-0000-0000D2AC0000}"/>
    <cellStyle name="Normal 5 3 2 3 4 2 3" xfId="45151" xr:uid="{00000000-0005-0000-0000-0000D3AC0000}"/>
    <cellStyle name="Normal 5 3 2 3 4 2 3 2" xfId="45152" xr:uid="{00000000-0005-0000-0000-0000D4AC0000}"/>
    <cellStyle name="Normal 5 3 2 3 4 2 3 2 2" xfId="45153" xr:uid="{00000000-0005-0000-0000-0000D5AC0000}"/>
    <cellStyle name="Normal 5 3 2 3 4 2 3 3" xfId="45154" xr:uid="{00000000-0005-0000-0000-0000D6AC0000}"/>
    <cellStyle name="Normal 5 3 2 3 4 2 4" xfId="45155" xr:uid="{00000000-0005-0000-0000-0000D7AC0000}"/>
    <cellStyle name="Normal 5 3 2 3 4 3" xfId="45156" xr:uid="{00000000-0005-0000-0000-0000D8AC0000}"/>
    <cellStyle name="Normal 5 3 2 3 4 3 2" xfId="45157" xr:uid="{00000000-0005-0000-0000-0000D9AC0000}"/>
    <cellStyle name="Normal 5 3 2 3 4 4" xfId="45158" xr:uid="{00000000-0005-0000-0000-0000DAAC0000}"/>
    <cellStyle name="Normal 5 3 2 3 4 4 2" xfId="45159" xr:uid="{00000000-0005-0000-0000-0000DBAC0000}"/>
    <cellStyle name="Normal 5 3 2 3 4 4 2 2" xfId="45160" xr:uid="{00000000-0005-0000-0000-0000DCAC0000}"/>
    <cellStyle name="Normal 5 3 2 3 4 4 3" xfId="45161" xr:uid="{00000000-0005-0000-0000-0000DDAC0000}"/>
    <cellStyle name="Normal 5 3 2 3 4 5" xfId="45162" xr:uid="{00000000-0005-0000-0000-0000DEAC0000}"/>
    <cellStyle name="Normal 5 3 2 3 5" xfId="45163" xr:uid="{00000000-0005-0000-0000-0000DFAC0000}"/>
    <cellStyle name="Normal 5 3 2 3 5 2" xfId="45164" xr:uid="{00000000-0005-0000-0000-0000E0AC0000}"/>
    <cellStyle name="Normal 5 3 2 3 5 2 2" xfId="45165" xr:uid="{00000000-0005-0000-0000-0000E1AC0000}"/>
    <cellStyle name="Normal 5 3 2 3 5 3" xfId="45166" xr:uid="{00000000-0005-0000-0000-0000E2AC0000}"/>
    <cellStyle name="Normal 5 3 2 3 5 3 2" xfId="45167" xr:uid="{00000000-0005-0000-0000-0000E3AC0000}"/>
    <cellStyle name="Normal 5 3 2 3 5 3 2 2" xfId="45168" xr:uid="{00000000-0005-0000-0000-0000E4AC0000}"/>
    <cellStyle name="Normal 5 3 2 3 5 3 3" xfId="45169" xr:uid="{00000000-0005-0000-0000-0000E5AC0000}"/>
    <cellStyle name="Normal 5 3 2 3 5 4" xfId="45170" xr:uid="{00000000-0005-0000-0000-0000E6AC0000}"/>
    <cellStyle name="Normal 5 3 2 3 6" xfId="45171" xr:uid="{00000000-0005-0000-0000-0000E7AC0000}"/>
    <cellStyle name="Normal 5 3 2 3 6 2" xfId="45172" xr:uid="{00000000-0005-0000-0000-0000E8AC0000}"/>
    <cellStyle name="Normal 5 3 2 3 6 2 2" xfId="45173" xr:uid="{00000000-0005-0000-0000-0000E9AC0000}"/>
    <cellStyle name="Normal 5 3 2 3 6 3" xfId="45174" xr:uid="{00000000-0005-0000-0000-0000EAAC0000}"/>
    <cellStyle name="Normal 5 3 2 3 6 3 2" xfId="45175" xr:uid="{00000000-0005-0000-0000-0000EBAC0000}"/>
    <cellStyle name="Normal 5 3 2 3 6 3 2 2" xfId="45176" xr:uid="{00000000-0005-0000-0000-0000ECAC0000}"/>
    <cellStyle name="Normal 5 3 2 3 6 3 3" xfId="45177" xr:uid="{00000000-0005-0000-0000-0000EDAC0000}"/>
    <cellStyle name="Normal 5 3 2 3 6 4" xfId="45178" xr:uid="{00000000-0005-0000-0000-0000EEAC0000}"/>
    <cellStyle name="Normal 5 3 2 3 7" xfId="45179" xr:uid="{00000000-0005-0000-0000-0000EFAC0000}"/>
    <cellStyle name="Normal 5 3 2 3 7 2" xfId="45180" xr:uid="{00000000-0005-0000-0000-0000F0AC0000}"/>
    <cellStyle name="Normal 5 3 2 3 8" xfId="45181" xr:uid="{00000000-0005-0000-0000-0000F1AC0000}"/>
    <cellStyle name="Normal 5 3 2 3 8 2" xfId="45182" xr:uid="{00000000-0005-0000-0000-0000F2AC0000}"/>
    <cellStyle name="Normal 5 3 2 3 8 2 2" xfId="45183" xr:uid="{00000000-0005-0000-0000-0000F3AC0000}"/>
    <cellStyle name="Normal 5 3 2 3 8 3" xfId="45184" xr:uid="{00000000-0005-0000-0000-0000F4AC0000}"/>
    <cellStyle name="Normal 5 3 2 3 9" xfId="45185" xr:uid="{00000000-0005-0000-0000-0000F5AC0000}"/>
    <cellStyle name="Normal 5 3 2 3 9 2" xfId="45186" xr:uid="{00000000-0005-0000-0000-0000F6AC0000}"/>
    <cellStyle name="Normal 5 3 2 4" xfId="45187" xr:uid="{00000000-0005-0000-0000-0000F7AC0000}"/>
    <cellStyle name="Normal 5 3 2 4 10" xfId="45188" xr:uid="{00000000-0005-0000-0000-0000F8AC0000}"/>
    <cellStyle name="Normal 5 3 2 4 11" xfId="45189" xr:uid="{00000000-0005-0000-0000-0000F9AC0000}"/>
    <cellStyle name="Normal 5 3 2 4 2" xfId="45190" xr:uid="{00000000-0005-0000-0000-0000FAAC0000}"/>
    <cellStyle name="Normal 5 3 2 4 2 10" xfId="45191" xr:uid="{00000000-0005-0000-0000-0000FBAC0000}"/>
    <cellStyle name="Normal 5 3 2 4 2 2" xfId="45192" xr:uid="{00000000-0005-0000-0000-0000FCAC0000}"/>
    <cellStyle name="Normal 5 3 2 4 2 2 2" xfId="45193" xr:uid="{00000000-0005-0000-0000-0000FDAC0000}"/>
    <cellStyle name="Normal 5 3 2 4 2 2 2 2" xfId="45194" xr:uid="{00000000-0005-0000-0000-0000FEAC0000}"/>
    <cellStyle name="Normal 5 3 2 4 2 2 2 2 2" xfId="45195" xr:uid="{00000000-0005-0000-0000-0000FFAC0000}"/>
    <cellStyle name="Normal 5 3 2 4 2 2 2 2 2 2" xfId="45196" xr:uid="{00000000-0005-0000-0000-000000AD0000}"/>
    <cellStyle name="Normal 5 3 2 4 2 2 2 2 3" xfId="45197" xr:uid="{00000000-0005-0000-0000-000001AD0000}"/>
    <cellStyle name="Normal 5 3 2 4 2 2 2 2 3 2" xfId="45198" xr:uid="{00000000-0005-0000-0000-000002AD0000}"/>
    <cellStyle name="Normal 5 3 2 4 2 2 2 2 3 2 2" xfId="45199" xr:uid="{00000000-0005-0000-0000-000003AD0000}"/>
    <cellStyle name="Normal 5 3 2 4 2 2 2 2 3 3" xfId="45200" xr:uid="{00000000-0005-0000-0000-000004AD0000}"/>
    <cellStyle name="Normal 5 3 2 4 2 2 2 2 4" xfId="45201" xr:uid="{00000000-0005-0000-0000-000005AD0000}"/>
    <cellStyle name="Normal 5 3 2 4 2 2 2 3" xfId="45202" xr:uid="{00000000-0005-0000-0000-000006AD0000}"/>
    <cellStyle name="Normal 5 3 2 4 2 2 2 3 2" xfId="45203" xr:uid="{00000000-0005-0000-0000-000007AD0000}"/>
    <cellStyle name="Normal 5 3 2 4 2 2 2 4" xfId="45204" xr:uid="{00000000-0005-0000-0000-000008AD0000}"/>
    <cellStyle name="Normal 5 3 2 4 2 2 2 4 2" xfId="45205" xr:uid="{00000000-0005-0000-0000-000009AD0000}"/>
    <cellStyle name="Normal 5 3 2 4 2 2 2 4 2 2" xfId="45206" xr:uid="{00000000-0005-0000-0000-00000AAD0000}"/>
    <cellStyle name="Normal 5 3 2 4 2 2 2 4 3" xfId="45207" xr:uid="{00000000-0005-0000-0000-00000BAD0000}"/>
    <cellStyle name="Normal 5 3 2 4 2 2 2 5" xfId="45208" xr:uid="{00000000-0005-0000-0000-00000CAD0000}"/>
    <cellStyle name="Normal 5 3 2 4 2 2 3" xfId="45209" xr:uid="{00000000-0005-0000-0000-00000DAD0000}"/>
    <cellStyle name="Normal 5 3 2 4 2 2 3 2" xfId="45210" xr:uid="{00000000-0005-0000-0000-00000EAD0000}"/>
    <cellStyle name="Normal 5 3 2 4 2 2 3 2 2" xfId="45211" xr:uid="{00000000-0005-0000-0000-00000FAD0000}"/>
    <cellStyle name="Normal 5 3 2 4 2 2 3 3" xfId="45212" xr:uid="{00000000-0005-0000-0000-000010AD0000}"/>
    <cellStyle name="Normal 5 3 2 4 2 2 3 3 2" xfId="45213" xr:uid="{00000000-0005-0000-0000-000011AD0000}"/>
    <cellStyle name="Normal 5 3 2 4 2 2 3 3 2 2" xfId="45214" xr:uid="{00000000-0005-0000-0000-000012AD0000}"/>
    <cellStyle name="Normal 5 3 2 4 2 2 3 3 3" xfId="45215" xr:uid="{00000000-0005-0000-0000-000013AD0000}"/>
    <cellStyle name="Normal 5 3 2 4 2 2 3 4" xfId="45216" xr:uid="{00000000-0005-0000-0000-000014AD0000}"/>
    <cellStyle name="Normal 5 3 2 4 2 2 4" xfId="45217" xr:uid="{00000000-0005-0000-0000-000015AD0000}"/>
    <cellStyle name="Normal 5 3 2 4 2 2 4 2" xfId="45218" xr:uid="{00000000-0005-0000-0000-000016AD0000}"/>
    <cellStyle name="Normal 5 3 2 4 2 2 4 2 2" xfId="45219" xr:uid="{00000000-0005-0000-0000-000017AD0000}"/>
    <cellStyle name="Normal 5 3 2 4 2 2 4 3" xfId="45220" xr:uid="{00000000-0005-0000-0000-000018AD0000}"/>
    <cellStyle name="Normal 5 3 2 4 2 2 4 3 2" xfId="45221" xr:uid="{00000000-0005-0000-0000-000019AD0000}"/>
    <cellStyle name="Normal 5 3 2 4 2 2 4 3 2 2" xfId="45222" xr:uid="{00000000-0005-0000-0000-00001AAD0000}"/>
    <cellStyle name="Normal 5 3 2 4 2 2 4 3 3" xfId="45223" xr:uid="{00000000-0005-0000-0000-00001BAD0000}"/>
    <cellStyle name="Normal 5 3 2 4 2 2 4 4" xfId="45224" xr:uid="{00000000-0005-0000-0000-00001CAD0000}"/>
    <cellStyle name="Normal 5 3 2 4 2 2 5" xfId="45225" xr:uid="{00000000-0005-0000-0000-00001DAD0000}"/>
    <cellStyle name="Normal 5 3 2 4 2 2 5 2" xfId="45226" xr:uid="{00000000-0005-0000-0000-00001EAD0000}"/>
    <cellStyle name="Normal 5 3 2 4 2 2 6" xfId="45227" xr:uid="{00000000-0005-0000-0000-00001FAD0000}"/>
    <cellStyle name="Normal 5 3 2 4 2 2 6 2" xfId="45228" xr:uid="{00000000-0005-0000-0000-000020AD0000}"/>
    <cellStyle name="Normal 5 3 2 4 2 2 6 2 2" xfId="45229" xr:uid="{00000000-0005-0000-0000-000021AD0000}"/>
    <cellStyle name="Normal 5 3 2 4 2 2 6 3" xfId="45230" xr:uid="{00000000-0005-0000-0000-000022AD0000}"/>
    <cellStyle name="Normal 5 3 2 4 2 2 7" xfId="45231" xr:uid="{00000000-0005-0000-0000-000023AD0000}"/>
    <cellStyle name="Normal 5 3 2 4 2 2 7 2" xfId="45232" xr:uid="{00000000-0005-0000-0000-000024AD0000}"/>
    <cellStyle name="Normal 5 3 2 4 2 2 8" xfId="45233" xr:uid="{00000000-0005-0000-0000-000025AD0000}"/>
    <cellStyle name="Normal 5 3 2 4 2 3" xfId="45234" xr:uid="{00000000-0005-0000-0000-000026AD0000}"/>
    <cellStyle name="Normal 5 3 2 4 2 3 2" xfId="45235" xr:uid="{00000000-0005-0000-0000-000027AD0000}"/>
    <cellStyle name="Normal 5 3 2 4 2 3 2 2" xfId="45236" xr:uid="{00000000-0005-0000-0000-000028AD0000}"/>
    <cellStyle name="Normal 5 3 2 4 2 3 2 2 2" xfId="45237" xr:uid="{00000000-0005-0000-0000-000029AD0000}"/>
    <cellStyle name="Normal 5 3 2 4 2 3 2 3" xfId="45238" xr:uid="{00000000-0005-0000-0000-00002AAD0000}"/>
    <cellStyle name="Normal 5 3 2 4 2 3 2 3 2" xfId="45239" xr:uid="{00000000-0005-0000-0000-00002BAD0000}"/>
    <cellStyle name="Normal 5 3 2 4 2 3 2 3 2 2" xfId="45240" xr:uid="{00000000-0005-0000-0000-00002CAD0000}"/>
    <cellStyle name="Normal 5 3 2 4 2 3 2 3 3" xfId="45241" xr:uid="{00000000-0005-0000-0000-00002DAD0000}"/>
    <cellStyle name="Normal 5 3 2 4 2 3 2 4" xfId="45242" xr:uid="{00000000-0005-0000-0000-00002EAD0000}"/>
    <cellStyle name="Normal 5 3 2 4 2 3 3" xfId="45243" xr:uid="{00000000-0005-0000-0000-00002FAD0000}"/>
    <cellStyle name="Normal 5 3 2 4 2 3 3 2" xfId="45244" xr:uid="{00000000-0005-0000-0000-000030AD0000}"/>
    <cellStyle name="Normal 5 3 2 4 2 3 4" xfId="45245" xr:uid="{00000000-0005-0000-0000-000031AD0000}"/>
    <cellStyle name="Normal 5 3 2 4 2 3 4 2" xfId="45246" xr:uid="{00000000-0005-0000-0000-000032AD0000}"/>
    <cellStyle name="Normal 5 3 2 4 2 3 4 2 2" xfId="45247" xr:uid="{00000000-0005-0000-0000-000033AD0000}"/>
    <cellStyle name="Normal 5 3 2 4 2 3 4 3" xfId="45248" xr:uid="{00000000-0005-0000-0000-000034AD0000}"/>
    <cellStyle name="Normal 5 3 2 4 2 3 5" xfId="45249" xr:uid="{00000000-0005-0000-0000-000035AD0000}"/>
    <cellStyle name="Normal 5 3 2 4 2 4" xfId="45250" xr:uid="{00000000-0005-0000-0000-000036AD0000}"/>
    <cellStyle name="Normal 5 3 2 4 2 4 2" xfId="45251" xr:uid="{00000000-0005-0000-0000-000037AD0000}"/>
    <cellStyle name="Normal 5 3 2 4 2 4 2 2" xfId="45252" xr:uid="{00000000-0005-0000-0000-000038AD0000}"/>
    <cellStyle name="Normal 5 3 2 4 2 4 3" xfId="45253" xr:uid="{00000000-0005-0000-0000-000039AD0000}"/>
    <cellStyle name="Normal 5 3 2 4 2 4 3 2" xfId="45254" xr:uid="{00000000-0005-0000-0000-00003AAD0000}"/>
    <cellStyle name="Normal 5 3 2 4 2 4 3 2 2" xfId="45255" xr:uid="{00000000-0005-0000-0000-00003BAD0000}"/>
    <cellStyle name="Normal 5 3 2 4 2 4 3 3" xfId="45256" xr:uid="{00000000-0005-0000-0000-00003CAD0000}"/>
    <cellStyle name="Normal 5 3 2 4 2 4 4" xfId="45257" xr:uid="{00000000-0005-0000-0000-00003DAD0000}"/>
    <cellStyle name="Normal 5 3 2 4 2 5" xfId="45258" xr:uid="{00000000-0005-0000-0000-00003EAD0000}"/>
    <cellStyle name="Normal 5 3 2 4 2 5 2" xfId="45259" xr:uid="{00000000-0005-0000-0000-00003FAD0000}"/>
    <cellStyle name="Normal 5 3 2 4 2 5 2 2" xfId="45260" xr:uid="{00000000-0005-0000-0000-000040AD0000}"/>
    <cellStyle name="Normal 5 3 2 4 2 5 3" xfId="45261" xr:uid="{00000000-0005-0000-0000-000041AD0000}"/>
    <cellStyle name="Normal 5 3 2 4 2 5 3 2" xfId="45262" xr:uid="{00000000-0005-0000-0000-000042AD0000}"/>
    <cellStyle name="Normal 5 3 2 4 2 5 3 2 2" xfId="45263" xr:uid="{00000000-0005-0000-0000-000043AD0000}"/>
    <cellStyle name="Normal 5 3 2 4 2 5 3 3" xfId="45264" xr:uid="{00000000-0005-0000-0000-000044AD0000}"/>
    <cellStyle name="Normal 5 3 2 4 2 5 4" xfId="45265" xr:uid="{00000000-0005-0000-0000-000045AD0000}"/>
    <cellStyle name="Normal 5 3 2 4 2 6" xfId="45266" xr:uid="{00000000-0005-0000-0000-000046AD0000}"/>
    <cellStyle name="Normal 5 3 2 4 2 6 2" xfId="45267" xr:uid="{00000000-0005-0000-0000-000047AD0000}"/>
    <cellStyle name="Normal 5 3 2 4 2 7" xfId="45268" xr:uid="{00000000-0005-0000-0000-000048AD0000}"/>
    <cellStyle name="Normal 5 3 2 4 2 7 2" xfId="45269" xr:uid="{00000000-0005-0000-0000-000049AD0000}"/>
    <cellStyle name="Normal 5 3 2 4 2 7 2 2" xfId="45270" xr:uid="{00000000-0005-0000-0000-00004AAD0000}"/>
    <cellStyle name="Normal 5 3 2 4 2 7 3" xfId="45271" xr:uid="{00000000-0005-0000-0000-00004BAD0000}"/>
    <cellStyle name="Normal 5 3 2 4 2 8" xfId="45272" xr:uid="{00000000-0005-0000-0000-00004CAD0000}"/>
    <cellStyle name="Normal 5 3 2 4 2 8 2" xfId="45273" xr:uid="{00000000-0005-0000-0000-00004DAD0000}"/>
    <cellStyle name="Normal 5 3 2 4 2 9" xfId="45274" xr:uid="{00000000-0005-0000-0000-00004EAD0000}"/>
    <cellStyle name="Normal 5 3 2 4 3" xfId="45275" xr:uid="{00000000-0005-0000-0000-00004FAD0000}"/>
    <cellStyle name="Normal 5 3 2 4 3 2" xfId="45276" xr:uid="{00000000-0005-0000-0000-000050AD0000}"/>
    <cellStyle name="Normal 5 3 2 4 3 2 2" xfId="45277" xr:uid="{00000000-0005-0000-0000-000051AD0000}"/>
    <cellStyle name="Normal 5 3 2 4 3 2 2 2" xfId="45278" xr:uid="{00000000-0005-0000-0000-000052AD0000}"/>
    <cellStyle name="Normal 5 3 2 4 3 2 2 2 2" xfId="45279" xr:uid="{00000000-0005-0000-0000-000053AD0000}"/>
    <cellStyle name="Normal 5 3 2 4 3 2 2 3" xfId="45280" xr:uid="{00000000-0005-0000-0000-000054AD0000}"/>
    <cellStyle name="Normal 5 3 2 4 3 2 2 3 2" xfId="45281" xr:uid="{00000000-0005-0000-0000-000055AD0000}"/>
    <cellStyle name="Normal 5 3 2 4 3 2 2 3 2 2" xfId="45282" xr:uid="{00000000-0005-0000-0000-000056AD0000}"/>
    <cellStyle name="Normal 5 3 2 4 3 2 2 3 3" xfId="45283" xr:uid="{00000000-0005-0000-0000-000057AD0000}"/>
    <cellStyle name="Normal 5 3 2 4 3 2 2 4" xfId="45284" xr:uid="{00000000-0005-0000-0000-000058AD0000}"/>
    <cellStyle name="Normal 5 3 2 4 3 2 3" xfId="45285" xr:uid="{00000000-0005-0000-0000-000059AD0000}"/>
    <cellStyle name="Normal 5 3 2 4 3 2 3 2" xfId="45286" xr:uid="{00000000-0005-0000-0000-00005AAD0000}"/>
    <cellStyle name="Normal 5 3 2 4 3 2 4" xfId="45287" xr:uid="{00000000-0005-0000-0000-00005BAD0000}"/>
    <cellStyle name="Normal 5 3 2 4 3 2 4 2" xfId="45288" xr:uid="{00000000-0005-0000-0000-00005CAD0000}"/>
    <cellStyle name="Normal 5 3 2 4 3 2 4 2 2" xfId="45289" xr:uid="{00000000-0005-0000-0000-00005DAD0000}"/>
    <cellStyle name="Normal 5 3 2 4 3 2 4 3" xfId="45290" xr:uid="{00000000-0005-0000-0000-00005EAD0000}"/>
    <cellStyle name="Normal 5 3 2 4 3 2 5" xfId="45291" xr:uid="{00000000-0005-0000-0000-00005FAD0000}"/>
    <cellStyle name="Normal 5 3 2 4 3 3" xfId="45292" xr:uid="{00000000-0005-0000-0000-000060AD0000}"/>
    <cellStyle name="Normal 5 3 2 4 3 3 2" xfId="45293" xr:uid="{00000000-0005-0000-0000-000061AD0000}"/>
    <cellStyle name="Normal 5 3 2 4 3 3 2 2" xfId="45294" xr:uid="{00000000-0005-0000-0000-000062AD0000}"/>
    <cellStyle name="Normal 5 3 2 4 3 3 3" xfId="45295" xr:uid="{00000000-0005-0000-0000-000063AD0000}"/>
    <cellStyle name="Normal 5 3 2 4 3 3 3 2" xfId="45296" xr:uid="{00000000-0005-0000-0000-000064AD0000}"/>
    <cellStyle name="Normal 5 3 2 4 3 3 3 2 2" xfId="45297" xr:uid="{00000000-0005-0000-0000-000065AD0000}"/>
    <cellStyle name="Normal 5 3 2 4 3 3 3 3" xfId="45298" xr:uid="{00000000-0005-0000-0000-000066AD0000}"/>
    <cellStyle name="Normal 5 3 2 4 3 3 4" xfId="45299" xr:uid="{00000000-0005-0000-0000-000067AD0000}"/>
    <cellStyle name="Normal 5 3 2 4 3 4" xfId="45300" xr:uid="{00000000-0005-0000-0000-000068AD0000}"/>
    <cellStyle name="Normal 5 3 2 4 3 4 2" xfId="45301" xr:uid="{00000000-0005-0000-0000-000069AD0000}"/>
    <cellStyle name="Normal 5 3 2 4 3 4 2 2" xfId="45302" xr:uid="{00000000-0005-0000-0000-00006AAD0000}"/>
    <cellStyle name="Normal 5 3 2 4 3 4 3" xfId="45303" xr:uid="{00000000-0005-0000-0000-00006BAD0000}"/>
    <cellStyle name="Normal 5 3 2 4 3 4 3 2" xfId="45304" xr:uid="{00000000-0005-0000-0000-00006CAD0000}"/>
    <cellStyle name="Normal 5 3 2 4 3 4 3 2 2" xfId="45305" xr:uid="{00000000-0005-0000-0000-00006DAD0000}"/>
    <cellStyle name="Normal 5 3 2 4 3 4 3 3" xfId="45306" xr:uid="{00000000-0005-0000-0000-00006EAD0000}"/>
    <cellStyle name="Normal 5 3 2 4 3 4 4" xfId="45307" xr:uid="{00000000-0005-0000-0000-00006FAD0000}"/>
    <cellStyle name="Normal 5 3 2 4 3 5" xfId="45308" xr:uid="{00000000-0005-0000-0000-000070AD0000}"/>
    <cellStyle name="Normal 5 3 2 4 3 5 2" xfId="45309" xr:uid="{00000000-0005-0000-0000-000071AD0000}"/>
    <cellStyle name="Normal 5 3 2 4 3 6" xfId="45310" xr:uid="{00000000-0005-0000-0000-000072AD0000}"/>
    <cellStyle name="Normal 5 3 2 4 3 6 2" xfId="45311" xr:uid="{00000000-0005-0000-0000-000073AD0000}"/>
    <cellStyle name="Normal 5 3 2 4 3 6 2 2" xfId="45312" xr:uid="{00000000-0005-0000-0000-000074AD0000}"/>
    <cellStyle name="Normal 5 3 2 4 3 6 3" xfId="45313" xr:uid="{00000000-0005-0000-0000-000075AD0000}"/>
    <cellStyle name="Normal 5 3 2 4 3 7" xfId="45314" xr:uid="{00000000-0005-0000-0000-000076AD0000}"/>
    <cellStyle name="Normal 5 3 2 4 3 7 2" xfId="45315" xr:uid="{00000000-0005-0000-0000-000077AD0000}"/>
    <cellStyle name="Normal 5 3 2 4 3 8" xfId="45316" xr:uid="{00000000-0005-0000-0000-000078AD0000}"/>
    <cellStyle name="Normal 5 3 2 4 4" xfId="45317" xr:uid="{00000000-0005-0000-0000-000079AD0000}"/>
    <cellStyle name="Normal 5 3 2 4 4 2" xfId="45318" xr:uid="{00000000-0005-0000-0000-00007AAD0000}"/>
    <cellStyle name="Normal 5 3 2 4 4 2 2" xfId="45319" xr:uid="{00000000-0005-0000-0000-00007BAD0000}"/>
    <cellStyle name="Normal 5 3 2 4 4 2 2 2" xfId="45320" xr:uid="{00000000-0005-0000-0000-00007CAD0000}"/>
    <cellStyle name="Normal 5 3 2 4 4 2 3" xfId="45321" xr:uid="{00000000-0005-0000-0000-00007DAD0000}"/>
    <cellStyle name="Normal 5 3 2 4 4 2 3 2" xfId="45322" xr:uid="{00000000-0005-0000-0000-00007EAD0000}"/>
    <cellStyle name="Normal 5 3 2 4 4 2 3 2 2" xfId="45323" xr:uid="{00000000-0005-0000-0000-00007FAD0000}"/>
    <cellStyle name="Normal 5 3 2 4 4 2 3 3" xfId="45324" xr:uid="{00000000-0005-0000-0000-000080AD0000}"/>
    <cellStyle name="Normal 5 3 2 4 4 2 4" xfId="45325" xr:uid="{00000000-0005-0000-0000-000081AD0000}"/>
    <cellStyle name="Normal 5 3 2 4 4 3" xfId="45326" xr:uid="{00000000-0005-0000-0000-000082AD0000}"/>
    <cellStyle name="Normal 5 3 2 4 4 3 2" xfId="45327" xr:uid="{00000000-0005-0000-0000-000083AD0000}"/>
    <cellStyle name="Normal 5 3 2 4 4 4" xfId="45328" xr:uid="{00000000-0005-0000-0000-000084AD0000}"/>
    <cellStyle name="Normal 5 3 2 4 4 4 2" xfId="45329" xr:uid="{00000000-0005-0000-0000-000085AD0000}"/>
    <cellStyle name="Normal 5 3 2 4 4 4 2 2" xfId="45330" xr:uid="{00000000-0005-0000-0000-000086AD0000}"/>
    <cellStyle name="Normal 5 3 2 4 4 4 3" xfId="45331" xr:uid="{00000000-0005-0000-0000-000087AD0000}"/>
    <cellStyle name="Normal 5 3 2 4 4 5" xfId="45332" xr:uid="{00000000-0005-0000-0000-000088AD0000}"/>
    <cellStyle name="Normal 5 3 2 4 5" xfId="45333" xr:uid="{00000000-0005-0000-0000-000089AD0000}"/>
    <cellStyle name="Normal 5 3 2 4 5 2" xfId="45334" xr:uid="{00000000-0005-0000-0000-00008AAD0000}"/>
    <cellStyle name="Normal 5 3 2 4 5 2 2" xfId="45335" xr:uid="{00000000-0005-0000-0000-00008BAD0000}"/>
    <cellStyle name="Normal 5 3 2 4 5 3" xfId="45336" xr:uid="{00000000-0005-0000-0000-00008CAD0000}"/>
    <cellStyle name="Normal 5 3 2 4 5 3 2" xfId="45337" xr:uid="{00000000-0005-0000-0000-00008DAD0000}"/>
    <cellStyle name="Normal 5 3 2 4 5 3 2 2" xfId="45338" xr:uid="{00000000-0005-0000-0000-00008EAD0000}"/>
    <cellStyle name="Normal 5 3 2 4 5 3 3" xfId="45339" xr:uid="{00000000-0005-0000-0000-00008FAD0000}"/>
    <cellStyle name="Normal 5 3 2 4 5 4" xfId="45340" xr:uid="{00000000-0005-0000-0000-000090AD0000}"/>
    <cellStyle name="Normal 5 3 2 4 6" xfId="45341" xr:uid="{00000000-0005-0000-0000-000091AD0000}"/>
    <cellStyle name="Normal 5 3 2 4 6 2" xfId="45342" xr:uid="{00000000-0005-0000-0000-000092AD0000}"/>
    <cellStyle name="Normal 5 3 2 4 6 2 2" xfId="45343" xr:uid="{00000000-0005-0000-0000-000093AD0000}"/>
    <cellStyle name="Normal 5 3 2 4 6 3" xfId="45344" xr:uid="{00000000-0005-0000-0000-000094AD0000}"/>
    <cellStyle name="Normal 5 3 2 4 6 3 2" xfId="45345" xr:uid="{00000000-0005-0000-0000-000095AD0000}"/>
    <cellStyle name="Normal 5 3 2 4 6 3 2 2" xfId="45346" xr:uid="{00000000-0005-0000-0000-000096AD0000}"/>
    <cellStyle name="Normal 5 3 2 4 6 3 3" xfId="45347" xr:uid="{00000000-0005-0000-0000-000097AD0000}"/>
    <cellStyle name="Normal 5 3 2 4 6 4" xfId="45348" xr:uid="{00000000-0005-0000-0000-000098AD0000}"/>
    <cellStyle name="Normal 5 3 2 4 7" xfId="45349" xr:uid="{00000000-0005-0000-0000-000099AD0000}"/>
    <cellStyle name="Normal 5 3 2 4 7 2" xfId="45350" xr:uid="{00000000-0005-0000-0000-00009AAD0000}"/>
    <cellStyle name="Normal 5 3 2 4 8" xfId="45351" xr:uid="{00000000-0005-0000-0000-00009BAD0000}"/>
    <cellStyle name="Normal 5 3 2 4 8 2" xfId="45352" xr:uid="{00000000-0005-0000-0000-00009CAD0000}"/>
    <cellStyle name="Normal 5 3 2 4 8 2 2" xfId="45353" xr:uid="{00000000-0005-0000-0000-00009DAD0000}"/>
    <cellStyle name="Normal 5 3 2 4 8 3" xfId="45354" xr:uid="{00000000-0005-0000-0000-00009EAD0000}"/>
    <cellStyle name="Normal 5 3 2 4 9" xfId="45355" xr:uid="{00000000-0005-0000-0000-00009FAD0000}"/>
    <cellStyle name="Normal 5 3 2 4 9 2" xfId="45356" xr:uid="{00000000-0005-0000-0000-0000A0AD0000}"/>
    <cellStyle name="Normal 5 3 2 5" xfId="45357" xr:uid="{00000000-0005-0000-0000-0000A1AD0000}"/>
    <cellStyle name="Normal 5 3 2 5 10" xfId="45358" xr:uid="{00000000-0005-0000-0000-0000A2AD0000}"/>
    <cellStyle name="Normal 5 3 2 5 11" xfId="45359" xr:uid="{00000000-0005-0000-0000-0000A3AD0000}"/>
    <cellStyle name="Normal 5 3 2 5 2" xfId="45360" xr:uid="{00000000-0005-0000-0000-0000A4AD0000}"/>
    <cellStyle name="Normal 5 3 2 5 2 2" xfId="45361" xr:uid="{00000000-0005-0000-0000-0000A5AD0000}"/>
    <cellStyle name="Normal 5 3 2 5 2 2 2" xfId="45362" xr:uid="{00000000-0005-0000-0000-0000A6AD0000}"/>
    <cellStyle name="Normal 5 3 2 5 2 2 2 2" xfId="45363" xr:uid="{00000000-0005-0000-0000-0000A7AD0000}"/>
    <cellStyle name="Normal 5 3 2 5 2 2 2 2 2" xfId="45364" xr:uid="{00000000-0005-0000-0000-0000A8AD0000}"/>
    <cellStyle name="Normal 5 3 2 5 2 2 2 2 2 2" xfId="45365" xr:uid="{00000000-0005-0000-0000-0000A9AD0000}"/>
    <cellStyle name="Normal 5 3 2 5 2 2 2 2 3" xfId="45366" xr:uid="{00000000-0005-0000-0000-0000AAAD0000}"/>
    <cellStyle name="Normal 5 3 2 5 2 2 2 2 3 2" xfId="45367" xr:uid="{00000000-0005-0000-0000-0000ABAD0000}"/>
    <cellStyle name="Normal 5 3 2 5 2 2 2 2 3 2 2" xfId="45368" xr:uid="{00000000-0005-0000-0000-0000ACAD0000}"/>
    <cellStyle name="Normal 5 3 2 5 2 2 2 2 3 3" xfId="45369" xr:uid="{00000000-0005-0000-0000-0000ADAD0000}"/>
    <cellStyle name="Normal 5 3 2 5 2 2 2 2 4" xfId="45370" xr:uid="{00000000-0005-0000-0000-0000AEAD0000}"/>
    <cellStyle name="Normal 5 3 2 5 2 2 2 3" xfId="45371" xr:uid="{00000000-0005-0000-0000-0000AFAD0000}"/>
    <cellStyle name="Normal 5 3 2 5 2 2 2 3 2" xfId="45372" xr:uid="{00000000-0005-0000-0000-0000B0AD0000}"/>
    <cellStyle name="Normal 5 3 2 5 2 2 2 4" xfId="45373" xr:uid="{00000000-0005-0000-0000-0000B1AD0000}"/>
    <cellStyle name="Normal 5 3 2 5 2 2 2 4 2" xfId="45374" xr:uid="{00000000-0005-0000-0000-0000B2AD0000}"/>
    <cellStyle name="Normal 5 3 2 5 2 2 2 4 2 2" xfId="45375" xr:uid="{00000000-0005-0000-0000-0000B3AD0000}"/>
    <cellStyle name="Normal 5 3 2 5 2 2 2 4 3" xfId="45376" xr:uid="{00000000-0005-0000-0000-0000B4AD0000}"/>
    <cellStyle name="Normal 5 3 2 5 2 2 2 5" xfId="45377" xr:uid="{00000000-0005-0000-0000-0000B5AD0000}"/>
    <cellStyle name="Normal 5 3 2 5 2 2 3" xfId="45378" xr:uid="{00000000-0005-0000-0000-0000B6AD0000}"/>
    <cellStyle name="Normal 5 3 2 5 2 2 3 2" xfId="45379" xr:uid="{00000000-0005-0000-0000-0000B7AD0000}"/>
    <cellStyle name="Normal 5 3 2 5 2 2 3 2 2" xfId="45380" xr:uid="{00000000-0005-0000-0000-0000B8AD0000}"/>
    <cellStyle name="Normal 5 3 2 5 2 2 3 3" xfId="45381" xr:uid="{00000000-0005-0000-0000-0000B9AD0000}"/>
    <cellStyle name="Normal 5 3 2 5 2 2 3 3 2" xfId="45382" xr:uid="{00000000-0005-0000-0000-0000BAAD0000}"/>
    <cellStyle name="Normal 5 3 2 5 2 2 3 3 2 2" xfId="45383" xr:uid="{00000000-0005-0000-0000-0000BBAD0000}"/>
    <cellStyle name="Normal 5 3 2 5 2 2 3 3 3" xfId="45384" xr:uid="{00000000-0005-0000-0000-0000BCAD0000}"/>
    <cellStyle name="Normal 5 3 2 5 2 2 3 4" xfId="45385" xr:uid="{00000000-0005-0000-0000-0000BDAD0000}"/>
    <cellStyle name="Normal 5 3 2 5 2 2 4" xfId="45386" xr:uid="{00000000-0005-0000-0000-0000BEAD0000}"/>
    <cellStyle name="Normal 5 3 2 5 2 2 4 2" xfId="45387" xr:uid="{00000000-0005-0000-0000-0000BFAD0000}"/>
    <cellStyle name="Normal 5 3 2 5 2 2 4 2 2" xfId="45388" xr:uid="{00000000-0005-0000-0000-0000C0AD0000}"/>
    <cellStyle name="Normal 5 3 2 5 2 2 4 3" xfId="45389" xr:uid="{00000000-0005-0000-0000-0000C1AD0000}"/>
    <cellStyle name="Normal 5 3 2 5 2 2 4 3 2" xfId="45390" xr:uid="{00000000-0005-0000-0000-0000C2AD0000}"/>
    <cellStyle name="Normal 5 3 2 5 2 2 4 3 2 2" xfId="45391" xr:uid="{00000000-0005-0000-0000-0000C3AD0000}"/>
    <cellStyle name="Normal 5 3 2 5 2 2 4 3 3" xfId="45392" xr:uid="{00000000-0005-0000-0000-0000C4AD0000}"/>
    <cellStyle name="Normal 5 3 2 5 2 2 4 4" xfId="45393" xr:uid="{00000000-0005-0000-0000-0000C5AD0000}"/>
    <cellStyle name="Normal 5 3 2 5 2 2 5" xfId="45394" xr:uid="{00000000-0005-0000-0000-0000C6AD0000}"/>
    <cellStyle name="Normal 5 3 2 5 2 2 5 2" xfId="45395" xr:uid="{00000000-0005-0000-0000-0000C7AD0000}"/>
    <cellStyle name="Normal 5 3 2 5 2 2 6" xfId="45396" xr:uid="{00000000-0005-0000-0000-0000C8AD0000}"/>
    <cellStyle name="Normal 5 3 2 5 2 2 6 2" xfId="45397" xr:uid="{00000000-0005-0000-0000-0000C9AD0000}"/>
    <cellStyle name="Normal 5 3 2 5 2 2 6 2 2" xfId="45398" xr:uid="{00000000-0005-0000-0000-0000CAAD0000}"/>
    <cellStyle name="Normal 5 3 2 5 2 2 6 3" xfId="45399" xr:uid="{00000000-0005-0000-0000-0000CBAD0000}"/>
    <cellStyle name="Normal 5 3 2 5 2 2 7" xfId="45400" xr:uid="{00000000-0005-0000-0000-0000CCAD0000}"/>
    <cellStyle name="Normal 5 3 2 5 2 2 7 2" xfId="45401" xr:uid="{00000000-0005-0000-0000-0000CDAD0000}"/>
    <cellStyle name="Normal 5 3 2 5 2 2 8" xfId="45402" xr:uid="{00000000-0005-0000-0000-0000CEAD0000}"/>
    <cellStyle name="Normal 5 3 2 5 2 3" xfId="45403" xr:uid="{00000000-0005-0000-0000-0000CFAD0000}"/>
    <cellStyle name="Normal 5 3 2 5 2 3 2" xfId="45404" xr:uid="{00000000-0005-0000-0000-0000D0AD0000}"/>
    <cellStyle name="Normal 5 3 2 5 2 3 2 2" xfId="45405" xr:uid="{00000000-0005-0000-0000-0000D1AD0000}"/>
    <cellStyle name="Normal 5 3 2 5 2 3 2 2 2" xfId="45406" xr:uid="{00000000-0005-0000-0000-0000D2AD0000}"/>
    <cellStyle name="Normal 5 3 2 5 2 3 2 3" xfId="45407" xr:uid="{00000000-0005-0000-0000-0000D3AD0000}"/>
    <cellStyle name="Normal 5 3 2 5 2 3 2 3 2" xfId="45408" xr:uid="{00000000-0005-0000-0000-0000D4AD0000}"/>
    <cellStyle name="Normal 5 3 2 5 2 3 2 3 2 2" xfId="45409" xr:uid="{00000000-0005-0000-0000-0000D5AD0000}"/>
    <cellStyle name="Normal 5 3 2 5 2 3 2 3 3" xfId="45410" xr:uid="{00000000-0005-0000-0000-0000D6AD0000}"/>
    <cellStyle name="Normal 5 3 2 5 2 3 2 4" xfId="45411" xr:uid="{00000000-0005-0000-0000-0000D7AD0000}"/>
    <cellStyle name="Normal 5 3 2 5 2 3 3" xfId="45412" xr:uid="{00000000-0005-0000-0000-0000D8AD0000}"/>
    <cellStyle name="Normal 5 3 2 5 2 3 3 2" xfId="45413" xr:uid="{00000000-0005-0000-0000-0000D9AD0000}"/>
    <cellStyle name="Normal 5 3 2 5 2 3 4" xfId="45414" xr:uid="{00000000-0005-0000-0000-0000DAAD0000}"/>
    <cellStyle name="Normal 5 3 2 5 2 3 4 2" xfId="45415" xr:uid="{00000000-0005-0000-0000-0000DBAD0000}"/>
    <cellStyle name="Normal 5 3 2 5 2 3 4 2 2" xfId="45416" xr:uid="{00000000-0005-0000-0000-0000DCAD0000}"/>
    <cellStyle name="Normal 5 3 2 5 2 3 4 3" xfId="45417" xr:uid="{00000000-0005-0000-0000-0000DDAD0000}"/>
    <cellStyle name="Normal 5 3 2 5 2 3 5" xfId="45418" xr:uid="{00000000-0005-0000-0000-0000DEAD0000}"/>
    <cellStyle name="Normal 5 3 2 5 2 4" xfId="45419" xr:uid="{00000000-0005-0000-0000-0000DFAD0000}"/>
    <cellStyle name="Normal 5 3 2 5 2 4 2" xfId="45420" xr:uid="{00000000-0005-0000-0000-0000E0AD0000}"/>
    <cellStyle name="Normal 5 3 2 5 2 4 2 2" xfId="45421" xr:uid="{00000000-0005-0000-0000-0000E1AD0000}"/>
    <cellStyle name="Normal 5 3 2 5 2 4 3" xfId="45422" xr:uid="{00000000-0005-0000-0000-0000E2AD0000}"/>
    <cellStyle name="Normal 5 3 2 5 2 4 3 2" xfId="45423" xr:uid="{00000000-0005-0000-0000-0000E3AD0000}"/>
    <cellStyle name="Normal 5 3 2 5 2 4 3 2 2" xfId="45424" xr:uid="{00000000-0005-0000-0000-0000E4AD0000}"/>
    <cellStyle name="Normal 5 3 2 5 2 4 3 3" xfId="45425" xr:uid="{00000000-0005-0000-0000-0000E5AD0000}"/>
    <cellStyle name="Normal 5 3 2 5 2 4 4" xfId="45426" xr:uid="{00000000-0005-0000-0000-0000E6AD0000}"/>
    <cellStyle name="Normal 5 3 2 5 2 5" xfId="45427" xr:uid="{00000000-0005-0000-0000-0000E7AD0000}"/>
    <cellStyle name="Normal 5 3 2 5 2 5 2" xfId="45428" xr:uid="{00000000-0005-0000-0000-0000E8AD0000}"/>
    <cellStyle name="Normal 5 3 2 5 2 5 2 2" xfId="45429" xr:uid="{00000000-0005-0000-0000-0000E9AD0000}"/>
    <cellStyle name="Normal 5 3 2 5 2 5 3" xfId="45430" xr:uid="{00000000-0005-0000-0000-0000EAAD0000}"/>
    <cellStyle name="Normal 5 3 2 5 2 5 3 2" xfId="45431" xr:uid="{00000000-0005-0000-0000-0000EBAD0000}"/>
    <cellStyle name="Normal 5 3 2 5 2 5 3 2 2" xfId="45432" xr:uid="{00000000-0005-0000-0000-0000ECAD0000}"/>
    <cellStyle name="Normal 5 3 2 5 2 5 3 3" xfId="45433" xr:uid="{00000000-0005-0000-0000-0000EDAD0000}"/>
    <cellStyle name="Normal 5 3 2 5 2 5 4" xfId="45434" xr:uid="{00000000-0005-0000-0000-0000EEAD0000}"/>
    <cellStyle name="Normal 5 3 2 5 2 6" xfId="45435" xr:uid="{00000000-0005-0000-0000-0000EFAD0000}"/>
    <cellStyle name="Normal 5 3 2 5 2 6 2" xfId="45436" xr:uid="{00000000-0005-0000-0000-0000F0AD0000}"/>
    <cellStyle name="Normal 5 3 2 5 2 7" xfId="45437" xr:uid="{00000000-0005-0000-0000-0000F1AD0000}"/>
    <cellStyle name="Normal 5 3 2 5 2 7 2" xfId="45438" xr:uid="{00000000-0005-0000-0000-0000F2AD0000}"/>
    <cellStyle name="Normal 5 3 2 5 2 7 2 2" xfId="45439" xr:uid="{00000000-0005-0000-0000-0000F3AD0000}"/>
    <cellStyle name="Normal 5 3 2 5 2 7 3" xfId="45440" xr:uid="{00000000-0005-0000-0000-0000F4AD0000}"/>
    <cellStyle name="Normal 5 3 2 5 2 8" xfId="45441" xr:uid="{00000000-0005-0000-0000-0000F5AD0000}"/>
    <cellStyle name="Normal 5 3 2 5 2 8 2" xfId="45442" xr:uid="{00000000-0005-0000-0000-0000F6AD0000}"/>
    <cellStyle name="Normal 5 3 2 5 2 9" xfId="45443" xr:uid="{00000000-0005-0000-0000-0000F7AD0000}"/>
    <cellStyle name="Normal 5 3 2 5 3" xfId="45444" xr:uid="{00000000-0005-0000-0000-0000F8AD0000}"/>
    <cellStyle name="Normal 5 3 2 5 3 2" xfId="45445" xr:uid="{00000000-0005-0000-0000-0000F9AD0000}"/>
    <cellStyle name="Normal 5 3 2 5 3 2 2" xfId="45446" xr:uid="{00000000-0005-0000-0000-0000FAAD0000}"/>
    <cellStyle name="Normal 5 3 2 5 3 2 2 2" xfId="45447" xr:uid="{00000000-0005-0000-0000-0000FBAD0000}"/>
    <cellStyle name="Normal 5 3 2 5 3 2 2 2 2" xfId="45448" xr:uid="{00000000-0005-0000-0000-0000FCAD0000}"/>
    <cellStyle name="Normal 5 3 2 5 3 2 2 3" xfId="45449" xr:uid="{00000000-0005-0000-0000-0000FDAD0000}"/>
    <cellStyle name="Normal 5 3 2 5 3 2 2 3 2" xfId="45450" xr:uid="{00000000-0005-0000-0000-0000FEAD0000}"/>
    <cellStyle name="Normal 5 3 2 5 3 2 2 3 2 2" xfId="45451" xr:uid="{00000000-0005-0000-0000-0000FFAD0000}"/>
    <cellStyle name="Normal 5 3 2 5 3 2 2 3 3" xfId="45452" xr:uid="{00000000-0005-0000-0000-000000AE0000}"/>
    <cellStyle name="Normal 5 3 2 5 3 2 2 4" xfId="45453" xr:uid="{00000000-0005-0000-0000-000001AE0000}"/>
    <cellStyle name="Normal 5 3 2 5 3 2 3" xfId="45454" xr:uid="{00000000-0005-0000-0000-000002AE0000}"/>
    <cellStyle name="Normal 5 3 2 5 3 2 3 2" xfId="45455" xr:uid="{00000000-0005-0000-0000-000003AE0000}"/>
    <cellStyle name="Normal 5 3 2 5 3 2 4" xfId="45456" xr:uid="{00000000-0005-0000-0000-000004AE0000}"/>
    <cellStyle name="Normal 5 3 2 5 3 2 4 2" xfId="45457" xr:uid="{00000000-0005-0000-0000-000005AE0000}"/>
    <cellStyle name="Normal 5 3 2 5 3 2 4 2 2" xfId="45458" xr:uid="{00000000-0005-0000-0000-000006AE0000}"/>
    <cellStyle name="Normal 5 3 2 5 3 2 4 3" xfId="45459" xr:uid="{00000000-0005-0000-0000-000007AE0000}"/>
    <cellStyle name="Normal 5 3 2 5 3 2 5" xfId="45460" xr:uid="{00000000-0005-0000-0000-000008AE0000}"/>
    <cellStyle name="Normal 5 3 2 5 3 3" xfId="45461" xr:uid="{00000000-0005-0000-0000-000009AE0000}"/>
    <cellStyle name="Normal 5 3 2 5 3 3 2" xfId="45462" xr:uid="{00000000-0005-0000-0000-00000AAE0000}"/>
    <cellStyle name="Normal 5 3 2 5 3 3 2 2" xfId="45463" xr:uid="{00000000-0005-0000-0000-00000BAE0000}"/>
    <cellStyle name="Normal 5 3 2 5 3 3 3" xfId="45464" xr:uid="{00000000-0005-0000-0000-00000CAE0000}"/>
    <cellStyle name="Normal 5 3 2 5 3 3 3 2" xfId="45465" xr:uid="{00000000-0005-0000-0000-00000DAE0000}"/>
    <cellStyle name="Normal 5 3 2 5 3 3 3 2 2" xfId="45466" xr:uid="{00000000-0005-0000-0000-00000EAE0000}"/>
    <cellStyle name="Normal 5 3 2 5 3 3 3 3" xfId="45467" xr:uid="{00000000-0005-0000-0000-00000FAE0000}"/>
    <cellStyle name="Normal 5 3 2 5 3 3 4" xfId="45468" xr:uid="{00000000-0005-0000-0000-000010AE0000}"/>
    <cellStyle name="Normal 5 3 2 5 3 4" xfId="45469" xr:uid="{00000000-0005-0000-0000-000011AE0000}"/>
    <cellStyle name="Normal 5 3 2 5 3 4 2" xfId="45470" xr:uid="{00000000-0005-0000-0000-000012AE0000}"/>
    <cellStyle name="Normal 5 3 2 5 3 4 2 2" xfId="45471" xr:uid="{00000000-0005-0000-0000-000013AE0000}"/>
    <cellStyle name="Normal 5 3 2 5 3 4 3" xfId="45472" xr:uid="{00000000-0005-0000-0000-000014AE0000}"/>
    <cellStyle name="Normal 5 3 2 5 3 4 3 2" xfId="45473" xr:uid="{00000000-0005-0000-0000-000015AE0000}"/>
    <cellStyle name="Normal 5 3 2 5 3 4 3 2 2" xfId="45474" xr:uid="{00000000-0005-0000-0000-000016AE0000}"/>
    <cellStyle name="Normal 5 3 2 5 3 4 3 3" xfId="45475" xr:uid="{00000000-0005-0000-0000-000017AE0000}"/>
    <cellStyle name="Normal 5 3 2 5 3 4 4" xfId="45476" xr:uid="{00000000-0005-0000-0000-000018AE0000}"/>
    <cellStyle name="Normal 5 3 2 5 3 5" xfId="45477" xr:uid="{00000000-0005-0000-0000-000019AE0000}"/>
    <cellStyle name="Normal 5 3 2 5 3 5 2" xfId="45478" xr:uid="{00000000-0005-0000-0000-00001AAE0000}"/>
    <cellStyle name="Normal 5 3 2 5 3 6" xfId="45479" xr:uid="{00000000-0005-0000-0000-00001BAE0000}"/>
    <cellStyle name="Normal 5 3 2 5 3 6 2" xfId="45480" xr:uid="{00000000-0005-0000-0000-00001CAE0000}"/>
    <cellStyle name="Normal 5 3 2 5 3 6 2 2" xfId="45481" xr:uid="{00000000-0005-0000-0000-00001DAE0000}"/>
    <cellStyle name="Normal 5 3 2 5 3 6 3" xfId="45482" xr:uid="{00000000-0005-0000-0000-00001EAE0000}"/>
    <cellStyle name="Normal 5 3 2 5 3 7" xfId="45483" xr:uid="{00000000-0005-0000-0000-00001FAE0000}"/>
    <cellStyle name="Normal 5 3 2 5 3 7 2" xfId="45484" xr:uid="{00000000-0005-0000-0000-000020AE0000}"/>
    <cellStyle name="Normal 5 3 2 5 3 8" xfId="45485" xr:uid="{00000000-0005-0000-0000-000021AE0000}"/>
    <cellStyle name="Normal 5 3 2 5 4" xfId="45486" xr:uid="{00000000-0005-0000-0000-000022AE0000}"/>
    <cellStyle name="Normal 5 3 2 5 4 2" xfId="45487" xr:uid="{00000000-0005-0000-0000-000023AE0000}"/>
    <cellStyle name="Normal 5 3 2 5 4 2 2" xfId="45488" xr:uid="{00000000-0005-0000-0000-000024AE0000}"/>
    <cellStyle name="Normal 5 3 2 5 4 2 2 2" xfId="45489" xr:uid="{00000000-0005-0000-0000-000025AE0000}"/>
    <cellStyle name="Normal 5 3 2 5 4 2 3" xfId="45490" xr:uid="{00000000-0005-0000-0000-000026AE0000}"/>
    <cellStyle name="Normal 5 3 2 5 4 2 3 2" xfId="45491" xr:uid="{00000000-0005-0000-0000-000027AE0000}"/>
    <cellStyle name="Normal 5 3 2 5 4 2 3 2 2" xfId="45492" xr:uid="{00000000-0005-0000-0000-000028AE0000}"/>
    <cellStyle name="Normal 5 3 2 5 4 2 3 3" xfId="45493" xr:uid="{00000000-0005-0000-0000-000029AE0000}"/>
    <cellStyle name="Normal 5 3 2 5 4 2 4" xfId="45494" xr:uid="{00000000-0005-0000-0000-00002AAE0000}"/>
    <cellStyle name="Normal 5 3 2 5 4 3" xfId="45495" xr:uid="{00000000-0005-0000-0000-00002BAE0000}"/>
    <cellStyle name="Normal 5 3 2 5 4 3 2" xfId="45496" xr:uid="{00000000-0005-0000-0000-00002CAE0000}"/>
    <cellStyle name="Normal 5 3 2 5 4 4" xfId="45497" xr:uid="{00000000-0005-0000-0000-00002DAE0000}"/>
    <cellStyle name="Normal 5 3 2 5 4 4 2" xfId="45498" xr:uid="{00000000-0005-0000-0000-00002EAE0000}"/>
    <cellStyle name="Normal 5 3 2 5 4 4 2 2" xfId="45499" xr:uid="{00000000-0005-0000-0000-00002FAE0000}"/>
    <cellStyle name="Normal 5 3 2 5 4 4 3" xfId="45500" xr:uid="{00000000-0005-0000-0000-000030AE0000}"/>
    <cellStyle name="Normal 5 3 2 5 4 5" xfId="45501" xr:uid="{00000000-0005-0000-0000-000031AE0000}"/>
    <cellStyle name="Normal 5 3 2 5 5" xfId="45502" xr:uid="{00000000-0005-0000-0000-000032AE0000}"/>
    <cellStyle name="Normal 5 3 2 5 5 2" xfId="45503" xr:uid="{00000000-0005-0000-0000-000033AE0000}"/>
    <cellStyle name="Normal 5 3 2 5 5 2 2" xfId="45504" xr:uid="{00000000-0005-0000-0000-000034AE0000}"/>
    <cellStyle name="Normal 5 3 2 5 5 3" xfId="45505" xr:uid="{00000000-0005-0000-0000-000035AE0000}"/>
    <cellStyle name="Normal 5 3 2 5 5 3 2" xfId="45506" xr:uid="{00000000-0005-0000-0000-000036AE0000}"/>
    <cellStyle name="Normal 5 3 2 5 5 3 2 2" xfId="45507" xr:uid="{00000000-0005-0000-0000-000037AE0000}"/>
    <cellStyle name="Normal 5 3 2 5 5 3 3" xfId="45508" xr:uid="{00000000-0005-0000-0000-000038AE0000}"/>
    <cellStyle name="Normal 5 3 2 5 5 4" xfId="45509" xr:uid="{00000000-0005-0000-0000-000039AE0000}"/>
    <cellStyle name="Normal 5 3 2 5 6" xfId="45510" xr:uid="{00000000-0005-0000-0000-00003AAE0000}"/>
    <cellStyle name="Normal 5 3 2 5 6 2" xfId="45511" xr:uid="{00000000-0005-0000-0000-00003BAE0000}"/>
    <cellStyle name="Normal 5 3 2 5 6 2 2" xfId="45512" xr:uid="{00000000-0005-0000-0000-00003CAE0000}"/>
    <cellStyle name="Normal 5 3 2 5 6 3" xfId="45513" xr:uid="{00000000-0005-0000-0000-00003DAE0000}"/>
    <cellStyle name="Normal 5 3 2 5 6 3 2" xfId="45514" xr:uid="{00000000-0005-0000-0000-00003EAE0000}"/>
    <cellStyle name="Normal 5 3 2 5 6 3 2 2" xfId="45515" xr:uid="{00000000-0005-0000-0000-00003FAE0000}"/>
    <cellStyle name="Normal 5 3 2 5 6 3 3" xfId="45516" xr:uid="{00000000-0005-0000-0000-000040AE0000}"/>
    <cellStyle name="Normal 5 3 2 5 6 4" xfId="45517" xr:uid="{00000000-0005-0000-0000-000041AE0000}"/>
    <cellStyle name="Normal 5 3 2 5 7" xfId="45518" xr:uid="{00000000-0005-0000-0000-000042AE0000}"/>
    <cellStyle name="Normal 5 3 2 5 7 2" xfId="45519" xr:uid="{00000000-0005-0000-0000-000043AE0000}"/>
    <cellStyle name="Normal 5 3 2 5 8" xfId="45520" xr:uid="{00000000-0005-0000-0000-000044AE0000}"/>
    <cellStyle name="Normal 5 3 2 5 8 2" xfId="45521" xr:uid="{00000000-0005-0000-0000-000045AE0000}"/>
    <cellStyle name="Normal 5 3 2 5 8 2 2" xfId="45522" xr:uid="{00000000-0005-0000-0000-000046AE0000}"/>
    <cellStyle name="Normal 5 3 2 5 8 3" xfId="45523" xr:uid="{00000000-0005-0000-0000-000047AE0000}"/>
    <cellStyle name="Normal 5 3 2 5 9" xfId="45524" xr:uid="{00000000-0005-0000-0000-000048AE0000}"/>
    <cellStyle name="Normal 5 3 2 5 9 2" xfId="45525" xr:uid="{00000000-0005-0000-0000-000049AE0000}"/>
    <cellStyle name="Normal 5 3 2 6" xfId="45526" xr:uid="{00000000-0005-0000-0000-00004AAE0000}"/>
    <cellStyle name="Normal 5 3 2 6 2" xfId="45527" xr:uid="{00000000-0005-0000-0000-00004BAE0000}"/>
    <cellStyle name="Normal 5 3 2 6 2 2" xfId="45528" xr:uid="{00000000-0005-0000-0000-00004CAE0000}"/>
    <cellStyle name="Normal 5 3 2 6 2 2 2" xfId="45529" xr:uid="{00000000-0005-0000-0000-00004DAE0000}"/>
    <cellStyle name="Normal 5 3 2 6 2 2 2 2" xfId="45530" xr:uid="{00000000-0005-0000-0000-00004EAE0000}"/>
    <cellStyle name="Normal 5 3 2 6 2 2 2 2 2" xfId="45531" xr:uid="{00000000-0005-0000-0000-00004FAE0000}"/>
    <cellStyle name="Normal 5 3 2 6 2 2 2 3" xfId="45532" xr:uid="{00000000-0005-0000-0000-000050AE0000}"/>
    <cellStyle name="Normal 5 3 2 6 2 2 2 3 2" xfId="45533" xr:uid="{00000000-0005-0000-0000-000051AE0000}"/>
    <cellStyle name="Normal 5 3 2 6 2 2 2 3 2 2" xfId="45534" xr:uid="{00000000-0005-0000-0000-000052AE0000}"/>
    <cellStyle name="Normal 5 3 2 6 2 2 2 3 3" xfId="45535" xr:uid="{00000000-0005-0000-0000-000053AE0000}"/>
    <cellStyle name="Normal 5 3 2 6 2 2 2 4" xfId="45536" xr:uid="{00000000-0005-0000-0000-000054AE0000}"/>
    <cellStyle name="Normal 5 3 2 6 2 2 3" xfId="45537" xr:uid="{00000000-0005-0000-0000-000055AE0000}"/>
    <cellStyle name="Normal 5 3 2 6 2 2 3 2" xfId="45538" xr:uid="{00000000-0005-0000-0000-000056AE0000}"/>
    <cellStyle name="Normal 5 3 2 6 2 2 4" xfId="45539" xr:uid="{00000000-0005-0000-0000-000057AE0000}"/>
    <cellStyle name="Normal 5 3 2 6 2 2 4 2" xfId="45540" xr:uid="{00000000-0005-0000-0000-000058AE0000}"/>
    <cellStyle name="Normal 5 3 2 6 2 2 4 2 2" xfId="45541" xr:uid="{00000000-0005-0000-0000-000059AE0000}"/>
    <cellStyle name="Normal 5 3 2 6 2 2 4 3" xfId="45542" xr:uid="{00000000-0005-0000-0000-00005AAE0000}"/>
    <cellStyle name="Normal 5 3 2 6 2 2 5" xfId="45543" xr:uid="{00000000-0005-0000-0000-00005BAE0000}"/>
    <cellStyle name="Normal 5 3 2 6 2 3" xfId="45544" xr:uid="{00000000-0005-0000-0000-00005CAE0000}"/>
    <cellStyle name="Normal 5 3 2 6 2 3 2" xfId="45545" xr:uid="{00000000-0005-0000-0000-00005DAE0000}"/>
    <cellStyle name="Normal 5 3 2 6 2 3 2 2" xfId="45546" xr:uid="{00000000-0005-0000-0000-00005EAE0000}"/>
    <cellStyle name="Normal 5 3 2 6 2 3 3" xfId="45547" xr:uid="{00000000-0005-0000-0000-00005FAE0000}"/>
    <cellStyle name="Normal 5 3 2 6 2 3 3 2" xfId="45548" xr:uid="{00000000-0005-0000-0000-000060AE0000}"/>
    <cellStyle name="Normal 5 3 2 6 2 3 3 2 2" xfId="45549" xr:uid="{00000000-0005-0000-0000-000061AE0000}"/>
    <cellStyle name="Normal 5 3 2 6 2 3 3 3" xfId="45550" xr:uid="{00000000-0005-0000-0000-000062AE0000}"/>
    <cellStyle name="Normal 5 3 2 6 2 3 4" xfId="45551" xr:uid="{00000000-0005-0000-0000-000063AE0000}"/>
    <cellStyle name="Normal 5 3 2 6 2 4" xfId="45552" xr:uid="{00000000-0005-0000-0000-000064AE0000}"/>
    <cellStyle name="Normal 5 3 2 6 2 4 2" xfId="45553" xr:uid="{00000000-0005-0000-0000-000065AE0000}"/>
    <cellStyle name="Normal 5 3 2 6 2 4 2 2" xfId="45554" xr:uid="{00000000-0005-0000-0000-000066AE0000}"/>
    <cellStyle name="Normal 5 3 2 6 2 4 3" xfId="45555" xr:uid="{00000000-0005-0000-0000-000067AE0000}"/>
    <cellStyle name="Normal 5 3 2 6 2 4 3 2" xfId="45556" xr:uid="{00000000-0005-0000-0000-000068AE0000}"/>
    <cellStyle name="Normal 5 3 2 6 2 4 3 2 2" xfId="45557" xr:uid="{00000000-0005-0000-0000-000069AE0000}"/>
    <cellStyle name="Normal 5 3 2 6 2 4 3 3" xfId="45558" xr:uid="{00000000-0005-0000-0000-00006AAE0000}"/>
    <cellStyle name="Normal 5 3 2 6 2 4 4" xfId="45559" xr:uid="{00000000-0005-0000-0000-00006BAE0000}"/>
    <cellStyle name="Normal 5 3 2 6 2 5" xfId="45560" xr:uid="{00000000-0005-0000-0000-00006CAE0000}"/>
    <cellStyle name="Normal 5 3 2 6 2 5 2" xfId="45561" xr:uid="{00000000-0005-0000-0000-00006DAE0000}"/>
    <cellStyle name="Normal 5 3 2 6 2 6" xfId="45562" xr:uid="{00000000-0005-0000-0000-00006EAE0000}"/>
    <cellStyle name="Normal 5 3 2 6 2 6 2" xfId="45563" xr:uid="{00000000-0005-0000-0000-00006FAE0000}"/>
    <cellStyle name="Normal 5 3 2 6 2 6 2 2" xfId="45564" xr:uid="{00000000-0005-0000-0000-000070AE0000}"/>
    <cellStyle name="Normal 5 3 2 6 2 6 3" xfId="45565" xr:uid="{00000000-0005-0000-0000-000071AE0000}"/>
    <cellStyle name="Normal 5 3 2 6 2 7" xfId="45566" xr:uid="{00000000-0005-0000-0000-000072AE0000}"/>
    <cellStyle name="Normal 5 3 2 6 2 7 2" xfId="45567" xr:uid="{00000000-0005-0000-0000-000073AE0000}"/>
    <cellStyle name="Normal 5 3 2 6 2 8" xfId="45568" xr:uid="{00000000-0005-0000-0000-000074AE0000}"/>
    <cellStyle name="Normal 5 3 2 6 3" xfId="45569" xr:uid="{00000000-0005-0000-0000-000075AE0000}"/>
    <cellStyle name="Normal 5 3 2 6 3 2" xfId="45570" xr:uid="{00000000-0005-0000-0000-000076AE0000}"/>
    <cellStyle name="Normal 5 3 2 6 3 2 2" xfId="45571" xr:uid="{00000000-0005-0000-0000-000077AE0000}"/>
    <cellStyle name="Normal 5 3 2 6 3 2 2 2" xfId="45572" xr:uid="{00000000-0005-0000-0000-000078AE0000}"/>
    <cellStyle name="Normal 5 3 2 6 3 2 3" xfId="45573" xr:uid="{00000000-0005-0000-0000-000079AE0000}"/>
    <cellStyle name="Normal 5 3 2 6 3 2 3 2" xfId="45574" xr:uid="{00000000-0005-0000-0000-00007AAE0000}"/>
    <cellStyle name="Normal 5 3 2 6 3 2 3 2 2" xfId="45575" xr:uid="{00000000-0005-0000-0000-00007BAE0000}"/>
    <cellStyle name="Normal 5 3 2 6 3 2 3 3" xfId="45576" xr:uid="{00000000-0005-0000-0000-00007CAE0000}"/>
    <cellStyle name="Normal 5 3 2 6 3 2 4" xfId="45577" xr:uid="{00000000-0005-0000-0000-00007DAE0000}"/>
    <cellStyle name="Normal 5 3 2 6 3 3" xfId="45578" xr:uid="{00000000-0005-0000-0000-00007EAE0000}"/>
    <cellStyle name="Normal 5 3 2 6 3 3 2" xfId="45579" xr:uid="{00000000-0005-0000-0000-00007FAE0000}"/>
    <cellStyle name="Normal 5 3 2 6 3 4" xfId="45580" xr:uid="{00000000-0005-0000-0000-000080AE0000}"/>
    <cellStyle name="Normal 5 3 2 6 3 4 2" xfId="45581" xr:uid="{00000000-0005-0000-0000-000081AE0000}"/>
    <cellStyle name="Normal 5 3 2 6 3 4 2 2" xfId="45582" xr:uid="{00000000-0005-0000-0000-000082AE0000}"/>
    <cellStyle name="Normal 5 3 2 6 3 4 3" xfId="45583" xr:uid="{00000000-0005-0000-0000-000083AE0000}"/>
    <cellStyle name="Normal 5 3 2 6 3 5" xfId="45584" xr:uid="{00000000-0005-0000-0000-000084AE0000}"/>
    <cellStyle name="Normal 5 3 2 6 4" xfId="45585" xr:uid="{00000000-0005-0000-0000-000085AE0000}"/>
    <cellStyle name="Normal 5 3 2 6 4 2" xfId="45586" xr:uid="{00000000-0005-0000-0000-000086AE0000}"/>
    <cellStyle name="Normal 5 3 2 6 4 2 2" xfId="45587" xr:uid="{00000000-0005-0000-0000-000087AE0000}"/>
    <cellStyle name="Normal 5 3 2 6 4 3" xfId="45588" xr:uid="{00000000-0005-0000-0000-000088AE0000}"/>
    <cellStyle name="Normal 5 3 2 6 4 3 2" xfId="45589" xr:uid="{00000000-0005-0000-0000-000089AE0000}"/>
    <cellStyle name="Normal 5 3 2 6 4 3 2 2" xfId="45590" xr:uid="{00000000-0005-0000-0000-00008AAE0000}"/>
    <cellStyle name="Normal 5 3 2 6 4 3 3" xfId="45591" xr:uid="{00000000-0005-0000-0000-00008BAE0000}"/>
    <cellStyle name="Normal 5 3 2 6 4 4" xfId="45592" xr:uid="{00000000-0005-0000-0000-00008CAE0000}"/>
    <cellStyle name="Normal 5 3 2 6 5" xfId="45593" xr:uid="{00000000-0005-0000-0000-00008DAE0000}"/>
    <cellStyle name="Normal 5 3 2 6 5 2" xfId="45594" xr:uid="{00000000-0005-0000-0000-00008EAE0000}"/>
    <cellStyle name="Normal 5 3 2 6 5 2 2" xfId="45595" xr:uid="{00000000-0005-0000-0000-00008FAE0000}"/>
    <cellStyle name="Normal 5 3 2 6 5 3" xfId="45596" xr:uid="{00000000-0005-0000-0000-000090AE0000}"/>
    <cellStyle name="Normal 5 3 2 6 5 3 2" xfId="45597" xr:uid="{00000000-0005-0000-0000-000091AE0000}"/>
    <cellStyle name="Normal 5 3 2 6 5 3 2 2" xfId="45598" xr:uid="{00000000-0005-0000-0000-000092AE0000}"/>
    <cellStyle name="Normal 5 3 2 6 5 3 3" xfId="45599" xr:uid="{00000000-0005-0000-0000-000093AE0000}"/>
    <cellStyle name="Normal 5 3 2 6 5 4" xfId="45600" xr:uid="{00000000-0005-0000-0000-000094AE0000}"/>
    <cellStyle name="Normal 5 3 2 6 6" xfId="45601" xr:uid="{00000000-0005-0000-0000-000095AE0000}"/>
    <cellStyle name="Normal 5 3 2 6 6 2" xfId="45602" xr:uid="{00000000-0005-0000-0000-000096AE0000}"/>
    <cellStyle name="Normal 5 3 2 6 7" xfId="45603" xr:uid="{00000000-0005-0000-0000-000097AE0000}"/>
    <cellStyle name="Normal 5 3 2 6 7 2" xfId="45604" xr:uid="{00000000-0005-0000-0000-000098AE0000}"/>
    <cellStyle name="Normal 5 3 2 6 7 2 2" xfId="45605" xr:uid="{00000000-0005-0000-0000-000099AE0000}"/>
    <cellStyle name="Normal 5 3 2 6 7 3" xfId="45606" xr:uid="{00000000-0005-0000-0000-00009AAE0000}"/>
    <cellStyle name="Normal 5 3 2 6 8" xfId="45607" xr:uid="{00000000-0005-0000-0000-00009BAE0000}"/>
    <cellStyle name="Normal 5 3 2 6 8 2" xfId="45608" xr:uid="{00000000-0005-0000-0000-00009CAE0000}"/>
    <cellStyle name="Normal 5 3 2 6 9" xfId="45609" xr:uid="{00000000-0005-0000-0000-00009DAE0000}"/>
    <cellStyle name="Normal 5 3 2 7" xfId="45610" xr:uid="{00000000-0005-0000-0000-00009EAE0000}"/>
    <cellStyle name="Normal 5 3 2 7 2" xfId="45611" xr:uid="{00000000-0005-0000-0000-00009FAE0000}"/>
    <cellStyle name="Normal 5 3 2 7 2 2" xfId="45612" xr:uid="{00000000-0005-0000-0000-0000A0AE0000}"/>
    <cellStyle name="Normal 5 3 2 7 2 2 2" xfId="45613" xr:uid="{00000000-0005-0000-0000-0000A1AE0000}"/>
    <cellStyle name="Normal 5 3 2 7 2 2 2 2" xfId="45614" xr:uid="{00000000-0005-0000-0000-0000A2AE0000}"/>
    <cellStyle name="Normal 5 3 2 7 2 2 3" xfId="45615" xr:uid="{00000000-0005-0000-0000-0000A3AE0000}"/>
    <cellStyle name="Normal 5 3 2 7 2 2 3 2" xfId="45616" xr:uid="{00000000-0005-0000-0000-0000A4AE0000}"/>
    <cellStyle name="Normal 5 3 2 7 2 2 3 2 2" xfId="45617" xr:uid="{00000000-0005-0000-0000-0000A5AE0000}"/>
    <cellStyle name="Normal 5 3 2 7 2 2 3 3" xfId="45618" xr:uid="{00000000-0005-0000-0000-0000A6AE0000}"/>
    <cellStyle name="Normal 5 3 2 7 2 2 4" xfId="45619" xr:uid="{00000000-0005-0000-0000-0000A7AE0000}"/>
    <cellStyle name="Normal 5 3 2 7 2 3" xfId="45620" xr:uid="{00000000-0005-0000-0000-0000A8AE0000}"/>
    <cellStyle name="Normal 5 3 2 7 2 3 2" xfId="45621" xr:uid="{00000000-0005-0000-0000-0000A9AE0000}"/>
    <cellStyle name="Normal 5 3 2 7 2 4" xfId="45622" xr:uid="{00000000-0005-0000-0000-0000AAAE0000}"/>
    <cellStyle name="Normal 5 3 2 7 2 4 2" xfId="45623" xr:uid="{00000000-0005-0000-0000-0000ABAE0000}"/>
    <cellStyle name="Normal 5 3 2 7 2 4 2 2" xfId="45624" xr:uid="{00000000-0005-0000-0000-0000ACAE0000}"/>
    <cellStyle name="Normal 5 3 2 7 2 4 3" xfId="45625" xr:uid="{00000000-0005-0000-0000-0000ADAE0000}"/>
    <cellStyle name="Normal 5 3 2 7 2 5" xfId="45626" xr:uid="{00000000-0005-0000-0000-0000AEAE0000}"/>
    <cellStyle name="Normal 5 3 2 7 3" xfId="45627" xr:uid="{00000000-0005-0000-0000-0000AFAE0000}"/>
    <cellStyle name="Normal 5 3 2 7 3 2" xfId="45628" xr:uid="{00000000-0005-0000-0000-0000B0AE0000}"/>
    <cellStyle name="Normal 5 3 2 7 3 2 2" xfId="45629" xr:uid="{00000000-0005-0000-0000-0000B1AE0000}"/>
    <cellStyle name="Normal 5 3 2 7 3 3" xfId="45630" xr:uid="{00000000-0005-0000-0000-0000B2AE0000}"/>
    <cellStyle name="Normal 5 3 2 7 3 3 2" xfId="45631" xr:uid="{00000000-0005-0000-0000-0000B3AE0000}"/>
    <cellStyle name="Normal 5 3 2 7 3 3 2 2" xfId="45632" xr:uid="{00000000-0005-0000-0000-0000B4AE0000}"/>
    <cellStyle name="Normal 5 3 2 7 3 3 3" xfId="45633" xr:uid="{00000000-0005-0000-0000-0000B5AE0000}"/>
    <cellStyle name="Normal 5 3 2 7 3 4" xfId="45634" xr:uid="{00000000-0005-0000-0000-0000B6AE0000}"/>
    <cellStyle name="Normal 5 3 2 7 4" xfId="45635" xr:uid="{00000000-0005-0000-0000-0000B7AE0000}"/>
    <cellStyle name="Normal 5 3 2 7 4 2" xfId="45636" xr:uid="{00000000-0005-0000-0000-0000B8AE0000}"/>
    <cellStyle name="Normal 5 3 2 7 4 2 2" xfId="45637" xr:uid="{00000000-0005-0000-0000-0000B9AE0000}"/>
    <cellStyle name="Normal 5 3 2 7 4 3" xfId="45638" xr:uid="{00000000-0005-0000-0000-0000BAAE0000}"/>
    <cellStyle name="Normal 5 3 2 7 4 3 2" xfId="45639" xr:uid="{00000000-0005-0000-0000-0000BBAE0000}"/>
    <cellStyle name="Normal 5 3 2 7 4 3 2 2" xfId="45640" xr:uid="{00000000-0005-0000-0000-0000BCAE0000}"/>
    <cellStyle name="Normal 5 3 2 7 4 3 3" xfId="45641" xr:uid="{00000000-0005-0000-0000-0000BDAE0000}"/>
    <cellStyle name="Normal 5 3 2 7 4 4" xfId="45642" xr:uid="{00000000-0005-0000-0000-0000BEAE0000}"/>
    <cellStyle name="Normal 5 3 2 7 5" xfId="45643" xr:uid="{00000000-0005-0000-0000-0000BFAE0000}"/>
    <cellStyle name="Normal 5 3 2 7 5 2" xfId="45644" xr:uid="{00000000-0005-0000-0000-0000C0AE0000}"/>
    <cellStyle name="Normal 5 3 2 7 6" xfId="45645" xr:uid="{00000000-0005-0000-0000-0000C1AE0000}"/>
    <cellStyle name="Normal 5 3 2 7 6 2" xfId="45646" xr:uid="{00000000-0005-0000-0000-0000C2AE0000}"/>
    <cellStyle name="Normal 5 3 2 7 6 2 2" xfId="45647" xr:uid="{00000000-0005-0000-0000-0000C3AE0000}"/>
    <cellStyle name="Normal 5 3 2 7 6 3" xfId="45648" xr:uid="{00000000-0005-0000-0000-0000C4AE0000}"/>
    <cellStyle name="Normal 5 3 2 7 7" xfId="45649" xr:uid="{00000000-0005-0000-0000-0000C5AE0000}"/>
    <cellStyle name="Normal 5 3 2 7 7 2" xfId="45650" xr:uid="{00000000-0005-0000-0000-0000C6AE0000}"/>
    <cellStyle name="Normal 5 3 2 7 8" xfId="45651" xr:uid="{00000000-0005-0000-0000-0000C7AE0000}"/>
    <cellStyle name="Normal 5 3 2 8" xfId="45652" xr:uid="{00000000-0005-0000-0000-0000C8AE0000}"/>
    <cellStyle name="Normal 5 3 2 8 2" xfId="45653" xr:uid="{00000000-0005-0000-0000-0000C9AE0000}"/>
    <cellStyle name="Normal 5 3 2 8 2 2" xfId="45654" xr:uid="{00000000-0005-0000-0000-0000CAAE0000}"/>
    <cellStyle name="Normal 5 3 2 8 2 2 2" xfId="45655" xr:uid="{00000000-0005-0000-0000-0000CBAE0000}"/>
    <cellStyle name="Normal 5 3 2 8 2 2 2 2" xfId="45656" xr:uid="{00000000-0005-0000-0000-0000CCAE0000}"/>
    <cellStyle name="Normal 5 3 2 8 2 2 3" xfId="45657" xr:uid="{00000000-0005-0000-0000-0000CDAE0000}"/>
    <cellStyle name="Normal 5 3 2 8 2 2 3 2" xfId="45658" xr:uid="{00000000-0005-0000-0000-0000CEAE0000}"/>
    <cellStyle name="Normal 5 3 2 8 2 2 3 2 2" xfId="45659" xr:uid="{00000000-0005-0000-0000-0000CFAE0000}"/>
    <cellStyle name="Normal 5 3 2 8 2 2 3 3" xfId="45660" xr:uid="{00000000-0005-0000-0000-0000D0AE0000}"/>
    <cellStyle name="Normal 5 3 2 8 2 2 4" xfId="45661" xr:uid="{00000000-0005-0000-0000-0000D1AE0000}"/>
    <cellStyle name="Normal 5 3 2 8 2 3" xfId="45662" xr:uid="{00000000-0005-0000-0000-0000D2AE0000}"/>
    <cellStyle name="Normal 5 3 2 8 2 3 2" xfId="45663" xr:uid="{00000000-0005-0000-0000-0000D3AE0000}"/>
    <cellStyle name="Normal 5 3 2 8 2 4" xfId="45664" xr:uid="{00000000-0005-0000-0000-0000D4AE0000}"/>
    <cellStyle name="Normal 5 3 2 8 2 4 2" xfId="45665" xr:uid="{00000000-0005-0000-0000-0000D5AE0000}"/>
    <cellStyle name="Normal 5 3 2 8 2 4 2 2" xfId="45666" xr:uid="{00000000-0005-0000-0000-0000D6AE0000}"/>
    <cellStyle name="Normal 5 3 2 8 2 4 3" xfId="45667" xr:uid="{00000000-0005-0000-0000-0000D7AE0000}"/>
    <cellStyle name="Normal 5 3 2 8 2 5" xfId="45668" xr:uid="{00000000-0005-0000-0000-0000D8AE0000}"/>
    <cellStyle name="Normal 5 3 2 8 3" xfId="45669" xr:uid="{00000000-0005-0000-0000-0000D9AE0000}"/>
    <cellStyle name="Normal 5 3 2 8 3 2" xfId="45670" xr:uid="{00000000-0005-0000-0000-0000DAAE0000}"/>
    <cellStyle name="Normal 5 3 2 8 3 2 2" xfId="45671" xr:uid="{00000000-0005-0000-0000-0000DBAE0000}"/>
    <cellStyle name="Normal 5 3 2 8 3 3" xfId="45672" xr:uid="{00000000-0005-0000-0000-0000DCAE0000}"/>
    <cellStyle name="Normal 5 3 2 8 3 3 2" xfId="45673" xr:uid="{00000000-0005-0000-0000-0000DDAE0000}"/>
    <cellStyle name="Normal 5 3 2 8 3 3 2 2" xfId="45674" xr:uid="{00000000-0005-0000-0000-0000DEAE0000}"/>
    <cellStyle name="Normal 5 3 2 8 3 3 3" xfId="45675" xr:uid="{00000000-0005-0000-0000-0000DFAE0000}"/>
    <cellStyle name="Normal 5 3 2 8 3 4" xfId="45676" xr:uid="{00000000-0005-0000-0000-0000E0AE0000}"/>
    <cellStyle name="Normal 5 3 2 8 4" xfId="45677" xr:uid="{00000000-0005-0000-0000-0000E1AE0000}"/>
    <cellStyle name="Normal 5 3 2 8 4 2" xfId="45678" xr:uid="{00000000-0005-0000-0000-0000E2AE0000}"/>
    <cellStyle name="Normal 5 3 2 8 4 2 2" xfId="45679" xr:uid="{00000000-0005-0000-0000-0000E3AE0000}"/>
    <cellStyle name="Normal 5 3 2 8 4 3" xfId="45680" xr:uid="{00000000-0005-0000-0000-0000E4AE0000}"/>
    <cellStyle name="Normal 5 3 2 8 4 3 2" xfId="45681" xr:uid="{00000000-0005-0000-0000-0000E5AE0000}"/>
    <cellStyle name="Normal 5 3 2 8 4 3 2 2" xfId="45682" xr:uid="{00000000-0005-0000-0000-0000E6AE0000}"/>
    <cellStyle name="Normal 5 3 2 8 4 3 3" xfId="45683" xr:uid="{00000000-0005-0000-0000-0000E7AE0000}"/>
    <cellStyle name="Normal 5 3 2 8 4 4" xfId="45684" xr:uid="{00000000-0005-0000-0000-0000E8AE0000}"/>
    <cellStyle name="Normal 5 3 2 8 5" xfId="45685" xr:uid="{00000000-0005-0000-0000-0000E9AE0000}"/>
    <cellStyle name="Normal 5 3 2 8 5 2" xfId="45686" xr:uid="{00000000-0005-0000-0000-0000EAAE0000}"/>
    <cellStyle name="Normal 5 3 2 8 6" xfId="45687" xr:uid="{00000000-0005-0000-0000-0000EBAE0000}"/>
    <cellStyle name="Normal 5 3 2 8 6 2" xfId="45688" xr:uid="{00000000-0005-0000-0000-0000ECAE0000}"/>
    <cellStyle name="Normal 5 3 2 8 6 2 2" xfId="45689" xr:uid="{00000000-0005-0000-0000-0000EDAE0000}"/>
    <cellStyle name="Normal 5 3 2 8 6 3" xfId="45690" xr:uid="{00000000-0005-0000-0000-0000EEAE0000}"/>
    <cellStyle name="Normal 5 3 2 8 7" xfId="45691" xr:uid="{00000000-0005-0000-0000-0000EFAE0000}"/>
    <cellStyle name="Normal 5 3 2 8 7 2" xfId="45692" xr:uid="{00000000-0005-0000-0000-0000F0AE0000}"/>
    <cellStyle name="Normal 5 3 2 8 8" xfId="45693" xr:uid="{00000000-0005-0000-0000-0000F1AE0000}"/>
    <cellStyle name="Normal 5 3 2 9" xfId="45694" xr:uid="{00000000-0005-0000-0000-0000F2AE0000}"/>
    <cellStyle name="Normal 5 3 2 9 2" xfId="45695" xr:uid="{00000000-0005-0000-0000-0000F3AE0000}"/>
    <cellStyle name="Normal 5 3 2 9 2 2" xfId="45696" xr:uid="{00000000-0005-0000-0000-0000F4AE0000}"/>
    <cellStyle name="Normal 5 3 2 9 2 2 2" xfId="45697" xr:uid="{00000000-0005-0000-0000-0000F5AE0000}"/>
    <cellStyle name="Normal 5 3 2 9 2 2 2 2" xfId="45698" xr:uid="{00000000-0005-0000-0000-0000F6AE0000}"/>
    <cellStyle name="Normal 5 3 2 9 2 2 3" xfId="45699" xr:uid="{00000000-0005-0000-0000-0000F7AE0000}"/>
    <cellStyle name="Normal 5 3 2 9 2 2 3 2" xfId="45700" xr:uid="{00000000-0005-0000-0000-0000F8AE0000}"/>
    <cellStyle name="Normal 5 3 2 9 2 2 3 2 2" xfId="45701" xr:uid="{00000000-0005-0000-0000-0000F9AE0000}"/>
    <cellStyle name="Normal 5 3 2 9 2 2 3 3" xfId="45702" xr:uid="{00000000-0005-0000-0000-0000FAAE0000}"/>
    <cellStyle name="Normal 5 3 2 9 2 2 4" xfId="45703" xr:uid="{00000000-0005-0000-0000-0000FBAE0000}"/>
    <cellStyle name="Normal 5 3 2 9 2 3" xfId="45704" xr:uid="{00000000-0005-0000-0000-0000FCAE0000}"/>
    <cellStyle name="Normal 5 3 2 9 2 3 2" xfId="45705" xr:uid="{00000000-0005-0000-0000-0000FDAE0000}"/>
    <cellStyle name="Normal 5 3 2 9 2 4" xfId="45706" xr:uid="{00000000-0005-0000-0000-0000FEAE0000}"/>
    <cellStyle name="Normal 5 3 2 9 2 4 2" xfId="45707" xr:uid="{00000000-0005-0000-0000-0000FFAE0000}"/>
    <cellStyle name="Normal 5 3 2 9 2 4 2 2" xfId="45708" xr:uid="{00000000-0005-0000-0000-000000AF0000}"/>
    <cellStyle name="Normal 5 3 2 9 2 4 3" xfId="45709" xr:uid="{00000000-0005-0000-0000-000001AF0000}"/>
    <cellStyle name="Normal 5 3 2 9 2 5" xfId="45710" xr:uid="{00000000-0005-0000-0000-000002AF0000}"/>
    <cellStyle name="Normal 5 3 2 9 3" xfId="45711" xr:uid="{00000000-0005-0000-0000-000003AF0000}"/>
    <cellStyle name="Normal 5 3 2 9 3 2" xfId="45712" xr:uid="{00000000-0005-0000-0000-000004AF0000}"/>
    <cellStyle name="Normal 5 3 2 9 3 2 2" xfId="45713" xr:uid="{00000000-0005-0000-0000-000005AF0000}"/>
    <cellStyle name="Normal 5 3 2 9 3 3" xfId="45714" xr:uid="{00000000-0005-0000-0000-000006AF0000}"/>
    <cellStyle name="Normal 5 3 2 9 3 3 2" xfId="45715" xr:uid="{00000000-0005-0000-0000-000007AF0000}"/>
    <cellStyle name="Normal 5 3 2 9 3 3 2 2" xfId="45716" xr:uid="{00000000-0005-0000-0000-000008AF0000}"/>
    <cellStyle name="Normal 5 3 2 9 3 3 3" xfId="45717" xr:uid="{00000000-0005-0000-0000-000009AF0000}"/>
    <cellStyle name="Normal 5 3 2 9 3 4" xfId="45718" xr:uid="{00000000-0005-0000-0000-00000AAF0000}"/>
    <cellStyle name="Normal 5 3 2 9 4" xfId="45719" xr:uid="{00000000-0005-0000-0000-00000BAF0000}"/>
    <cellStyle name="Normal 5 3 2 9 4 2" xfId="45720" xr:uid="{00000000-0005-0000-0000-00000CAF0000}"/>
    <cellStyle name="Normal 5 3 2 9 5" xfId="45721" xr:uid="{00000000-0005-0000-0000-00000DAF0000}"/>
    <cellStyle name="Normal 5 3 2 9 5 2" xfId="45722" xr:uid="{00000000-0005-0000-0000-00000EAF0000}"/>
    <cellStyle name="Normal 5 3 2 9 5 2 2" xfId="45723" xr:uid="{00000000-0005-0000-0000-00000FAF0000}"/>
    <cellStyle name="Normal 5 3 2 9 5 3" xfId="45724" xr:uid="{00000000-0005-0000-0000-000010AF0000}"/>
    <cellStyle name="Normal 5 3 2 9 6" xfId="45725" xr:uid="{00000000-0005-0000-0000-000011AF0000}"/>
    <cellStyle name="Normal 5 3 2_T-straight with PEDs adjustor" xfId="45726" xr:uid="{00000000-0005-0000-0000-000012AF0000}"/>
    <cellStyle name="Normal 5 3 20" xfId="45727" xr:uid="{00000000-0005-0000-0000-000013AF0000}"/>
    <cellStyle name="Normal 5 3 3" xfId="1367" xr:uid="{00000000-0005-0000-0000-000014AF0000}"/>
    <cellStyle name="Normal 5 3 3 10" xfId="45728" xr:uid="{00000000-0005-0000-0000-000015AF0000}"/>
    <cellStyle name="Normal 5 3 3 10 2" xfId="45729" xr:uid="{00000000-0005-0000-0000-000016AF0000}"/>
    <cellStyle name="Normal 5 3 3 10 2 2" xfId="45730" xr:uid="{00000000-0005-0000-0000-000017AF0000}"/>
    <cellStyle name="Normal 5 3 3 10 3" xfId="45731" xr:uid="{00000000-0005-0000-0000-000018AF0000}"/>
    <cellStyle name="Normal 5 3 3 10 3 2" xfId="45732" xr:uid="{00000000-0005-0000-0000-000019AF0000}"/>
    <cellStyle name="Normal 5 3 3 10 3 2 2" xfId="45733" xr:uid="{00000000-0005-0000-0000-00001AAF0000}"/>
    <cellStyle name="Normal 5 3 3 10 3 3" xfId="45734" xr:uid="{00000000-0005-0000-0000-00001BAF0000}"/>
    <cellStyle name="Normal 5 3 3 10 4" xfId="45735" xr:uid="{00000000-0005-0000-0000-00001CAF0000}"/>
    <cellStyle name="Normal 5 3 3 11" xfId="45736" xr:uid="{00000000-0005-0000-0000-00001DAF0000}"/>
    <cellStyle name="Normal 5 3 3 11 2" xfId="45737" xr:uid="{00000000-0005-0000-0000-00001EAF0000}"/>
    <cellStyle name="Normal 5 3 3 11 2 2" xfId="45738" xr:uid="{00000000-0005-0000-0000-00001FAF0000}"/>
    <cellStyle name="Normal 5 3 3 11 3" xfId="45739" xr:uid="{00000000-0005-0000-0000-000020AF0000}"/>
    <cellStyle name="Normal 5 3 3 11 3 2" xfId="45740" xr:uid="{00000000-0005-0000-0000-000021AF0000}"/>
    <cellStyle name="Normal 5 3 3 11 3 2 2" xfId="45741" xr:uid="{00000000-0005-0000-0000-000022AF0000}"/>
    <cellStyle name="Normal 5 3 3 11 3 3" xfId="45742" xr:uid="{00000000-0005-0000-0000-000023AF0000}"/>
    <cellStyle name="Normal 5 3 3 11 4" xfId="45743" xr:uid="{00000000-0005-0000-0000-000024AF0000}"/>
    <cellStyle name="Normal 5 3 3 12" xfId="45744" xr:uid="{00000000-0005-0000-0000-000025AF0000}"/>
    <cellStyle name="Normal 5 3 3 12 2" xfId="45745" xr:uid="{00000000-0005-0000-0000-000026AF0000}"/>
    <cellStyle name="Normal 5 3 3 12 2 2" xfId="45746" xr:uid="{00000000-0005-0000-0000-000027AF0000}"/>
    <cellStyle name="Normal 5 3 3 12 3" xfId="45747" xr:uid="{00000000-0005-0000-0000-000028AF0000}"/>
    <cellStyle name="Normal 5 3 3 12 3 2" xfId="45748" xr:uid="{00000000-0005-0000-0000-000029AF0000}"/>
    <cellStyle name="Normal 5 3 3 12 3 2 2" xfId="45749" xr:uid="{00000000-0005-0000-0000-00002AAF0000}"/>
    <cellStyle name="Normal 5 3 3 12 3 3" xfId="45750" xr:uid="{00000000-0005-0000-0000-00002BAF0000}"/>
    <cellStyle name="Normal 5 3 3 12 4" xfId="45751" xr:uid="{00000000-0005-0000-0000-00002CAF0000}"/>
    <cellStyle name="Normal 5 3 3 13" xfId="45752" xr:uid="{00000000-0005-0000-0000-00002DAF0000}"/>
    <cellStyle name="Normal 5 3 3 13 2" xfId="45753" xr:uid="{00000000-0005-0000-0000-00002EAF0000}"/>
    <cellStyle name="Normal 5 3 3 13 2 2" xfId="45754" xr:uid="{00000000-0005-0000-0000-00002FAF0000}"/>
    <cellStyle name="Normal 5 3 3 13 3" xfId="45755" xr:uid="{00000000-0005-0000-0000-000030AF0000}"/>
    <cellStyle name="Normal 5 3 3 14" xfId="45756" xr:uid="{00000000-0005-0000-0000-000031AF0000}"/>
    <cellStyle name="Normal 5 3 3 14 2" xfId="45757" xr:uid="{00000000-0005-0000-0000-000032AF0000}"/>
    <cellStyle name="Normal 5 3 3 15" xfId="45758" xr:uid="{00000000-0005-0000-0000-000033AF0000}"/>
    <cellStyle name="Normal 5 3 3 15 2" xfId="45759" xr:uid="{00000000-0005-0000-0000-000034AF0000}"/>
    <cellStyle name="Normal 5 3 3 16" xfId="45760" xr:uid="{00000000-0005-0000-0000-000035AF0000}"/>
    <cellStyle name="Normal 5 3 3 17" xfId="45761" xr:uid="{00000000-0005-0000-0000-000036AF0000}"/>
    <cellStyle name="Normal 5 3 3 2" xfId="1368" xr:uid="{00000000-0005-0000-0000-000037AF0000}"/>
    <cellStyle name="Normal 5 3 3 2 10" xfId="45762" xr:uid="{00000000-0005-0000-0000-000038AF0000}"/>
    <cellStyle name="Normal 5 3 3 2 11" xfId="45763" xr:uid="{00000000-0005-0000-0000-000039AF0000}"/>
    <cellStyle name="Normal 5 3 3 2 2" xfId="45764" xr:uid="{00000000-0005-0000-0000-00003AAF0000}"/>
    <cellStyle name="Normal 5 3 3 2 2 10" xfId="45765" xr:uid="{00000000-0005-0000-0000-00003BAF0000}"/>
    <cellStyle name="Normal 5 3 3 2 2 2" xfId="45766" xr:uid="{00000000-0005-0000-0000-00003CAF0000}"/>
    <cellStyle name="Normal 5 3 3 2 2 2 2" xfId="45767" xr:uid="{00000000-0005-0000-0000-00003DAF0000}"/>
    <cellStyle name="Normal 5 3 3 2 2 2 2 2" xfId="45768" xr:uid="{00000000-0005-0000-0000-00003EAF0000}"/>
    <cellStyle name="Normal 5 3 3 2 2 2 2 2 2" xfId="45769" xr:uid="{00000000-0005-0000-0000-00003FAF0000}"/>
    <cellStyle name="Normal 5 3 3 2 2 2 2 2 2 2" xfId="45770" xr:uid="{00000000-0005-0000-0000-000040AF0000}"/>
    <cellStyle name="Normal 5 3 3 2 2 2 2 2 3" xfId="45771" xr:uid="{00000000-0005-0000-0000-000041AF0000}"/>
    <cellStyle name="Normal 5 3 3 2 2 2 2 2 3 2" xfId="45772" xr:uid="{00000000-0005-0000-0000-000042AF0000}"/>
    <cellStyle name="Normal 5 3 3 2 2 2 2 2 3 2 2" xfId="45773" xr:uid="{00000000-0005-0000-0000-000043AF0000}"/>
    <cellStyle name="Normal 5 3 3 2 2 2 2 2 3 3" xfId="45774" xr:uid="{00000000-0005-0000-0000-000044AF0000}"/>
    <cellStyle name="Normal 5 3 3 2 2 2 2 2 4" xfId="45775" xr:uid="{00000000-0005-0000-0000-000045AF0000}"/>
    <cellStyle name="Normal 5 3 3 2 2 2 2 3" xfId="45776" xr:uid="{00000000-0005-0000-0000-000046AF0000}"/>
    <cellStyle name="Normal 5 3 3 2 2 2 2 3 2" xfId="45777" xr:uid="{00000000-0005-0000-0000-000047AF0000}"/>
    <cellStyle name="Normal 5 3 3 2 2 2 2 4" xfId="45778" xr:uid="{00000000-0005-0000-0000-000048AF0000}"/>
    <cellStyle name="Normal 5 3 3 2 2 2 2 4 2" xfId="45779" xr:uid="{00000000-0005-0000-0000-000049AF0000}"/>
    <cellStyle name="Normal 5 3 3 2 2 2 2 4 2 2" xfId="45780" xr:uid="{00000000-0005-0000-0000-00004AAF0000}"/>
    <cellStyle name="Normal 5 3 3 2 2 2 2 4 3" xfId="45781" xr:uid="{00000000-0005-0000-0000-00004BAF0000}"/>
    <cellStyle name="Normal 5 3 3 2 2 2 2 5" xfId="45782" xr:uid="{00000000-0005-0000-0000-00004CAF0000}"/>
    <cellStyle name="Normal 5 3 3 2 2 2 3" xfId="45783" xr:uid="{00000000-0005-0000-0000-00004DAF0000}"/>
    <cellStyle name="Normal 5 3 3 2 2 2 3 2" xfId="45784" xr:uid="{00000000-0005-0000-0000-00004EAF0000}"/>
    <cellStyle name="Normal 5 3 3 2 2 2 3 2 2" xfId="45785" xr:uid="{00000000-0005-0000-0000-00004FAF0000}"/>
    <cellStyle name="Normal 5 3 3 2 2 2 3 3" xfId="45786" xr:uid="{00000000-0005-0000-0000-000050AF0000}"/>
    <cellStyle name="Normal 5 3 3 2 2 2 3 3 2" xfId="45787" xr:uid="{00000000-0005-0000-0000-000051AF0000}"/>
    <cellStyle name="Normal 5 3 3 2 2 2 3 3 2 2" xfId="45788" xr:uid="{00000000-0005-0000-0000-000052AF0000}"/>
    <cellStyle name="Normal 5 3 3 2 2 2 3 3 3" xfId="45789" xr:uid="{00000000-0005-0000-0000-000053AF0000}"/>
    <cellStyle name="Normal 5 3 3 2 2 2 3 4" xfId="45790" xr:uid="{00000000-0005-0000-0000-000054AF0000}"/>
    <cellStyle name="Normal 5 3 3 2 2 2 4" xfId="45791" xr:uid="{00000000-0005-0000-0000-000055AF0000}"/>
    <cellStyle name="Normal 5 3 3 2 2 2 4 2" xfId="45792" xr:uid="{00000000-0005-0000-0000-000056AF0000}"/>
    <cellStyle name="Normal 5 3 3 2 2 2 4 2 2" xfId="45793" xr:uid="{00000000-0005-0000-0000-000057AF0000}"/>
    <cellStyle name="Normal 5 3 3 2 2 2 4 3" xfId="45794" xr:uid="{00000000-0005-0000-0000-000058AF0000}"/>
    <cellStyle name="Normal 5 3 3 2 2 2 4 3 2" xfId="45795" xr:uid="{00000000-0005-0000-0000-000059AF0000}"/>
    <cellStyle name="Normal 5 3 3 2 2 2 4 3 2 2" xfId="45796" xr:uid="{00000000-0005-0000-0000-00005AAF0000}"/>
    <cellStyle name="Normal 5 3 3 2 2 2 4 3 3" xfId="45797" xr:uid="{00000000-0005-0000-0000-00005BAF0000}"/>
    <cellStyle name="Normal 5 3 3 2 2 2 4 4" xfId="45798" xr:uid="{00000000-0005-0000-0000-00005CAF0000}"/>
    <cellStyle name="Normal 5 3 3 2 2 2 5" xfId="45799" xr:uid="{00000000-0005-0000-0000-00005DAF0000}"/>
    <cellStyle name="Normal 5 3 3 2 2 2 5 2" xfId="45800" xr:uid="{00000000-0005-0000-0000-00005EAF0000}"/>
    <cellStyle name="Normal 5 3 3 2 2 2 6" xfId="45801" xr:uid="{00000000-0005-0000-0000-00005FAF0000}"/>
    <cellStyle name="Normal 5 3 3 2 2 2 6 2" xfId="45802" xr:uid="{00000000-0005-0000-0000-000060AF0000}"/>
    <cellStyle name="Normal 5 3 3 2 2 2 6 2 2" xfId="45803" xr:uid="{00000000-0005-0000-0000-000061AF0000}"/>
    <cellStyle name="Normal 5 3 3 2 2 2 6 3" xfId="45804" xr:uid="{00000000-0005-0000-0000-000062AF0000}"/>
    <cellStyle name="Normal 5 3 3 2 2 2 7" xfId="45805" xr:uid="{00000000-0005-0000-0000-000063AF0000}"/>
    <cellStyle name="Normal 5 3 3 2 2 2 7 2" xfId="45806" xr:uid="{00000000-0005-0000-0000-000064AF0000}"/>
    <cellStyle name="Normal 5 3 3 2 2 2 8" xfId="45807" xr:uid="{00000000-0005-0000-0000-000065AF0000}"/>
    <cellStyle name="Normal 5 3 3 2 2 3" xfId="45808" xr:uid="{00000000-0005-0000-0000-000066AF0000}"/>
    <cellStyle name="Normal 5 3 3 2 2 3 2" xfId="45809" xr:uid="{00000000-0005-0000-0000-000067AF0000}"/>
    <cellStyle name="Normal 5 3 3 2 2 3 2 2" xfId="45810" xr:uid="{00000000-0005-0000-0000-000068AF0000}"/>
    <cellStyle name="Normal 5 3 3 2 2 3 2 2 2" xfId="45811" xr:uid="{00000000-0005-0000-0000-000069AF0000}"/>
    <cellStyle name="Normal 5 3 3 2 2 3 2 3" xfId="45812" xr:uid="{00000000-0005-0000-0000-00006AAF0000}"/>
    <cellStyle name="Normal 5 3 3 2 2 3 2 3 2" xfId="45813" xr:uid="{00000000-0005-0000-0000-00006BAF0000}"/>
    <cellStyle name="Normal 5 3 3 2 2 3 2 3 2 2" xfId="45814" xr:uid="{00000000-0005-0000-0000-00006CAF0000}"/>
    <cellStyle name="Normal 5 3 3 2 2 3 2 3 3" xfId="45815" xr:uid="{00000000-0005-0000-0000-00006DAF0000}"/>
    <cellStyle name="Normal 5 3 3 2 2 3 2 4" xfId="45816" xr:uid="{00000000-0005-0000-0000-00006EAF0000}"/>
    <cellStyle name="Normal 5 3 3 2 2 3 3" xfId="45817" xr:uid="{00000000-0005-0000-0000-00006FAF0000}"/>
    <cellStyle name="Normal 5 3 3 2 2 3 3 2" xfId="45818" xr:uid="{00000000-0005-0000-0000-000070AF0000}"/>
    <cellStyle name="Normal 5 3 3 2 2 3 4" xfId="45819" xr:uid="{00000000-0005-0000-0000-000071AF0000}"/>
    <cellStyle name="Normal 5 3 3 2 2 3 4 2" xfId="45820" xr:uid="{00000000-0005-0000-0000-000072AF0000}"/>
    <cellStyle name="Normal 5 3 3 2 2 3 4 2 2" xfId="45821" xr:uid="{00000000-0005-0000-0000-000073AF0000}"/>
    <cellStyle name="Normal 5 3 3 2 2 3 4 3" xfId="45822" xr:uid="{00000000-0005-0000-0000-000074AF0000}"/>
    <cellStyle name="Normal 5 3 3 2 2 3 5" xfId="45823" xr:uid="{00000000-0005-0000-0000-000075AF0000}"/>
    <cellStyle name="Normal 5 3 3 2 2 4" xfId="45824" xr:uid="{00000000-0005-0000-0000-000076AF0000}"/>
    <cellStyle name="Normal 5 3 3 2 2 4 2" xfId="45825" xr:uid="{00000000-0005-0000-0000-000077AF0000}"/>
    <cellStyle name="Normal 5 3 3 2 2 4 2 2" xfId="45826" xr:uid="{00000000-0005-0000-0000-000078AF0000}"/>
    <cellStyle name="Normal 5 3 3 2 2 4 3" xfId="45827" xr:uid="{00000000-0005-0000-0000-000079AF0000}"/>
    <cellStyle name="Normal 5 3 3 2 2 4 3 2" xfId="45828" xr:uid="{00000000-0005-0000-0000-00007AAF0000}"/>
    <cellStyle name="Normal 5 3 3 2 2 4 3 2 2" xfId="45829" xr:uid="{00000000-0005-0000-0000-00007BAF0000}"/>
    <cellStyle name="Normal 5 3 3 2 2 4 3 3" xfId="45830" xr:uid="{00000000-0005-0000-0000-00007CAF0000}"/>
    <cellStyle name="Normal 5 3 3 2 2 4 4" xfId="45831" xr:uid="{00000000-0005-0000-0000-00007DAF0000}"/>
    <cellStyle name="Normal 5 3 3 2 2 5" xfId="45832" xr:uid="{00000000-0005-0000-0000-00007EAF0000}"/>
    <cellStyle name="Normal 5 3 3 2 2 5 2" xfId="45833" xr:uid="{00000000-0005-0000-0000-00007FAF0000}"/>
    <cellStyle name="Normal 5 3 3 2 2 5 2 2" xfId="45834" xr:uid="{00000000-0005-0000-0000-000080AF0000}"/>
    <cellStyle name="Normal 5 3 3 2 2 5 3" xfId="45835" xr:uid="{00000000-0005-0000-0000-000081AF0000}"/>
    <cellStyle name="Normal 5 3 3 2 2 5 3 2" xfId="45836" xr:uid="{00000000-0005-0000-0000-000082AF0000}"/>
    <cellStyle name="Normal 5 3 3 2 2 5 3 2 2" xfId="45837" xr:uid="{00000000-0005-0000-0000-000083AF0000}"/>
    <cellStyle name="Normal 5 3 3 2 2 5 3 3" xfId="45838" xr:uid="{00000000-0005-0000-0000-000084AF0000}"/>
    <cellStyle name="Normal 5 3 3 2 2 5 4" xfId="45839" xr:uid="{00000000-0005-0000-0000-000085AF0000}"/>
    <cellStyle name="Normal 5 3 3 2 2 6" xfId="45840" xr:uid="{00000000-0005-0000-0000-000086AF0000}"/>
    <cellStyle name="Normal 5 3 3 2 2 6 2" xfId="45841" xr:uid="{00000000-0005-0000-0000-000087AF0000}"/>
    <cellStyle name="Normal 5 3 3 2 2 7" xfId="45842" xr:uid="{00000000-0005-0000-0000-000088AF0000}"/>
    <cellStyle name="Normal 5 3 3 2 2 7 2" xfId="45843" xr:uid="{00000000-0005-0000-0000-000089AF0000}"/>
    <cellStyle name="Normal 5 3 3 2 2 7 2 2" xfId="45844" xr:uid="{00000000-0005-0000-0000-00008AAF0000}"/>
    <cellStyle name="Normal 5 3 3 2 2 7 3" xfId="45845" xr:uid="{00000000-0005-0000-0000-00008BAF0000}"/>
    <cellStyle name="Normal 5 3 3 2 2 8" xfId="45846" xr:uid="{00000000-0005-0000-0000-00008CAF0000}"/>
    <cellStyle name="Normal 5 3 3 2 2 8 2" xfId="45847" xr:uid="{00000000-0005-0000-0000-00008DAF0000}"/>
    <cellStyle name="Normal 5 3 3 2 2 9" xfId="45848" xr:uid="{00000000-0005-0000-0000-00008EAF0000}"/>
    <cellStyle name="Normal 5 3 3 2 3" xfId="45849" xr:uid="{00000000-0005-0000-0000-00008FAF0000}"/>
    <cellStyle name="Normal 5 3 3 2 3 2" xfId="45850" xr:uid="{00000000-0005-0000-0000-000090AF0000}"/>
    <cellStyle name="Normal 5 3 3 2 3 2 2" xfId="45851" xr:uid="{00000000-0005-0000-0000-000091AF0000}"/>
    <cellStyle name="Normal 5 3 3 2 3 2 2 2" xfId="45852" xr:uid="{00000000-0005-0000-0000-000092AF0000}"/>
    <cellStyle name="Normal 5 3 3 2 3 2 2 2 2" xfId="45853" xr:uid="{00000000-0005-0000-0000-000093AF0000}"/>
    <cellStyle name="Normal 5 3 3 2 3 2 2 3" xfId="45854" xr:uid="{00000000-0005-0000-0000-000094AF0000}"/>
    <cellStyle name="Normal 5 3 3 2 3 2 2 3 2" xfId="45855" xr:uid="{00000000-0005-0000-0000-000095AF0000}"/>
    <cellStyle name="Normal 5 3 3 2 3 2 2 3 2 2" xfId="45856" xr:uid="{00000000-0005-0000-0000-000096AF0000}"/>
    <cellStyle name="Normal 5 3 3 2 3 2 2 3 3" xfId="45857" xr:uid="{00000000-0005-0000-0000-000097AF0000}"/>
    <cellStyle name="Normal 5 3 3 2 3 2 2 4" xfId="45858" xr:uid="{00000000-0005-0000-0000-000098AF0000}"/>
    <cellStyle name="Normal 5 3 3 2 3 2 3" xfId="45859" xr:uid="{00000000-0005-0000-0000-000099AF0000}"/>
    <cellStyle name="Normal 5 3 3 2 3 2 3 2" xfId="45860" xr:uid="{00000000-0005-0000-0000-00009AAF0000}"/>
    <cellStyle name="Normal 5 3 3 2 3 2 4" xfId="45861" xr:uid="{00000000-0005-0000-0000-00009BAF0000}"/>
    <cellStyle name="Normal 5 3 3 2 3 2 4 2" xfId="45862" xr:uid="{00000000-0005-0000-0000-00009CAF0000}"/>
    <cellStyle name="Normal 5 3 3 2 3 2 4 2 2" xfId="45863" xr:uid="{00000000-0005-0000-0000-00009DAF0000}"/>
    <cellStyle name="Normal 5 3 3 2 3 2 4 3" xfId="45864" xr:uid="{00000000-0005-0000-0000-00009EAF0000}"/>
    <cellStyle name="Normal 5 3 3 2 3 2 5" xfId="45865" xr:uid="{00000000-0005-0000-0000-00009FAF0000}"/>
    <cellStyle name="Normal 5 3 3 2 3 3" xfId="45866" xr:uid="{00000000-0005-0000-0000-0000A0AF0000}"/>
    <cellStyle name="Normal 5 3 3 2 3 3 2" xfId="45867" xr:uid="{00000000-0005-0000-0000-0000A1AF0000}"/>
    <cellStyle name="Normal 5 3 3 2 3 3 2 2" xfId="45868" xr:uid="{00000000-0005-0000-0000-0000A2AF0000}"/>
    <cellStyle name="Normal 5 3 3 2 3 3 3" xfId="45869" xr:uid="{00000000-0005-0000-0000-0000A3AF0000}"/>
    <cellStyle name="Normal 5 3 3 2 3 3 3 2" xfId="45870" xr:uid="{00000000-0005-0000-0000-0000A4AF0000}"/>
    <cellStyle name="Normal 5 3 3 2 3 3 3 2 2" xfId="45871" xr:uid="{00000000-0005-0000-0000-0000A5AF0000}"/>
    <cellStyle name="Normal 5 3 3 2 3 3 3 3" xfId="45872" xr:uid="{00000000-0005-0000-0000-0000A6AF0000}"/>
    <cellStyle name="Normal 5 3 3 2 3 3 4" xfId="45873" xr:uid="{00000000-0005-0000-0000-0000A7AF0000}"/>
    <cellStyle name="Normal 5 3 3 2 3 4" xfId="45874" xr:uid="{00000000-0005-0000-0000-0000A8AF0000}"/>
    <cellStyle name="Normal 5 3 3 2 3 4 2" xfId="45875" xr:uid="{00000000-0005-0000-0000-0000A9AF0000}"/>
    <cellStyle name="Normal 5 3 3 2 3 4 2 2" xfId="45876" xr:uid="{00000000-0005-0000-0000-0000AAAF0000}"/>
    <cellStyle name="Normal 5 3 3 2 3 4 3" xfId="45877" xr:uid="{00000000-0005-0000-0000-0000ABAF0000}"/>
    <cellStyle name="Normal 5 3 3 2 3 4 3 2" xfId="45878" xr:uid="{00000000-0005-0000-0000-0000ACAF0000}"/>
    <cellStyle name="Normal 5 3 3 2 3 4 3 2 2" xfId="45879" xr:uid="{00000000-0005-0000-0000-0000ADAF0000}"/>
    <cellStyle name="Normal 5 3 3 2 3 4 3 3" xfId="45880" xr:uid="{00000000-0005-0000-0000-0000AEAF0000}"/>
    <cellStyle name="Normal 5 3 3 2 3 4 4" xfId="45881" xr:uid="{00000000-0005-0000-0000-0000AFAF0000}"/>
    <cellStyle name="Normal 5 3 3 2 3 5" xfId="45882" xr:uid="{00000000-0005-0000-0000-0000B0AF0000}"/>
    <cellStyle name="Normal 5 3 3 2 3 5 2" xfId="45883" xr:uid="{00000000-0005-0000-0000-0000B1AF0000}"/>
    <cellStyle name="Normal 5 3 3 2 3 6" xfId="45884" xr:uid="{00000000-0005-0000-0000-0000B2AF0000}"/>
    <cellStyle name="Normal 5 3 3 2 3 6 2" xfId="45885" xr:uid="{00000000-0005-0000-0000-0000B3AF0000}"/>
    <cellStyle name="Normal 5 3 3 2 3 6 2 2" xfId="45886" xr:uid="{00000000-0005-0000-0000-0000B4AF0000}"/>
    <cellStyle name="Normal 5 3 3 2 3 6 3" xfId="45887" xr:uid="{00000000-0005-0000-0000-0000B5AF0000}"/>
    <cellStyle name="Normal 5 3 3 2 3 7" xfId="45888" xr:uid="{00000000-0005-0000-0000-0000B6AF0000}"/>
    <cellStyle name="Normal 5 3 3 2 3 7 2" xfId="45889" xr:uid="{00000000-0005-0000-0000-0000B7AF0000}"/>
    <cellStyle name="Normal 5 3 3 2 3 8" xfId="45890" xr:uid="{00000000-0005-0000-0000-0000B8AF0000}"/>
    <cellStyle name="Normal 5 3 3 2 4" xfId="45891" xr:uid="{00000000-0005-0000-0000-0000B9AF0000}"/>
    <cellStyle name="Normal 5 3 3 2 4 2" xfId="45892" xr:uid="{00000000-0005-0000-0000-0000BAAF0000}"/>
    <cellStyle name="Normal 5 3 3 2 4 2 2" xfId="45893" xr:uid="{00000000-0005-0000-0000-0000BBAF0000}"/>
    <cellStyle name="Normal 5 3 3 2 4 2 2 2" xfId="45894" xr:uid="{00000000-0005-0000-0000-0000BCAF0000}"/>
    <cellStyle name="Normal 5 3 3 2 4 2 3" xfId="45895" xr:uid="{00000000-0005-0000-0000-0000BDAF0000}"/>
    <cellStyle name="Normal 5 3 3 2 4 2 3 2" xfId="45896" xr:uid="{00000000-0005-0000-0000-0000BEAF0000}"/>
    <cellStyle name="Normal 5 3 3 2 4 2 3 2 2" xfId="45897" xr:uid="{00000000-0005-0000-0000-0000BFAF0000}"/>
    <cellStyle name="Normal 5 3 3 2 4 2 3 3" xfId="45898" xr:uid="{00000000-0005-0000-0000-0000C0AF0000}"/>
    <cellStyle name="Normal 5 3 3 2 4 2 4" xfId="45899" xr:uid="{00000000-0005-0000-0000-0000C1AF0000}"/>
    <cellStyle name="Normal 5 3 3 2 4 3" xfId="45900" xr:uid="{00000000-0005-0000-0000-0000C2AF0000}"/>
    <cellStyle name="Normal 5 3 3 2 4 3 2" xfId="45901" xr:uid="{00000000-0005-0000-0000-0000C3AF0000}"/>
    <cellStyle name="Normal 5 3 3 2 4 4" xfId="45902" xr:uid="{00000000-0005-0000-0000-0000C4AF0000}"/>
    <cellStyle name="Normal 5 3 3 2 4 4 2" xfId="45903" xr:uid="{00000000-0005-0000-0000-0000C5AF0000}"/>
    <cellStyle name="Normal 5 3 3 2 4 4 2 2" xfId="45904" xr:uid="{00000000-0005-0000-0000-0000C6AF0000}"/>
    <cellStyle name="Normal 5 3 3 2 4 4 3" xfId="45905" xr:uid="{00000000-0005-0000-0000-0000C7AF0000}"/>
    <cellStyle name="Normal 5 3 3 2 4 5" xfId="45906" xr:uid="{00000000-0005-0000-0000-0000C8AF0000}"/>
    <cellStyle name="Normal 5 3 3 2 5" xfId="45907" xr:uid="{00000000-0005-0000-0000-0000C9AF0000}"/>
    <cellStyle name="Normal 5 3 3 2 5 2" xfId="45908" xr:uid="{00000000-0005-0000-0000-0000CAAF0000}"/>
    <cellStyle name="Normal 5 3 3 2 5 2 2" xfId="45909" xr:uid="{00000000-0005-0000-0000-0000CBAF0000}"/>
    <cellStyle name="Normal 5 3 3 2 5 3" xfId="45910" xr:uid="{00000000-0005-0000-0000-0000CCAF0000}"/>
    <cellStyle name="Normal 5 3 3 2 5 3 2" xfId="45911" xr:uid="{00000000-0005-0000-0000-0000CDAF0000}"/>
    <cellStyle name="Normal 5 3 3 2 5 3 2 2" xfId="45912" xr:uid="{00000000-0005-0000-0000-0000CEAF0000}"/>
    <cellStyle name="Normal 5 3 3 2 5 3 3" xfId="45913" xr:uid="{00000000-0005-0000-0000-0000CFAF0000}"/>
    <cellStyle name="Normal 5 3 3 2 5 4" xfId="45914" xr:uid="{00000000-0005-0000-0000-0000D0AF0000}"/>
    <cellStyle name="Normal 5 3 3 2 6" xfId="45915" xr:uid="{00000000-0005-0000-0000-0000D1AF0000}"/>
    <cellStyle name="Normal 5 3 3 2 6 2" xfId="45916" xr:uid="{00000000-0005-0000-0000-0000D2AF0000}"/>
    <cellStyle name="Normal 5 3 3 2 6 2 2" xfId="45917" xr:uid="{00000000-0005-0000-0000-0000D3AF0000}"/>
    <cellStyle name="Normal 5 3 3 2 6 3" xfId="45918" xr:uid="{00000000-0005-0000-0000-0000D4AF0000}"/>
    <cellStyle name="Normal 5 3 3 2 6 3 2" xfId="45919" xr:uid="{00000000-0005-0000-0000-0000D5AF0000}"/>
    <cellStyle name="Normal 5 3 3 2 6 3 2 2" xfId="45920" xr:uid="{00000000-0005-0000-0000-0000D6AF0000}"/>
    <cellStyle name="Normal 5 3 3 2 6 3 3" xfId="45921" xr:uid="{00000000-0005-0000-0000-0000D7AF0000}"/>
    <cellStyle name="Normal 5 3 3 2 6 4" xfId="45922" xr:uid="{00000000-0005-0000-0000-0000D8AF0000}"/>
    <cellStyle name="Normal 5 3 3 2 7" xfId="45923" xr:uid="{00000000-0005-0000-0000-0000D9AF0000}"/>
    <cellStyle name="Normal 5 3 3 2 7 2" xfId="45924" xr:uid="{00000000-0005-0000-0000-0000DAAF0000}"/>
    <cellStyle name="Normal 5 3 3 2 8" xfId="45925" xr:uid="{00000000-0005-0000-0000-0000DBAF0000}"/>
    <cellStyle name="Normal 5 3 3 2 8 2" xfId="45926" xr:uid="{00000000-0005-0000-0000-0000DCAF0000}"/>
    <cellStyle name="Normal 5 3 3 2 8 2 2" xfId="45927" xr:uid="{00000000-0005-0000-0000-0000DDAF0000}"/>
    <cellStyle name="Normal 5 3 3 2 8 3" xfId="45928" xr:uid="{00000000-0005-0000-0000-0000DEAF0000}"/>
    <cellStyle name="Normal 5 3 3 2 9" xfId="45929" xr:uid="{00000000-0005-0000-0000-0000DFAF0000}"/>
    <cellStyle name="Normal 5 3 3 2 9 2" xfId="45930" xr:uid="{00000000-0005-0000-0000-0000E0AF0000}"/>
    <cellStyle name="Normal 5 3 3 3" xfId="45931" xr:uid="{00000000-0005-0000-0000-0000E1AF0000}"/>
    <cellStyle name="Normal 5 3 3 3 10" xfId="45932" xr:uid="{00000000-0005-0000-0000-0000E2AF0000}"/>
    <cellStyle name="Normal 5 3 3 3 11" xfId="45933" xr:uid="{00000000-0005-0000-0000-0000E3AF0000}"/>
    <cellStyle name="Normal 5 3 3 3 2" xfId="45934" xr:uid="{00000000-0005-0000-0000-0000E4AF0000}"/>
    <cellStyle name="Normal 5 3 3 3 2 10" xfId="45935" xr:uid="{00000000-0005-0000-0000-0000E5AF0000}"/>
    <cellStyle name="Normal 5 3 3 3 2 2" xfId="45936" xr:uid="{00000000-0005-0000-0000-0000E6AF0000}"/>
    <cellStyle name="Normal 5 3 3 3 2 2 2" xfId="45937" xr:uid="{00000000-0005-0000-0000-0000E7AF0000}"/>
    <cellStyle name="Normal 5 3 3 3 2 2 2 2" xfId="45938" xr:uid="{00000000-0005-0000-0000-0000E8AF0000}"/>
    <cellStyle name="Normal 5 3 3 3 2 2 2 2 2" xfId="45939" xr:uid="{00000000-0005-0000-0000-0000E9AF0000}"/>
    <cellStyle name="Normal 5 3 3 3 2 2 2 2 2 2" xfId="45940" xr:uid="{00000000-0005-0000-0000-0000EAAF0000}"/>
    <cellStyle name="Normal 5 3 3 3 2 2 2 2 3" xfId="45941" xr:uid="{00000000-0005-0000-0000-0000EBAF0000}"/>
    <cellStyle name="Normal 5 3 3 3 2 2 2 2 3 2" xfId="45942" xr:uid="{00000000-0005-0000-0000-0000ECAF0000}"/>
    <cellStyle name="Normal 5 3 3 3 2 2 2 2 3 2 2" xfId="45943" xr:uid="{00000000-0005-0000-0000-0000EDAF0000}"/>
    <cellStyle name="Normal 5 3 3 3 2 2 2 2 3 3" xfId="45944" xr:uid="{00000000-0005-0000-0000-0000EEAF0000}"/>
    <cellStyle name="Normal 5 3 3 3 2 2 2 2 4" xfId="45945" xr:uid="{00000000-0005-0000-0000-0000EFAF0000}"/>
    <cellStyle name="Normal 5 3 3 3 2 2 2 3" xfId="45946" xr:uid="{00000000-0005-0000-0000-0000F0AF0000}"/>
    <cellStyle name="Normal 5 3 3 3 2 2 2 3 2" xfId="45947" xr:uid="{00000000-0005-0000-0000-0000F1AF0000}"/>
    <cellStyle name="Normal 5 3 3 3 2 2 2 4" xfId="45948" xr:uid="{00000000-0005-0000-0000-0000F2AF0000}"/>
    <cellStyle name="Normal 5 3 3 3 2 2 2 4 2" xfId="45949" xr:uid="{00000000-0005-0000-0000-0000F3AF0000}"/>
    <cellStyle name="Normal 5 3 3 3 2 2 2 4 2 2" xfId="45950" xr:uid="{00000000-0005-0000-0000-0000F4AF0000}"/>
    <cellStyle name="Normal 5 3 3 3 2 2 2 4 3" xfId="45951" xr:uid="{00000000-0005-0000-0000-0000F5AF0000}"/>
    <cellStyle name="Normal 5 3 3 3 2 2 2 5" xfId="45952" xr:uid="{00000000-0005-0000-0000-0000F6AF0000}"/>
    <cellStyle name="Normal 5 3 3 3 2 2 3" xfId="45953" xr:uid="{00000000-0005-0000-0000-0000F7AF0000}"/>
    <cellStyle name="Normal 5 3 3 3 2 2 3 2" xfId="45954" xr:uid="{00000000-0005-0000-0000-0000F8AF0000}"/>
    <cellStyle name="Normal 5 3 3 3 2 2 3 2 2" xfId="45955" xr:uid="{00000000-0005-0000-0000-0000F9AF0000}"/>
    <cellStyle name="Normal 5 3 3 3 2 2 3 3" xfId="45956" xr:uid="{00000000-0005-0000-0000-0000FAAF0000}"/>
    <cellStyle name="Normal 5 3 3 3 2 2 3 3 2" xfId="45957" xr:uid="{00000000-0005-0000-0000-0000FBAF0000}"/>
    <cellStyle name="Normal 5 3 3 3 2 2 3 3 2 2" xfId="45958" xr:uid="{00000000-0005-0000-0000-0000FCAF0000}"/>
    <cellStyle name="Normal 5 3 3 3 2 2 3 3 3" xfId="45959" xr:uid="{00000000-0005-0000-0000-0000FDAF0000}"/>
    <cellStyle name="Normal 5 3 3 3 2 2 3 4" xfId="45960" xr:uid="{00000000-0005-0000-0000-0000FEAF0000}"/>
    <cellStyle name="Normal 5 3 3 3 2 2 4" xfId="45961" xr:uid="{00000000-0005-0000-0000-0000FFAF0000}"/>
    <cellStyle name="Normal 5 3 3 3 2 2 4 2" xfId="45962" xr:uid="{00000000-0005-0000-0000-000000B00000}"/>
    <cellStyle name="Normal 5 3 3 3 2 2 4 2 2" xfId="45963" xr:uid="{00000000-0005-0000-0000-000001B00000}"/>
    <cellStyle name="Normal 5 3 3 3 2 2 4 3" xfId="45964" xr:uid="{00000000-0005-0000-0000-000002B00000}"/>
    <cellStyle name="Normal 5 3 3 3 2 2 4 3 2" xfId="45965" xr:uid="{00000000-0005-0000-0000-000003B00000}"/>
    <cellStyle name="Normal 5 3 3 3 2 2 4 3 2 2" xfId="45966" xr:uid="{00000000-0005-0000-0000-000004B00000}"/>
    <cellStyle name="Normal 5 3 3 3 2 2 4 3 3" xfId="45967" xr:uid="{00000000-0005-0000-0000-000005B00000}"/>
    <cellStyle name="Normal 5 3 3 3 2 2 4 4" xfId="45968" xr:uid="{00000000-0005-0000-0000-000006B00000}"/>
    <cellStyle name="Normal 5 3 3 3 2 2 5" xfId="45969" xr:uid="{00000000-0005-0000-0000-000007B00000}"/>
    <cellStyle name="Normal 5 3 3 3 2 2 5 2" xfId="45970" xr:uid="{00000000-0005-0000-0000-000008B00000}"/>
    <cellStyle name="Normal 5 3 3 3 2 2 6" xfId="45971" xr:uid="{00000000-0005-0000-0000-000009B00000}"/>
    <cellStyle name="Normal 5 3 3 3 2 2 6 2" xfId="45972" xr:uid="{00000000-0005-0000-0000-00000AB00000}"/>
    <cellStyle name="Normal 5 3 3 3 2 2 6 2 2" xfId="45973" xr:uid="{00000000-0005-0000-0000-00000BB00000}"/>
    <cellStyle name="Normal 5 3 3 3 2 2 6 3" xfId="45974" xr:uid="{00000000-0005-0000-0000-00000CB00000}"/>
    <cellStyle name="Normal 5 3 3 3 2 2 7" xfId="45975" xr:uid="{00000000-0005-0000-0000-00000DB00000}"/>
    <cellStyle name="Normal 5 3 3 3 2 2 7 2" xfId="45976" xr:uid="{00000000-0005-0000-0000-00000EB00000}"/>
    <cellStyle name="Normal 5 3 3 3 2 2 8" xfId="45977" xr:uid="{00000000-0005-0000-0000-00000FB00000}"/>
    <cellStyle name="Normal 5 3 3 3 2 3" xfId="45978" xr:uid="{00000000-0005-0000-0000-000010B00000}"/>
    <cellStyle name="Normal 5 3 3 3 2 3 2" xfId="45979" xr:uid="{00000000-0005-0000-0000-000011B00000}"/>
    <cellStyle name="Normal 5 3 3 3 2 3 2 2" xfId="45980" xr:uid="{00000000-0005-0000-0000-000012B00000}"/>
    <cellStyle name="Normal 5 3 3 3 2 3 2 2 2" xfId="45981" xr:uid="{00000000-0005-0000-0000-000013B00000}"/>
    <cellStyle name="Normal 5 3 3 3 2 3 2 3" xfId="45982" xr:uid="{00000000-0005-0000-0000-000014B00000}"/>
    <cellStyle name="Normal 5 3 3 3 2 3 2 3 2" xfId="45983" xr:uid="{00000000-0005-0000-0000-000015B00000}"/>
    <cellStyle name="Normal 5 3 3 3 2 3 2 3 2 2" xfId="45984" xr:uid="{00000000-0005-0000-0000-000016B00000}"/>
    <cellStyle name="Normal 5 3 3 3 2 3 2 3 3" xfId="45985" xr:uid="{00000000-0005-0000-0000-000017B00000}"/>
    <cellStyle name="Normal 5 3 3 3 2 3 2 4" xfId="45986" xr:uid="{00000000-0005-0000-0000-000018B00000}"/>
    <cellStyle name="Normal 5 3 3 3 2 3 3" xfId="45987" xr:uid="{00000000-0005-0000-0000-000019B00000}"/>
    <cellStyle name="Normal 5 3 3 3 2 3 3 2" xfId="45988" xr:uid="{00000000-0005-0000-0000-00001AB00000}"/>
    <cellStyle name="Normal 5 3 3 3 2 3 4" xfId="45989" xr:uid="{00000000-0005-0000-0000-00001BB00000}"/>
    <cellStyle name="Normal 5 3 3 3 2 3 4 2" xfId="45990" xr:uid="{00000000-0005-0000-0000-00001CB00000}"/>
    <cellStyle name="Normal 5 3 3 3 2 3 4 2 2" xfId="45991" xr:uid="{00000000-0005-0000-0000-00001DB00000}"/>
    <cellStyle name="Normal 5 3 3 3 2 3 4 3" xfId="45992" xr:uid="{00000000-0005-0000-0000-00001EB00000}"/>
    <cellStyle name="Normal 5 3 3 3 2 3 5" xfId="45993" xr:uid="{00000000-0005-0000-0000-00001FB00000}"/>
    <cellStyle name="Normal 5 3 3 3 2 4" xfId="45994" xr:uid="{00000000-0005-0000-0000-000020B00000}"/>
    <cellStyle name="Normal 5 3 3 3 2 4 2" xfId="45995" xr:uid="{00000000-0005-0000-0000-000021B00000}"/>
    <cellStyle name="Normal 5 3 3 3 2 4 2 2" xfId="45996" xr:uid="{00000000-0005-0000-0000-000022B00000}"/>
    <cellStyle name="Normal 5 3 3 3 2 4 3" xfId="45997" xr:uid="{00000000-0005-0000-0000-000023B00000}"/>
    <cellStyle name="Normal 5 3 3 3 2 4 3 2" xfId="45998" xr:uid="{00000000-0005-0000-0000-000024B00000}"/>
    <cellStyle name="Normal 5 3 3 3 2 4 3 2 2" xfId="45999" xr:uid="{00000000-0005-0000-0000-000025B00000}"/>
    <cellStyle name="Normal 5 3 3 3 2 4 3 3" xfId="46000" xr:uid="{00000000-0005-0000-0000-000026B00000}"/>
    <cellStyle name="Normal 5 3 3 3 2 4 4" xfId="46001" xr:uid="{00000000-0005-0000-0000-000027B00000}"/>
    <cellStyle name="Normal 5 3 3 3 2 5" xfId="46002" xr:uid="{00000000-0005-0000-0000-000028B00000}"/>
    <cellStyle name="Normal 5 3 3 3 2 5 2" xfId="46003" xr:uid="{00000000-0005-0000-0000-000029B00000}"/>
    <cellStyle name="Normal 5 3 3 3 2 5 2 2" xfId="46004" xr:uid="{00000000-0005-0000-0000-00002AB00000}"/>
    <cellStyle name="Normal 5 3 3 3 2 5 3" xfId="46005" xr:uid="{00000000-0005-0000-0000-00002BB00000}"/>
    <cellStyle name="Normal 5 3 3 3 2 5 3 2" xfId="46006" xr:uid="{00000000-0005-0000-0000-00002CB00000}"/>
    <cellStyle name="Normal 5 3 3 3 2 5 3 2 2" xfId="46007" xr:uid="{00000000-0005-0000-0000-00002DB00000}"/>
    <cellStyle name="Normal 5 3 3 3 2 5 3 3" xfId="46008" xr:uid="{00000000-0005-0000-0000-00002EB00000}"/>
    <cellStyle name="Normal 5 3 3 3 2 5 4" xfId="46009" xr:uid="{00000000-0005-0000-0000-00002FB00000}"/>
    <cellStyle name="Normal 5 3 3 3 2 6" xfId="46010" xr:uid="{00000000-0005-0000-0000-000030B00000}"/>
    <cellStyle name="Normal 5 3 3 3 2 6 2" xfId="46011" xr:uid="{00000000-0005-0000-0000-000031B00000}"/>
    <cellStyle name="Normal 5 3 3 3 2 7" xfId="46012" xr:uid="{00000000-0005-0000-0000-000032B00000}"/>
    <cellStyle name="Normal 5 3 3 3 2 7 2" xfId="46013" xr:uid="{00000000-0005-0000-0000-000033B00000}"/>
    <cellStyle name="Normal 5 3 3 3 2 7 2 2" xfId="46014" xr:uid="{00000000-0005-0000-0000-000034B00000}"/>
    <cellStyle name="Normal 5 3 3 3 2 7 3" xfId="46015" xr:uid="{00000000-0005-0000-0000-000035B00000}"/>
    <cellStyle name="Normal 5 3 3 3 2 8" xfId="46016" xr:uid="{00000000-0005-0000-0000-000036B00000}"/>
    <cellStyle name="Normal 5 3 3 3 2 8 2" xfId="46017" xr:uid="{00000000-0005-0000-0000-000037B00000}"/>
    <cellStyle name="Normal 5 3 3 3 2 9" xfId="46018" xr:uid="{00000000-0005-0000-0000-000038B00000}"/>
    <cellStyle name="Normal 5 3 3 3 3" xfId="46019" xr:uid="{00000000-0005-0000-0000-000039B00000}"/>
    <cellStyle name="Normal 5 3 3 3 3 2" xfId="46020" xr:uid="{00000000-0005-0000-0000-00003AB00000}"/>
    <cellStyle name="Normal 5 3 3 3 3 2 2" xfId="46021" xr:uid="{00000000-0005-0000-0000-00003BB00000}"/>
    <cellStyle name="Normal 5 3 3 3 3 2 2 2" xfId="46022" xr:uid="{00000000-0005-0000-0000-00003CB00000}"/>
    <cellStyle name="Normal 5 3 3 3 3 2 2 2 2" xfId="46023" xr:uid="{00000000-0005-0000-0000-00003DB00000}"/>
    <cellStyle name="Normal 5 3 3 3 3 2 2 3" xfId="46024" xr:uid="{00000000-0005-0000-0000-00003EB00000}"/>
    <cellStyle name="Normal 5 3 3 3 3 2 2 3 2" xfId="46025" xr:uid="{00000000-0005-0000-0000-00003FB00000}"/>
    <cellStyle name="Normal 5 3 3 3 3 2 2 3 2 2" xfId="46026" xr:uid="{00000000-0005-0000-0000-000040B00000}"/>
    <cellStyle name="Normal 5 3 3 3 3 2 2 3 3" xfId="46027" xr:uid="{00000000-0005-0000-0000-000041B00000}"/>
    <cellStyle name="Normal 5 3 3 3 3 2 2 4" xfId="46028" xr:uid="{00000000-0005-0000-0000-000042B00000}"/>
    <cellStyle name="Normal 5 3 3 3 3 2 3" xfId="46029" xr:uid="{00000000-0005-0000-0000-000043B00000}"/>
    <cellStyle name="Normal 5 3 3 3 3 2 3 2" xfId="46030" xr:uid="{00000000-0005-0000-0000-000044B00000}"/>
    <cellStyle name="Normal 5 3 3 3 3 2 4" xfId="46031" xr:uid="{00000000-0005-0000-0000-000045B00000}"/>
    <cellStyle name="Normal 5 3 3 3 3 2 4 2" xfId="46032" xr:uid="{00000000-0005-0000-0000-000046B00000}"/>
    <cellStyle name="Normal 5 3 3 3 3 2 4 2 2" xfId="46033" xr:uid="{00000000-0005-0000-0000-000047B00000}"/>
    <cellStyle name="Normal 5 3 3 3 3 2 4 3" xfId="46034" xr:uid="{00000000-0005-0000-0000-000048B00000}"/>
    <cellStyle name="Normal 5 3 3 3 3 2 5" xfId="46035" xr:uid="{00000000-0005-0000-0000-000049B00000}"/>
    <cellStyle name="Normal 5 3 3 3 3 3" xfId="46036" xr:uid="{00000000-0005-0000-0000-00004AB00000}"/>
    <cellStyle name="Normal 5 3 3 3 3 3 2" xfId="46037" xr:uid="{00000000-0005-0000-0000-00004BB00000}"/>
    <cellStyle name="Normal 5 3 3 3 3 3 2 2" xfId="46038" xr:uid="{00000000-0005-0000-0000-00004CB00000}"/>
    <cellStyle name="Normal 5 3 3 3 3 3 3" xfId="46039" xr:uid="{00000000-0005-0000-0000-00004DB00000}"/>
    <cellStyle name="Normal 5 3 3 3 3 3 3 2" xfId="46040" xr:uid="{00000000-0005-0000-0000-00004EB00000}"/>
    <cellStyle name="Normal 5 3 3 3 3 3 3 2 2" xfId="46041" xr:uid="{00000000-0005-0000-0000-00004FB00000}"/>
    <cellStyle name="Normal 5 3 3 3 3 3 3 3" xfId="46042" xr:uid="{00000000-0005-0000-0000-000050B00000}"/>
    <cellStyle name="Normal 5 3 3 3 3 3 4" xfId="46043" xr:uid="{00000000-0005-0000-0000-000051B00000}"/>
    <cellStyle name="Normal 5 3 3 3 3 4" xfId="46044" xr:uid="{00000000-0005-0000-0000-000052B00000}"/>
    <cellStyle name="Normal 5 3 3 3 3 4 2" xfId="46045" xr:uid="{00000000-0005-0000-0000-000053B00000}"/>
    <cellStyle name="Normal 5 3 3 3 3 4 2 2" xfId="46046" xr:uid="{00000000-0005-0000-0000-000054B00000}"/>
    <cellStyle name="Normal 5 3 3 3 3 4 3" xfId="46047" xr:uid="{00000000-0005-0000-0000-000055B00000}"/>
    <cellStyle name="Normal 5 3 3 3 3 4 3 2" xfId="46048" xr:uid="{00000000-0005-0000-0000-000056B00000}"/>
    <cellStyle name="Normal 5 3 3 3 3 4 3 2 2" xfId="46049" xr:uid="{00000000-0005-0000-0000-000057B00000}"/>
    <cellStyle name="Normal 5 3 3 3 3 4 3 3" xfId="46050" xr:uid="{00000000-0005-0000-0000-000058B00000}"/>
    <cellStyle name="Normal 5 3 3 3 3 4 4" xfId="46051" xr:uid="{00000000-0005-0000-0000-000059B00000}"/>
    <cellStyle name="Normal 5 3 3 3 3 5" xfId="46052" xr:uid="{00000000-0005-0000-0000-00005AB00000}"/>
    <cellStyle name="Normal 5 3 3 3 3 5 2" xfId="46053" xr:uid="{00000000-0005-0000-0000-00005BB00000}"/>
    <cellStyle name="Normal 5 3 3 3 3 6" xfId="46054" xr:uid="{00000000-0005-0000-0000-00005CB00000}"/>
    <cellStyle name="Normal 5 3 3 3 3 6 2" xfId="46055" xr:uid="{00000000-0005-0000-0000-00005DB00000}"/>
    <cellStyle name="Normal 5 3 3 3 3 6 2 2" xfId="46056" xr:uid="{00000000-0005-0000-0000-00005EB00000}"/>
    <cellStyle name="Normal 5 3 3 3 3 6 3" xfId="46057" xr:uid="{00000000-0005-0000-0000-00005FB00000}"/>
    <cellStyle name="Normal 5 3 3 3 3 7" xfId="46058" xr:uid="{00000000-0005-0000-0000-000060B00000}"/>
    <cellStyle name="Normal 5 3 3 3 3 7 2" xfId="46059" xr:uid="{00000000-0005-0000-0000-000061B00000}"/>
    <cellStyle name="Normal 5 3 3 3 3 8" xfId="46060" xr:uid="{00000000-0005-0000-0000-000062B00000}"/>
    <cellStyle name="Normal 5 3 3 3 4" xfId="46061" xr:uid="{00000000-0005-0000-0000-000063B00000}"/>
    <cellStyle name="Normal 5 3 3 3 4 2" xfId="46062" xr:uid="{00000000-0005-0000-0000-000064B00000}"/>
    <cellStyle name="Normal 5 3 3 3 4 2 2" xfId="46063" xr:uid="{00000000-0005-0000-0000-000065B00000}"/>
    <cellStyle name="Normal 5 3 3 3 4 2 2 2" xfId="46064" xr:uid="{00000000-0005-0000-0000-000066B00000}"/>
    <cellStyle name="Normal 5 3 3 3 4 2 3" xfId="46065" xr:uid="{00000000-0005-0000-0000-000067B00000}"/>
    <cellStyle name="Normal 5 3 3 3 4 2 3 2" xfId="46066" xr:uid="{00000000-0005-0000-0000-000068B00000}"/>
    <cellStyle name="Normal 5 3 3 3 4 2 3 2 2" xfId="46067" xr:uid="{00000000-0005-0000-0000-000069B00000}"/>
    <cellStyle name="Normal 5 3 3 3 4 2 3 3" xfId="46068" xr:uid="{00000000-0005-0000-0000-00006AB00000}"/>
    <cellStyle name="Normal 5 3 3 3 4 2 4" xfId="46069" xr:uid="{00000000-0005-0000-0000-00006BB00000}"/>
    <cellStyle name="Normal 5 3 3 3 4 3" xfId="46070" xr:uid="{00000000-0005-0000-0000-00006CB00000}"/>
    <cellStyle name="Normal 5 3 3 3 4 3 2" xfId="46071" xr:uid="{00000000-0005-0000-0000-00006DB00000}"/>
    <cellStyle name="Normal 5 3 3 3 4 4" xfId="46072" xr:uid="{00000000-0005-0000-0000-00006EB00000}"/>
    <cellStyle name="Normal 5 3 3 3 4 4 2" xfId="46073" xr:uid="{00000000-0005-0000-0000-00006FB00000}"/>
    <cellStyle name="Normal 5 3 3 3 4 4 2 2" xfId="46074" xr:uid="{00000000-0005-0000-0000-000070B00000}"/>
    <cellStyle name="Normal 5 3 3 3 4 4 3" xfId="46075" xr:uid="{00000000-0005-0000-0000-000071B00000}"/>
    <cellStyle name="Normal 5 3 3 3 4 5" xfId="46076" xr:uid="{00000000-0005-0000-0000-000072B00000}"/>
    <cellStyle name="Normal 5 3 3 3 5" xfId="46077" xr:uid="{00000000-0005-0000-0000-000073B00000}"/>
    <cellStyle name="Normal 5 3 3 3 5 2" xfId="46078" xr:uid="{00000000-0005-0000-0000-000074B00000}"/>
    <cellStyle name="Normal 5 3 3 3 5 2 2" xfId="46079" xr:uid="{00000000-0005-0000-0000-000075B00000}"/>
    <cellStyle name="Normal 5 3 3 3 5 3" xfId="46080" xr:uid="{00000000-0005-0000-0000-000076B00000}"/>
    <cellStyle name="Normal 5 3 3 3 5 3 2" xfId="46081" xr:uid="{00000000-0005-0000-0000-000077B00000}"/>
    <cellStyle name="Normal 5 3 3 3 5 3 2 2" xfId="46082" xr:uid="{00000000-0005-0000-0000-000078B00000}"/>
    <cellStyle name="Normal 5 3 3 3 5 3 3" xfId="46083" xr:uid="{00000000-0005-0000-0000-000079B00000}"/>
    <cellStyle name="Normal 5 3 3 3 5 4" xfId="46084" xr:uid="{00000000-0005-0000-0000-00007AB00000}"/>
    <cellStyle name="Normal 5 3 3 3 6" xfId="46085" xr:uid="{00000000-0005-0000-0000-00007BB00000}"/>
    <cellStyle name="Normal 5 3 3 3 6 2" xfId="46086" xr:uid="{00000000-0005-0000-0000-00007CB00000}"/>
    <cellStyle name="Normal 5 3 3 3 6 2 2" xfId="46087" xr:uid="{00000000-0005-0000-0000-00007DB00000}"/>
    <cellStyle name="Normal 5 3 3 3 6 3" xfId="46088" xr:uid="{00000000-0005-0000-0000-00007EB00000}"/>
    <cellStyle name="Normal 5 3 3 3 6 3 2" xfId="46089" xr:uid="{00000000-0005-0000-0000-00007FB00000}"/>
    <cellStyle name="Normal 5 3 3 3 6 3 2 2" xfId="46090" xr:uid="{00000000-0005-0000-0000-000080B00000}"/>
    <cellStyle name="Normal 5 3 3 3 6 3 3" xfId="46091" xr:uid="{00000000-0005-0000-0000-000081B00000}"/>
    <cellStyle name="Normal 5 3 3 3 6 4" xfId="46092" xr:uid="{00000000-0005-0000-0000-000082B00000}"/>
    <cellStyle name="Normal 5 3 3 3 7" xfId="46093" xr:uid="{00000000-0005-0000-0000-000083B00000}"/>
    <cellStyle name="Normal 5 3 3 3 7 2" xfId="46094" xr:uid="{00000000-0005-0000-0000-000084B00000}"/>
    <cellStyle name="Normal 5 3 3 3 8" xfId="46095" xr:uid="{00000000-0005-0000-0000-000085B00000}"/>
    <cellStyle name="Normal 5 3 3 3 8 2" xfId="46096" xr:uid="{00000000-0005-0000-0000-000086B00000}"/>
    <cellStyle name="Normal 5 3 3 3 8 2 2" xfId="46097" xr:uid="{00000000-0005-0000-0000-000087B00000}"/>
    <cellStyle name="Normal 5 3 3 3 8 3" xfId="46098" xr:uid="{00000000-0005-0000-0000-000088B00000}"/>
    <cellStyle name="Normal 5 3 3 3 9" xfId="46099" xr:uid="{00000000-0005-0000-0000-000089B00000}"/>
    <cellStyle name="Normal 5 3 3 3 9 2" xfId="46100" xr:uid="{00000000-0005-0000-0000-00008AB00000}"/>
    <cellStyle name="Normal 5 3 3 4" xfId="46101" xr:uid="{00000000-0005-0000-0000-00008BB00000}"/>
    <cellStyle name="Normal 5 3 3 4 10" xfId="46102" xr:uid="{00000000-0005-0000-0000-00008CB00000}"/>
    <cellStyle name="Normal 5 3 3 4 11" xfId="46103" xr:uid="{00000000-0005-0000-0000-00008DB00000}"/>
    <cellStyle name="Normal 5 3 3 4 2" xfId="46104" xr:uid="{00000000-0005-0000-0000-00008EB00000}"/>
    <cellStyle name="Normal 5 3 3 4 2 2" xfId="46105" xr:uid="{00000000-0005-0000-0000-00008FB00000}"/>
    <cellStyle name="Normal 5 3 3 4 2 2 2" xfId="46106" xr:uid="{00000000-0005-0000-0000-000090B00000}"/>
    <cellStyle name="Normal 5 3 3 4 2 2 2 2" xfId="46107" xr:uid="{00000000-0005-0000-0000-000091B00000}"/>
    <cellStyle name="Normal 5 3 3 4 2 2 2 2 2" xfId="46108" xr:uid="{00000000-0005-0000-0000-000092B00000}"/>
    <cellStyle name="Normal 5 3 3 4 2 2 2 2 2 2" xfId="46109" xr:uid="{00000000-0005-0000-0000-000093B00000}"/>
    <cellStyle name="Normal 5 3 3 4 2 2 2 2 3" xfId="46110" xr:uid="{00000000-0005-0000-0000-000094B00000}"/>
    <cellStyle name="Normal 5 3 3 4 2 2 2 2 3 2" xfId="46111" xr:uid="{00000000-0005-0000-0000-000095B00000}"/>
    <cellStyle name="Normal 5 3 3 4 2 2 2 2 3 2 2" xfId="46112" xr:uid="{00000000-0005-0000-0000-000096B00000}"/>
    <cellStyle name="Normal 5 3 3 4 2 2 2 2 3 3" xfId="46113" xr:uid="{00000000-0005-0000-0000-000097B00000}"/>
    <cellStyle name="Normal 5 3 3 4 2 2 2 2 4" xfId="46114" xr:uid="{00000000-0005-0000-0000-000098B00000}"/>
    <cellStyle name="Normal 5 3 3 4 2 2 2 3" xfId="46115" xr:uid="{00000000-0005-0000-0000-000099B00000}"/>
    <cellStyle name="Normal 5 3 3 4 2 2 2 3 2" xfId="46116" xr:uid="{00000000-0005-0000-0000-00009AB00000}"/>
    <cellStyle name="Normal 5 3 3 4 2 2 2 4" xfId="46117" xr:uid="{00000000-0005-0000-0000-00009BB00000}"/>
    <cellStyle name="Normal 5 3 3 4 2 2 2 4 2" xfId="46118" xr:uid="{00000000-0005-0000-0000-00009CB00000}"/>
    <cellStyle name="Normal 5 3 3 4 2 2 2 4 2 2" xfId="46119" xr:uid="{00000000-0005-0000-0000-00009DB00000}"/>
    <cellStyle name="Normal 5 3 3 4 2 2 2 4 3" xfId="46120" xr:uid="{00000000-0005-0000-0000-00009EB00000}"/>
    <cellStyle name="Normal 5 3 3 4 2 2 2 5" xfId="46121" xr:uid="{00000000-0005-0000-0000-00009FB00000}"/>
    <cellStyle name="Normal 5 3 3 4 2 2 3" xfId="46122" xr:uid="{00000000-0005-0000-0000-0000A0B00000}"/>
    <cellStyle name="Normal 5 3 3 4 2 2 3 2" xfId="46123" xr:uid="{00000000-0005-0000-0000-0000A1B00000}"/>
    <cellStyle name="Normal 5 3 3 4 2 2 3 2 2" xfId="46124" xr:uid="{00000000-0005-0000-0000-0000A2B00000}"/>
    <cellStyle name="Normal 5 3 3 4 2 2 3 3" xfId="46125" xr:uid="{00000000-0005-0000-0000-0000A3B00000}"/>
    <cellStyle name="Normal 5 3 3 4 2 2 3 3 2" xfId="46126" xr:uid="{00000000-0005-0000-0000-0000A4B00000}"/>
    <cellStyle name="Normal 5 3 3 4 2 2 3 3 2 2" xfId="46127" xr:uid="{00000000-0005-0000-0000-0000A5B00000}"/>
    <cellStyle name="Normal 5 3 3 4 2 2 3 3 3" xfId="46128" xr:uid="{00000000-0005-0000-0000-0000A6B00000}"/>
    <cellStyle name="Normal 5 3 3 4 2 2 3 4" xfId="46129" xr:uid="{00000000-0005-0000-0000-0000A7B00000}"/>
    <cellStyle name="Normal 5 3 3 4 2 2 4" xfId="46130" xr:uid="{00000000-0005-0000-0000-0000A8B00000}"/>
    <cellStyle name="Normal 5 3 3 4 2 2 4 2" xfId="46131" xr:uid="{00000000-0005-0000-0000-0000A9B00000}"/>
    <cellStyle name="Normal 5 3 3 4 2 2 4 2 2" xfId="46132" xr:uid="{00000000-0005-0000-0000-0000AAB00000}"/>
    <cellStyle name="Normal 5 3 3 4 2 2 4 3" xfId="46133" xr:uid="{00000000-0005-0000-0000-0000ABB00000}"/>
    <cellStyle name="Normal 5 3 3 4 2 2 4 3 2" xfId="46134" xr:uid="{00000000-0005-0000-0000-0000ACB00000}"/>
    <cellStyle name="Normal 5 3 3 4 2 2 4 3 2 2" xfId="46135" xr:uid="{00000000-0005-0000-0000-0000ADB00000}"/>
    <cellStyle name="Normal 5 3 3 4 2 2 4 3 3" xfId="46136" xr:uid="{00000000-0005-0000-0000-0000AEB00000}"/>
    <cellStyle name="Normal 5 3 3 4 2 2 4 4" xfId="46137" xr:uid="{00000000-0005-0000-0000-0000AFB00000}"/>
    <cellStyle name="Normal 5 3 3 4 2 2 5" xfId="46138" xr:uid="{00000000-0005-0000-0000-0000B0B00000}"/>
    <cellStyle name="Normal 5 3 3 4 2 2 5 2" xfId="46139" xr:uid="{00000000-0005-0000-0000-0000B1B00000}"/>
    <cellStyle name="Normal 5 3 3 4 2 2 6" xfId="46140" xr:uid="{00000000-0005-0000-0000-0000B2B00000}"/>
    <cellStyle name="Normal 5 3 3 4 2 2 6 2" xfId="46141" xr:uid="{00000000-0005-0000-0000-0000B3B00000}"/>
    <cellStyle name="Normal 5 3 3 4 2 2 6 2 2" xfId="46142" xr:uid="{00000000-0005-0000-0000-0000B4B00000}"/>
    <cellStyle name="Normal 5 3 3 4 2 2 6 3" xfId="46143" xr:uid="{00000000-0005-0000-0000-0000B5B00000}"/>
    <cellStyle name="Normal 5 3 3 4 2 2 7" xfId="46144" xr:uid="{00000000-0005-0000-0000-0000B6B00000}"/>
    <cellStyle name="Normal 5 3 3 4 2 2 7 2" xfId="46145" xr:uid="{00000000-0005-0000-0000-0000B7B00000}"/>
    <cellStyle name="Normal 5 3 3 4 2 2 8" xfId="46146" xr:uid="{00000000-0005-0000-0000-0000B8B00000}"/>
    <cellStyle name="Normal 5 3 3 4 2 3" xfId="46147" xr:uid="{00000000-0005-0000-0000-0000B9B00000}"/>
    <cellStyle name="Normal 5 3 3 4 2 3 2" xfId="46148" xr:uid="{00000000-0005-0000-0000-0000BAB00000}"/>
    <cellStyle name="Normal 5 3 3 4 2 3 2 2" xfId="46149" xr:uid="{00000000-0005-0000-0000-0000BBB00000}"/>
    <cellStyle name="Normal 5 3 3 4 2 3 2 2 2" xfId="46150" xr:uid="{00000000-0005-0000-0000-0000BCB00000}"/>
    <cellStyle name="Normal 5 3 3 4 2 3 2 3" xfId="46151" xr:uid="{00000000-0005-0000-0000-0000BDB00000}"/>
    <cellStyle name="Normal 5 3 3 4 2 3 2 3 2" xfId="46152" xr:uid="{00000000-0005-0000-0000-0000BEB00000}"/>
    <cellStyle name="Normal 5 3 3 4 2 3 2 3 2 2" xfId="46153" xr:uid="{00000000-0005-0000-0000-0000BFB00000}"/>
    <cellStyle name="Normal 5 3 3 4 2 3 2 3 3" xfId="46154" xr:uid="{00000000-0005-0000-0000-0000C0B00000}"/>
    <cellStyle name="Normal 5 3 3 4 2 3 2 4" xfId="46155" xr:uid="{00000000-0005-0000-0000-0000C1B00000}"/>
    <cellStyle name="Normal 5 3 3 4 2 3 3" xfId="46156" xr:uid="{00000000-0005-0000-0000-0000C2B00000}"/>
    <cellStyle name="Normal 5 3 3 4 2 3 3 2" xfId="46157" xr:uid="{00000000-0005-0000-0000-0000C3B00000}"/>
    <cellStyle name="Normal 5 3 3 4 2 3 4" xfId="46158" xr:uid="{00000000-0005-0000-0000-0000C4B00000}"/>
    <cellStyle name="Normal 5 3 3 4 2 3 4 2" xfId="46159" xr:uid="{00000000-0005-0000-0000-0000C5B00000}"/>
    <cellStyle name="Normal 5 3 3 4 2 3 4 2 2" xfId="46160" xr:uid="{00000000-0005-0000-0000-0000C6B00000}"/>
    <cellStyle name="Normal 5 3 3 4 2 3 4 3" xfId="46161" xr:uid="{00000000-0005-0000-0000-0000C7B00000}"/>
    <cellStyle name="Normal 5 3 3 4 2 3 5" xfId="46162" xr:uid="{00000000-0005-0000-0000-0000C8B00000}"/>
    <cellStyle name="Normal 5 3 3 4 2 4" xfId="46163" xr:uid="{00000000-0005-0000-0000-0000C9B00000}"/>
    <cellStyle name="Normal 5 3 3 4 2 4 2" xfId="46164" xr:uid="{00000000-0005-0000-0000-0000CAB00000}"/>
    <cellStyle name="Normal 5 3 3 4 2 4 2 2" xfId="46165" xr:uid="{00000000-0005-0000-0000-0000CBB00000}"/>
    <cellStyle name="Normal 5 3 3 4 2 4 3" xfId="46166" xr:uid="{00000000-0005-0000-0000-0000CCB00000}"/>
    <cellStyle name="Normal 5 3 3 4 2 4 3 2" xfId="46167" xr:uid="{00000000-0005-0000-0000-0000CDB00000}"/>
    <cellStyle name="Normal 5 3 3 4 2 4 3 2 2" xfId="46168" xr:uid="{00000000-0005-0000-0000-0000CEB00000}"/>
    <cellStyle name="Normal 5 3 3 4 2 4 3 3" xfId="46169" xr:uid="{00000000-0005-0000-0000-0000CFB00000}"/>
    <cellStyle name="Normal 5 3 3 4 2 4 4" xfId="46170" xr:uid="{00000000-0005-0000-0000-0000D0B00000}"/>
    <cellStyle name="Normal 5 3 3 4 2 5" xfId="46171" xr:uid="{00000000-0005-0000-0000-0000D1B00000}"/>
    <cellStyle name="Normal 5 3 3 4 2 5 2" xfId="46172" xr:uid="{00000000-0005-0000-0000-0000D2B00000}"/>
    <cellStyle name="Normal 5 3 3 4 2 5 2 2" xfId="46173" xr:uid="{00000000-0005-0000-0000-0000D3B00000}"/>
    <cellStyle name="Normal 5 3 3 4 2 5 3" xfId="46174" xr:uid="{00000000-0005-0000-0000-0000D4B00000}"/>
    <cellStyle name="Normal 5 3 3 4 2 5 3 2" xfId="46175" xr:uid="{00000000-0005-0000-0000-0000D5B00000}"/>
    <cellStyle name="Normal 5 3 3 4 2 5 3 2 2" xfId="46176" xr:uid="{00000000-0005-0000-0000-0000D6B00000}"/>
    <cellStyle name="Normal 5 3 3 4 2 5 3 3" xfId="46177" xr:uid="{00000000-0005-0000-0000-0000D7B00000}"/>
    <cellStyle name="Normal 5 3 3 4 2 5 4" xfId="46178" xr:uid="{00000000-0005-0000-0000-0000D8B00000}"/>
    <cellStyle name="Normal 5 3 3 4 2 6" xfId="46179" xr:uid="{00000000-0005-0000-0000-0000D9B00000}"/>
    <cellStyle name="Normal 5 3 3 4 2 6 2" xfId="46180" xr:uid="{00000000-0005-0000-0000-0000DAB00000}"/>
    <cellStyle name="Normal 5 3 3 4 2 7" xfId="46181" xr:uid="{00000000-0005-0000-0000-0000DBB00000}"/>
    <cellStyle name="Normal 5 3 3 4 2 7 2" xfId="46182" xr:uid="{00000000-0005-0000-0000-0000DCB00000}"/>
    <cellStyle name="Normal 5 3 3 4 2 7 2 2" xfId="46183" xr:uid="{00000000-0005-0000-0000-0000DDB00000}"/>
    <cellStyle name="Normal 5 3 3 4 2 7 3" xfId="46184" xr:uid="{00000000-0005-0000-0000-0000DEB00000}"/>
    <cellStyle name="Normal 5 3 3 4 2 8" xfId="46185" xr:uid="{00000000-0005-0000-0000-0000DFB00000}"/>
    <cellStyle name="Normal 5 3 3 4 2 8 2" xfId="46186" xr:uid="{00000000-0005-0000-0000-0000E0B00000}"/>
    <cellStyle name="Normal 5 3 3 4 2 9" xfId="46187" xr:uid="{00000000-0005-0000-0000-0000E1B00000}"/>
    <cellStyle name="Normal 5 3 3 4 3" xfId="46188" xr:uid="{00000000-0005-0000-0000-0000E2B00000}"/>
    <cellStyle name="Normal 5 3 3 4 3 2" xfId="46189" xr:uid="{00000000-0005-0000-0000-0000E3B00000}"/>
    <cellStyle name="Normal 5 3 3 4 3 2 2" xfId="46190" xr:uid="{00000000-0005-0000-0000-0000E4B00000}"/>
    <cellStyle name="Normal 5 3 3 4 3 2 2 2" xfId="46191" xr:uid="{00000000-0005-0000-0000-0000E5B00000}"/>
    <cellStyle name="Normal 5 3 3 4 3 2 2 2 2" xfId="46192" xr:uid="{00000000-0005-0000-0000-0000E6B00000}"/>
    <cellStyle name="Normal 5 3 3 4 3 2 2 3" xfId="46193" xr:uid="{00000000-0005-0000-0000-0000E7B00000}"/>
    <cellStyle name="Normal 5 3 3 4 3 2 2 3 2" xfId="46194" xr:uid="{00000000-0005-0000-0000-0000E8B00000}"/>
    <cellStyle name="Normal 5 3 3 4 3 2 2 3 2 2" xfId="46195" xr:uid="{00000000-0005-0000-0000-0000E9B00000}"/>
    <cellStyle name="Normal 5 3 3 4 3 2 2 3 3" xfId="46196" xr:uid="{00000000-0005-0000-0000-0000EAB00000}"/>
    <cellStyle name="Normal 5 3 3 4 3 2 2 4" xfId="46197" xr:uid="{00000000-0005-0000-0000-0000EBB00000}"/>
    <cellStyle name="Normal 5 3 3 4 3 2 3" xfId="46198" xr:uid="{00000000-0005-0000-0000-0000ECB00000}"/>
    <cellStyle name="Normal 5 3 3 4 3 2 3 2" xfId="46199" xr:uid="{00000000-0005-0000-0000-0000EDB00000}"/>
    <cellStyle name="Normal 5 3 3 4 3 2 4" xfId="46200" xr:uid="{00000000-0005-0000-0000-0000EEB00000}"/>
    <cellStyle name="Normal 5 3 3 4 3 2 4 2" xfId="46201" xr:uid="{00000000-0005-0000-0000-0000EFB00000}"/>
    <cellStyle name="Normal 5 3 3 4 3 2 4 2 2" xfId="46202" xr:uid="{00000000-0005-0000-0000-0000F0B00000}"/>
    <cellStyle name="Normal 5 3 3 4 3 2 4 3" xfId="46203" xr:uid="{00000000-0005-0000-0000-0000F1B00000}"/>
    <cellStyle name="Normal 5 3 3 4 3 2 5" xfId="46204" xr:uid="{00000000-0005-0000-0000-0000F2B00000}"/>
    <cellStyle name="Normal 5 3 3 4 3 3" xfId="46205" xr:uid="{00000000-0005-0000-0000-0000F3B00000}"/>
    <cellStyle name="Normal 5 3 3 4 3 3 2" xfId="46206" xr:uid="{00000000-0005-0000-0000-0000F4B00000}"/>
    <cellStyle name="Normal 5 3 3 4 3 3 2 2" xfId="46207" xr:uid="{00000000-0005-0000-0000-0000F5B00000}"/>
    <cellStyle name="Normal 5 3 3 4 3 3 3" xfId="46208" xr:uid="{00000000-0005-0000-0000-0000F6B00000}"/>
    <cellStyle name="Normal 5 3 3 4 3 3 3 2" xfId="46209" xr:uid="{00000000-0005-0000-0000-0000F7B00000}"/>
    <cellStyle name="Normal 5 3 3 4 3 3 3 2 2" xfId="46210" xr:uid="{00000000-0005-0000-0000-0000F8B00000}"/>
    <cellStyle name="Normal 5 3 3 4 3 3 3 3" xfId="46211" xr:uid="{00000000-0005-0000-0000-0000F9B00000}"/>
    <cellStyle name="Normal 5 3 3 4 3 3 4" xfId="46212" xr:uid="{00000000-0005-0000-0000-0000FAB00000}"/>
    <cellStyle name="Normal 5 3 3 4 3 4" xfId="46213" xr:uid="{00000000-0005-0000-0000-0000FBB00000}"/>
    <cellStyle name="Normal 5 3 3 4 3 4 2" xfId="46214" xr:uid="{00000000-0005-0000-0000-0000FCB00000}"/>
    <cellStyle name="Normal 5 3 3 4 3 4 2 2" xfId="46215" xr:uid="{00000000-0005-0000-0000-0000FDB00000}"/>
    <cellStyle name="Normal 5 3 3 4 3 4 3" xfId="46216" xr:uid="{00000000-0005-0000-0000-0000FEB00000}"/>
    <cellStyle name="Normal 5 3 3 4 3 4 3 2" xfId="46217" xr:uid="{00000000-0005-0000-0000-0000FFB00000}"/>
    <cellStyle name="Normal 5 3 3 4 3 4 3 2 2" xfId="46218" xr:uid="{00000000-0005-0000-0000-000000B10000}"/>
    <cellStyle name="Normal 5 3 3 4 3 4 3 3" xfId="46219" xr:uid="{00000000-0005-0000-0000-000001B10000}"/>
    <cellStyle name="Normal 5 3 3 4 3 4 4" xfId="46220" xr:uid="{00000000-0005-0000-0000-000002B10000}"/>
    <cellStyle name="Normal 5 3 3 4 3 5" xfId="46221" xr:uid="{00000000-0005-0000-0000-000003B10000}"/>
    <cellStyle name="Normal 5 3 3 4 3 5 2" xfId="46222" xr:uid="{00000000-0005-0000-0000-000004B10000}"/>
    <cellStyle name="Normal 5 3 3 4 3 6" xfId="46223" xr:uid="{00000000-0005-0000-0000-000005B10000}"/>
    <cellStyle name="Normal 5 3 3 4 3 6 2" xfId="46224" xr:uid="{00000000-0005-0000-0000-000006B10000}"/>
    <cellStyle name="Normal 5 3 3 4 3 6 2 2" xfId="46225" xr:uid="{00000000-0005-0000-0000-000007B10000}"/>
    <cellStyle name="Normal 5 3 3 4 3 6 3" xfId="46226" xr:uid="{00000000-0005-0000-0000-000008B10000}"/>
    <cellStyle name="Normal 5 3 3 4 3 7" xfId="46227" xr:uid="{00000000-0005-0000-0000-000009B10000}"/>
    <cellStyle name="Normal 5 3 3 4 3 7 2" xfId="46228" xr:uid="{00000000-0005-0000-0000-00000AB10000}"/>
    <cellStyle name="Normal 5 3 3 4 3 8" xfId="46229" xr:uid="{00000000-0005-0000-0000-00000BB10000}"/>
    <cellStyle name="Normal 5 3 3 4 4" xfId="46230" xr:uid="{00000000-0005-0000-0000-00000CB10000}"/>
    <cellStyle name="Normal 5 3 3 4 4 2" xfId="46231" xr:uid="{00000000-0005-0000-0000-00000DB10000}"/>
    <cellStyle name="Normal 5 3 3 4 4 2 2" xfId="46232" xr:uid="{00000000-0005-0000-0000-00000EB10000}"/>
    <cellStyle name="Normal 5 3 3 4 4 2 2 2" xfId="46233" xr:uid="{00000000-0005-0000-0000-00000FB10000}"/>
    <cellStyle name="Normal 5 3 3 4 4 2 3" xfId="46234" xr:uid="{00000000-0005-0000-0000-000010B10000}"/>
    <cellStyle name="Normal 5 3 3 4 4 2 3 2" xfId="46235" xr:uid="{00000000-0005-0000-0000-000011B10000}"/>
    <cellStyle name="Normal 5 3 3 4 4 2 3 2 2" xfId="46236" xr:uid="{00000000-0005-0000-0000-000012B10000}"/>
    <cellStyle name="Normal 5 3 3 4 4 2 3 3" xfId="46237" xr:uid="{00000000-0005-0000-0000-000013B10000}"/>
    <cellStyle name="Normal 5 3 3 4 4 2 4" xfId="46238" xr:uid="{00000000-0005-0000-0000-000014B10000}"/>
    <cellStyle name="Normal 5 3 3 4 4 3" xfId="46239" xr:uid="{00000000-0005-0000-0000-000015B10000}"/>
    <cellStyle name="Normal 5 3 3 4 4 3 2" xfId="46240" xr:uid="{00000000-0005-0000-0000-000016B10000}"/>
    <cellStyle name="Normal 5 3 3 4 4 4" xfId="46241" xr:uid="{00000000-0005-0000-0000-000017B10000}"/>
    <cellStyle name="Normal 5 3 3 4 4 4 2" xfId="46242" xr:uid="{00000000-0005-0000-0000-000018B10000}"/>
    <cellStyle name="Normal 5 3 3 4 4 4 2 2" xfId="46243" xr:uid="{00000000-0005-0000-0000-000019B10000}"/>
    <cellStyle name="Normal 5 3 3 4 4 4 3" xfId="46244" xr:uid="{00000000-0005-0000-0000-00001AB10000}"/>
    <cellStyle name="Normal 5 3 3 4 4 5" xfId="46245" xr:uid="{00000000-0005-0000-0000-00001BB10000}"/>
    <cellStyle name="Normal 5 3 3 4 5" xfId="46246" xr:uid="{00000000-0005-0000-0000-00001CB10000}"/>
    <cellStyle name="Normal 5 3 3 4 5 2" xfId="46247" xr:uid="{00000000-0005-0000-0000-00001DB10000}"/>
    <cellStyle name="Normal 5 3 3 4 5 2 2" xfId="46248" xr:uid="{00000000-0005-0000-0000-00001EB10000}"/>
    <cellStyle name="Normal 5 3 3 4 5 3" xfId="46249" xr:uid="{00000000-0005-0000-0000-00001FB10000}"/>
    <cellStyle name="Normal 5 3 3 4 5 3 2" xfId="46250" xr:uid="{00000000-0005-0000-0000-000020B10000}"/>
    <cellStyle name="Normal 5 3 3 4 5 3 2 2" xfId="46251" xr:uid="{00000000-0005-0000-0000-000021B10000}"/>
    <cellStyle name="Normal 5 3 3 4 5 3 3" xfId="46252" xr:uid="{00000000-0005-0000-0000-000022B10000}"/>
    <cellStyle name="Normal 5 3 3 4 5 4" xfId="46253" xr:uid="{00000000-0005-0000-0000-000023B10000}"/>
    <cellStyle name="Normal 5 3 3 4 6" xfId="46254" xr:uid="{00000000-0005-0000-0000-000024B10000}"/>
    <cellStyle name="Normal 5 3 3 4 6 2" xfId="46255" xr:uid="{00000000-0005-0000-0000-000025B10000}"/>
    <cellStyle name="Normal 5 3 3 4 6 2 2" xfId="46256" xr:uid="{00000000-0005-0000-0000-000026B10000}"/>
    <cellStyle name="Normal 5 3 3 4 6 3" xfId="46257" xr:uid="{00000000-0005-0000-0000-000027B10000}"/>
    <cellStyle name="Normal 5 3 3 4 6 3 2" xfId="46258" xr:uid="{00000000-0005-0000-0000-000028B10000}"/>
    <cellStyle name="Normal 5 3 3 4 6 3 2 2" xfId="46259" xr:uid="{00000000-0005-0000-0000-000029B10000}"/>
    <cellStyle name="Normal 5 3 3 4 6 3 3" xfId="46260" xr:uid="{00000000-0005-0000-0000-00002AB10000}"/>
    <cellStyle name="Normal 5 3 3 4 6 4" xfId="46261" xr:uid="{00000000-0005-0000-0000-00002BB10000}"/>
    <cellStyle name="Normal 5 3 3 4 7" xfId="46262" xr:uid="{00000000-0005-0000-0000-00002CB10000}"/>
    <cellStyle name="Normal 5 3 3 4 7 2" xfId="46263" xr:uid="{00000000-0005-0000-0000-00002DB10000}"/>
    <cellStyle name="Normal 5 3 3 4 8" xfId="46264" xr:uid="{00000000-0005-0000-0000-00002EB10000}"/>
    <cellStyle name="Normal 5 3 3 4 8 2" xfId="46265" xr:uid="{00000000-0005-0000-0000-00002FB10000}"/>
    <cellStyle name="Normal 5 3 3 4 8 2 2" xfId="46266" xr:uid="{00000000-0005-0000-0000-000030B10000}"/>
    <cellStyle name="Normal 5 3 3 4 8 3" xfId="46267" xr:uid="{00000000-0005-0000-0000-000031B10000}"/>
    <cellStyle name="Normal 5 3 3 4 9" xfId="46268" xr:uid="{00000000-0005-0000-0000-000032B10000}"/>
    <cellStyle name="Normal 5 3 3 4 9 2" xfId="46269" xr:uid="{00000000-0005-0000-0000-000033B10000}"/>
    <cellStyle name="Normal 5 3 3 5" xfId="46270" xr:uid="{00000000-0005-0000-0000-000034B10000}"/>
    <cellStyle name="Normal 5 3 3 5 2" xfId="46271" xr:uid="{00000000-0005-0000-0000-000035B10000}"/>
    <cellStyle name="Normal 5 3 3 5 2 2" xfId="46272" xr:uid="{00000000-0005-0000-0000-000036B10000}"/>
    <cellStyle name="Normal 5 3 3 5 2 2 2" xfId="46273" xr:uid="{00000000-0005-0000-0000-000037B10000}"/>
    <cellStyle name="Normal 5 3 3 5 2 2 2 2" xfId="46274" xr:uid="{00000000-0005-0000-0000-000038B10000}"/>
    <cellStyle name="Normal 5 3 3 5 2 2 2 2 2" xfId="46275" xr:uid="{00000000-0005-0000-0000-000039B10000}"/>
    <cellStyle name="Normal 5 3 3 5 2 2 2 3" xfId="46276" xr:uid="{00000000-0005-0000-0000-00003AB10000}"/>
    <cellStyle name="Normal 5 3 3 5 2 2 2 3 2" xfId="46277" xr:uid="{00000000-0005-0000-0000-00003BB10000}"/>
    <cellStyle name="Normal 5 3 3 5 2 2 2 3 2 2" xfId="46278" xr:uid="{00000000-0005-0000-0000-00003CB10000}"/>
    <cellStyle name="Normal 5 3 3 5 2 2 2 3 3" xfId="46279" xr:uid="{00000000-0005-0000-0000-00003DB10000}"/>
    <cellStyle name="Normal 5 3 3 5 2 2 2 4" xfId="46280" xr:uid="{00000000-0005-0000-0000-00003EB10000}"/>
    <cellStyle name="Normal 5 3 3 5 2 2 3" xfId="46281" xr:uid="{00000000-0005-0000-0000-00003FB10000}"/>
    <cellStyle name="Normal 5 3 3 5 2 2 3 2" xfId="46282" xr:uid="{00000000-0005-0000-0000-000040B10000}"/>
    <cellStyle name="Normal 5 3 3 5 2 2 4" xfId="46283" xr:uid="{00000000-0005-0000-0000-000041B10000}"/>
    <cellStyle name="Normal 5 3 3 5 2 2 4 2" xfId="46284" xr:uid="{00000000-0005-0000-0000-000042B10000}"/>
    <cellStyle name="Normal 5 3 3 5 2 2 4 2 2" xfId="46285" xr:uid="{00000000-0005-0000-0000-000043B10000}"/>
    <cellStyle name="Normal 5 3 3 5 2 2 4 3" xfId="46286" xr:uid="{00000000-0005-0000-0000-000044B10000}"/>
    <cellStyle name="Normal 5 3 3 5 2 2 5" xfId="46287" xr:uid="{00000000-0005-0000-0000-000045B10000}"/>
    <cellStyle name="Normal 5 3 3 5 2 3" xfId="46288" xr:uid="{00000000-0005-0000-0000-000046B10000}"/>
    <cellStyle name="Normal 5 3 3 5 2 3 2" xfId="46289" xr:uid="{00000000-0005-0000-0000-000047B10000}"/>
    <cellStyle name="Normal 5 3 3 5 2 3 2 2" xfId="46290" xr:uid="{00000000-0005-0000-0000-000048B10000}"/>
    <cellStyle name="Normal 5 3 3 5 2 3 3" xfId="46291" xr:uid="{00000000-0005-0000-0000-000049B10000}"/>
    <cellStyle name="Normal 5 3 3 5 2 3 3 2" xfId="46292" xr:uid="{00000000-0005-0000-0000-00004AB10000}"/>
    <cellStyle name="Normal 5 3 3 5 2 3 3 2 2" xfId="46293" xr:uid="{00000000-0005-0000-0000-00004BB10000}"/>
    <cellStyle name="Normal 5 3 3 5 2 3 3 3" xfId="46294" xr:uid="{00000000-0005-0000-0000-00004CB10000}"/>
    <cellStyle name="Normal 5 3 3 5 2 3 4" xfId="46295" xr:uid="{00000000-0005-0000-0000-00004DB10000}"/>
    <cellStyle name="Normal 5 3 3 5 2 4" xfId="46296" xr:uid="{00000000-0005-0000-0000-00004EB10000}"/>
    <cellStyle name="Normal 5 3 3 5 2 4 2" xfId="46297" xr:uid="{00000000-0005-0000-0000-00004FB10000}"/>
    <cellStyle name="Normal 5 3 3 5 2 4 2 2" xfId="46298" xr:uid="{00000000-0005-0000-0000-000050B10000}"/>
    <cellStyle name="Normal 5 3 3 5 2 4 3" xfId="46299" xr:uid="{00000000-0005-0000-0000-000051B10000}"/>
    <cellStyle name="Normal 5 3 3 5 2 4 3 2" xfId="46300" xr:uid="{00000000-0005-0000-0000-000052B10000}"/>
    <cellStyle name="Normal 5 3 3 5 2 4 3 2 2" xfId="46301" xr:uid="{00000000-0005-0000-0000-000053B10000}"/>
    <cellStyle name="Normal 5 3 3 5 2 4 3 3" xfId="46302" xr:uid="{00000000-0005-0000-0000-000054B10000}"/>
    <cellStyle name="Normal 5 3 3 5 2 4 4" xfId="46303" xr:uid="{00000000-0005-0000-0000-000055B10000}"/>
    <cellStyle name="Normal 5 3 3 5 2 5" xfId="46304" xr:uid="{00000000-0005-0000-0000-000056B10000}"/>
    <cellStyle name="Normal 5 3 3 5 2 5 2" xfId="46305" xr:uid="{00000000-0005-0000-0000-000057B10000}"/>
    <cellStyle name="Normal 5 3 3 5 2 6" xfId="46306" xr:uid="{00000000-0005-0000-0000-000058B10000}"/>
    <cellStyle name="Normal 5 3 3 5 2 6 2" xfId="46307" xr:uid="{00000000-0005-0000-0000-000059B10000}"/>
    <cellStyle name="Normal 5 3 3 5 2 6 2 2" xfId="46308" xr:uid="{00000000-0005-0000-0000-00005AB10000}"/>
    <cellStyle name="Normal 5 3 3 5 2 6 3" xfId="46309" xr:uid="{00000000-0005-0000-0000-00005BB10000}"/>
    <cellStyle name="Normal 5 3 3 5 2 7" xfId="46310" xr:uid="{00000000-0005-0000-0000-00005CB10000}"/>
    <cellStyle name="Normal 5 3 3 5 2 7 2" xfId="46311" xr:uid="{00000000-0005-0000-0000-00005DB10000}"/>
    <cellStyle name="Normal 5 3 3 5 2 8" xfId="46312" xr:uid="{00000000-0005-0000-0000-00005EB10000}"/>
    <cellStyle name="Normal 5 3 3 5 3" xfId="46313" xr:uid="{00000000-0005-0000-0000-00005FB10000}"/>
    <cellStyle name="Normal 5 3 3 5 3 2" xfId="46314" xr:uid="{00000000-0005-0000-0000-000060B10000}"/>
    <cellStyle name="Normal 5 3 3 5 3 2 2" xfId="46315" xr:uid="{00000000-0005-0000-0000-000061B10000}"/>
    <cellStyle name="Normal 5 3 3 5 3 2 2 2" xfId="46316" xr:uid="{00000000-0005-0000-0000-000062B10000}"/>
    <cellStyle name="Normal 5 3 3 5 3 2 3" xfId="46317" xr:uid="{00000000-0005-0000-0000-000063B10000}"/>
    <cellStyle name="Normal 5 3 3 5 3 2 3 2" xfId="46318" xr:uid="{00000000-0005-0000-0000-000064B10000}"/>
    <cellStyle name="Normal 5 3 3 5 3 2 3 2 2" xfId="46319" xr:uid="{00000000-0005-0000-0000-000065B10000}"/>
    <cellStyle name="Normal 5 3 3 5 3 2 3 3" xfId="46320" xr:uid="{00000000-0005-0000-0000-000066B10000}"/>
    <cellStyle name="Normal 5 3 3 5 3 2 4" xfId="46321" xr:uid="{00000000-0005-0000-0000-000067B10000}"/>
    <cellStyle name="Normal 5 3 3 5 3 3" xfId="46322" xr:uid="{00000000-0005-0000-0000-000068B10000}"/>
    <cellStyle name="Normal 5 3 3 5 3 3 2" xfId="46323" xr:uid="{00000000-0005-0000-0000-000069B10000}"/>
    <cellStyle name="Normal 5 3 3 5 3 4" xfId="46324" xr:uid="{00000000-0005-0000-0000-00006AB10000}"/>
    <cellStyle name="Normal 5 3 3 5 3 4 2" xfId="46325" xr:uid="{00000000-0005-0000-0000-00006BB10000}"/>
    <cellStyle name="Normal 5 3 3 5 3 4 2 2" xfId="46326" xr:uid="{00000000-0005-0000-0000-00006CB10000}"/>
    <cellStyle name="Normal 5 3 3 5 3 4 3" xfId="46327" xr:uid="{00000000-0005-0000-0000-00006DB10000}"/>
    <cellStyle name="Normal 5 3 3 5 3 5" xfId="46328" xr:uid="{00000000-0005-0000-0000-00006EB10000}"/>
    <cellStyle name="Normal 5 3 3 5 4" xfId="46329" xr:uid="{00000000-0005-0000-0000-00006FB10000}"/>
    <cellStyle name="Normal 5 3 3 5 4 2" xfId="46330" xr:uid="{00000000-0005-0000-0000-000070B10000}"/>
    <cellStyle name="Normal 5 3 3 5 4 2 2" xfId="46331" xr:uid="{00000000-0005-0000-0000-000071B10000}"/>
    <cellStyle name="Normal 5 3 3 5 4 3" xfId="46332" xr:uid="{00000000-0005-0000-0000-000072B10000}"/>
    <cellStyle name="Normal 5 3 3 5 4 3 2" xfId="46333" xr:uid="{00000000-0005-0000-0000-000073B10000}"/>
    <cellStyle name="Normal 5 3 3 5 4 3 2 2" xfId="46334" xr:uid="{00000000-0005-0000-0000-000074B10000}"/>
    <cellStyle name="Normal 5 3 3 5 4 3 3" xfId="46335" xr:uid="{00000000-0005-0000-0000-000075B10000}"/>
    <cellStyle name="Normal 5 3 3 5 4 4" xfId="46336" xr:uid="{00000000-0005-0000-0000-000076B10000}"/>
    <cellStyle name="Normal 5 3 3 5 5" xfId="46337" xr:uid="{00000000-0005-0000-0000-000077B10000}"/>
    <cellStyle name="Normal 5 3 3 5 5 2" xfId="46338" xr:uid="{00000000-0005-0000-0000-000078B10000}"/>
    <cellStyle name="Normal 5 3 3 5 5 2 2" xfId="46339" xr:uid="{00000000-0005-0000-0000-000079B10000}"/>
    <cellStyle name="Normal 5 3 3 5 5 3" xfId="46340" xr:uid="{00000000-0005-0000-0000-00007AB10000}"/>
    <cellStyle name="Normal 5 3 3 5 5 3 2" xfId="46341" xr:uid="{00000000-0005-0000-0000-00007BB10000}"/>
    <cellStyle name="Normal 5 3 3 5 5 3 2 2" xfId="46342" xr:uid="{00000000-0005-0000-0000-00007CB10000}"/>
    <cellStyle name="Normal 5 3 3 5 5 3 3" xfId="46343" xr:uid="{00000000-0005-0000-0000-00007DB10000}"/>
    <cellStyle name="Normal 5 3 3 5 5 4" xfId="46344" xr:uid="{00000000-0005-0000-0000-00007EB10000}"/>
    <cellStyle name="Normal 5 3 3 5 6" xfId="46345" xr:uid="{00000000-0005-0000-0000-00007FB10000}"/>
    <cellStyle name="Normal 5 3 3 5 6 2" xfId="46346" xr:uid="{00000000-0005-0000-0000-000080B10000}"/>
    <cellStyle name="Normal 5 3 3 5 7" xfId="46347" xr:uid="{00000000-0005-0000-0000-000081B10000}"/>
    <cellStyle name="Normal 5 3 3 5 7 2" xfId="46348" xr:uid="{00000000-0005-0000-0000-000082B10000}"/>
    <cellStyle name="Normal 5 3 3 5 7 2 2" xfId="46349" xr:uid="{00000000-0005-0000-0000-000083B10000}"/>
    <cellStyle name="Normal 5 3 3 5 7 3" xfId="46350" xr:uid="{00000000-0005-0000-0000-000084B10000}"/>
    <cellStyle name="Normal 5 3 3 5 8" xfId="46351" xr:uid="{00000000-0005-0000-0000-000085B10000}"/>
    <cellStyle name="Normal 5 3 3 5 8 2" xfId="46352" xr:uid="{00000000-0005-0000-0000-000086B10000}"/>
    <cellStyle name="Normal 5 3 3 5 9" xfId="46353" xr:uid="{00000000-0005-0000-0000-000087B10000}"/>
    <cellStyle name="Normal 5 3 3 6" xfId="46354" xr:uid="{00000000-0005-0000-0000-000088B10000}"/>
    <cellStyle name="Normal 5 3 3 6 2" xfId="46355" xr:uid="{00000000-0005-0000-0000-000089B10000}"/>
    <cellStyle name="Normal 5 3 3 6 2 2" xfId="46356" xr:uid="{00000000-0005-0000-0000-00008AB10000}"/>
    <cellStyle name="Normal 5 3 3 6 2 2 2" xfId="46357" xr:uid="{00000000-0005-0000-0000-00008BB10000}"/>
    <cellStyle name="Normal 5 3 3 6 2 2 2 2" xfId="46358" xr:uid="{00000000-0005-0000-0000-00008CB10000}"/>
    <cellStyle name="Normal 5 3 3 6 2 2 3" xfId="46359" xr:uid="{00000000-0005-0000-0000-00008DB10000}"/>
    <cellStyle name="Normal 5 3 3 6 2 2 3 2" xfId="46360" xr:uid="{00000000-0005-0000-0000-00008EB10000}"/>
    <cellStyle name="Normal 5 3 3 6 2 2 3 2 2" xfId="46361" xr:uid="{00000000-0005-0000-0000-00008FB10000}"/>
    <cellStyle name="Normal 5 3 3 6 2 2 3 3" xfId="46362" xr:uid="{00000000-0005-0000-0000-000090B10000}"/>
    <cellStyle name="Normal 5 3 3 6 2 2 4" xfId="46363" xr:uid="{00000000-0005-0000-0000-000091B10000}"/>
    <cellStyle name="Normal 5 3 3 6 2 3" xfId="46364" xr:uid="{00000000-0005-0000-0000-000092B10000}"/>
    <cellStyle name="Normal 5 3 3 6 2 3 2" xfId="46365" xr:uid="{00000000-0005-0000-0000-000093B10000}"/>
    <cellStyle name="Normal 5 3 3 6 2 4" xfId="46366" xr:uid="{00000000-0005-0000-0000-000094B10000}"/>
    <cellStyle name="Normal 5 3 3 6 2 4 2" xfId="46367" xr:uid="{00000000-0005-0000-0000-000095B10000}"/>
    <cellStyle name="Normal 5 3 3 6 2 4 2 2" xfId="46368" xr:uid="{00000000-0005-0000-0000-000096B10000}"/>
    <cellStyle name="Normal 5 3 3 6 2 4 3" xfId="46369" xr:uid="{00000000-0005-0000-0000-000097B10000}"/>
    <cellStyle name="Normal 5 3 3 6 2 5" xfId="46370" xr:uid="{00000000-0005-0000-0000-000098B10000}"/>
    <cellStyle name="Normal 5 3 3 6 3" xfId="46371" xr:uid="{00000000-0005-0000-0000-000099B10000}"/>
    <cellStyle name="Normal 5 3 3 6 3 2" xfId="46372" xr:uid="{00000000-0005-0000-0000-00009AB10000}"/>
    <cellStyle name="Normal 5 3 3 6 3 2 2" xfId="46373" xr:uid="{00000000-0005-0000-0000-00009BB10000}"/>
    <cellStyle name="Normal 5 3 3 6 3 3" xfId="46374" xr:uid="{00000000-0005-0000-0000-00009CB10000}"/>
    <cellStyle name="Normal 5 3 3 6 3 3 2" xfId="46375" xr:uid="{00000000-0005-0000-0000-00009DB10000}"/>
    <cellStyle name="Normal 5 3 3 6 3 3 2 2" xfId="46376" xr:uid="{00000000-0005-0000-0000-00009EB10000}"/>
    <cellStyle name="Normal 5 3 3 6 3 3 3" xfId="46377" xr:uid="{00000000-0005-0000-0000-00009FB10000}"/>
    <cellStyle name="Normal 5 3 3 6 3 4" xfId="46378" xr:uid="{00000000-0005-0000-0000-0000A0B10000}"/>
    <cellStyle name="Normal 5 3 3 6 4" xfId="46379" xr:uid="{00000000-0005-0000-0000-0000A1B10000}"/>
    <cellStyle name="Normal 5 3 3 6 4 2" xfId="46380" xr:uid="{00000000-0005-0000-0000-0000A2B10000}"/>
    <cellStyle name="Normal 5 3 3 6 4 2 2" xfId="46381" xr:uid="{00000000-0005-0000-0000-0000A3B10000}"/>
    <cellStyle name="Normal 5 3 3 6 4 3" xfId="46382" xr:uid="{00000000-0005-0000-0000-0000A4B10000}"/>
    <cellStyle name="Normal 5 3 3 6 4 3 2" xfId="46383" xr:uid="{00000000-0005-0000-0000-0000A5B10000}"/>
    <cellStyle name="Normal 5 3 3 6 4 3 2 2" xfId="46384" xr:uid="{00000000-0005-0000-0000-0000A6B10000}"/>
    <cellStyle name="Normal 5 3 3 6 4 3 3" xfId="46385" xr:uid="{00000000-0005-0000-0000-0000A7B10000}"/>
    <cellStyle name="Normal 5 3 3 6 4 4" xfId="46386" xr:uid="{00000000-0005-0000-0000-0000A8B10000}"/>
    <cellStyle name="Normal 5 3 3 6 5" xfId="46387" xr:uid="{00000000-0005-0000-0000-0000A9B10000}"/>
    <cellStyle name="Normal 5 3 3 6 5 2" xfId="46388" xr:uid="{00000000-0005-0000-0000-0000AAB10000}"/>
    <cellStyle name="Normal 5 3 3 6 6" xfId="46389" xr:uid="{00000000-0005-0000-0000-0000ABB10000}"/>
    <cellStyle name="Normal 5 3 3 6 6 2" xfId="46390" xr:uid="{00000000-0005-0000-0000-0000ACB10000}"/>
    <cellStyle name="Normal 5 3 3 6 6 2 2" xfId="46391" xr:uid="{00000000-0005-0000-0000-0000ADB10000}"/>
    <cellStyle name="Normal 5 3 3 6 6 3" xfId="46392" xr:uid="{00000000-0005-0000-0000-0000AEB10000}"/>
    <cellStyle name="Normal 5 3 3 6 7" xfId="46393" xr:uid="{00000000-0005-0000-0000-0000AFB10000}"/>
    <cellStyle name="Normal 5 3 3 6 7 2" xfId="46394" xr:uid="{00000000-0005-0000-0000-0000B0B10000}"/>
    <cellStyle name="Normal 5 3 3 6 8" xfId="46395" xr:uid="{00000000-0005-0000-0000-0000B1B10000}"/>
    <cellStyle name="Normal 5 3 3 7" xfId="46396" xr:uid="{00000000-0005-0000-0000-0000B2B10000}"/>
    <cellStyle name="Normal 5 3 3 7 2" xfId="46397" xr:uid="{00000000-0005-0000-0000-0000B3B10000}"/>
    <cellStyle name="Normal 5 3 3 7 2 2" xfId="46398" xr:uid="{00000000-0005-0000-0000-0000B4B10000}"/>
    <cellStyle name="Normal 5 3 3 7 2 2 2" xfId="46399" xr:uid="{00000000-0005-0000-0000-0000B5B10000}"/>
    <cellStyle name="Normal 5 3 3 7 2 2 2 2" xfId="46400" xr:uid="{00000000-0005-0000-0000-0000B6B10000}"/>
    <cellStyle name="Normal 5 3 3 7 2 2 3" xfId="46401" xr:uid="{00000000-0005-0000-0000-0000B7B10000}"/>
    <cellStyle name="Normal 5 3 3 7 2 2 3 2" xfId="46402" xr:uid="{00000000-0005-0000-0000-0000B8B10000}"/>
    <cellStyle name="Normal 5 3 3 7 2 2 3 2 2" xfId="46403" xr:uid="{00000000-0005-0000-0000-0000B9B10000}"/>
    <cellStyle name="Normal 5 3 3 7 2 2 3 3" xfId="46404" xr:uid="{00000000-0005-0000-0000-0000BAB10000}"/>
    <cellStyle name="Normal 5 3 3 7 2 2 4" xfId="46405" xr:uid="{00000000-0005-0000-0000-0000BBB10000}"/>
    <cellStyle name="Normal 5 3 3 7 2 3" xfId="46406" xr:uid="{00000000-0005-0000-0000-0000BCB10000}"/>
    <cellStyle name="Normal 5 3 3 7 2 3 2" xfId="46407" xr:uid="{00000000-0005-0000-0000-0000BDB10000}"/>
    <cellStyle name="Normal 5 3 3 7 2 4" xfId="46408" xr:uid="{00000000-0005-0000-0000-0000BEB10000}"/>
    <cellStyle name="Normal 5 3 3 7 2 4 2" xfId="46409" xr:uid="{00000000-0005-0000-0000-0000BFB10000}"/>
    <cellStyle name="Normal 5 3 3 7 2 4 2 2" xfId="46410" xr:uid="{00000000-0005-0000-0000-0000C0B10000}"/>
    <cellStyle name="Normal 5 3 3 7 2 4 3" xfId="46411" xr:uid="{00000000-0005-0000-0000-0000C1B10000}"/>
    <cellStyle name="Normal 5 3 3 7 2 5" xfId="46412" xr:uid="{00000000-0005-0000-0000-0000C2B10000}"/>
    <cellStyle name="Normal 5 3 3 7 3" xfId="46413" xr:uid="{00000000-0005-0000-0000-0000C3B10000}"/>
    <cellStyle name="Normal 5 3 3 7 3 2" xfId="46414" xr:uid="{00000000-0005-0000-0000-0000C4B10000}"/>
    <cellStyle name="Normal 5 3 3 7 3 2 2" xfId="46415" xr:uid="{00000000-0005-0000-0000-0000C5B10000}"/>
    <cellStyle name="Normal 5 3 3 7 3 3" xfId="46416" xr:uid="{00000000-0005-0000-0000-0000C6B10000}"/>
    <cellStyle name="Normal 5 3 3 7 3 3 2" xfId="46417" xr:uid="{00000000-0005-0000-0000-0000C7B10000}"/>
    <cellStyle name="Normal 5 3 3 7 3 3 2 2" xfId="46418" xr:uid="{00000000-0005-0000-0000-0000C8B10000}"/>
    <cellStyle name="Normal 5 3 3 7 3 3 3" xfId="46419" xr:uid="{00000000-0005-0000-0000-0000C9B10000}"/>
    <cellStyle name="Normal 5 3 3 7 3 4" xfId="46420" xr:uid="{00000000-0005-0000-0000-0000CAB10000}"/>
    <cellStyle name="Normal 5 3 3 7 4" xfId="46421" xr:uid="{00000000-0005-0000-0000-0000CBB10000}"/>
    <cellStyle name="Normal 5 3 3 7 4 2" xfId="46422" xr:uid="{00000000-0005-0000-0000-0000CCB10000}"/>
    <cellStyle name="Normal 5 3 3 7 5" xfId="46423" xr:uid="{00000000-0005-0000-0000-0000CDB10000}"/>
    <cellStyle name="Normal 5 3 3 7 5 2" xfId="46424" xr:uid="{00000000-0005-0000-0000-0000CEB10000}"/>
    <cellStyle name="Normal 5 3 3 7 5 2 2" xfId="46425" xr:uid="{00000000-0005-0000-0000-0000CFB10000}"/>
    <cellStyle name="Normal 5 3 3 7 5 3" xfId="46426" xr:uid="{00000000-0005-0000-0000-0000D0B10000}"/>
    <cellStyle name="Normal 5 3 3 7 6" xfId="46427" xr:uid="{00000000-0005-0000-0000-0000D1B10000}"/>
    <cellStyle name="Normal 5 3 3 8" xfId="46428" xr:uid="{00000000-0005-0000-0000-0000D2B10000}"/>
    <cellStyle name="Normal 5 3 3 8 2" xfId="46429" xr:uid="{00000000-0005-0000-0000-0000D3B10000}"/>
    <cellStyle name="Normal 5 3 3 8 2 2" xfId="46430" xr:uid="{00000000-0005-0000-0000-0000D4B10000}"/>
    <cellStyle name="Normal 5 3 3 8 2 2 2" xfId="46431" xr:uid="{00000000-0005-0000-0000-0000D5B10000}"/>
    <cellStyle name="Normal 5 3 3 8 2 2 2 2" xfId="46432" xr:uid="{00000000-0005-0000-0000-0000D6B10000}"/>
    <cellStyle name="Normal 5 3 3 8 2 2 3" xfId="46433" xr:uid="{00000000-0005-0000-0000-0000D7B10000}"/>
    <cellStyle name="Normal 5 3 3 8 2 2 3 2" xfId="46434" xr:uid="{00000000-0005-0000-0000-0000D8B10000}"/>
    <cellStyle name="Normal 5 3 3 8 2 2 3 2 2" xfId="46435" xr:uid="{00000000-0005-0000-0000-0000D9B10000}"/>
    <cellStyle name="Normal 5 3 3 8 2 2 3 3" xfId="46436" xr:uid="{00000000-0005-0000-0000-0000DAB10000}"/>
    <cellStyle name="Normal 5 3 3 8 2 2 4" xfId="46437" xr:uid="{00000000-0005-0000-0000-0000DBB10000}"/>
    <cellStyle name="Normal 5 3 3 8 2 3" xfId="46438" xr:uid="{00000000-0005-0000-0000-0000DCB10000}"/>
    <cellStyle name="Normal 5 3 3 8 2 3 2" xfId="46439" xr:uid="{00000000-0005-0000-0000-0000DDB10000}"/>
    <cellStyle name="Normal 5 3 3 8 2 4" xfId="46440" xr:uid="{00000000-0005-0000-0000-0000DEB10000}"/>
    <cellStyle name="Normal 5 3 3 8 2 4 2" xfId="46441" xr:uid="{00000000-0005-0000-0000-0000DFB10000}"/>
    <cellStyle name="Normal 5 3 3 8 2 4 2 2" xfId="46442" xr:uid="{00000000-0005-0000-0000-0000E0B10000}"/>
    <cellStyle name="Normal 5 3 3 8 2 4 3" xfId="46443" xr:uid="{00000000-0005-0000-0000-0000E1B10000}"/>
    <cellStyle name="Normal 5 3 3 8 2 5" xfId="46444" xr:uid="{00000000-0005-0000-0000-0000E2B10000}"/>
    <cellStyle name="Normal 5 3 3 8 3" xfId="46445" xr:uid="{00000000-0005-0000-0000-0000E3B10000}"/>
    <cellStyle name="Normal 5 3 3 8 3 2" xfId="46446" xr:uid="{00000000-0005-0000-0000-0000E4B10000}"/>
    <cellStyle name="Normal 5 3 3 8 3 2 2" xfId="46447" xr:uid="{00000000-0005-0000-0000-0000E5B10000}"/>
    <cellStyle name="Normal 5 3 3 8 3 3" xfId="46448" xr:uid="{00000000-0005-0000-0000-0000E6B10000}"/>
    <cellStyle name="Normal 5 3 3 8 3 3 2" xfId="46449" xr:uid="{00000000-0005-0000-0000-0000E7B10000}"/>
    <cellStyle name="Normal 5 3 3 8 3 3 2 2" xfId="46450" xr:uid="{00000000-0005-0000-0000-0000E8B10000}"/>
    <cellStyle name="Normal 5 3 3 8 3 3 3" xfId="46451" xr:uid="{00000000-0005-0000-0000-0000E9B10000}"/>
    <cellStyle name="Normal 5 3 3 8 3 4" xfId="46452" xr:uid="{00000000-0005-0000-0000-0000EAB10000}"/>
    <cellStyle name="Normal 5 3 3 8 4" xfId="46453" xr:uid="{00000000-0005-0000-0000-0000EBB10000}"/>
    <cellStyle name="Normal 5 3 3 8 4 2" xfId="46454" xr:uid="{00000000-0005-0000-0000-0000ECB10000}"/>
    <cellStyle name="Normal 5 3 3 8 5" xfId="46455" xr:uid="{00000000-0005-0000-0000-0000EDB10000}"/>
    <cellStyle name="Normal 5 3 3 8 5 2" xfId="46456" xr:uid="{00000000-0005-0000-0000-0000EEB10000}"/>
    <cellStyle name="Normal 5 3 3 8 5 2 2" xfId="46457" xr:uid="{00000000-0005-0000-0000-0000EFB10000}"/>
    <cellStyle name="Normal 5 3 3 8 5 3" xfId="46458" xr:uid="{00000000-0005-0000-0000-0000F0B10000}"/>
    <cellStyle name="Normal 5 3 3 8 6" xfId="46459" xr:uid="{00000000-0005-0000-0000-0000F1B10000}"/>
    <cellStyle name="Normal 5 3 3 9" xfId="46460" xr:uid="{00000000-0005-0000-0000-0000F2B10000}"/>
    <cellStyle name="Normal 5 3 3 9 2" xfId="46461" xr:uid="{00000000-0005-0000-0000-0000F3B10000}"/>
    <cellStyle name="Normal 5 3 3 9 2 2" xfId="46462" xr:uid="{00000000-0005-0000-0000-0000F4B10000}"/>
    <cellStyle name="Normal 5 3 3 9 2 2 2" xfId="46463" xr:uid="{00000000-0005-0000-0000-0000F5B10000}"/>
    <cellStyle name="Normal 5 3 3 9 2 3" xfId="46464" xr:uid="{00000000-0005-0000-0000-0000F6B10000}"/>
    <cellStyle name="Normal 5 3 3 9 2 3 2" xfId="46465" xr:uid="{00000000-0005-0000-0000-0000F7B10000}"/>
    <cellStyle name="Normal 5 3 3 9 2 3 2 2" xfId="46466" xr:uid="{00000000-0005-0000-0000-0000F8B10000}"/>
    <cellStyle name="Normal 5 3 3 9 2 3 3" xfId="46467" xr:uid="{00000000-0005-0000-0000-0000F9B10000}"/>
    <cellStyle name="Normal 5 3 3 9 2 4" xfId="46468" xr:uid="{00000000-0005-0000-0000-0000FAB10000}"/>
    <cellStyle name="Normal 5 3 3 9 3" xfId="46469" xr:uid="{00000000-0005-0000-0000-0000FBB10000}"/>
    <cellStyle name="Normal 5 3 3 9 3 2" xfId="46470" xr:uid="{00000000-0005-0000-0000-0000FCB10000}"/>
    <cellStyle name="Normal 5 3 3 9 4" xfId="46471" xr:uid="{00000000-0005-0000-0000-0000FDB10000}"/>
    <cellStyle name="Normal 5 3 3 9 4 2" xfId="46472" xr:uid="{00000000-0005-0000-0000-0000FEB10000}"/>
    <cellStyle name="Normal 5 3 3 9 4 2 2" xfId="46473" xr:uid="{00000000-0005-0000-0000-0000FFB10000}"/>
    <cellStyle name="Normal 5 3 3 9 4 3" xfId="46474" xr:uid="{00000000-0005-0000-0000-000000B20000}"/>
    <cellStyle name="Normal 5 3 3 9 5" xfId="46475" xr:uid="{00000000-0005-0000-0000-000001B20000}"/>
    <cellStyle name="Normal 5 3 3_T-straight with PEDs adjustor" xfId="46476" xr:uid="{00000000-0005-0000-0000-000002B20000}"/>
    <cellStyle name="Normal 5 3 4" xfId="1369" xr:uid="{00000000-0005-0000-0000-000003B20000}"/>
    <cellStyle name="Normal 5 3 4 10" xfId="46477" xr:uid="{00000000-0005-0000-0000-000004B20000}"/>
    <cellStyle name="Normal 5 3 4 11" xfId="46478" xr:uid="{00000000-0005-0000-0000-000005B20000}"/>
    <cellStyle name="Normal 5 3 4 2" xfId="46479" xr:uid="{00000000-0005-0000-0000-000006B20000}"/>
    <cellStyle name="Normal 5 3 4 2 10" xfId="46480" xr:uid="{00000000-0005-0000-0000-000007B20000}"/>
    <cellStyle name="Normal 5 3 4 2 2" xfId="46481" xr:uid="{00000000-0005-0000-0000-000008B20000}"/>
    <cellStyle name="Normal 5 3 4 2 2 2" xfId="46482" xr:uid="{00000000-0005-0000-0000-000009B20000}"/>
    <cellStyle name="Normal 5 3 4 2 2 2 2" xfId="46483" xr:uid="{00000000-0005-0000-0000-00000AB20000}"/>
    <cellStyle name="Normal 5 3 4 2 2 2 2 2" xfId="46484" xr:uid="{00000000-0005-0000-0000-00000BB20000}"/>
    <cellStyle name="Normal 5 3 4 2 2 2 2 2 2" xfId="46485" xr:uid="{00000000-0005-0000-0000-00000CB20000}"/>
    <cellStyle name="Normal 5 3 4 2 2 2 2 3" xfId="46486" xr:uid="{00000000-0005-0000-0000-00000DB20000}"/>
    <cellStyle name="Normal 5 3 4 2 2 2 2 3 2" xfId="46487" xr:uid="{00000000-0005-0000-0000-00000EB20000}"/>
    <cellStyle name="Normal 5 3 4 2 2 2 2 3 2 2" xfId="46488" xr:uid="{00000000-0005-0000-0000-00000FB20000}"/>
    <cellStyle name="Normal 5 3 4 2 2 2 2 3 3" xfId="46489" xr:uid="{00000000-0005-0000-0000-000010B20000}"/>
    <cellStyle name="Normal 5 3 4 2 2 2 2 4" xfId="46490" xr:uid="{00000000-0005-0000-0000-000011B20000}"/>
    <cellStyle name="Normal 5 3 4 2 2 2 3" xfId="46491" xr:uid="{00000000-0005-0000-0000-000012B20000}"/>
    <cellStyle name="Normal 5 3 4 2 2 2 3 2" xfId="46492" xr:uid="{00000000-0005-0000-0000-000013B20000}"/>
    <cellStyle name="Normal 5 3 4 2 2 2 4" xfId="46493" xr:uid="{00000000-0005-0000-0000-000014B20000}"/>
    <cellStyle name="Normal 5 3 4 2 2 2 4 2" xfId="46494" xr:uid="{00000000-0005-0000-0000-000015B20000}"/>
    <cellStyle name="Normal 5 3 4 2 2 2 4 2 2" xfId="46495" xr:uid="{00000000-0005-0000-0000-000016B20000}"/>
    <cellStyle name="Normal 5 3 4 2 2 2 4 3" xfId="46496" xr:uid="{00000000-0005-0000-0000-000017B20000}"/>
    <cellStyle name="Normal 5 3 4 2 2 2 5" xfId="46497" xr:uid="{00000000-0005-0000-0000-000018B20000}"/>
    <cellStyle name="Normal 5 3 4 2 2 3" xfId="46498" xr:uid="{00000000-0005-0000-0000-000019B20000}"/>
    <cellStyle name="Normal 5 3 4 2 2 3 2" xfId="46499" xr:uid="{00000000-0005-0000-0000-00001AB20000}"/>
    <cellStyle name="Normal 5 3 4 2 2 3 2 2" xfId="46500" xr:uid="{00000000-0005-0000-0000-00001BB20000}"/>
    <cellStyle name="Normal 5 3 4 2 2 3 3" xfId="46501" xr:uid="{00000000-0005-0000-0000-00001CB20000}"/>
    <cellStyle name="Normal 5 3 4 2 2 3 3 2" xfId="46502" xr:uid="{00000000-0005-0000-0000-00001DB20000}"/>
    <cellStyle name="Normal 5 3 4 2 2 3 3 2 2" xfId="46503" xr:uid="{00000000-0005-0000-0000-00001EB20000}"/>
    <cellStyle name="Normal 5 3 4 2 2 3 3 3" xfId="46504" xr:uid="{00000000-0005-0000-0000-00001FB20000}"/>
    <cellStyle name="Normal 5 3 4 2 2 3 4" xfId="46505" xr:uid="{00000000-0005-0000-0000-000020B20000}"/>
    <cellStyle name="Normal 5 3 4 2 2 4" xfId="46506" xr:uid="{00000000-0005-0000-0000-000021B20000}"/>
    <cellStyle name="Normal 5 3 4 2 2 4 2" xfId="46507" xr:uid="{00000000-0005-0000-0000-000022B20000}"/>
    <cellStyle name="Normal 5 3 4 2 2 4 2 2" xfId="46508" xr:uid="{00000000-0005-0000-0000-000023B20000}"/>
    <cellStyle name="Normal 5 3 4 2 2 4 3" xfId="46509" xr:uid="{00000000-0005-0000-0000-000024B20000}"/>
    <cellStyle name="Normal 5 3 4 2 2 4 3 2" xfId="46510" xr:uid="{00000000-0005-0000-0000-000025B20000}"/>
    <cellStyle name="Normal 5 3 4 2 2 4 3 2 2" xfId="46511" xr:uid="{00000000-0005-0000-0000-000026B20000}"/>
    <cellStyle name="Normal 5 3 4 2 2 4 3 3" xfId="46512" xr:uid="{00000000-0005-0000-0000-000027B20000}"/>
    <cellStyle name="Normal 5 3 4 2 2 4 4" xfId="46513" xr:uid="{00000000-0005-0000-0000-000028B20000}"/>
    <cellStyle name="Normal 5 3 4 2 2 5" xfId="46514" xr:uid="{00000000-0005-0000-0000-000029B20000}"/>
    <cellStyle name="Normal 5 3 4 2 2 5 2" xfId="46515" xr:uid="{00000000-0005-0000-0000-00002AB20000}"/>
    <cellStyle name="Normal 5 3 4 2 2 6" xfId="46516" xr:uid="{00000000-0005-0000-0000-00002BB20000}"/>
    <cellStyle name="Normal 5 3 4 2 2 6 2" xfId="46517" xr:uid="{00000000-0005-0000-0000-00002CB20000}"/>
    <cellStyle name="Normal 5 3 4 2 2 6 2 2" xfId="46518" xr:uid="{00000000-0005-0000-0000-00002DB20000}"/>
    <cellStyle name="Normal 5 3 4 2 2 6 3" xfId="46519" xr:uid="{00000000-0005-0000-0000-00002EB20000}"/>
    <cellStyle name="Normal 5 3 4 2 2 7" xfId="46520" xr:uid="{00000000-0005-0000-0000-00002FB20000}"/>
    <cellStyle name="Normal 5 3 4 2 2 7 2" xfId="46521" xr:uid="{00000000-0005-0000-0000-000030B20000}"/>
    <cellStyle name="Normal 5 3 4 2 2 8" xfId="46522" xr:uid="{00000000-0005-0000-0000-000031B20000}"/>
    <cellStyle name="Normal 5 3 4 2 3" xfId="46523" xr:uid="{00000000-0005-0000-0000-000032B20000}"/>
    <cellStyle name="Normal 5 3 4 2 3 2" xfId="46524" xr:uid="{00000000-0005-0000-0000-000033B20000}"/>
    <cellStyle name="Normal 5 3 4 2 3 2 2" xfId="46525" xr:uid="{00000000-0005-0000-0000-000034B20000}"/>
    <cellStyle name="Normal 5 3 4 2 3 2 2 2" xfId="46526" xr:uid="{00000000-0005-0000-0000-000035B20000}"/>
    <cellStyle name="Normal 5 3 4 2 3 2 3" xfId="46527" xr:uid="{00000000-0005-0000-0000-000036B20000}"/>
    <cellStyle name="Normal 5 3 4 2 3 2 3 2" xfId="46528" xr:uid="{00000000-0005-0000-0000-000037B20000}"/>
    <cellStyle name="Normal 5 3 4 2 3 2 3 2 2" xfId="46529" xr:uid="{00000000-0005-0000-0000-000038B20000}"/>
    <cellStyle name="Normal 5 3 4 2 3 2 3 3" xfId="46530" xr:uid="{00000000-0005-0000-0000-000039B20000}"/>
    <cellStyle name="Normal 5 3 4 2 3 2 4" xfId="46531" xr:uid="{00000000-0005-0000-0000-00003AB20000}"/>
    <cellStyle name="Normal 5 3 4 2 3 3" xfId="46532" xr:uid="{00000000-0005-0000-0000-00003BB20000}"/>
    <cellStyle name="Normal 5 3 4 2 3 3 2" xfId="46533" xr:uid="{00000000-0005-0000-0000-00003CB20000}"/>
    <cellStyle name="Normal 5 3 4 2 3 4" xfId="46534" xr:uid="{00000000-0005-0000-0000-00003DB20000}"/>
    <cellStyle name="Normal 5 3 4 2 3 4 2" xfId="46535" xr:uid="{00000000-0005-0000-0000-00003EB20000}"/>
    <cellStyle name="Normal 5 3 4 2 3 4 2 2" xfId="46536" xr:uid="{00000000-0005-0000-0000-00003FB20000}"/>
    <cellStyle name="Normal 5 3 4 2 3 4 3" xfId="46537" xr:uid="{00000000-0005-0000-0000-000040B20000}"/>
    <cellStyle name="Normal 5 3 4 2 3 5" xfId="46538" xr:uid="{00000000-0005-0000-0000-000041B20000}"/>
    <cellStyle name="Normal 5 3 4 2 4" xfId="46539" xr:uid="{00000000-0005-0000-0000-000042B20000}"/>
    <cellStyle name="Normal 5 3 4 2 4 2" xfId="46540" xr:uid="{00000000-0005-0000-0000-000043B20000}"/>
    <cellStyle name="Normal 5 3 4 2 4 2 2" xfId="46541" xr:uid="{00000000-0005-0000-0000-000044B20000}"/>
    <cellStyle name="Normal 5 3 4 2 4 3" xfId="46542" xr:uid="{00000000-0005-0000-0000-000045B20000}"/>
    <cellStyle name="Normal 5 3 4 2 4 3 2" xfId="46543" xr:uid="{00000000-0005-0000-0000-000046B20000}"/>
    <cellStyle name="Normal 5 3 4 2 4 3 2 2" xfId="46544" xr:uid="{00000000-0005-0000-0000-000047B20000}"/>
    <cellStyle name="Normal 5 3 4 2 4 3 3" xfId="46545" xr:uid="{00000000-0005-0000-0000-000048B20000}"/>
    <cellStyle name="Normal 5 3 4 2 4 4" xfId="46546" xr:uid="{00000000-0005-0000-0000-000049B20000}"/>
    <cellStyle name="Normal 5 3 4 2 5" xfId="46547" xr:uid="{00000000-0005-0000-0000-00004AB20000}"/>
    <cellStyle name="Normal 5 3 4 2 5 2" xfId="46548" xr:uid="{00000000-0005-0000-0000-00004BB20000}"/>
    <cellStyle name="Normal 5 3 4 2 5 2 2" xfId="46549" xr:uid="{00000000-0005-0000-0000-00004CB20000}"/>
    <cellStyle name="Normal 5 3 4 2 5 3" xfId="46550" xr:uid="{00000000-0005-0000-0000-00004DB20000}"/>
    <cellStyle name="Normal 5 3 4 2 5 3 2" xfId="46551" xr:uid="{00000000-0005-0000-0000-00004EB20000}"/>
    <cellStyle name="Normal 5 3 4 2 5 3 2 2" xfId="46552" xr:uid="{00000000-0005-0000-0000-00004FB20000}"/>
    <cellStyle name="Normal 5 3 4 2 5 3 3" xfId="46553" xr:uid="{00000000-0005-0000-0000-000050B20000}"/>
    <cellStyle name="Normal 5 3 4 2 5 4" xfId="46554" xr:uid="{00000000-0005-0000-0000-000051B20000}"/>
    <cellStyle name="Normal 5 3 4 2 6" xfId="46555" xr:uid="{00000000-0005-0000-0000-000052B20000}"/>
    <cellStyle name="Normal 5 3 4 2 6 2" xfId="46556" xr:uid="{00000000-0005-0000-0000-000053B20000}"/>
    <cellStyle name="Normal 5 3 4 2 7" xfId="46557" xr:uid="{00000000-0005-0000-0000-000054B20000}"/>
    <cellStyle name="Normal 5 3 4 2 7 2" xfId="46558" xr:uid="{00000000-0005-0000-0000-000055B20000}"/>
    <cellStyle name="Normal 5 3 4 2 7 2 2" xfId="46559" xr:uid="{00000000-0005-0000-0000-000056B20000}"/>
    <cellStyle name="Normal 5 3 4 2 7 3" xfId="46560" xr:uid="{00000000-0005-0000-0000-000057B20000}"/>
    <cellStyle name="Normal 5 3 4 2 8" xfId="46561" xr:uid="{00000000-0005-0000-0000-000058B20000}"/>
    <cellStyle name="Normal 5 3 4 2 8 2" xfId="46562" xr:uid="{00000000-0005-0000-0000-000059B20000}"/>
    <cellStyle name="Normal 5 3 4 2 9" xfId="46563" xr:uid="{00000000-0005-0000-0000-00005AB20000}"/>
    <cellStyle name="Normal 5 3 4 3" xfId="46564" xr:uid="{00000000-0005-0000-0000-00005BB20000}"/>
    <cellStyle name="Normal 5 3 4 3 2" xfId="46565" xr:uid="{00000000-0005-0000-0000-00005CB20000}"/>
    <cellStyle name="Normal 5 3 4 3 2 2" xfId="46566" xr:uid="{00000000-0005-0000-0000-00005DB20000}"/>
    <cellStyle name="Normal 5 3 4 3 2 2 2" xfId="46567" xr:uid="{00000000-0005-0000-0000-00005EB20000}"/>
    <cellStyle name="Normal 5 3 4 3 2 2 2 2" xfId="46568" xr:uid="{00000000-0005-0000-0000-00005FB20000}"/>
    <cellStyle name="Normal 5 3 4 3 2 2 3" xfId="46569" xr:uid="{00000000-0005-0000-0000-000060B20000}"/>
    <cellStyle name="Normal 5 3 4 3 2 2 3 2" xfId="46570" xr:uid="{00000000-0005-0000-0000-000061B20000}"/>
    <cellStyle name="Normal 5 3 4 3 2 2 3 2 2" xfId="46571" xr:uid="{00000000-0005-0000-0000-000062B20000}"/>
    <cellStyle name="Normal 5 3 4 3 2 2 3 3" xfId="46572" xr:uid="{00000000-0005-0000-0000-000063B20000}"/>
    <cellStyle name="Normal 5 3 4 3 2 2 4" xfId="46573" xr:uid="{00000000-0005-0000-0000-000064B20000}"/>
    <cellStyle name="Normal 5 3 4 3 2 3" xfId="46574" xr:uid="{00000000-0005-0000-0000-000065B20000}"/>
    <cellStyle name="Normal 5 3 4 3 2 3 2" xfId="46575" xr:uid="{00000000-0005-0000-0000-000066B20000}"/>
    <cellStyle name="Normal 5 3 4 3 2 4" xfId="46576" xr:uid="{00000000-0005-0000-0000-000067B20000}"/>
    <cellStyle name="Normal 5 3 4 3 2 4 2" xfId="46577" xr:uid="{00000000-0005-0000-0000-000068B20000}"/>
    <cellStyle name="Normal 5 3 4 3 2 4 2 2" xfId="46578" xr:uid="{00000000-0005-0000-0000-000069B20000}"/>
    <cellStyle name="Normal 5 3 4 3 2 4 3" xfId="46579" xr:uid="{00000000-0005-0000-0000-00006AB20000}"/>
    <cellStyle name="Normal 5 3 4 3 2 5" xfId="46580" xr:uid="{00000000-0005-0000-0000-00006BB20000}"/>
    <cellStyle name="Normal 5 3 4 3 3" xfId="46581" xr:uid="{00000000-0005-0000-0000-00006CB20000}"/>
    <cellStyle name="Normal 5 3 4 3 3 2" xfId="46582" xr:uid="{00000000-0005-0000-0000-00006DB20000}"/>
    <cellStyle name="Normal 5 3 4 3 3 2 2" xfId="46583" xr:uid="{00000000-0005-0000-0000-00006EB20000}"/>
    <cellStyle name="Normal 5 3 4 3 3 3" xfId="46584" xr:uid="{00000000-0005-0000-0000-00006FB20000}"/>
    <cellStyle name="Normal 5 3 4 3 3 3 2" xfId="46585" xr:uid="{00000000-0005-0000-0000-000070B20000}"/>
    <cellStyle name="Normal 5 3 4 3 3 3 2 2" xfId="46586" xr:uid="{00000000-0005-0000-0000-000071B20000}"/>
    <cellStyle name="Normal 5 3 4 3 3 3 3" xfId="46587" xr:uid="{00000000-0005-0000-0000-000072B20000}"/>
    <cellStyle name="Normal 5 3 4 3 3 4" xfId="46588" xr:uid="{00000000-0005-0000-0000-000073B20000}"/>
    <cellStyle name="Normal 5 3 4 3 4" xfId="46589" xr:uid="{00000000-0005-0000-0000-000074B20000}"/>
    <cellStyle name="Normal 5 3 4 3 4 2" xfId="46590" xr:uid="{00000000-0005-0000-0000-000075B20000}"/>
    <cellStyle name="Normal 5 3 4 3 4 2 2" xfId="46591" xr:uid="{00000000-0005-0000-0000-000076B20000}"/>
    <cellStyle name="Normal 5 3 4 3 4 3" xfId="46592" xr:uid="{00000000-0005-0000-0000-000077B20000}"/>
    <cellStyle name="Normal 5 3 4 3 4 3 2" xfId="46593" xr:uid="{00000000-0005-0000-0000-000078B20000}"/>
    <cellStyle name="Normal 5 3 4 3 4 3 2 2" xfId="46594" xr:uid="{00000000-0005-0000-0000-000079B20000}"/>
    <cellStyle name="Normal 5 3 4 3 4 3 3" xfId="46595" xr:uid="{00000000-0005-0000-0000-00007AB20000}"/>
    <cellStyle name="Normal 5 3 4 3 4 4" xfId="46596" xr:uid="{00000000-0005-0000-0000-00007BB20000}"/>
    <cellStyle name="Normal 5 3 4 3 5" xfId="46597" xr:uid="{00000000-0005-0000-0000-00007CB20000}"/>
    <cellStyle name="Normal 5 3 4 3 5 2" xfId="46598" xr:uid="{00000000-0005-0000-0000-00007DB20000}"/>
    <cellStyle name="Normal 5 3 4 3 6" xfId="46599" xr:uid="{00000000-0005-0000-0000-00007EB20000}"/>
    <cellStyle name="Normal 5 3 4 3 6 2" xfId="46600" xr:uid="{00000000-0005-0000-0000-00007FB20000}"/>
    <cellStyle name="Normal 5 3 4 3 6 2 2" xfId="46601" xr:uid="{00000000-0005-0000-0000-000080B20000}"/>
    <cellStyle name="Normal 5 3 4 3 6 3" xfId="46602" xr:uid="{00000000-0005-0000-0000-000081B20000}"/>
    <cellStyle name="Normal 5 3 4 3 7" xfId="46603" xr:uid="{00000000-0005-0000-0000-000082B20000}"/>
    <cellStyle name="Normal 5 3 4 3 7 2" xfId="46604" xr:uid="{00000000-0005-0000-0000-000083B20000}"/>
    <cellStyle name="Normal 5 3 4 3 8" xfId="46605" xr:uid="{00000000-0005-0000-0000-000084B20000}"/>
    <cellStyle name="Normal 5 3 4 4" xfId="46606" xr:uid="{00000000-0005-0000-0000-000085B20000}"/>
    <cellStyle name="Normal 5 3 4 4 2" xfId="46607" xr:uid="{00000000-0005-0000-0000-000086B20000}"/>
    <cellStyle name="Normal 5 3 4 4 2 2" xfId="46608" xr:uid="{00000000-0005-0000-0000-000087B20000}"/>
    <cellStyle name="Normal 5 3 4 4 2 2 2" xfId="46609" xr:uid="{00000000-0005-0000-0000-000088B20000}"/>
    <cellStyle name="Normal 5 3 4 4 2 3" xfId="46610" xr:uid="{00000000-0005-0000-0000-000089B20000}"/>
    <cellStyle name="Normal 5 3 4 4 2 3 2" xfId="46611" xr:uid="{00000000-0005-0000-0000-00008AB20000}"/>
    <cellStyle name="Normal 5 3 4 4 2 3 2 2" xfId="46612" xr:uid="{00000000-0005-0000-0000-00008BB20000}"/>
    <cellStyle name="Normal 5 3 4 4 2 3 3" xfId="46613" xr:uid="{00000000-0005-0000-0000-00008CB20000}"/>
    <cellStyle name="Normal 5 3 4 4 2 4" xfId="46614" xr:uid="{00000000-0005-0000-0000-00008DB20000}"/>
    <cellStyle name="Normal 5 3 4 4 3" xfId="46615" xr:uid="{00000000-0005-0000-0000-00008EB20000}"/>
    <cellStyle name="Normal 5 3 4 4 3 2" xfId="46616" xr:uid="{00000000-0005-0000-0000-00008FB20000}"/>
    <cellStyle name="Normal 5 3 4 4 4" xfId="46617" xr:uid="{00000000-0005-0000-0000-000090B20000}"/>
    <cellStyle name="Normal 5 3 4 4 4 2" xfId="46618" xr:uid="{00000000-0005-0000-0000-000091B20000}"/>
    <cellStyle name="Normal 5 3 4 4 4 2 2" xfId="46619" xr:uid="{00000000-0005-0000-0000-000092B20000}"/>
    <cellStyle name="Normal 5 3 4 4 4 3" xfId="46620" xr:uid="{00000000-0005-0000-0000-000093B20000}"/>
    <cellStyle name="Normal 5 3 4 4 5" xfId="46621" xr:uid="{00000000-0005-0000-0000-000094B20000}"/>
    <cellStyle name="Normal 5 3 4 5" xfId="46622" xr:uid="{00000000-0005-0000-0000-000095B20000}"/>
    <cellStyle name="Normal 5 3 4 5 2" xfId="46623" xr:uid="{00000000-0005-0000-0000-000096B20000}"/>
    <cellStyle name="Normal 5 3 4 5 2 2" xfId="46624" xr:uid="{00000000-0005-0000-0000-000097B20000}"/>
    <cellStyle name="Normal 5 3 4 5 3" xfId="46625" xr:uid="{00000000-0005-0000-0000-000098B20000}"/>
    <cellStyle name="Normal 5 3 4 5 3 2" xfId="46626" xr:uid="{00000000-0005-0000-0000-000099B20000}"/>
    <cellStyle name="Normal 5 3 4 5 3 2 2" xfId="46627" xr:uid="{00000000-0005-0000-0000-00009AB20000}"/>
    <cellStyle name="Normal 5 3 4 5 3 3" xfId="46628" xr:uid="{00000000-0005-0000-0000-00009BB20000}"/>
    <cellStyle name="Normal 5 3 4 5 4" xfId="46629" xr:uid="{00000000-0005-0000-0000-00009CB20000}"/>
    <cellStyle name="Normal 5 3 4 6" xfId="46630" xr:uid="{00000000-0005-0000-0000-00009DB20000}"/>
    <cellStyle name="Normal 5 3 4 6 2" xfId="46631" xr:uid="{00000000-0005-0000-0000-00009EB20000}"/>
    <cellStyle name="Normal 5 3 4 6 2 2" xfId="46632" xr:uid="{00000000-0005-0000-0000-00009FB20000}"/>
    <cellStyle name="Normal 5 3 4 6 3" xfId="46633" xr:uid="{00000000-0005-0000-0000-0000A0B20000}"/>
    <cellStyle name="Normal 5 3 4 6 3 2" xfId="46634" xr:uid="{00000000-0005-0000-0000-0000A1B20000}"/>
    <cellStyle name="Normal 5 3 4 6 3 2 2" xfId="46635" xr:uid="{00000000-0005-0000-0000-0000A2B20000}"/>
    <cellStyle name="Normal 5 3 4 6 3 3" xfId="46636" xr:uid="{00000000-0005-0000-0000-0000A3B20000}"/>
    <cellStyle name="Normal 5 3 4 6 4" xfId="46637" xr:uid="{00000000-0005-0000-0000-0000A4B20000}"/>
    <cellStyle name="Normal 5 3 4 7" xfId="46638" xr:uid="{00000000-0005-0000-0000-0000A5B20000}"/>
    <cellStyle name="Normal 5 3 4 7 2" xfId="46639" xr:uid="{00000000-0005-0000-0000-0000A6B20000}"/>
    <cellStyle name="Normal 5 3 4 8" xfId="46640" xr:uid="{00000000-0005-0000-0000-0000A7B20000}"/>
    <cellStyle name="Normal 5 3 4 8 2" xfId="46641" xr:uid="{00000000-0005-0000-0000-0000A8B20000}"/>
    <cellStyle name="Normal 5 3 4 8 2 2" xfId="46642" xr:uid="{00000000-0005-0000-0000-0000A9B20000}"/>
    <cellStyle name="Normal 5 3 4 8 3" xfId="46643" xr:uid="{00000000-0005-0000-0000-0000AAB20000}"/>
    <cellStyle name="Normal 5 3 4 9" xfId="46644" xr:uid="{00000000-0005-0000-0000-0000ABB20000}"/>
    <cellStyle name="Normal 5 3 4 9 2" xfId="46645" xr:uid="{00000000-0005-0000-0000-0000ACB20000}"/>
    <cellStyle name="Normal 5 3 5" xfId="46646" xr:uid="{00000000-0005-0000-0000-0000ADB20000}"/>
    <cellStyle name="Normal 5 3 5 10" xfId="46647" xr:uid="{00000000-0005-0000-0000-0000AEB20000}"/>
    <cellStyle name="Normal 5 3 5 11" xfId="46648" xr:uid="{00000000-0005-0000-0000-0000AFB20000}"/>
    <cellStyle name="Normal 5 3 5 2" xfId="46649" xr:uid="{00000000-0005-0000-0000-0000B0B20000}"/>
    <cellStyle name="Normal 5 3 5 2 10" xfId="46650" xr:uid="{00000000-0005-0000-0000-0000B1B20000}"/>
    <cellStyle name="Normal 5 3 5 2 2" xfId="46651" xr:uid="{00000000-0005-0000-0000-0000B2B20000}"/>
    <cellStyle name="Normal 5 3 5 2 2 2" xfId="46652" xr:uid="{00000000-0005-0000-0000-0000B3B20000}"/>
    <cellStyle name="Normal 5 3 5 2 2 2 2" xfId="46653" xr:uid="{00000000-0005-0000-0000-0000B4B20000}"/>
    <cellStyle name="Normal 5 3 5 2 2 2 2 2" xfId="46654" xr:uid="{00000000-0005-0000-0000-0000B5B20000}"/>
    <cellStyle name="Normal 5 3 5 2 2 2 2 2 2" xfId="46655" xr:uid="{00000000-0005-0000-0000-0000B6B20000}"/>
    <cellStyle name="Normal 5 3 5 2 2 2 2 3" xfId="46656" xr:uid="{00000000-0005-0000-0000-0000B7B20000}"/>
    <cellStyle name="Normal 5 3 5 2 2 2 2 3 2" xfId="46657" xr:uid="{00000000-0005-0000-0000-0000B8B20000}"/>
    <cellStyle name="Normal 5 3 5 2 2 2 2 3 2 2" xfId="46658" xr:uid="{00000000-0005-0000-0000-0000B9B20000}"/>
    <cellStyle name="Normal 5 3 5 2 2 2 2 3 3" xfId="46659" xr:uid="{00000000-0005-0000-0000-0000BAB20000}"/>
    <cellStyle name="Normal 5 3 5 2 2 2 2 4" xfId="46660" xr:uid="{00000000-0005-0000-0000-0000BBB20000}"/>
    <cellStyle name="Normal 5 3 5 2 2 2 3" xfId="46661" xr:uid="{00000000-0005-0000-0000-0000BCB20000}"/>
    <cellStyle name="Normal 5 3 5 2 2 2 3 2" xfId="46662" xr:uid="{00000000-0005-0000-0000-0000BDB20000}"/>
    <cellStyle name="Normal 5 3 5 2 2 2 4" xfId="46663" xr:uid="{00000000-0005-0000-0000-0000BEB20000}"/>
    <cellStyle name="Normal 5 3 5 2 2 2 4 2" xfId="46664" xr:uid="{00000000-0005-0000-0000-0000BFB20000}"/>
    <cellStyle name="Normal 5 3 5 2 2 2 4 2 2" xfId="46665" xr:uid="{00000000-0005-0000-0000-0000C0B20000}"/>
    <cellStyle name="Normal 5 3 5 2 2 2 4 3" xfId="46666" xr:uid="{00000000-0005-0000-0000-0000C1B20000}"/>
    <cellStyle name="Normal 5 3 5 2 2 2 5" xfId="46667" xr:uid="{00000000-0005-0000-0000-0000C2B20000}"/>
    <cellStyle name="Normal 5 3 5 2 2 3" xfId="46668" xr:uid="{00000000-0005-0000-0000-0000C3B20000}"/>
    <cellStyle name="Normal 5 3 5 2 2 3 2" xfId="46669" xr:uid="{00000000-0005-0000-0000-0000C4B20000}"/>
    <cellStyle name="Normal 5 3 5 2 2 3 2 2" xfId="46670" xr:uid="{00000000-0005-0000-0000-0000C5B20000}"/>
    <cellStyle name="Normal 5 3 5 2 2 3 3" xfId="46671" xr:uid="{00000000-0005-0000-0000-0000C6B20000}"/>
    <cellStyle name="Normal 5 3 5 2 2 3 3 2" xfId="46672" xr:uid="{00000000-0005-0000-0000-0000C7B20000}"/>
    <cellStyle name="Normal 5 3 5 2 2 3 3 2 2" xfId="46673" xr:uid="{00000000-0005-0000-0000-0000C8B20000}"/>
    <cellStyle name="Normal 5 3 5 2 2 3 3 3" xfId="46674" xr:uid="{00000000-0005-0000-0000-0000C9B20000}"/>
    <cellStyle name="Normal 5 3 5 2 2 3 4" xfId="46675" xr:uid="{00000000-0005-0000-0000-0000CAB20000}"/>
    <cellStyle name="Normal 5 3 5 2 2 4" xfId="46676" xr:uid="{00000000-0005-0000-0000-0000CBB20000}"/>
    <cellStyle name="Normal 5 3 5 2 2 4 2" xfId="46677" xr:uid="{00000000-0005-0000-0000-0000CCB20000}"/>
    <cellStyle name="Normal 5 3 5 2 2 4 2 2" xfId="46678" xr:uid="{00000000-0005-0000-0000-0000CDB20000}"/>
    <cellStyle name="Normal 5 3 5 2 2 4 3" xfId="46679" xr:uid="{00000000-0005-0000-0000-0000CEB20000}"/>
    <cellStyle name="Normal 5 3 5 2 2 4 3 2" xfId="46680" xr:uid="{00000000-0005-0000-0000-0000CFB20000}"/>
    <cellStyle name="Normal 5 3 5 2 2 4 3 2 2" xfId="46681" xr:uid="{00000000-0005-0000-0000-0000D0B20000}"/>
    <cellStyle name="Normal 5 3 5 2 2 4 3 3" xfId="46682" xr:uid="{00000000-0005-0000-0000-0000D1B20000}"/>
    <cellStyle name="Normal 5 3 5 2 2 4 4" xfId="46683" xr:uid="{00000000-0005-0000-0000-0000D2B20000}"/>
    <cellStyle name="Normal 5 3 5 2 2 5" xfId="46684" xr:uid="{00000000-0005-0000-0000-0000D3B20000}"/>
    <cellStyle name="Normal 5 3 5 2 2 5 2" xfId="46685" xr:uid="{00000000-0005-0000-0000-0000D4B20000}"/>
    <cellStyle name="Normal 5 3 5 2 2 6" xfId="46686" xr:uid="{00000000-0005-0000-0000-0000D5B20000}"/>
    <cellStyle name="Normal 5 3 5 2 2 6 2" xfId="46687" xr:uid="{00000000-0005-0000-0000-0000D6B20000}"/>
    <cellStyle name="Normal 5 3 5 2 2 6 2 2" xfId="46688" xr:uid="{00000000-0005-0000-0000-0000D7B20000}"/>
    <cellStyle name="Normal 5 3 5 2 2 6 3" xfId="46689" xr:uid="{00000000-0005-0000-0000-0000D8B20000}"/>
    <cellStyle name="Normal 5 3 5 2 2 7" xfId="46690" xr:uid="{00000000-0005-0000-0000-0000D9B20000}"/>
    <cellStyle name="Normal 5 3 5 2 2 7 2" xfId="46691" xr:uid="{00000000-0005-0000-0000-0000DAB20000}"/>
    <cellStyle name="Normal 5 3 5 2 2 8" xfId="46692" xr:uid="{00000000-0005-0000-0000-0000DBB20000}"/>
    <cellStyle name="Normal 5 3 5 2 3" xfId="46693" xr:uid="{00000000-0005-0000-0000-0000DCB20000}"/>
    <cellStyle name="Normal 5 3 5 2 3 2" xfId="46694" xr:uid="{00000000-0005-0000-0000-0000DDB20000}"/>
    <cellStyle name="Normal 5 3 5 2 3 2 2" xfId="46695" xr:uid="{00000000-0005-0000-0000-0000DEB20000}"/>
    <cellStyle name="Normal 5 3 5 2 3 2 2 2" xfId="46696" xr:uid="{00000000-0005-0000-0000-0000DFB20000}"/>
    <cellStyle name="Normal 5 3 5 2 3 2 3" xfId="46697" xr:uid="{00000000-0005-0000-0000-0000E0B20000}"/>
    <cellStyle name="Normal 5 3 5 2 3 2 3 2" xfId="46698" xr:uid="{00000000-0005-0000-0000-0000E1B20000}"/>
    <cellStyle name="Normal 5 3 5 2 3 2 3 2 2" xfId="46699" xr:uid="{00000000-0005-0000-0000-0000E2B20000}"/>
    <cellStyle name="Normal 5 3 5 2 3 2 3 3" xfId="46700" xr:uid="{00000000-0005-0000-0000-0000E3B20000}"/>
    <cellStyle name="Normal 5 3 5 2 3 2 4" xfId="46701" xr:uid="{00000000-0005-0000-0000-0000E4B20000}"/>
    <cellStyle name="Normal 5 3 5 2 3 3" xfId="46702" xr:uid="{00000000-0005-0000-0000-0000E5B20000}"/>
    <cellStyle name="Normal 5 3 5 2 3 3 2" xfId="46703" xr:uid="{00000000-0005-0000-0000-0000E6B20000}"/>
    <cellStyle name="Normal 5 3 5 2 3 4" xfId="46704" xr:uid="{00000000-0005-0000-0000-0000E7B20000}"/>
    <cellStyle name="Normal 5 3 5 2 3 4 2" xfId="46705" xr:uid="{00000000-0005-0000-0000-0000E8B20000}"/>
    <cellStyle name="Normal 5 3 5 2 3 4 2 2" xfId="46706" xr:uid="{00000000-0005-0000-0000-0000E9B20000}"/>
    <cellStyle name="Normal 5 3 5 2 3 4 3" xfId="46707" xr:uid="{00000000-0005-0000-0000-0000EAB20000}"/>
    <cellStyle name="Normal 5 3 5 2 3 5" xfId="46708" xr:uid="{00000000-0005-0000-0000-0000EBB20000}"/>
    <cellStyle name="Normal 5 3 5 2 4" xfId="46709" xr:uid="{00000000-0005-0000-0000-0000ECB20000}"/>
    <cellStyle name="Normal 5 3 5 2 4 2" xfId="46710" xr:uid="{00000000-0005-0000-0000-0000EDB20000}"/>
    <cellStyle name="Normal 5 3 5 2 4 2 2" xfId="46711" xr:uid="{00000000-0005-0000-0000-0000EEB20000}"/>
    <cellStyle name="Normal 5 3 5 2 4 3" xfId="46712" xr:uid="{00000000-0005-0000-0000-0000EFB20000}"/>
    <cellStyle name="Normal 5 3 5 2 4 3 2" xfId="46713" xr:uid="{00000000-0005-0000-0000-0000F0B20000}"/>
    <cellStyle name="Normal 5 3 5 2 4 3 2 2" xfId="46714" xr:uid="{00000000-0005-0000-0000-0000F1B20000}"/>
    <cellStyle name="Normal 5 3 5 2 4 3 3" xfId="46715" xr:uid="{00000000-0005-0000-0000-0000F2B20000}"/>
    <cellStyle name="Normal 5 3 5 2 4 4" xfId="46716" xr:uid="{00000000-0005-0000-0000-0000F3B20000}"/>
    <cellStyle name="Normal 5 3 5 2 5" xfId="46717" xr:uid="{00000000-0005-0000-0000-0000F4B20000}"/>
    <cellStyle name="Normal 5 3 5 2 5 2" xfId="46718" xr:uid="{00000000-0005-0000-0000-0000F5B20000}"/>
    <cellStyle name="Normal 5 3 5 2 5 2 2" xfId="46719" xr:uid="{00000000-0005-0000-0000-0000F6B20000}"/>
    <cellStyle name="Normal 5 3 5 2 5 3" xfId="46720" xr:uid="{00000000-0005-0000-0000-0000F7B20000}"/>
    <cellStyle name="Normal 5 3 5 2 5 3 2" xfId="46721" xr:uid="{00000000-0005-0000-0000-0000F8B20000}"/>
    <cellStyle name="Normal 5 3 5 2 5 3 2 2" xfId="46722" xr:uid="{00000000-0005-0000-0000-0000F9B20000}"/>
    <cellStyle name="Normal 5 3 5 2 5 3 3" xfId="46723" xr:uid="{00000000-0005-0000-0000-0000FAB20000}"/>
    <cellStyle name="Normal 5 3 5 2 5 4" xfId="46724" xr:uid="{00000000-0005-0000-0000-0000FBB20000}"/>
    <cellStyle name="Normal 5 3 5 2 6" xfId="46725" xr:uid="{00000000-0005-0000-0000-0000FCB20000}"/>
    <cellStyle name="Normal 5 3 5 2 6 2" xfId="46726" xr:uid="{00000000-0005-0000-0000-0000FDB20000}"/>
    <cellStyle name="Normal 5 3 5 2 7" xfId="46727" xr:uid="{00000000-0005-0000-0000-0000FEB20000}"/>
    <cellStyle name="Normal 5 3 5 2 7 2" xfId="46728" xr:uid="{00000000-0005-0000-0000-0000FFB20000}"/>
    <cellStyle name="Normal 5 3 5 2 7 2 2" xfId="46729" xr:uid="{00000000-0005-0000-0000-000000B30000}"/>
    <cellStyle name="Normal 5 3 5 2 7 3" xfId="46730" xr:uid="{00000000-0005-0000-0000-000001B30000}"/>
    <cellStyle name="Normal 5 3 5 2 8" xfId="46731" xr:uid="{00000000-0005-0000-0000-000002B30000}"/>
    <cellStyle name="Normal 5 3 5 2 8 2" xfId="46732" xr:uid="{00000000-0005-0000-0000-000003B30000}"/>
    <cellStyle name="Normal 5 3 5 2 9" xfId="46733" xr:uid="{00000000-0005-0000-0000-000004B30000}"/>
    <cellStyle name="Normal 5 3 5 3" xfId="46734" xr:uid="{00000000-0005-0000-0000-000005B30000}"/>
    <cellStyle name="Normal 5 3 5 3 2" xfId="46735" xr:uid="{00000000-0005-0000-0000-000006B30000}"/>
    <cellStyle name="Normal 5 3 5 3 2 2" xfId="46736" xr:uid="{00000000-0005-0000-0000-000007B30000}"/>
    <cellStyle name="Normal 5 3 5 3 2 2 2" xfId="46737" xr:uid="{00000000-0005-0000-0000-000008B30000}"/>
    <cellStyle name="Normal 5 3 5 3 2 2 2 2" xfId="46738" xr:uid="{00000000-0005-0000-0000-000009B30000}"/>
    <cellStyle name="Normal 5 3 5 3 2 2 3" xfId="46739" xr:uid="{00000000-0005-0000-0000-00000AB30000}"/>
    <cellStyle name="Normal 5 3 5 3 2 2 3 2" xfId="46740" xr:uid="{00000000-0005-0000-0000-00000BB30000}"/>
    <cellStyle name="Normal 5 3 5 3 2 2 3 2 2" xfId="46741" xr:uid="{00000000-0005-0000-0000-00000CB30000}"/>
    <cellStyle name="Normal 5 3 5 3 2 2 3 3" xfId="46742" xr:uid="{00000000-0005-0000-0000-00000DB30000}"/>
    <cellStyle name="Normal 5 3 5 3 2 2 4" xfId="46743" xr:uid="{00000000-0005-0000-0000-00000EB30000}"/>
    <cellStyle name="Normal 5 3 5 3 2 3" xfId="46744" xr:uid="{00000000-0005-0000-0000-00000FB30000}"/>
    <cellStyle name="Normal 5 3 5 3 2 3 2" xfId="46745" xr:uid="{00000000-0005-0000-0000-000010B30000}"/>
    <cellStyle name="Normal 5 3 5 3 2 4" xfId="46746" xr:uid="{00000000-0005-0000-0000-000011B30000}"/>
    <cellStyle name="Normal 5 3 5 3 2 4 2" xfId="46747" xr:uid="{00000000-0005-0000-0000-000012B30000}"/>
    <cellStyle name="Normal 5 3 5 3 2 4 2 2" xfId="46748" xr:uid="{00000000-0005-0000-0000-000013B30000}"/>
    <cellStyle name="Normal 5 3 5 3 2 4 3" xfId="46749" xr:uid="{00000000-0005-0000-0000-000014B30000}"/>
    <cellStyle name="Normal 5 3 5 3 2 5" xfId="46750" xr:uid="{00000000-0005-0000-0000-000015B30000}"/>
    <cellStyle name="Normal 5 3 5 3 3" xfId="46751" xr:uid="{00000000-0005-0000-0000-000016B30000}"/>
    <cellStyle name="Normal 5 3 5 3 3 2" xfId="46752" xr:uid="{00000000-0005-0000-0000-000017B30000}"/>
    <cellStyle name="Normal 5 3 5 3 3 2 2" xfId="46753" xr:uid="{00000000-0005-0000-0000-000018B30000}"/>
    <cellStyle name="Normal 5 3 5 3 3 3" xfId="46754" xr:uid="{00000000-0005-0000-0000-000019B30000}"/>
    <cellStyle name="Normal 5 3 5 3 3 3 2" xfId="46755" xr:uid="{00000000-0005-0000-0000-00001AB30000}"/>
    <cellStyle name="Normal 5 3 5 3 3 3 2 2" xfId="46756" xr:uid="{00000000-0005-0000-0000-00001BB30000}"/>
    <cellStyle name="Normal 5 3 5 3 3 3 3" xfId="46757" xr:uid="{00000000-0005-0000-0000-00001CB30000}"/>
    <cellStyle name="Normal 5 3 5 3 3 4" xfId="46758" xr:uid="{00000000-0005-0000-0000-00001DB30000}"/>
    <cellStyle name="Normal 5 3 5 3 4" xfId="46759" xr:uid="{00000000-0005-0000-0000-00001EB30000}"/>
    <cellStyle name="Normal 5 3 5 3 4 2" xfId="46760" xr:uid="{00000000-0005-0000-0000-00001FB30000}"/>
    <cellStyle name="Normal 5 3 5 3 4 2 2" xfId="46761" xr:uid="{00000000-0005-0000-0000-000020B30000}"/>
    <cellStyle name="Normal 5 3 5 3 4 3" xfId="46762" xr:uid="{00000000-0005-0000-0000-000021B30000}"/>
    <cellStyle name="Normal 5 3 5 3 4 3 2" xfId="46763" xr:uid="{00000000-0005-0000-0000-000022B30000}"/>
    <cellStyle name="Normal 5 3 5 3 4 3 2 2" xfId="46764" xr:uid="{00000000-0005-0000-0000-000023B30000}"/>
    <cellStyle name="Normal 5 3 5 3 4 3 3" xfId="46765" xr:uid="{00000000-0005-0000-0000-000024B30000}"/>
    <cellStyle name="Normal 5 3 5 3 4 4" xfId="46766" xr:uid="{00000000-0005-0000-0000-000025B30000}"/>
    <cellStyle name="Normal 5 3 5 3 5" xfId="46767" xr:uid="{00000000-0005-0000-0000-000026B30000}"/>
    <cellStyle name="Normal 5 3 5 3 5 2" xfId="46768" xr:uid="{00000000-0005-0000-0000-000027B30000}"/>
    <cellStyle name="Normal 5 3 5 3 6" xfId="46769" xr:uid="{00000000-0005-0000-0000-000028B30000}"/>
    <cellStyle name="Normal 5 3 5 3 6 2" xfId="46770" xr:uid="{00000000-0005-0000-0000-000029B30000}"/>
    <cellStyle name="Normal 5 3 5 3 6 2 2" xfId="46771" xr:uid="{00000000-0005-0000-0000-00002AB30000}"/>
    <cellStyle name="Normal 5 3 5 3 6 3" xfId="46772" xr:uid="{00000000-0005-0000-0000-00002BB30000}"/>
    <cellStyle name="Normal 5 3 5 3 7" xfId="46773" xr:uid="{00000000-0005-0000-0000-00002CB30000}"/>
    <cellStyle name="Normal 5 3 5 3 7 2" xfId="46774" xr:uid="{00000000-0005-0000-0000-00002DB30000}"/>
    <cellStyle name="Normal 5 3 5 3 8" xfId="46775" xr:uid="{00000000-0005-0000-0000-00002EB30000}"/>
    <cellStyle name="Normal 5 3 5 4" xfId="46776" xr:uid="{00000000-0005-0000-0000-00002FB30000}"/>
    <cellStyle name="Normal 5 3 5 4 2" xfId="46777" xr:uid="{00000000-0005-0000-0000-000030B30000}"/>
    <cellStyle name="Normal 5 3 5 4 2 2" xfId="46778" xr:uid="{00000000-0005-0000-0000-000031B30000}"/>
    <cellStyle name="Normal 5 3 5 4 2 2 2" xfId="46779" xr:uid="{00000000-0005-0000-0000-000032B30000}"/>
    <cellStyle name="Normal 5 3 5 4 2 3" xfId="46780" xr:uid="{00000000-0005-0000-0000-000033B30000}"/>
    <cellStyle name="Normal 5 3 5 4 2 3 2" xfId="46781" xr:uid="{00000000-0005-0000-0000-000034B30000}"/>
    <cellStyle name="Normal 5 3 5 4 2 3 2 2" xfId="46782" xr:uid="{00000000-0005-0000-0000-000035B30000}"/>
    <cellStyle name="Normal 5 3 5 4 2 3 3" xfId="46783" xr:uid="{00000000-0005-0000-0000-000036B30000}"/>
    <cellStyle name="Normal 5 3 5 4 2 4" xfId="46784" xr:uid="{00000000-0005-0000-0000-000037B30000}"/>
    <cellStyle name="Normal 5 3 5 4 3" xfId="46785" xr:uid="{00000000-0005-0000-0000-000038B30000}"/>
    <cellStyle name="Normal 5 3 5 4 3 2" xfId="46786" xr:uid="{00000000-0005-0000-0000-000039B30000}"/>
    <cellStyle name="Normal 5 3 5 4 4" xfId="46787" xr:uid="{00000000-0005-0000-0000-00003AB30000}"/>
    <cellStyle name="Normal 5 3 5 4 4 2" xfId="46788" xr:uid="{00000000-0005-0000-0000-00003BB30000}"/>
    <cellStyle name="Normal 5 3 5 4 4 2 2" xfId="46789" xr:uid="{00000000-0005-0000-0000-00003CB30000}"/>
    <cellStyle name="Normal 5 3 5 4 4 3" xfId="46790" xr:uid="{00000000-0005-0000-0000-00003DB30000}"/>
    <cellStyle name="Normal 5 3 5 4 5" xfId="46791" xr:uid="{00000000-0005-0000-0000-00003EB30000}"/>
    <cellStyle name="Normal 5 3 5 5" xfId="46792" xr:uid="{00000000-0005-0000-0000-00003FB30000}"/>
    <cellStyle name="Normal 5 3 5 5 2" xfId="46793" xr:uid="{00000000-0005-0000-0000-000040B30000}"/>
    <cellStyle name="Normal 5 3 5 5 2 2" xfId="46794" xr:uid="{00000000-0005-0000-0000-000041B30000}"/>
    <cellStyle name="Normal 5 3 5 5 3" xfId="46795" xr:uid="{00000000-0005-0000-0000-000042B30000}"/>
    <cellStyle name="Normal 5 3 5 5 3 2" xfId="46796" xr:uid="{00000000-0005-0000-0000-000043B30000}"/>
    <cellStyle name="Normal 5 3 5 5 3 2 2" xfId="46797" xr:uid="{00000000-0005-0000-0000-000044B30000}"/>
    <cellStyle name="Normal 5 3 5 5 3 3" xfId="46798" xr:uid="{00000000-0005-0000-0000-000045B30000}"/>
    <cellStyle name="Normal 5 3 5 5 4" xfId="46799" xr:uid="{00000000-0005-0000-0000-000046B30000}"/>
    <cellStyle name="Normal 5 3 5 6" xfId="46800" xr:uid="{00000000-0005-0000-0000-000047B30000}"/>
    <cellStyle name="Normal 5 3 5 6 2" xfId="46801" xr:uid="{00000000-0005-0000-0000-000048B30000}"/>
    <cellStyle name="Normal 5 3 5 6 2 2" xfId="46802" xr:uid="{00000000-0005-0000-0000-000049B30000}"/>
    <cellStyle name="Normal 5 3 5 6 3" xfId="46803" xr:uid="{00000000-0005-0000-0000-00004AB30000}"/>
    <cellStyle name="Normal 5 3 5 6 3 2" xfId="46804" xr:uid="{00000000-0005-0000-0000-00004BB30000}"/>
    <cellStyle name="Normal 5 3 5 6 3 2 2" xfId="46805" xr:uid="{00000000-0005-0000-0000-00004CB30000}"/>
    <cellStyle name="Normal 5 3 5 6 3 3" xfId="46806" xr:uid="{00000000-0005-0000-0000-00004DB30000}"/>
    <cellStyle name="Normal 5 3 5 6 4" xfId="46807" xr:uid="{00000000-0005-0000-0000-00004EB30000}"/>
    <cellStyle name="Normal 5 3 5 7" xfId="46808" xr:uid="{00000000-0005-0000-0000-00004FB30000}"/>
    <cellStyle name="Normal 5 3 5 7 2" xfId="46809" xr:uid="{00000000-0005-0000-0000-000050B30000}"/>
    <cellStyle name="Normal 5 3 5 8" xfId="46810" xr:uid="{00000000-0005-0000-0000-000051B30000}"/>
    <cellStyle name="Normal 5 3 5 8 2" xfId="46811" xr:uid="{00000000-0005-0000-0000-000052B30000}"/>
    <cellStyle name="Normal 5 3 5 8 2 2" xfId="46812" xr:uid="{00000000-0005-0000-0000-000053B30000}"/>
    <cellStyle name="Normal 5 3 5 8 3" xfId="46813" xr:uid="{00000000-0005-0000-0000-000054B30000}"/>
    <cellStyle name="Normal 5 3 5 9" xfId="46814" xr:uid="{00000000-0005-0000-0000-000055B30000}"/>
    <cellStyle name="Normal 5 3 5 9 2" xfId="46815" xr:uid="{00000000-0005-0000-0000-000056B30000}"/>
    <cellStyle name="Normal 5 3 6" xfId="46816" xr:uid="{00000000-0005-0000-0000-000057B30000}"/>
    <cellStyle name="Normal 5 3 6 10" xfId="46817" xr:uid="{00000000-0005-0000-0000-000058B30000}"/>
    <cellStyle name="Normal 5 3 6 11" xfId="46818" xr:uid="{00000000-0005-0000-0000-000059B30000}"/>
    <cellStyle name="Normal 5 3 6 2" xfId="46819" xr:uid="{00000000-0005-0000-0000-00005AB30000}"/>
    <cellStyle name="Normal 5 3 6 2 2" xfId="46820" xr:uid="{00000000-0005-0000-0000-00005BB30000}"/>
    <cellStyle name="Normal 5 3 6 2 2 2" xfId="46821" xr:uid="{00000000-0005-0000-0000-00005CB30000}"/>
    <cellStyle name="Normal 5 3 6 2 2 2 2" xfId="46822" xr:uid="{00000000-0005-0000-0000-00005DB30000}"/>
    <cellStyle name="Normal 5 3 6 2 2 2 2 2" xfId="46823" xr:uid="{00000000-0005-0000-0000-00005EB30000}"/>
    <cellStyle name="Normal 5 3 6 2 2 2 2 2 2" xfId="46824" xr:uid="{00000000-0005-0000-0000-00005FB30000}"/>
    <cellStyle name="Normal 5 3 6 2 2 2 2 3" xfId="46825" xr:uid="{00000000-0005-0000-0000-000060B30000}"/>
    <cellStyle name="Normal 5 3 6 2 2 2 2 3 2" xfId="46826" xr:uid="{00000000-0005-0000-0000-000061B30000}"/>
    <cellStyle name="Normal 5 3 6 2 2 2 2 3 2 2" xfId="46827" xr:uid="{00000000-0005-0000-0000-000062B30000}"/>
    <cellStyle name="Normal 5 3 6 2 2 2 2 3 3" xfId="46828" xr:uid="{00000000-0005-0000-0000-000063B30000}"/>
    <cellStyle name="Normal 5 3 6 2 2 2 2 4" xfId="46829" xr:uid="{00000000-0005-0000-0000-000064B30000}"/>
    <cellStyle name="Normal 5 3 6 2 2 2 3" xfId="46830" xr:uid="{00000000-0005-0000-0000-000065B30000}"/>
    <cellStyle name="Normal 5 3 6 2 2 2 3 2" xfId="46831" xr:uid="{00000000-0005-0000-0000-000066B30000}"/>
    <cellStyle name="Normal 5 3 6 2 2 2 4" xfId="46832" xr:uid="{00000000-0005-0000-0000-000067B30000}"/>
    <cellStyle name="Normal 5 3 6 2 2 2 4 2" xfId="46833" xr:uid="{00000000-0005-0000-0000-000068B30000}"/>
    <cellStyle name="Normal 5 3 6 2 2 2 4 2 2" xfId="46834" xr:uid="{00000000-0005-0000-0000-000069B30000}"/>
    <cellStyle name="Normal 5 3 6 2 2 2 4 3" xfId="46835" xr:uid="{00000000-0005-0000-0000-00006AB30000}"/>
    <cellStyle name="Normal 5 3 6 2 2 2 5" xfId="46836" xr:uid="{00000000-0005-0000-0000-00006BB30000}"/>
    <cellStyle name="Normal 5 3 6 2 2 3" xfId="46837" xr:uid="{00000000-0005-0000-0000-00006CB30000}"/>
    <cellStyle name="Normal 5 3 6 2 2 3 2" xfId="46838" xr:uid="{00000000-0005-0000-0000-00006DB30000}"/>
    <cellStyle name="Normal 5 3 6 2 2 3 2 2" xfId="46839" xr:uid="{00000000-0005-0000-0000-00006EB30000}"/>
    <cellStyle name="Normal 5 3 6 2 2 3 3" xfId="46840" xr:uid="{00000000-0005-0000-0000-00006FB30000}"/>
    <cellStyle name="Normal 5 3 6 2 2 3 3 2" xfId="46841" xr:uid="{00000000-0005-0000-0000-000070B30000}"/>
    <cellStyle name="Normal 5 3 6 2 2 3 3 2 2" xfId="46842" xr:uid="{00000000-0005-0000-0000-000071B30000}"/>
    <cellStyle name="Normal 5 3 6 2 2 3 3 3" xfId="46843" xr:uid="{00000000-0005-0000-0000-000072B30000}"/>
    <cellStyle name="Normal 5 3 6 2 2 3 4" xfId="46844" xr:uid="{00000000-0005-0000-0000-000073B30000}"/>
    <cellStyle name="Normal 5 3 6 2 2 4" xfId="46845" xr:uid="{00000000-0005-0000-0000-000074B30000}"/>
    <cellStyle name="Normal 5 3 6 2 2 4 2" xfId="46846" xr:uid="{00000000-0005-0000-0000-000075B30000}"/>
    <cellStyle name="Normal 5 3 6 2 2 4 2 2" xfId="46847" xr:uid="{00000000-0005-0000-0000-000076B30000}"/>
    <cellStyle name="Normal 5 3 6 2 2 4 3" xfId="46848" xr:uid="{00000000-0005-0000-0000-000077B30000}"/>
    <cellStyle name="Normal 5 3 6 2 2 4 3 2" xfId="46849" xr:uid="{00000000-0005-0000-0000-000078B30000}"/>
    <cellStyle name="Normal 5 3 6 2 2 4 3 2 2" xfId="46850" xr:uid="{00000000-0005-0000-0000-000079B30000}"/>
    <cellStyle name="Normal 5 3 6 2 2 4 3 3" xfId="46851" xr:uid="{00000000-0005-0000-0000-00007AB30000}"/>
    <cellStyle name="Normal 5 3 6 2 2 4 4" xfId="46852" xr:uid="{00000000-0005-0000-0000-00007BB30000}"/>
    <cellStyle name="Normal 5 3 6 2 2 5" xfId="46853" xr:uid="{00000000-0005-0000-0000-00007CB30000}"/>
    <cellStyle name="Normal 5 3 6 2 2 5 2" xfId="46854" xr:uid="{00000000-0005-0000-0000-00007DB30000}"/>
    <cellStyle name="Normal 5 3 6 2 2 6" xfId="46855" xr:uid="{00000000-0005-0000-0000-00007EB30000}"/>
    <cellStyle name="Normal 5 3 6 2 2 6 2" xfId="46856" xr:uid="{00000000-0005-0000-0000-00007FB30000}"/>
    <cellStyle name="Normal 5 3 6 2 2 6 2 2" xfId="46857" xr:uid="{00000000-0005-0000-0000-000080B30000}"/>
    <cellStyle name="Normal 5 3 6 2 2 6 3" xfId="46858" xr:uid="{00000000-0005-0000-0000-000081B30000}"/>
    <cellStyle name="Normal 5 3 6 2 2 7" xfId="46859" xr:uid="{00000000-0005-0000-0000-000082B30000}"/>
    <cellStyle name="Normal 5 3 6 2 2 7 2" xfId="46860" xr:uid="{00000000-0005-0000-0000-000083B30000}"/>
    <cellStyle name="Normal 5 3 6 2 2 8" xfId="46861" xr:uid="{00000000-0005-0000-0000-000084B30000}"/>
    <cellStyle name="Normal 5 3 6 2 3" xfId="46862" xr:uid="{00000000-0005-0000-0000-000085B30000}"/>
    <cellStyle name="Normal 5 3 6 2 3 2" xfId="46863" xr:uid="{00000000-0005-0000-0000-000086B30000}"/>
    <cellStyle name="Normal 5 3 6 2 3 2 2" xfId="46864" xr:uid="{00000000-0005-0000-0000-000087B30000}"/>
    <cellStyle name="Normal 5 3 6 2 3 2 2 2" xfId="46865" xr:uid="{00000000-0005-0000-0000-000088B30000}"/>
    <cellStyle name="Normal 5 3 6 2 3 2 3" xfId="46866" xr:uid="{00000000-0005-0000-0000-000089B30000}"/>
    <cellStyle name="Normal 5 3 6 2 3 2 3 2" xfId="46867" xr:uid="{00000000-0005-0000-0000-00008AB30000}"/>
    <cellStyle name="Normal 5 3 6 2 3 2 3 2 2" xfId="46868" xr:uid="{00000000-0005-0000-0000-00008BB30000}"/>
    <cellStyle name="Normal 5 3 6 2 3 2 3 3" xfId="46869" xr:uid="{00000000-0005-0000-0000-00008CB30000}"/>
    <cellStyle name="Normal 5 3 6 2 3 2 4" xfId="46870" xr:uid="{00000000-0005-0000-0000-00008DB30000}"/>
    <cellStyle name="Normal 5 3 6 2 3 3" xfId="46871" xr:uid="{00000000-0005-0000-0000-00008EB30000}"/>
    <cellStyle name="Normal 5 3 6 2 3 3 2" xfId="46872" xr:uid="{00000000-0005-0000-0000-00008FB30000}"/>
    <cellStyle name="Normal 5 3 6 2 3 4" xfId="46873" xr:uid="{00000000-0005-0000-0000-000090B30000}"/>
    <cellStyle name="Normal 5 3 6 2 3 4 2" xfId="46874" xr:uid="{00000000-0005-0000-0000-000091B30000}"/>
    <cellStyle name="Normal 5 3 6 2 3 4 2 2" xfId="46875" xr:uid="{00000000-0005-0000-0000-000092B30000}"/>
    <cellStyle name="Normal 5 3 6 2 3 4 3" xfId="46876" xr:uid="{00000000-0005-0000-0000-000093B30000}"/>
    <cellStyle name="Normal 5 3 6 2 3 5" xfId="46877" xr:uid="{00000000-0005-0000-0000-000094B30000}"/>
    <cellStyle name="Normal 5 3 6 2 4" xfId="46878" xr:uid="{00000000-0005-0000-0000-000095B30000}"/>
    <cellStyle name="Normal 5 3 6 2 4 2" xfId="46879" xr:uid="{00000000-0005-0000-0000-000096B30000}"/>
    <cellStyle name="Normal 5 3 6 2 4 2 2" xfId="46880" xr:uid="{00000000-0005-0000-0000-000097B30000}"/>
    <cellStyle name="Normal 5 3 6 2 4 3" xfId="46881" xr:uid="{00000000-0005-0000-0000-000098B30000}"/>
    <cellStyle name="Normal 5 3 6 2 4 3 2" xfId="46882" xr:uid="{00000000-0005-0000-0000-000099B30000}"/>
    <cellStyle name="Normal 5 3 6 2 4 3 2 2" xfId="46883" xr:uid="{00000000-0005-0000-0000-00009AB30000}"/>
    <cellStyle name="Normal 5 3 6 2 4 3 3" xfId="46884" xr:uid="{00000000-0005-0000-0000-00009BB30000}"/>
    <cellStyle name="Normal 5 3 6 2 4 4" xfId="46885" xr:uid="{00000000-0005-0000-0000-00009CB30000}"/>
    <cellStyle name="Normal 5 3 6 2 5" xfId="46886" xr:uid="{00000000-0005-0000-0000-00009DB30000}"/>
    <cellStyle name="Normal 5 3 6 2 5 2" xfId="46887" xr:uid="{00000000-0005-0000-0000-00009EB30000}"/>
    <cellStyle name="Normal 5 3 6 2 5 2 2" xfId="46888" xr:uid="{00000000-0005-0000-0000-00009FB30000}"/>
    <cellStyle name="Normal 5 3 6 2 5 3" xfId="46889" xr:uid="{00000000-0005-0000-0000-0000A0B30000}"/>
    <cellStyle name="Normal 5 3 6 2 5 3 2" xfId="46890" xr:uid="{00000000-0005-0000-0000-0000A1B30000}"/>
    <cellStyle name="Normal 5 3 6 2 5 3 2 2" xfId="46891" xr:uid="{00000000-0005-0000-0000-0000A2B30000}"/>
    <cellStyle name="Normal 5 3 6 2 5 3 3" xfId="46892" xr:uid="{00000000-0005-0000-0000-0000A3B30000}"/>
    <cellStyle name="Normal 5 3 6 2 5 4" xfId="46893" xr:uid="{00000000-0005-0000-0000-0000A4B30000}"/>
    <cellStyle name="Normal 5 3 6 2 6" xfId="46894" xr:uid="{00000000-0005-0000-0000-0000A5B30000}"/>
    <cellStyle name="Normal 5 3 6 2 6 2" xfId="46895" xr:uid="{00000000-0005-0000-0000-0000A6B30000}"/>
    <cellStyle name="Normal 5 3 6 2 7" xfId="46896" xr:uid="{00000000-0005-0000-0000-0000A7B30000}"/>
    <cellStyle name="Normal 5 3 6 2 7 2" xfId="46897" xr:uid="{00000000-0005-0000-0000-0000A8B30000}"/>
    <cellStyle name="Normal 5 3 6 2 7 2 2" xfId="46898" xr:uid="{00000000-0005-0000-0000-0000A9B30000}"/>
    <cellStyle name="Normal 5 3 6 2 7 3" xfId="46899" xr:uid="{00000000-0005-0000-0000-0000AAB30000}"/>
    <cellStyle name="Normal 5 3 6 2 8" xfId="46900" xr:uid="{00000000-0005-0000-0000-0000ABB30000}"/>
    <cellStyle name="Normal 5 3 6 2 8 2" xfId="46901" xr:uid="{00000000-0005-0000-0000-0000ACB30000}"/>
    <cellStyle name="Normal 5 3 6 2 9" xfId="46902" xr:uid="{00000000-0005-0000-0000-0000ADB30000}"/>
    <cellStyle name="Normal 5 3 6 3" xfId="46903" xr:uid="{00000000-0005-0000-0000-0000AEB30000}"/>
    <cellStyle name="Normal 5 3 6 3 2" xfId="46904" xr:uid="{00000000-0005-0000-0000-0000AFB30000}"/>
    <cellStyle name="Normal 5 3 6 3 2 2" xfId="46905" xr:uid="{00000000-0005-0000-0000-0000B0B30000}"/>
    <cellStyle name="Normal 5 3 6 3 2 2 2" xfId="46906" xr:uid="{00000000-0005-0000-0000-0000B1B30000}"/>
    <cellStyle name="Normal 5 3 6 3 2 2 2 2" xfId="46907" xr:uid="{00000000-0005-0000-0000-0000B2B30000}"/>
    <cellStyle name="Normal 5 3 6 3 2 2 3" xfId="46908" xr:uid="{00000000-0005-0000-0000-0000B3B30000}"/>
    <cellStyle name="Normal 5 3 6 3 2 2 3 2" xfId="46909" xr:uid="{00000000-0005-0000-0000-0000B4B30000}"/>
    <cellStyle name="Normal 5 3 6 3 2 2 3 2 2" xfId="46910" xr:uid="{00000000-0005-0000-0000-0000B5B30000}"/>
    <cellStyle name="Normal 5 3 6 3 2 2 3 3" xfId="46911" xr:uid="{00000000-0005-0000-0000-0000B6B30000}"/>
    <cellStyle name="Normal 5 3 6 3 2 2 4" xfId="46912" xr:uid="{00000000-0005-0000-0000-0000B7B30000}"/>
    <cellStyle name="Normal 5 3 6 3 2 3" xfId="46913" xr:uid="{00000000-0005-0000-0000-0000B8B30000}"/>
    <cellStyle name="Normal 5 3 6 3 2 3 2" xfId="46914" xr:uid="{00000000-0005-0000-0000-0000B9B30000}"/>
    <cellStyle name="Normal 5 3 6 3 2 4" xfId="46915" xr:uid="{00000000-0005-0000-0000-0000BAB30000}"/>
    <cellStyle name="Normal 5 3 6 3 2 4 2" xfId="46916" xr:uid="{00000000-0005-0000-0000-0000BBB30000}"/>
    <cellStyle name="Normal 5 3 6 3 2 4 2 2" xfId="46917" xr:uid="{00000000-0005-0000-0000-0000BCB30000}"/>
    <cellStyle name="Normal 5 3 6 3 2 4 3" xfId="46918" xr:uid="{00000000-0005-0000-0000-0000BDB30000}"/>
    <cellStyle name="Normal 5 3 6 3 2 5" xfId="46919" xr:uid="{00000000-0005-0000-0000-0000BEB30000}"/>
    <cellStyle name="Normal 5 3 6 3 3" xfId="46920" xr:uid="{00000000-0005-0000-0000-0000BFB30000}"/>
    <cellStyle name="Normal 5 3 6 3 3 2" xfId="46921" xr:uid="{00000000-0005-0000-0000-0000C0B30000}"/>
    <cellStyle name="Normal 5 3 6 3 3 2 2" xfId="46922" xr:uid="{00000000-0005-0000-0000-0000C1B30000}"/>
    <cellStyle name="Normal 5 3 6 3 3 3" xfId="46923" xr:uid="{00000000-0005-0000-0000-0000C2B30000}"/>
    <cellStyle name="Normal 5 3 6 3 3 3 2" xfId="46924" xr:uid="{00000000-0005-0000-0000-0000C3B30000}"/>
    <cellStyle name="Normal 5 3 6 3 3 3 2 2" xfId="46925" xr:uid="{00000000-0005-0000-0000-0000C4B30000}"/>
    <cellStyle name="Normal 5 3 6 3 3 3 3" xfId="46926" xr:uid="{00000000-0005-0000-0000-0000C5B30000}"/>
    <cellStyle name="Normal 5 3 6 3 3 4" xfId="46927" xr:uid="{00000000-0005-0000-0000-0000C6B30000}"/>
    <cellStyle name="Normal 5 3 6 3 4" xfId="46928" xr:uid="{00000000-0005-0000-0000-0000C7B30000}"/>
    <cellStyle name="Normal 5 3 6 3 4 2" xfId="46929" xr:uid="{00000000-0005-0000-0000-0000C8B30000}"/>
    <cellStyle name="Normal 5 3 6 3 4 2 2" xfId="46930" xr:uid="{00000000-0005-0000-0000-0000C9B30000}"/>
    <cellStyle name="Normal 5 3 6 3 4 3" xfId="46931" xr:uid="{00000000-0005-0000-0000-0000CAB30000}"/>
    <cellStyle name="Normal 5 3 6 3 4 3 2" xfId="46932" xr:uid="{00000000-0005-0000-0000-0000CBB30000}"/>
    <cellStyle name="Normal 5 3 6 3 4 3 2 2" xfId="46933" xr:uid="{00000000-0005-0000-0000-0000CCB30000}"/>
    <cellStyle name="Normal 5 3 6 3 4 3 3" xfId="46934" xr:uid="{00000000-0005-0000-0000-0000CDB30000}"/>
    <cellStyle name="Normal 5 3 6 3 4 4" xfId="46935" xr:uid="{00000000-0005-0000-0000-0000CEB30000}"/>
    <cellStyle name="Normal 5 3 6 3 5" xfId="46936" xr:uid="{00000000-0005-0000-0000-0000CFB30000}"/>
    <cellStyle name="Normal 5 3 6 3 5 2" xfId="46937" xr:uid="{00000000-0005-0000-0000-0000D0B30000}"/>
    <cellStyle name="Normal 5 3 6 3 6" xfId="46938" xr:uid="{00000000-0005-0000-0000-0000D1B30000}"/>
    <cellStyle name="Normal 5 3 6 3 6 2" xfId="46939" xr:uid="{00000000-0005-0000-0000-0000D2B30000}"/>
    <cellStyle name="Normal 5 3 6 3 6 2 2" xfId="46940" xr:uid="{00000000-0005-0000-0000-0000D3B30000}"/>
    <cellStyle name="Normal 5 3 6 3 6 3" xfId="46941" xr:uid="{00000000-0005-0000-0000-0000D4B30000}"/>
    <cellStyle name="Normal 5 3 6 3 7" xfId="46942" xr:uid="{00000000-0005-0000-0000-0000D5B30000}"/>
    <cellStyle name="Normal 5 3 6 3 7 2" xfId="46943" xr:uid="{00000000-0005-0000-0000-0000D6B30000}"/>
    <cellStyle name="Normal 5 3 6 3 8" xfId="46944" xr:uid="{00000000-0005-0000-0000-0000D7B30000}"/>
    <cellStyle name="Normal 5 3 6 4" xfId="46945" xr:uid="{00000000-0005-0000-0000-0000D8B30000}"/>
    <cellStyle name="Normal 5 3 6 4 2" xfId="46946" xr:uid="{00000000-0005-0000-0000-0000D9B30000}"/>
    <cellStyle name="Normal 5 3 6 4 2 2" xfId="46947" xr:uid="{00000000-0005-0000-0000-0000DAB30000}"/>
    <cellStyle name="Normal 5 3 6 4 2 2 2" xfId="46948" xr:uid="{00000000-0005-0000-0000-0000DBB30000}"/>
    <cellStyle name="Normal 5 3 6 4 2 3" xfId="46949" xr:uid="{00000000-0005-0000-0000-0000DCB30000}"/>
    <cellStyle name="Normal 5 3 6 4 2 3 2" xfId="46950" xr:uid="{00000000-0005-0000-0000-0000DDB30000}"/>
    <cellStyle name="Normal 5 3 6 4 2 3 2 2" xfId="46951" xr:uid="{00000000-0005-0000-0000-0000DEB30000}"/>
    <cellStyle name="Normal 5 3 6 4 2 3 3" xfId="46952" xr:uid="{00000000-0005-0000-0000-0000DFB30000}"/>
    <cellStyle name="Normal 5 3 6 4 2 4" xfId="46953" xr:uid="{00000000-0005-0000-0000-0000E0B30000}"/>
    <cellStyle name="Normal 5 3 6 4 3" xfId="46954" xr:uid="{00000000-0005-0000-0000-0000E1B30000}"/>
    <cellStyle name="Normal 5 3 6 4 3 2" xfId="46955" xr:uid="{00000000-0005-0000-0000-0000E2B30000}"/>
    <cellStyle name="Normal 5 3 6 4 4" xfId="46956" xr:uid="{00000000-0005-0000-0000-0000E3B30000}"/>
    <cellStyle name="Normal 5 3 6 4 4 2" xfId="46957" xr:uid="{00000000-0005-0000-0000-0000E4B30000}"/>
    <cellStyle name="Normal 5 3 6 4 4 2 2" xfId="46958" xr:uid="{00000000-0005-0000-0000-0000E5B30000}"/>
    <cellStyle name="Normal 5 3 6 4 4 3" xfId="46959" xr:uid="{00000000-0005-0000-0000-0000E6B30000}"/>
    <cellStyle name="Normal 5 3 6 4 5" xfId="46960" xr:uid="{00000000-0005-0000-0000-0000E7B30000}"/>
    <cellStyle name="Normal 5 3 6 5" xfId="46961" xr:uid="{00000000-0005-0000-0000-0000E8B30000}"/>
    <cellStyle name="Normal 5 3 6 5 2" xfId="46962" xr:uid="{00000000-0005-0000-0000-0000E9B30000}"/>
    <cellStyle name="Normal 5 3 6 5 2 2" xfId="46963" xr:uid="{00000000-0005-0000-0000-0000EAB30000}"/>
    <cellStyle name="Normal 5 3 6 5 3" xfId="46964" xr:uid="{00000000-0005-0000-0000-0000EBB30000}"/>
    <cellStyle name="Normal 5 3 6 5 3 2" xfId="46965" xr:uid="{00000000-0005-0000-0000-0000ECB30000}"/>
    <cellStyle name="Normal 5 3 6 5 3 2 2" xfId="46966" xr:uid="{00000000-0005-0000-0000-0000EDB30000}"/>
    <cellStyle name="Normal 5 3 6 5 3 3" xfId="46967" xr:uid="{00000000-0005-0000-0000-0000EEB30000}"/>
    <cellStyle name="Normal 5 3 6 5 4" xfId="46968" xr:uid="{00000000-0005-0000-0000-0000EFB30000}"/>
    <cellStyle name="Normal 5 3 6 6" xfId="46969" xr:uid="{00000000-0005-0000-0000-0000F0B30000}"/>
    <cellStyle name="Normal 5 3 6 6 2" xfId="46970" xr:uid="{00000000-0005-0000-0000-0000F1B30000}"/>
    <cellStyle name="Normal 5 3 6 6 2 2" xfId="46971" xr:uid="{00000000-0005-0000-0000-0000F2B30000}"/>
    <cellStyle name="Normal 5 3 6 6 3" xfId="46972" xr:uid="{00000000-0005-0000-0000-0000F3B30000}"/>
    <cellStyle name="Normal 5 3 6 6 3 2" xfId="46973" xr:uid="{00000000-0005-0000-0000-0000F4B30000}"/>
    <cellStyle name="Normal 5 3 6 6 3 2 2" xfId="46974" xr:uid="{00000000-0005-0000-0000-0000F5B30000}"/>
    <cellStyle name="Normal 5 3 6 6 3 3" xfId="46975" xr:uid="{00000000-0005-0000-0000-0000F6B30000}"/>
    <cellStyle name="Normal 5 3 6 6 4" xfId="46976" xr:uid="{00000000-0005-0000-0000-0000F7B30000}"/>
    <cellStyle name="Normal 5 3 6 7" xfId="46977" xr:uid="{00000000-0005-0000-0000-0000F8B30000}"/>
    <cellStyle name="Normal 5 3 6 7 2" xfId="46978" xr:uid="{00000000-0005-0000-0000-0000F9B30000}"/>
    <cellStyle name="Normal 5 3 6 8" xfId="46979" xr:uid="{00000000-0005-0000-0000-0000FAB30000}"/>
    <cellStyle name="Normal 5 3 6 8 2" xfId="46980" xr:uid="{00000000-0005-0000-0000-0000FBB30000}"/>
    <cellStyle name="Normal 5 3 6 8 2 2" xfId="46981" xr:uid="{00000000-0005-0000-0000-0000FCB30000}"/>
    <cellStyle name="Normal 5 3 6 8 3" xfId="46982" xr:uid="{00000000-0005-0000-0000-0000FDB30000}"/>
    <cellStyle name="Normal 5 3 6 9" xfId="46983" xr:uid="{00000000-0005-0000-0000-0000FEB30000}"/>
    <cellStyle name="Normal 5 3 6 9 2" xfId="46984" xr:uid="{00000000-0005-0000-0000-0000FFB30000}"/>
    <cellStyle name="Normal 5 3 7" xfId="46985" xr:uid="{00000000-0005-0000-0000-000000B40000}"/>
    <cellStyle name="Normal 5 3 7 2" xfId="46986" xr:uid="{00000000-0005-0000-0000-000001B40000}"/>
    <cellStyle name="Normal 5 3 7 2 2" xfId="46987" xr:uid="{00000000-0005-0000-0000-000002B40000}"/>
    <cellStyle name="Normal 5 3 7 2 2 2" xfId="46988" xr:uid="{00000000-0005-0000-0000-000003B40000}"/>
    <cellStyle name="Normal 5 3 7 2 2 2 2" xfId="46989" xr:uid="{00000000-0005-0000-0000-000004B40000}"/>
    <cellStyle name="Normal 5 3 7 2 2 2 2 2" xfId="46990" xr:uid="{00000000-0005-0000-0000-000005B40000}"/>
    <cellStyle name="Normal 5 3 7 2 2 2 3" xfId="46991" xr:uid="{00000000-0005-0000-0000-000006B40000}"/>
    <cellStyle name="Normal 5 3 7 2 2 2 3 2" xfId="46992" xr:uid="{00000000-0005-0000-0000-000007B40000}"/>
    <cellStyle name="Normal 5 3 7 2 2 2 3 2 2" xfId="46993" xr:uid="{00000000-0005-0000-0000-000008B40000}"/>
    <cellStyle name="Normal 5 3 7 2 2 2 3 3" xfId="46994" xr:uid="{00000000-0005-0000-0000-000009B40000}"/>
    <cellStyle name="Normal 5 3 7 2 2 2 4" xfId="46995" xr:uid="{00000000-0005-0000-0000-00000AB40000}"/>
    <cellStyle name="Normal 5 3 7 2 2 3" xfId="46996" xr:uid="{00000000-0005-0000-0000-00000BB40000}"/>
    <cellStyle name="Normal 5 3 7 2 2 3 2" xfId="46997" xr:uid="{00000000-0005-0000-0000-00000CB40000}"/>
    <cellStyle name="Normal 5 3 7 2 2 4" xfId="46998" xr:uid="{00000000-0005-0000-0000-00000DB40000}"/>
    <cellStyle name="Normal 5 3 7 2 2 4 2" xfId="46999" xr:uid="{00000000-0005-0000-0000-00000EB40000}"/>
    <cellStyle name="Normal 5 3 7 2 2 4 2 2" xfId="47000" xr:uid="{00000000-0005-0000-0000-00000FB40000}"/>
    <cellStyle name="Normal 5 3 7 2 2 4 3" xfId="47001" xr:uid="{00000000-0005-0000-0000-000010B40000}"/>
    <cellStyle name="Normal 5 3 7 2 2 5" xfId="47002" xr:uid="{00000000-0005-0000-0000-000011B40000}"/>
    <cellStyle name="Normal 5 3 7 2 3" xfId="47003" xr:uid="{00000000-0005-0000-0000-000012B40000}"/>
    <cellStyle name="Normal 5 3 7 2 3 2" xfId="47004" xr:uid="{00000000-0005-0000-0000-000013B40000}"/>
    <cellStyle name="Normal 5 3 7 2 3 2 2" xfId="47005" xr:uid="{00000000-0005-0000-0000-000014B40000}"/>
    <cellStyle name="Normal 5 3 7 2 3 3" xfId="47006" xr:uid="{00000000-0005-0000-0000-000015B40000}"/>
    <cellStyle name="Normal 5 3 7 2 3 3 2" xfId="47007" xr:uid="{00000000-0005-0000-0000-000016B40000}"/>
    <cellStyle name="Normal 5 3 7 2 3 3 2 2" xfId="47008" xr:uid="{00000000-0005-0000-0000-000017B40000}"/>
    <cellStyle name="Normal 5 3 7 2 3 3 3" xfId="47009" xr:uid="{00000000-0005-0000-0000-000018B40000}"/>
    <cellStyle name="Normal 5 3 7 2 3 4" xfId="47010" xr:uid="{00000000-0005-0000-0000-000019B40000}"/>
    <cellStyle name="Normal 5 3 7 2 4" xfId="47011" xr:uid="{00000000-0005-0000-0000-00001AB40000}"/>
    <cellStyle name="Normal 5 3 7 2 4 2" xfId="47012" xr:uid="{00000000-0005-0000-0000-00001BB40000}"/>
    <cellStyle name="Normal 5 3 7 2 4 2 2" xfId="47013" xr:uid="{00000000-0005-0000-0000-00001CB40000}"/>
    <cellStyle name="Normal 5 3 7 2 4 3" xfId="47014" xr:uid="{00000000-0005-0000-0000-00001DB40000}"/>
    <cellStyle name="Normal 5 3 7 2 4 3 2" xfId="47015" xr:uid="{00000000-0005-0000-0000-00001EB40000}"/>
    <cellStyle name="Normal 5 3 7 2 4 3 2 2" xfId="47016" xr:uid="{00000000-0005-0000-0000-00001FB40000}"/>
    <cellStyle name="Normal 5 3 7 2 4 3 3" xfId="47017" xr:uid="{00000000-0005-0000-0000-000020B40000}"/>
    <cellStyle name="Normal 5 3 7 2 4 4" xfId="47018" xr:uid="{00000000-0005-0000-0000-000021B40000}"/>
    <cellStyle name="Normal 5 3 7 2 5" xfId="47019" xr:uid="{00000000-0005-0000-0000-000022B40000}"/>
    <cellStyle name="Normal 5 3 7 2 5 2" xfId="47020" xr:uid="{00000000-0005-0000-0000-000023B40000}"/>
    <cellStyle name="Normal 5 3 7 2 6" xfId="47021" xr:uid="{00000000-0005-0000-0000-000024B40000}"/>
    <cellStyle name="Normal 5 3 7 2 6 2" xfId="47022" xr:uid="{00000000-0005-0000-0000-000025B40000}"/>
    <cellStyle name="Normal 5 3 7 2 6 2 2" xfId="47023" xr:uid="{00000000-0005-0000-0000-000026B40000}"/>
    <cellStyle name="Normal 5 3 7 2 6 3" xfId="47024" xr:uid="{00000000-0005-0000-0000-000027B40000}"/>
    <cellStyle name="Normal 5 3 7 2 7" xfId="47025" xr:uid="{00000000-0005-0000-0000-000028B40000}"/>
    <cellStyle name="Normal 5 3 7 2 7 2" xfId="47026" xr:uid="{00000000-0005-0000-0000-000029B40000}"/>
    <cellStyle name="Normal 5 3 7 2 8" xfId="47027" xr:uid="{00000000-0005-0000-0000-00002AB40000}"/>
    <cellStyle name="Normal 5 3 7 3" xfId="47028" xr:uid="{00000000-0005-0000-0000-00002BB40000}"/>
    <cellStyle name="Normal 5 3 7 3 2" xfId="47029" xr:uid="{00000000-0005-0000-0000-00002CB40000}"/>
    <cellStyle name="Normal 5 3 7 3 2 2" xfId="47030" xr:uid="{00000000-0005-0000-0000-00002DB40000}"/>
    <cellStyle name="Normal 5 3 7 3 2 2 2" xfId="47031" xr:uid="{00000000-0005-0000-0000-00002EB40000}"/>
    <cellStyle name="Normal 5 3 7 3 2 3" xfId="47032" xr:uid="{00000000-0005-0000-0000-00002FB40000}"/>
    <cellStyle name="Normal 5 3 7 3 2 3 2" xfId="47033" xr:uid="{00000000-0005-0000-0000-000030B40000}"/>
    <cellStyle name="Normal 5 3 7 3 2 3 2 2" xfId="47034" xr:uid="{00000000-0005-0000-0000-000031B40000}"/>
    <cellStyle name="Normal 5 3 7 3 2 3 3" xfId="47035" xr:uid="{00000000-0005-0000-0000-000032B40000}"/>
    <cellStyle name="Normal 5 3 7 3 2 4" xfId="47036" xr:uid="{00000000-0005-0000-0000-000033B40000}"/>
    <cellStyle name="Normal 5 3 7 3 3" xfId="47037" xr:uid="{00000000-0005-0000-0000-000034B40000}"/>
    <cellStyle name="Normal 5 3 7 3 3 2" xfId="47038" xr:uid="{00000000-0005-0000-0000-000035B40000}"/>
    <cellStyle name="Normal 5 3 7 3 4" xfId="47039" xr:uid="{00000000-0005-0000-0000-000036B40000}"/>
    <cellStyle name="Normal 5 3 7 3 4 2" xfId="47040" xr:uid="{00000000-0005-0000-0000-000037B40000}"/>
    <cellStyle name="Normal 5 3 7 3 4 2 2" xfId="47041" xr:uid="{00000000-0005-0000-0000-000038B40000}"/>
    <cellStyle name="Normal 5 3 7 3 4 3" xfId="47042" xr:uid="{00000000-0005-0000-0000-000039B40000}"/>
    <cellStyle name="Normal 5 3 7 3 5" xfId="47043" xr:uid="{00000000-0005-0000-0000-00003AB40000}"/>
    <cellStyle name="Normal 5 3 7 4" xfId="47044" xr:uid="{00000000-0005-0000-0000-00003BB40000}"/>
    <cellStyle name="Normal 5 3 7 4 2" xfId="47045" xr:uid="{00000000-0005-0000-0000-00003CB40000}"/>
    <cellStyle name="Normal 5 3 7 4 2 2" xfId="47046" xr:uid="{00000000-0005-0000-0000-00003DB40000}"/>
    <cellStyle name="Normal 5 3 7 4 3" xfId="47047" xr:uid="{00000000-0005-0000-0000-00003EB40000}"/>
    <cellStyle name="Normal 5 3 7 4 3 2" xfId="47048" xr:uid="{00000000-0005-0000-0000-00003FB40000}"/>
    <cellStyle name="Normal 5 3 7 4 3 2 2" xfId="47049" xr:uid="{00000000-0005-0000-0000-000040B40000}"/>
    <cellStyle name="Normal 5 3 7 4 3 3" xfId="47050" xr:uid="{00000000-0005-0000-0000-000041B40000}"/>
    <cellStyle name="Normal 5 3 7 4 4" xfId="47051" xr:uid="{00000000-0005-0000-0000-000042B40000}"/>
    <cellStyle name="Normal 5 3 7 5" xfId="47052" xr:uid="{00000000-0005-0000-0000-000043B40000}"/>
    <cellStyle name="Normal 5 3 7 5 2" xfId="47053" xr:uid="{00000000-0005-0000-0000-000044B40000}"/>
    <cellStyle name="Normal 5 3 7 5 2 2" xfId="47054" xr:uid="{00000000-0005-0000-0000-000045B40000}"/>
    <cellStyle name="Normal 5 3 7 5 3" xfId="47055" xr:uid="{00000000-0005-0000-0000-000046B40000}"/>
    <cellStyle name="Normal 5 3 7 5 3 2" xfId="47056" xr:uid="{00000000-0005-0000-0000-000047B40000}"/>
    <cellStyle name="Normal 5 3 7 5 3 2 2" xfId="47057" xr:uid="{00000000-0005-0000-0000-000048B40000}"/>
    <cellStyle name="Normal 5 3 7 5 3 3" xfId="47058" xr:uid="{00000000-0005-0000-0000-000049B40000}"/>
    <cellStyle name="Normal 5 3 7 5 4" xfId="47059" xr:uid="{00000000-0005-0000-0000-00004AB40000}"/>
    <cellStyle name="Normal 5 3 7 6" xfId="47060" xr:uid="{00000000-0005-0000-0000-00004BB40000}"/>
    <cellStyle name="Normal 5 3 7 6 2" xfId="47061" xr:uid="{00000000-0005-0000-0000-00004CB40000}"/>
    <cellStyle name="Normal 5 3 7 7" xfId="47062" xr:uid="{00000000-0005-0000-0000-00004DB40000}"/>
    <cellStyle name="Normal 5 3 7 7 2" xfId="47063" xr:uid="{00000000-0005-0000-0000-00004EB40000}"/>
    <cellStyle name="Normal 5 3 7 7 2 2" xfId="47064" xr:uid="{00000000-0005-0000-0000-00004FB40000}"/>
    <cellStyle name="Normal 5 3 7 7 3" xfId="47065" xr:uid="{00000000-0005-0000-0000-000050B40000}"/>
    <cellStyle name="Normal 5 3 7 8" xfId="47066" xr:uid="{00000000-0005-0000-0000-000051B40000}"/>
    <cellStyle name="Normal 5 3 7 8 2" xfId="47067" xr:uid="{00000000-0005-0000-0000-000052B40000}"/>
    <cellStyle name="Normal 5 3 7 9" xfId="47068" xr:uid="{00000000-0005-0000-0000-000053B40000}"/>
    <cellStyle name="Normal 5 3 8" xfId="47069" xr:uid="{00000000-0005-0000-0000-000054B40000}"/>
    <cellStyle name="Normal 5 3 8 2" xfId="47070" xr:uid="{00000000-0005-0000-0000-000055B40000}"/>
    <cellStyle name="Normal 5 3 8 2 2" xfId="47071" xr:uid="{00000000-0005-0000-0000-000056B40000}"/>
    <cellStyle name="Normal 5 3 8 2 2 2" xfId="47072" xr:uid="{00000000-0005-0000-0000-000057B40000}"/>
    <cellStyle name="Normal 5 3 8 2 2 2 2" xfId="47073" xr:uid="{00000000-0005-0000-0000-000058B40000}"/>
    <cellStyle name="Normal 5 3 8 2 2 3" xfId="47074" xr:uid="{00000000-0005-0000-0000-000059B40000}"/>
    <cellStyle name="Normal 5 3 8 2 2 3 2" xfId="47075" xr:uid="{00000000-0005-0000-0000-00005AB40000}"/>
    <cellStyle name="Normal 5 3 8 2 2 3 2 2" xfId="47076" xr:uid="{00000000-0005-0000-0000-00005BB40000}"/>
    <cellStyle name="Normal 5 3 8 2 2 3 3" xfId="47077" xr:uid="{00000000-0005-0000-0000-00005CB40000}"/>
    <cellStyle name="Normal 5 3 8 2 2 4" xfId="47078" xr:uid="{00000000-0005-0000-0000-00005DB40000}"/>
    <cellStyle name="Normal 5 3 8 2 3" xfId="47079" xr:uid="{00000000-0005-0000-0000-00005EB40000}"/>
    <cellStyle name="Normal 5 3 8 2 3 2" xfId="47080" xr:uid="{00000000-0005-0000-0000-00005FB40000}"/>
    <cellStyle name="Normal 5 3 8 2 4" xfId="47081" xr:uid="{00000000-0005-0000-0000-000060B40000}"/>
    <cellStyle name="Normal 5 3 8 2 4 2" xfId="47082" xr:uid="{00000000-0005-0000-0000-000061B40000}"/>
    <cellStyle name="Normal 5 3 8 2 4 2 2" xfId="47083" xr:uid="{00000000-0005-0000-0000-000062B40000}"/>
    <cellStyle name="Normal 5 3 8 2 4 3" xfId="47084" xr:uid="{00000000-0005-0000-0000-000063B40000}"/>
    <cellStyle name="Normal 5 3 8 2 5" xfId="47085" xr:uid="{00000000-0005-0000-0000-000064B40000}"/>
    <cellStyle name="Normal 5 3 8 3" xfId="47086" xr:uid="{00000000-0005-0000-0000-000065B40000}"/>
    <cellStyle name="Normal 5 3 8 3 2" xfId="47087" xr:uid="{00000000-0005-0000-0000-000066B40000}"/>
    <cellStyle name="Normal 5 3 8 3 2 2" xfId="47088" xr:uid="{00000000-0005-0000-0000-000067B40000}"/>
    <cellStyle name="Normal 5 3 8 3 3" xfId="47089" xr:uid="{00000000-0005-0000-0000-000068B40000}"/>
    <cellStyle name="Normal 5 3 8 3 3 2" xfId="47090" xr:uid="{00000000-0005-0000-0000-000069B40000}"/>
    <cellStyle name="Normal 5 3 8 3 3 2 2" xfId="47091" xr:uid="{00000000-0005-0000-0000-00006AB40000}"/>
    <cellStyle name="Normal 5 3 8 3 3 3" xfId="47092" xr:uid="{00000000-0005-0000-0000-00006BB40000}"/>
    <cellStyle name="Normal 5 3 8 3 4" xfId="47093" xr:uid="{00000000-0005-0000-0000-00006CB40000}"/>
    <cellStyle name="Normal 5 3 8 4" xfId="47094" xr:uid="{00000000-0005-0000-0000-00006DB40000}"/>
    <cellStyle name="Normal 5 3 8 4 2" xfId="47095" xr:uid="{00000000-0005-0000-0000-00006EB40000}"/>
    <cellStyle name="Normal 5 3 8 4 2 2" xfId="47096" xr:uid="{00000000-0005-0000-0000-00006FB40000}"/>
    <cellStyle name="Normal 5 3 8 4 3" xfId="47097" xr:uid="{00000000-0005-0000-0000-000070B40000}"/>
    <cellStyle name="Normal 5 3 8 4 3 2" xfId="47098" xr:uid="{00000000-0005-0000-0000-000071B40000}"/>
    <cellStyle name="Normal 5 3 8 4 3 2 2" xfId="47099" xr:uid="{00000000-0005-0000-0000-000072B40000}"/>
    <cellStyle name="Normal 5 3 8 4 3 3" xfId="47100" xr:uid="{00000000-0005-0000-0000-000073B40000}"/>
    <cellStyle name="Normal 5 3 8 4 4" xfId="47101" xr:uid="{00000000-0005-0000-0000-000074B40000}"/>
    <cellStyle name="Normal 5 3 8 5" xfId="47102" xr:uid="{00000000-0005-0000-0000-000075B40000}"/>
    <cellStyle name="Normal 5 3 8 5 2" xfId="47103" xr:uid="{00000000-0005-0000-0000-000076B40000}"/>
    <cellStyle name="Normal 5 3 8 6" xfId="47104" xr:uid="{00000000-0005-0000-0000-000077B40000}"/>
    <cellStyle name="Normal 5 3 8 6 2" xfId="47105" xr:uid="{00000000-0005-0000-0000-000078B40000}"/>
    <cellStyle name="Normal 5 3 8 6 2 2" xfId="47106" xr:uid="{00000000-0005-0000-0000-000079B40000}"/>
    <cellStyle name="Normal 5 3 8 6 3" xfId="47107" xr:uid="{00000000-0005-0000-0000-00007AB40000}"/>
    <cellStyle name="Normal 5 3 8 7" xfId="47108" xr:uid="{00000000-0005-0000-0000-00007BB40000}"/>
    <cellStyle name="Normal 5 3 8 7 2" xfId="47109" xr:uid="{00000000-0005-0000-0000-00007CB40000}"/>
    <cellStyle name="Normal 5 3 8 8" xfId="47110" xr:uid="{00000000-0005-0000-0000-00007DB40000}"/>
    <cellStyle name="Normal 5 3 9" xfId="47111" xr:uid="{00000000-0005-0000-0000-00007EB40000}"/>
    <cellStyle name="Normal 5 3 9 2" xfId="47112" xr:uid="{00000000-0005-0000-0000-00007FB40000}"/>
    <cellStyle name="Normal 5 3 9 2 2" xfId="47113" xr:uid="{00000000-0005-0000-0000-000080B40000}"/>
    <cellStyle name="Normal 5 3 9 2 2 2" xfId="47114" xr:uid="{00000000-0005-0000-0000-000081B40000}"/>
    <cellStyle name="Normal 5 3 9 2 2 2 2" xfId="47115" xr:uid="{00000000-0005-0000-0000-000082B40000}"/>
    <cellStyle name="Normal 5 3 9 2 2 3" xfId="47116" xr:uid="{00000000-0005-0000-0000-000083B40000}"/>
    <cellStyle name="Normal 5 3 9 2 2 3 2" xfId="47117" xr:uid="{00000000-0005-0000-0000-000084B40000}"/>
    <cellStyle name="Normal 5 3 9 2 2 3 2 2" xfId="47118" xr:uid="{00000000-0005-0000-0000-000085B40000}"/>
    <cellStyle name="Normal 5 3 9 2 2 3 3" xfId="47119" xr:uid="{00000000-0005-0000-0000-000086B40000}"/>
    <cellStyle name="Normal 5 3 9 2 2 4" xfId="47120" xr:uid="{00000000-0005-0000-0000-000087B40000}"/>
    <cellStyle name="Normal 5 3 9 2 3" xfId="47121" xr:uid="{00000000-0005-0000-0000-000088B40000}"/>
    <cellStyle name="Normal 5 3 9 2 3 2" xfId="47122" xr:uid="{00000000-0005-0000-0000-000089B40000}"/>
    <cellStyle name="Normal 5 3 9 2 4" xfId="47123" xr:uid="{00000000-0005-0000-0000-00008AB40000}"/>
    <cellStyle name="Normal 5 3 9 2 4 2" xfId="47124" xr:uid="{00000000-0005-0000-0000-00008BB40000}"/>
    <cellStyle name="Normal 5 3 9 2 4 2 2" xfId="47125" xr:uid="{00000000-0005-0000-0000-00008CB40000}"/>
    <cellStyle name="Normal 5 3 9 2 4 3" xfId="47126" xr:uid="{00000000-0005-0000-0000-00008DB40000}"/>
    <cellStyle name="Normal 5 3 9 2 5" xfId="47127" xr:uid="{00000000-0005-0000-0000-00008EB40000}"/>
    <cellStyle name="Normal 5 3 9 3" xfId="47128" xr:uid="{00000000-0005-0000-0000-00008FB40000}"/>
    <cellStyle name="Normal 5 3 9 3 2" xfId="47129" xr:uid="{00000000-0005-0000-0000-000090B40000}"/>
    <cellStyle name="Normal 5 3 9 3 2 2" xfId="47130" xr:uid="{00000000-0005-0000-0000-000091B40000}"/>
    <cellStyle name="Normal 5 3 9 3 3" xfId="47131" xr:uid="{00000000-0005-0000-0000-000092B40000}"/>
    <cellStyle name="Normal 5 3 9 3 3 2" xfId="47132" xr:uid="{00000000-0005-0000-0000-000093B40000}"/>
    <cellStyle name="Normal 5 3 9 3 3 2 2" xfId="47133" xr:uid="{00000000-0005-0000-0000-000094B40000}"/>
    <cellStyle name="Normal 5 3 9 3 3 3" xfId="47134" xr:uid="{00000000-0005-0000-0000-000095B40000}"/>
    <cellStyle name="Normal 5 3 9 3 4" xfId="47135" xr:uid="{00000000-0005-0000-0000-000096B40000}"/>
    <cellStyle name="Normal 5 3 9 4" xfId="47136" xr:uid="{00000000-0005-0000-0000-000097B40000}"/>
    <cellStyle name="Normal 5 3 9 4 2" xfId="47137" xr:uid="{00000000-0005-0000-0000-000098B40000}"/>
    <cellStyle name="Normal 5 3 9 4 2 2" xfId="47138" xr:uid="{00000000-0005-0000-0000-000099B40000}"/>
    <cellStyle name="Normal 5 3 9 4 3" xfId="47139" xr:uid="{00000000-0005-0000-0000-00009AB40000}"/>
    <cellStyle name="Normal 5 3 9 4 3 2" xfId="47140" xr:uid="{00000000-0005-0000-0000-00009BB40000}"/>
    <cellStyle name="Normal 5 3 9 4 3 2 2" xfId="47141" xr:uid="{00000000-0005-0000-0000-00009CB40000}"/>
    <cellStyle name="Normal 5 3 9 4 3 3" xfId="47142" xr:uid="{00000000-0005-0000-0000-00009DB40000}"/>
    <cellStyle name="Normal 5 3 9 4 4" xfId="47143" xr:uid="{00000000-0005-0000-0000-00009EB40000}"/>
    <cellStyle name="Normal 5 3 9 5" xfId="47144" xr:uid="{00000000-0005-0000-0000-00009FB40000}"/>
    <cellStyle name="Normal 5 3 9 5 2" xfId="47145" xr:uid="{00000000-0005-0000-0000-0000A0B40000}"/>
    <cellStyle name="Normal 5 3 9 6" xfId="47146" xr:uid="{00000000-0005-0000-0000-0000A1B40000}"/>
    <cellStyle name="Normal 5 3 9 6 2" xfId="47147" xr:uid="{00000000-0005-0000-0000-0000A2B40000}"/>
    <cellStyle name="Normal 5 3 9 6 2 2" xfId="47148" xr:uid="{00000000-0005-0000-0000-0000A3B40000}"/>
    <cellStyle name="Normal 5 3 9 6 3" xfId="47149" xr:uid="{00000000-0005-0000-0000-0000A4B40000}"/>
    <cellStyle name="Normal 5 3 9 7" xfId="47150" xr:uid="{00000000-0005-0000-0000-0000A5B40000}"/>
    <cellStyle name="Normal 5 3 9 7 2" xfId="47151" xr:uid="{00000000-0005-0000-0000-0000A6B40000}"/>
    <cellStyle name="Normal 5 3 9 8" xfId="47152" xr:uid="{00000000-0005-0000-0000-0000A7B40000}"/>
    <cellStyle name="Normal 5 3_Sheet1" xfId="47153" xr:uid="{00000000-0005-0000-0000-0000A8B40000}"/>
    <cellStyle name="Normal 5 4" xfId="1370" xr:uid="{00000000-0005-0000-0000-0000A9B40000}"/>
    <cellStyle name="Normal 5 4 10" xfId="47154" xr:uid="{00000000-0005-0000-0000-0000AAB40000}"/>
    <cellStyle name="Normal 5 4 10 2" xfId="47155" xr:uid="{00000000-0005-0000-0000-0000ABB40000}"/>
    <cellStyle name="Normal 5 4 10 2 2" xfId="47156" xr:uid="{00000000-0005-0000-0000-0000ACB40000}"/>
    <cellStyle name="Normal 5 4 10 2 2 2" xfId="47157" xr:uid="{00000000-0005-0000-0000-0000ADB40000}"/>
    <cellStyle name="Normal 5 4 10 2 2 2 2" xfId="47158" xr:uid="{00000000-0005-0000-0000-0000AEB40000}"/>
    <cellStyle name="Normal 5 4 10 2 2 3" xfId="47159" xr:uid="{00000000-0005-0000-0000-0000AFB40000}"/>
    <cellStyle name="Normal 5 4 10 2 2 3 2" xfId="47160" xr:uid="{00000000-0005-0000-0000-0000B0B40000}"/>
    <cellStyle name="Normal 5 4 10 2 2 3 2 2" xfId="47161" xr:uid="{00000000-0005-0000-0000-0000B1B40000}"/>
    <cellStyle name="Normal 5 4 10 2 2 3 3" xfId="47162" xr:uid="{00000000-0005-0000-0000-0000B2B40000}"/>
    <cellStyle name="Normal 5 4 10 2 2 4" xfId="47163" xr:uid="{00000000-0005-0000-0000-0000B3B40000}"/>
    <cellStyle name="Normal 5 4 10 2 3" xfId="47164" xr:uid="{00000000-0005-0000-0000-0000B4B40000}"/>
    <cellStyle name="Normal 5 4 10 2 3 2" xfId="47165" xr:uid="{00000000-0005-0000-0000-0000B5B40000}"/>
    <cellStyle name="Normal 5 4 10 2 4" xfId="47166" xr:uid="{00000000-0005-0000-0000-0000B6B40000}"/>
    <cellStyle name="Normal 5 4 10 2 4 2" xfId="47167" xr:uid="{00000000-0005-0000-0000-0000B7B40000}"/>
    <cellStyle name="Normal 5 4 10 2 4 2 2" xfId="47168" xr:uid="{00000000-0005-0000-0000-0000B8B40000}"/>
    <cellStyle name="Normal 5 4 10 2 4 3" xfId="47169" xr:uid="{00000000-0005-0000-0000-0000B9B40000}"/>
    <cellStyle name="Normal 5 4 10 2 5" xfId="47170" xr:uid="{00000000-0005-0000-0000-0000BAB40000}"/>
    <cellStyle name="Normal 5 4 10 3" xfId="47171" xr:uid="{00000000-0005-0000-0000-0000BBB40000}"/>
    <cellStyle name="Normal 5 4 10 3 2" xfId="47172" xr:uid="{00000000-0005-0000-0000-0000BCB40000}"/>
    <cellStyle name="Normal 5 4 10 3 2 2" xfId="47173" xr:uid="{00000000-0005-0000-0000-0000BDB40000}"/>
    <cellStyle name="Normal 5 4 10 3 3" xfId="47174" xr:uid="{00000000-0005-0000-0000-0000BEB40000}"/>
    <cellStyle name="Normal 5 4 10 3 3 2" xfId="47175" xr:uid="{00000000-0005-0000-0000-0000BFB40000}"/>
    <cellStyle name="Normal 5 4 10 3 3 2 2" xfId="47176" xr:uid="{00000000-0005-0000-0000-0000C0B40000}"/>
    <cellStyle name="Normal 5 4 10 3 3 3" xfId="47177" xr:uid="{00000000-0005-0000-0000-0000C1B40000}"/>
    <cellStyle name="Normal 5 4 10 3 4" xfId="47178" xr:uid="{00000000-0005-0000-0000-0000C2B40000}"/>
    <cellStyle name="Normal 5 4 10 4" xfId="47179" xr:uid="{00000000-0005-0000-0000-0000C3B40000}"/>
    <cellStyle name="Normal 5 4 10 4 2" xfId="47180" xr:uid="{00000000-0005-0000-0000-0000C4B40000}"/>
    <cellStyle name="Normal 5 4 10 5" xfId="47181" xr:uid="{00000000-0005-0000-0000-0000C5B40000}"/>
    <cellStyle name="Normal 5 4 10 5 2" xfId="47182" xr:uid="{00000000-0005-0000-0000-0000C6B40000}"/>
    <cellStyle name="Normal 5 4 10 5 2 2" xfId="47183" xr:uid="{00000000-0005-0000-0000-0000C7B40000}"/>
    <cellStyle name="Normal 5 4 10 5 3" xfId="47184" xr:uid="{00000000-0005-0000-0000-0000C8B40000}"/>
    <cellStyle name="Normal 5 4 10 6" xfId="47185" xr:uid="{00000000-0005-0000-0000-0000C9B40000}"/>
    <cellStyle name="Normal 5 4 11" xfId="47186" xr:uid="{00000000-0005-0000-0000-0000CAB40000}"/>
    <cellStyle name="Normal 5 4 11 2" xfId="47187" xr:uid="{00000000-0005-0000-0000-0000CBB40000}"/>
    <cellStyle name="Normal 5 4 11 2 2" xfId="47188" xr:uid="{00000000-0005-0000-0000-0000CCB40000}"/>
    <cellStyle name="Normal 5 4 11 2 2 2" xfId="47189" xr:uid="{00000000-0005-0000-0000-0000CDB40000}"/>
    <cellStyle name="Normal 5 4 11 2 3" xfId="47190" xr:uid="{00000000-0005-0000-0000-0000CEB40000}"/>
    <cellStyle name="Normal 5 4 11 2 3 2" xfId="47191" xr:uid="{00000000-0005-0000-0000-0000CFB40000}"/>
    <cellStyle name="Normal 5 4 11 2 3 2 2" xfId="47192" xr:uid="{00000000-0005-0000-0000-0000D0B40000}"/>
    <cellStyle name="Normal 5 4 11 2 3 3" xfId="47193" xr:uid="{00000000-0005-0000-0000-0000D1B40000}"/>
    <cellStyle name="Normal 5 4 11 2 4" xfId="47194" xr:uid="{00000000-0005-0000-0000-0000D2B40000}"/>
    <cellStyle name="Normal 5 4 11 3" xfId="47195" xr:uid="{00000000-0005-0000-0000-0000D3B40000}"/>
    <cellStyle name="Normal 5 4 11 3 2" xfId="47196" xr:uid="{00000000-0005-0000-0000-0000D4B40000}"/>
    <cellStyle name="Normal 5 4 11 4" xfId="47197" xr:uid="{00000000-0005-0000-0000-0000D5B40000}"/>
    <cellStyle name="Normal 5 4 11 4 2" xfId="47198" xr:uid="{00000000-0005-0000-0000-0000D6B40000}"/>
    <cellStyle name="Normal 5 4 11 4 2 2" xfId="47199" xr:uid="{00000000-0005-0000-0000-0000D7B40000}"/>
    <cellStyle name="Normal 5 4 11 4 3" xfId="47200" xr:uid="{00000000-0005-0000-0000-0000D8B40000}"/>
    <cellStyle name="Normal 5 4 11 5" xfId="47201" xr:uid="{00000000-0005-0000-0000-0000D9B40000}"/>
    <cellStyle name="Normal 5 4 12" xfId="47202" xr:uid="{00000000-0005-0000-0000-0000DAB40000}"/>
    <cellStyle name="Normal 5 4 12 2" xfId="47203" xr:uid="{00000000-0005-0000-0000-0000DBB40000}"/>
    <cellStyle name="Normal 5 4 12 2 2" xfId="47204" xr:uid="{00000000-0005-0000-0000-0000DCB40000}"/>
    <cellStyle name="Normal 5 4 12 3" xfId="47205" xr:uid="{00000000-0005-0000-0000-0000DDB40000}"/>
    <cellStyle name="Normal 5 4 12 3 2" xfId="47206" xr:uid="{00000000-0005-0000-0000-0000DEB40000}"/>
    <cellStyle name="Normal 5 4 12 3 2 2" xfId="47207" xr:uid="{00000000-0005-0000-0000-0000DFB40000}"/>
    <cellStyle name="Normal 5 4 12 3 3" xfId="47208" xr:uid="{00000000-0005-0000-0000-0000E0B40000}"/>
    <cellStyle name="Normal 5 4 12 4" xfId="47209" xr:uid="{00000000-0005-0000-0000-0000E1B40000}"/>
    <cellStyle name="Normal 5 4 13" xfId="47210" xr:uid="{00000000-0005-0000-0000-0000E2B40000}"/>
    <cellStyle name="Normal 5 4 13 2" xfId="47211" xr:uid="{00000000-0005-0000-0000-0000E3B40000}"/>
    <cellStyle name="Normal 5 4 13 2 2" xfId="47212" xr:uid="{00000000-0005-0000-0000-0000E4B40000}"/>
    <cellStyle name="Normal 5 4 13 3" xfId="47213" xr:uid="{00000000-0005-0000-0000-0000E5B40000}"/>
    <cellStyle name="Normal 5 4 13 3 2" xfId="47214" xr:uid="{00000000-0005-0000-0000-0000E6B40000}"/>
    <cellStyle name="Normal 5 4 13 3 2 2" xfId="47215" xr:uid="{00000000-0005-0000-0000-0000E7B40000}"/>
    <cellStyle name="Normal 5 4 13 3 3" xfId="47216" xr:uid="{00000000-0005-0000-0000-0000E8B40000}"/>
    <cellStyle name="Normal 5 4 13 4" xfId="47217" xr:uid="{00000000-0005-0000-0000-0000E9B40000}"/>
    <cellStyle name="Normal 5 4 14" xfId="47218" xr:uid="{00000000-0005-0000-0000-0000EAB40000}"/>
    <cellStyle name="Normal 5 4 14 2" xfId="47219" xr:uid="{00000000-0005-0000-0000-0000EBB40000}"/>
    <cellStyle name="Normal 5 4 14 2 2" xfId="47220" xr:uid="{00000000-0005-0000-0000-0000ECB40000}"/>
    <cellStyle name="Normal 5 4 14 3" xfId="47221" xr:uid="{00000000-0005-0000-0000-0000EDB40000}"/>
    <cellStyle name="Normal 5 4 14 3 2" xfId="47222" xr:uid="{00000000-0005-0000-0000-0000EEB40000}"/>
    <cellStyle name="Normal 5 4 14 3 2 2" xfId="47223" xr:uid="{00000000-0005-0000-0000-0000EFB40000}"/>
    <cellStyle name="Normal 5 4 14 3 3" xfId="47224" xr:uid="{00000000-0005-0000-0000-0000F0B40000}"/>
    <cellStyle name="Normal 5 4 14 4" xfId="47225" xr:uid="{00000000-0005-0000-0000-0000F1B40000}"/>
    <cellStyle name="Normal 5 4 15" xfId="47226" xr:uid="{00000000-0005-0000-0000-0000F2B40000}"/>
    <cellStyle name="Normal 5 4 15 2" xfId="47227" xr:uid="{00000000-0005-0000-0000-0000F3B40000}"/>
    <cellStyle name="Normal 5 4 15 2 2" xfId="47228" xr:uid="{00000000-0005-0000-0000-0000F4B40000}"/>
    <cellStyle name="Normal 5 4 15 3" xfId="47229" xr:uid="{00000000-0005-0000-0000-0000F5B40000}"/>
    <cellStyle name="Normal 5 4 16" xfId="47230" xr:uid="{00000000-0005-0000-0000-0000F6B40000}"/>
    <cellStyle name="Normal 5 4 16 2" xfId="47231" xr:uid="{00000000-0005-0000-0000-0000F7B40000}"/>
    <cellStyle name="Normal 5 4 17" xfId="47232" xr:uid="{00000000-0005-0000-0000-0000F8B40000}"/>
    <cellStyle name="Normal 5 4 17 2" xfId="47233" xr:uid="{00000000-0005-0000-0000-0000F9B40000}"/>
    <cellStyle name="Normal 5 4 18" xfId="47234" xr:uid="{00000000-0005-0000-0000-0000FAB40000}"/>
    <cellStyle name="Normal 5 4 19" xfId="47235" xr:uid="{00000000-0005-0000-0000-0000FBB40000}"/>
    <cellStyle name="Normal 5 4 2" xfId="1371" xr:uid="{00000000-0005-0000-0000-0000FCB40000}"/>
    <cellStyle name="Normal 5 4 2 10" xfId="47236" xr:uid="{00000000-0005-0000-0000-0000FDB40000}"/>
    <cellStyle name="Normal 5 4 2 10 2" xfId="47237" xr:uid="{00000000-0005-0000-0000-0000FEB40000}"/>
    <cellStyle name="Normal 5 4 2 10 2 2" xfId="47238" xr:uid="{00000000-0005-0000-0000-0000FFB40000}"/>
    <cellStyle name="Normal 5 4 2 10 3" xfId="47239" xr:uid="{00000000-0005-0000-0000-000000B50000}"/>
    <cellStyle name="Normal 5 4 2 10 3 2" xfId="47240" xr:uid="{00000000-0005-0000-0000-000001B50000}"/>
    <cellStyle name="Normal 5 4 2 10 3 2 2" xfId="47241" xr:uid="{00000000-0005-0000-0000-000002B50000}"/>
    <cellStyle name="Normal 5 4 2 10 3 3" xfId="47242" xr:uid="{00000000-0005-0000-0000-000003B50000}"/>
    <cellStyle name="Normal 5 4 2 10 4" xfId="47243" xr:uid="{00000000-0005-0000-0000-000004B50000}"/>
    <cellStyle name="Normal 5 4 2 11" xfId="47244" xr:uid="{00000000-0005-0000-0000-000005B50000}"/>
    <cellStyle name="Normal 5 4 2 11 2" xfId="47245" xr:uid="{00000000-0005-0000-0000-000006B50000}"/>
    <cellStyle name="Normal 5 4 2 11 2 2" xfId="47246" xr:uid="{00000000-0005-0000-0000-000007B50000}"/>
    <cellStyle name="Normal 5 4 2 11 3" xfId="47247" xr:uid="{00000000-0005-0000-0000-000008B50000}"/>
    <cellStyle name="Normal 5 4 2 11 3 2" xfId="47248" xr:uid="{00000000-0005-0000-0000-000009B50000}"/>
    <cellStyle name="Normal 5 4 2 11 3 2 2" xfId="47249" xr:uid="{00000000-0005-0000-0000-00000AB50000}"/>
    <cellStyle name="Normal 5 4 2 11 3 3" xfId="47250" xr:uid="{00000000-0005-0000-0000-00000BB50000}"/>
    <cellStyle name="Normal 5 4 2 11 4" xfId="47251" xr:uid="{00000000-0005-0000-0000-00000CB50000}"/>
    <cellStyle name="Normal 5 4 2 12" xfId="47252" xr:uid="{00000000-0005-0000-0000-00000DB50000}"/>
    <cellStyle name="Normal 5 4 2 12 2" xfId="47253" xr:uid="{00000000-0005-0000-0000-00000EB50000}"/>
    <cellStyle name="Normal 5 4 2 12 2 2" xfId="47254" xr:uid="{00000000-0005-0000-0000-00000FB50000}"/>
    <cellStyle name="Normal 5 4 2 12 3" xfId="47255" xr:uid="{00000000-0005-0000-0000-000010B50000}"/>
    <cellStyle name="Normal 5 4 2 12 3 2" xfId="47256" xr:uid="{00000000-0005-0000-0000-000011B50000}"/>
    <cellStyle name="Normal 5 4 2 12 3 2 2" xfId="47257" xr:uid="{00000000-0005-0000-0000-000012B50000}"/>
    <cellStyle name="Normal 5 4 2 12 3 3" xfId="47258" xr:uid="{00000000-0005-0000-0000-000013B50000}"/>
    <cellStyle name="Normal 5 4 2 12 4" xfId="47259" xr:uid="{00000000-0005-0000-0000-000014B50000}"/>
    <cellStyle name="Normal 5 4 2 13" xfId="47260" xr:uid="{00000000-0005-0000-0000-000015B50000}"/>
    <cellStyle name="Normal 5 4 2 13 2" xfId="47261" xr:uid="{00000000-0005-0000-0000-000016B50000}"/>
    <cellStyle name="Normal 5 4 2 13 2 2" xfId="47262" xr:uid="{00000000-0005-0000-0000-000017B50000}"/>
    <cellStyle name="Normal 5 4 2 13 3" xfId="47263" xr:uid="{00000000-0005-0000-0000-000018B50000}"/>
    <cellStyle name="Normal 5 4 2 14" xfId="47264" xr:uid="{00000000-0005-0000-0000-000019B50000}"/>
    <cellStyle name="Normal 5 4 2 14 2" xfId="47265" xr:uid="{00000000-0005-0000-0000-00001AB50000}"/>
    <cellStyle name="Normal 5 4 2 15" xfId="47266" xr:uid="{00000000-0005-0000-0000-00001BB50000}"/>
    <cellStyle name="Normal 5 4 2 15 2" xfId="47267" xr:uid="{00000000-0005-0000-0000-00001CB50000}"/>
    <cellStyle name="Normal 5 4 2 16" xfId="47268" xr:uid="{00000000-0005-0000-0000-00001DB50000}"/>
    <cellStyle name="Normal 5 4 2 17" xfId="47269" xr:uid="{00000000-0005-0000-0000-00001EB50000}"/>
    <cellStyle name="Normal 5 4 2 2" xfId="1372" xr:uid="{00000000-0005-0000-0000-00001FB50000}"/>
    <cellStyle name="Normal 5 4 2 2 10" xfId="47270" xr:uid="{00000000-0005-0000-0000-000020B50000}"/>
    <cellStyle name="Normal 5 4 2 2 11" xfId="47271" xr:uid="{00000000-0005-0000-0000-000021B50000}"/>
    <cellStyle name="Normal 5 4 2 2 2" xfId="1373" xr:uid="{00000000-0005-0000-0000-000022B50000}"/>
    <cellStyle name="Normal 5 4 2 2 2 10" xfId="47272" xr:uid="{00000000-0005-0000-0000-000023B50000}"/>
    <cellStyle name="Normal 5 4 2 2 2 2" xfId="47273" xr:uid="{00000000-0005-0000-0000-000024B50000}"/>
    <cellStyle name="Normal 5 4 2 2 2 2 2" xfId="47274" xr:uid="{00000000-0005-0000-0000-000025B50000}"/>
    <cellStyle name="Normal 5 4 2 2 2 2 2 2" xfId="47275" xr:uid="{00000000-0005-0000-0000-000026B50000}"/>
    <cellStyle name="Normal 5 4 2 2 2 2 2 2 2" xfId="47276" xr:uid="{00000000-0005-0000-0000-000027B50000}"/>
    <cellStyle name="Normal 5 4 2 2 2 2 2 2 2 2" xfId="47277" xr:uid="{00000000-0005-0000-0000-000028B50000}"/>
    <cellStyle name="Normal 5 4 2 2 2 2 2 2 3" xfId="47278" xr:uid="{00000000-0005-0000-0000-000029B50000}"/>
    <cellStyle name="Normal 5 4 2 2 2 2 2 2 3 2" xfId="47279" xr:uid="{00000000-0005-0000-0000-00002AB50000}"/>
    <cellStyle name="Normal 5 4 2 2 2 2 2 2 3 2 2" xfId="47280" xr:uid="{00000000-0005-0000-0000-00002BB50000}"/>
    <cellStyle name="Normal 5 4 2 2 2 2 2 2 3 3" xfId="47281" xr:uid="{00000000-0005-0000-0000-00002CB50000}"/>
    <cellStyle name="Normal 5 4 2 2 2 2 2 2 4" xfId="47282" xr:uid="{00000000-0005-0000-0000-00002DB50000}"/>
    <cellStyle name="Normal 5 4 2 2 2 2 2 3" xfId="47283" xr:uid="{00000000-0005-0000-0000-00002EB50000}"/>
    <cellStyle name="Normal 5 4 2 2 2 2 2 3 2" xfId="47284" xr:uid="{00000000-0005-0000-0000-00002FB50000}"/>
    <cellStyle name="Normal 5 4 2 2 2 2 2 4" xfId="47285" xr:uid="{00000000-0005-0000-0000-000030B50000}"/>
    <cellStyle name="Normal 5 4 2 2 2 2 2 4 2" xfId="47286" xr:uid="{00000000-0005-0000-0000-000031B50000}"/>
    <cellStyle name="Normal 5 4 2 2 2 2 2 4 2 2" xfId="47287" xr:uid="{00000000-0005-0000-0000-000032B50000}"/>
    <cellStyle name="Normal 5 4 2 2 2 2 2 4 3" xfId="47288" xr:uid="{00000000-0005-0000-0000-000033B50000}"/>
    <cellStyle name="Normal 5 4 2 2 2 2 2 5" xfId="47289" xr:uid="{00000000-0005-0000-0000-000034B50000}"/>
    <cellStyle name="Normal 5 4 2 2 2 2 3" xfId="47290" xr:uid="{00000000-0005-0000-0000-000035B50000}"/>
    <cellStyle name="Normal 5 4 2 2 2 2 3 2" xfId="47291" xr:uid="{00000000-0005-0000-0000-000036B50000}"/>
    <cellStyle name="Normal 5 4 2 2 2 2 3 2 2" xfId="47292" xr:uid="{00000000-0005-0000-0000-000037B50000}"/>
    <cellStyle name="Normal 5 4 2 2 2 2 3 3" xfId="47293" xr:uid="{00000000-0005-0000-0000-000038B50000}"/>
    <cellStyle name="Normal 5 4 2 2 2 2 3 3 2" xfId="47294" xr:uid="{00000000-0005-0000-0000-000039B50000}"/>
    <cellStyle name="Normal 5 4 2 2 2 2 3 3 2 2" xfId="47295" xr:uid="{00000000-0005-0000-0000-00003AB50000}"/>
    <cellStyle name="Normal 5 4 2 2 2 2 3 3 3" xfId="47296" xr:uid="{00000000-0005-0000-0000-00003BB50000}"/>
    <cellStyle name="Normal 5 4 2 2 2 2 3 4" xfId="47297" xr:uid="{00000000-0005-0000-0000-00003CB50000}"/>
    <cellStyle name="Normal 5 4 2 2 2 2 4" xfId="47298" xr:uid="{00000000-0005-0000-0000-00003DB50000}"/>
    <cellStyle name="Normal 5 4 2 2 2 2 4 2" xfId="47299" xr:uid="{00000000-0005-0000-0000-00003EB50000}"/>
    <cellStyle name="Normal 5 4 2 2 2 2 4 2 2" xfId="47300" xr:uid="{00000000-0005-0000-0000-00003FB50000}"/>
    <cellStyle name="Normal 5 4 2 2 2 2 4 3" xfId="47301" xr:uid="{00000000-0005-0000-0000-000040B50000}"/>
    <cellStyle name="Normal 5 4 2 2 2 2 4 3 2" xfId="47302" xr:uid="{00000000-0005-0000-0000-000041B50000}"/>
    <cellStyle name="Normal 5 4 2 2 2 2 4 3 2 2" xfId="47303" xr:uid="{00000000-0005-0000-0000-000042B50000}"/>
    <cellStyle name="Normal 5 4 2 2 2 2 4 3 3" xfId="47304" xr:uid="{00000000-0005-0000-0000-000043B50000}"/>
    <cellStyle name="Normal 5 4 2 2 2 2 4 4" xfId="47305" xr:uid="{00000000-0005-0000-0000-000044B50000}"/>
    <cellStyle name="Normal 5 4 2 2 2 2 5" xfId="47306" xr:uid="{00000000-0005-0000-0000-000045B50000}"/>
    <cellStyle name="Normal 5 4 2 2 2 2 5 2" xfId="47307" xr:uid="{00000000-0005-0000-0000-000046B50000}"/>
    <cellStyle name="Normal 5 4 2 2 2 2 6" xfId="47308" xr:uid="{00000000-0005-0000-0000-000047B50000}"/>
    <cellStyle name="Normal 5 4 2 2 2 2 6 2" xfId="47309" xr:uid="{00000000-0005-0000-0000-000048B50000}"/>
    <cellStyle name="Normal 5 4 2 2 2 2 6 2 2" xfId="47310" xr:uid="{00000000-0005-0000-0000-000049B50000}"/>
    <cellStyle name="Normal 5 4 2 2 2 2 6 3" xfId="47311" xr:uid="{00000000-0005-0000-0000-00004AB50000}"/>
    <cellStyle name="Normal 5 4 2 2 2 2 7" xfId="47312" xr:uid="{00000000-0005-0000-0000-00004BB50000}"/>
    <cellStyle name="Normal 5 4 2 2 2 2 7 2" xfId="47313" xr:uid="{00000000-0005-0000-0000-00004CB50000}"/>
    <cellStyle name="Normal 5 4 2 2 2 2 8" xfId="47314" xr:uid="{00000000-0005-0000-0000-00004DB50000}"/>
    <cellStyle name="Normal 5 4 2 2 2 2 9" xfId="47315" xr:uid="{00000000-0005-0000-0000-00004EB50000}"/>
    <cellStyle name="Normal 5 4 2 2 2 3" xfId="47316" xr:uid="{00000000-0005-0000-0000-00004FB50000}"/>
    <cellStyle name="Normal 5 4 2 2 2 3 2" xfId="47317" xr:uid="{00000000-0005-0000-0000-000050B50000}"/>
    <cellStyle name="Normal 5 4 2 2 2 3 2 2" xfId="47318" xr:uid="{00000000-0005-0000-0000-000051B50000}"/>
    <cellStyle name="Normal 5 4 2 2 2 3 2 2 2" xfId="47319" xr:uid="{00000000-0005-0000-0000-000052B50000}"/>
    <cellStyle name="Normal 5 4 2 2 2 3 2 3" xfId="47320" xr:uid="{00000000-0005-0000-0000-000053B50000}"/>
    <cellStyle name="Normal 5 4 2 2 2 3 2 3 2" xfId="47321" xr:uid="{00000000-0005-0000-0000-000054B50000}"/>
    <cellStyle name="Normal 5 4 2 2 2 3 2 3 2 2" xfId="47322" xr:uid="{00000000-0005-0000-0000-000055B50000}"/>
    <cellStyle name="Normal 5 4 2 2 2 3 2 3 3" xfId="47323" xr:uid="{00000000-0005-0000-0000-000056B50000}"/>
    <cellStyle name="Normal 5 4 2 2 2 3 2 4" xfId="47324" xr:uid="{00000000-0005-0000-0000-000057B50000}"/>
    <cellStyle name="Normal 5 4 2 2 2 3 3" xfId="47325" xr:uid="{00000000-0005-0000-0000-000058B50000}"/>
    <cellStyle name="Normal 5 4 2 2 2 3 3 2" xfId="47326" xr:uid="{00000000-0005-0000-0000-000059B50000}"/>
    <cellStyle name="Normal 5 4 2 2 2 3 4" xfId="47327" xr:uid="{00000000-0005-0000-0000-00005AB50000}"/>
    <cellStyle name="Normal 5 4 2 2 2 3 4 2" xfId="47328" xr:uid="{00000000-0005-0000-0000-00005BB50000}"/>
    <cellStyle name="Normal 5 4 2 2 2 3 4 2 2" xfId="47329" xr:uid="{00000000-0005-0000-0000-00005CB50000}"/>
    <cellStyle name="Normal 5 4 2 2 2 3 4 3" xfId="47330" xr:uid="{00000000-0005-0000-0000-00005DB50000}"/>
    <cellStyle name="Normal 5 4 2 2 2 3 5" xfId="47331" xr:uid="{00000000-0005-0000-0000-00005EB50000}"/>
    <cellStyle name="Normal 5 4 2 2 2 4" xfId="47332" xr:uid="{00000000-0005-0000-0000-00005FB50000}"/>
    <cellStyle name="Normal 5 4 2 2 2 4 2" xfId="47333" xr:uid="{00000000-0005-0000-0000-000060B50000}"/>
    <cellStyle name="Normal 5 4 2 2 2 4 2 2" xfId="47334" xr:uid="{00000000-0005-0000-0000-000061B50000}"/>
    <cellStyle name="Normal 5 4 2 2 2 4 3" xfId="47335" xr:uid="{00000000-0005-0000-0000-000062B50000}"/>
    <cellStyle name="Normal 5 4 2 2 2 4 3 2" xfId="47336" xr:uid="{00000000-0005-0000-0000-000063B50000}"/>
    <cellStyle name="Normal 5 4 2 2 2 4 3 2 2" xfId="47337" xr:uid="{00000000-0005-0000-0000-000064B50000}"/>
    <cellStyle name="Normal 5 4 2 2 2 4 3 3" xfId="47338" xr:uid="{00000000-0005-0000-0000-000065B50000}"/>
    <cellStyle name="Normal 5 4 2 2 2 4 4" xfId="47339" xr:uid="{00000000-0005-0000-0000-000066B50000}"/>
    <cellStyle name="Normal 5 4 2 2 2 5" xfId="47340" xr:uid="{00000000-0005-0000-0000-000067B50000}"/>
    <cellStyle name="Normal 5 4 2 2 2 5 2" xfId="47341" xr:uid="{00000000-0005-0000-0000-000068B50000}"/>
    <cellStyle name="Normal 5 4 2 2 2 5 2 2" xfId="47342" xr:uid="{00000000-0005-0000-0000-000069B50000}"/>
    <cellStyle name="Normal 5 4 2 2 2 5 3" xfId="47343" xr:uid="{00000000-0005-0000-0000-00006AB50000}"/>
    <cellStyle name="Normal 5 4 2 2 2 5 3 2" xfId="47344" xr:uid="{00000000-0005-0000-0000-00006BB50000}"/>
    <cellStyle name="Normal 5 4 2 2 2 5 3 2 2" xfId="47345" xr:uid="{00000000-0005-0000-0000-00006CB50000}"/>
    <cellStyle name="Normal 5 4 2 2 2 5 3 3" xfId="47346" xr:uid="{00000000-0005-0000-0000-00006DB50000}"/>
    <cellStyle name="Normal 5 4 2 2 2 5 4" xfId="47347" xr:uid="{00000000-0005-0000-0000-00006EB50000}"/>
    <cellStyle name="Normal 5 4 2 2 2 6" xfId="47348" xr:uid="{00000000-0005-0000-0000-00006FB50000}"/>
    <cellStyle name="Normal 5 4 2 2 2 6 2" xfId="47349" xr:uid="{00000000-0005-0000-0000-000070B50000}"/>
    <cellStyle name="Normal 5 4 2 2 2 7" xfId="47350" xr:uid="{00000000-0005-0000-0000-000071B50000}"/>
    <cellStyle name="Normal 5 4 2 2 2 7 2" xfId="47351" xr:uid="{00000000-0005-0000-0000-000072B50000}"/>
    <cellStyle name="Normal 5 4 2 2 2 7 2 2" xfId="47352" xr:uid="{00000000-0005-0000-0000-000073B50000}"/>
    <cellStyle name="Normal 5 4 2 2 2 7 3" xfId="47353" xr:uid="{00000000-0005-0000-0000-000074B50000}"/>
    <cellStyle name="Normal 5 4 2 2 2 8" xfId="47354" xr:uid="{00000000-0005-0000-0000-000075B50000}"/>
    <cellStyle name="Normal 5 4 2 2 2 8 2" xfId="47355" xr:uid="{00000000-0005-0000-0000-000076B50000}"/>
    <cellStyle name="Normal 5 4 2 2 2 9" xfId="47356" xr:uid="{00000000-0005-0000-0000-000077B50000}"/>
    <cellStyle name="Normal 5 4 2 2 3" xfId="47357" xr:uid="{00000000-0005-0000-0000-000078B50000}"/>
    <cellStyle name="Normal 5 4 2 2 3 2" xfId="47358" xr:uid="{00000000-0005-0000-0000-000079B50000}"/>
    <cellStyle name="Normal 5 4 2 2 3 2 2" xfId="47359" xr:uid="{00000000-0005-0000-0000-00007AB50000}"/>
    <cellStyle name="Normal 5 4 2 2 3 2 2 2" xfId="47360" xr:uid="{00000000-0005-0000-0000-00007BB50000}"/>
    <cellStyle name="Normal 5 4 2 2 3 2 2 2 2" xfId="47361" xr:uid="{00000000-0005-0000-0000-00007CB50000}"/>
    <cellStyle name="Normal 5 4 2 2 3 2 2 3" xfId="47362" xr:uid="{00000000-0005-0000-0000-00007DB50000}"/>
    <cellStyle name="Normal 5 4 2 2 3 2 2 3 2" xfId="47363" xr:uid="{00000000-0005-0000-0000-00007EB50000}"/>
    <cellStyle name="Normal 5 4 2 2 3 2 2 3 2 2" xfId="47364" xr:uid="{00000000-0005-0000-0000-00007FB50000}"/>
    <cellStyle name="Normal 5 4 2 2 3 2 2 3 3" xfId="47365" xr:uid="{00000000-0005-0000-0000-000080B50000}"/>
    <cellStyle name="Normal 5 4 2 2 3 2 2 4" xfId="47366" xr:uid="{00000000-0005-0000-0000-000081B50000}"/>
    <cellStyle name="Normal 5 4 2 2 3 2 3" xfId="47367" xr:uid="{00000000-0005-0000-0000-000082B50000}"/>
    <cellStyle name="Normal 5 4 2 2 3 2 3 2" xfId="47368" xr:uid="{00000000-0005-0000-0000-000083B50000}"/>
    <cellStyle name="Normal 5 4 2 2 3 2 4" xfId="47369" xr:uid="{00000000-0005-0000-0000-000084B50000}"/>
    <cellStyle name="Normal 5 4 2 2 3 2 4 2" xfId="47370" xr:uid="{00000000-0005-0000-0000-000085B50000}"/>
    <cellStyle name="Normal 5 4 2 2 3 2 4 2 2" xfId="47371" xr:uid="{00000000-0005-0000-0000-000086B50000}"/>
    <cellStyle name="Normal 5 4 2 2 3 2 4 3" xfId="47372" xr:uid="{00000000-0005-0000-0000-000087B50000}"/>
    <cellStyle name="Normal 5 4 2 2 3 2 5" xfId="47373" xr:uid="{00000000-0005-0000-0000-000088B50000}"/>
    <cellStyle name="Normal 5 4 2 2 3 2 6" xfId="47374" xr:uid="{00000000-0005-0000-0000-000089B50000}"/>
    <cellStyle name="Normal 5 4 2 2 3 3" xfId="47375" xr:uid="{00000000-0005-0000-0000-00008AB50000}"/>
    <cellStyle name="Normal 5 4 2 2 3 3 2" xfId="47376" xr:uid="{00000000-0005-0000-0000-00008BB50000}"/>
    <cellStyle name="Normal 5 4 2 2 3 3 2 2" xfId="47377" xr:uid="{00000000-0005-0000-0000-00008CB50000}"/>
    <cellStyle name="Normal 5 4 2 2 3 3 3" xfId="47378" xr:uid="{00000000-0005-0000-0000-00008DB50000}"/>
    <cellStyle name="Normal 5 4 2 2 3 3 3 2" xfId="47379" xr:uid="{00000000-0005-0000-0000-00008EB50000}"/>
    <cellStyle name="Normal 5 4 2 2 3 3 3 2 2" xfId="47380" xr:uid="{00000000-0005-0000-0000-00008FB50000}"/>
    <cellStyle name="Normal 5 4 2 2 3 3 3 3" xfId="47381" xr:uid="{00000000-0005-0000-0000-000090B50000}"/>
    <cellStyle name="Normal 5 4 2 2 3 3 4" xfId="47382" xr:uid="{00000000-0005-0000-0000-000091B50000}"/>
    <cellStyle name="Normal 5 4 2 2 3 4" xfId="47383" xr:uid="{00000000-0005-0000-0000-000092B50000}"/>
    <cellStyle name="Normal 5 4 2 2 3 4 2" xfId="47384" xr:uid="{00000000-0005-0000-0000-000093B50000}"/>
    <cellStyle name="Normal 5 4 2 2 3 4 2 2" xfId="47385" xr:uid="{00000000-0005-0000-0000-000094B50000}"/>
    <cellStyle name="Normal 5 4 2 2 3 4 3" xfId="47386" xr:uid="{00000000-0005-0000-0000-000095B50000}"/>
    <cellStyle name="Normal 5 4 2 2 3 4 3 2" xfId="47387" xr:uid="{00000000-0005-0000-0000-000096B50000}"/>
    <cellStyle name="Normal 5 4 2 2 3 4 3 2 2" xfId="47388" xr:uid="{00000000-0005-0000-0000-000097B50000}"/>
    <cellStyle name="Normal 5 4 2 2 3 4 3 3" xfId="47389" xr:uid="{00000000-0005-0000-0000-000098B50000}"/>
    <cellStyle name="Normal 5 4 2 2 3 4 4" xfId="47390" xr:uid="{00000000-0005-0000-0000-000099B50000}"/>
    <cellStyle name="Normal 5 4 2 2 3 5" xfId="47391" xr:uid="{00000000-0005-0000-0000-00009AB50000}"/>
    <cellStyle name="Normal 5 4 2 2 3 5 2" xfId="47392" xr:uid="{00000000-0005-0000-0000-00009BB50000}"/>
    <cellStyle name="Normal 5 4 2 2 3 6" xfId="47393" xr:uid="{00000000-0005-0000-0000-00009CB50000}"/>
    <cellStyle name="Normal 5 4 2 2 3 6 2" xfId="47394" xr:uid="{00000000-0005-0000-0000-00009DB50000}"/>
    <cellStyle name="Normal 5 4 2 2 3 6 2 2" xfId="47395" xr:uid="{00000000-0005-0000-0000-00009EB50000}"/>
    <cellStyle name="Normal 5 4 2 2 3 6 3" xfId="47396" xr:uid="{00000000-0005-0000-0000-00009FB50000}"/>
    <cellStyle name="Normal 5 4 2 2 3 7" xfId="47397" xr:uid="{00000000-0005-0000-0000-0000A0B50000}"/>
    <cellStyle name="Normal 5 4 2 2 3 7 2" xfId="47398" xr:uid="{00000000-0005-0000-0000-0000A1B50000}"/>
    <cellStyle name="Normal 5 4 2 2 3 8" xfId="47399" xr:uid="{00000000-0005-0000-0000-0000A2B50000}"/>
    <cellStyle name="Normal 5 4 2 2 3 9" xfId="47400" xr:uid="{00000000-0005-0000-0000-0000A3B50000}"/>
    <cellStyle name="Normal 5 4 2 2 4" xfId="47401" xr:uid="{00000000-0005-0000-0000-0000A4B50000}"/>
    <cellStyle name="Normal 5 4 2 2 4 2" xfId="47402" xr:uid="{00000000-0005-0000-0000-0000A5B50000}"/>
    <cellStyle name="Normal 5 4 2 2 4 2 2" xfId="47403" xr:uid="{00000000-0005-0000-0000-0000A6B50000}"/>
    <cellStyle name="Normal 5 4 2 2 4 2 2 2" xfId="47404" xr:uid="{00000000-0005-0000-0000-0000A7B50000}"/>
    <cellStyle name="Normal 5 4 2 2 4 2 3" xfId="47405" xr:uid="{00000000-0005-0000-0000-0000A8B50000}"/>
    <cellStyle name="Normal 5 4 2 2 4 2 3 2" xfId="47406" xr:uid="{00000000-0005-0000-0000-0000A9B50000}"/>
    <cellStyle name="Normal 5 4 2 2 4 2 3 2 2" xfId="47407" xr:uid="{00000000-0005-0000-0000-0000AAB50000}"/>
    <cellStyle name="Normal 5 4 2 2 4 2 3 3" xfId="47408" xr:uid="{00000000-0005-0000-0000-0000ABB50000}"/>
    <cellStyle name="Normal 5 4 2 2 4 2 4" xfId="47409" xr:uid="{00000000-0005-0000-0000-0000ACB50000}"/>
    <cellStyle name="Normal 5 4 2 2 4 3" xfId="47410" xr:uid="{00000000-0005-0000-0000-0000ADB50000}"/>
    <cellStyle name="Normal 5 4 2 2 4 3 2" xfId="47411" xr:uid="{00000000-0005-0000-0000-0000AEB50000}"/>
    <cellStyle name="Normal 5 4 2 2 4 4" xfId="47412" xr:uid="{00000000-0005-0000-0000-0000AFB50000}"/>
    <cellStyle name="Normal 5 4 2 2 4 4 2" xfId="47413" xr:uid="{00000000-0005-0000-0000-0000B0B50000}"/>
    <cellStyle name="Normal 5 4 2 2 4 4 2 2" xfId="47414" xr:uid="{00000000-0005-0000-0000-0000B1B50000}"/>
    <cellStyle name="Normal 5 4 2 2 4 4 3" xfId="47415" xr:uid="{00000000-0005-0000-0000-0000B2B50000}"/>
    <cellStyle name="Normal 5 4 2 2 4 5" xfId="47416" xr:uid="{00000000-0005-0000-0000-0000B3B50000}"/>
    <cellStyle name="Normal 5 4 2 2 4 6" xfId="47417" xr:uid="{00000000-0005-0000-0000-0000B4B50000}"/>
    <cellStyle name="Normal 5 4 2 2 5" xfId="47418" xr:uid="{00000000-0005-0000-0000-0000B5B50000}"/>
    <cellStyle name="Normal 5 4 2 2 5 2" xfId="47419" xr:uid="{00000000-0005-0000-0000-0000B6B50000}"/>
    <cellStyle name="Normal 5 4 2 2 5 2 2" xfId="47420" xr:uid="{00000000-0005-0000-0000-0000B7B50000}"/>
    <cellStyle name="Normal 5 4 2 2 5 3" xfId="47421" xr:uid="{00000000-0005-0000-0000-0000B8B50000}"/>
    <cellStyle name="Normal 5 4 2 2 5 3 2" xfId="47422" xr:uid="{00000000-0005-0000-0000-0000B9B50000}"/>
    <cellStyle name="Normal 5 4 2 2 5 3 2 2" xfId="47423" xr:uid="{00000000-0005-0000-0000-0000BAB50000}"/>
    <cellStyle name="Normal 5 4 2 2 5 3 3" xfId="47424" xr:uid="{00000000-0005-0000-0000-0000BBB50000}"/>
    <cellStyle name="Normal 5 4 2 2 5 4" xfId="47425" xr:uid="{00000000-0005-0000-0000-0000BCB50000}"/>
    <cellStyle name="Normal 5 4 2 2 6" xfId="47426" xr:uid="{00000000-0005-0000-0000-0000BDB50000}"/>
    <cellStyle name="Normal 5 4 2 2 6 2" xfId="47427" xr:uid="{00000000-0005-0000-0000-0000BEB50000}"/>
    <cellStyle name="Normal 5 4 2 2 6 2 2" xfId="47428" xr:uid="{00000000-0005-0000-0000-0000BFB50000}"/>
    <cellStyle name="Normal 5 4 2 2 6 3" xfId="47429" xr:uid="{00000000-0005-0000-0000-0000C0B50000}"/>
    <cellStyle name="Normal 5 4 2 2 6 3 2" xfId="47430" xr:uid="{00000000-0005-0000-0000-0000C1B50000}"/>
    <cellStyle name="Normal 5 4 2 2 6 3 2 2" xfId="47431" xr:uid="{00000000-0005-0000-0000-0000C2B50000}"/>
    <cellStyle name="Normal 5 4 2 2 6 3 3" xfId="47432" xr:uid="{00000000-0005-0000-0000-0000C3B50000}"/>
    <cellStyle name="Normal 5 4 2 2 6 4" xfId="47433" xr:uid="{00000000-0005-0000-0000-0000C4B50000}"/>
    <cellStyle name="Normal 5 4 2 2 7" xfId="47434" xr:uid="{00000000-0005-0000-0000-0000C5B50000}"/>
    <cellStyle name="Normal 5 4 2 2 7 2" xfId="47435" xr:uid="{00000000-0005-0000-0000-0000C6B50000}"/>
    <cellStyle name="Normal 5 4 2 2 8" xfId="47436" xr:uid="{00000000-0005-0000-0000-0000C7B50000}"/>
    <cellStyle name="Normal 5 4 2 2 8 2" xfId="47437" xr:uid="{00000000-0005-0000-0000-0000C8B50000}"/>
    <cellStyle name="Normal 5 4 2 2 8 2 2" xfId="47438" xr:uid="{00000000-0005-0000-0000-0000C9B50000}"/>
    <cellStyle name="Normal 5 4 2 2 8 3" xfId="47439" xr:uid="{00000000-0005-0000-0000-0000CAB50000}"/>
    <cellStyle name="Normal 5 4 2 2 9" xfId="47440" xr:uid="{00000000-0005-0000-0000-0000CBB50000}"/>
    <cellStyle name="Normal 5 4 2 2 9 2" xfId="47441" xr:uid="{00000000-0005-0000-0000-0000CCB50000}"/>
    <cellStyle name="Normal 5 4 2 2_T-straight with PEDs adjustor" xfId="47442" xr:uid="{00000000-0005-0000-0000-0000CDB50000}"/>
    <cellStyle name="Normal 5 4 2 3" xfId="1374" xr:uid="{00000000-0005-0000-0000-0000CEB50000}"/>
    <cellStyle name="Normal 5 4 2 3 10" xfId="47443" xr:uid="{00000000-0005-0000-0000-0000CFB50000}"/>
    <cellStyle name="Normal 5 4 2 3 11" xfId="47444" xr:uid="{00000000-0005-0000-0000-0000D0B50000}"/>
    <cellStyle name="Normal 5 4 2 3 2" xfId="47445" xr:uid="{00000000-0005-0000-0000-0000D1B50000}"/>
    <cellStyle name="Normal 5 4 2 3 2 10" xfId="47446" xr:uid="{00000000-0005-0000-0000-0000D2B50000}"/>
    <cellStyle name="Normal 5 4 2 3 2 2" xfId="47447" xr:uid="{00000000-0005-0000-0000-0000D3B50000}"/>
    <cellStyle name="Normal 5 4 2 3 2 2 2" xfId="47448" xr:uid="{00000000-0005-0000-0000-0000D4B50000}"/>
    <cellStyle name="Normal 5 4 2 3 2 2 2 2" xfId="47449" xr:uid="{00000000-0005-0000-0000-0000D5B50000}"/>
    <cellStyle name="Normal 5 4 2 3 2 2 2 2 2" xfId="47450" xr:uid="{00000000-0005-0000-0000-0000D6B50000}"/>
    <cellStyle name="Normal 5 4 2 3 2 2 2 2 2 2" xfId="47451" xr:uid="{00000000-0005-0000-0000-0000D7B50000}"/>
    <cellStyle name="Normal 5 4 2 3 2 2 2 2 3" xfId="47452" xr:uid="{00000000-0005-0000-0000-0000D8B50000}"/>
    <cellStyle name="Normal 5 4 2 3 2 2 2 2 3 2" xfId="47453" xr:uid="{00000000-0005-0000-0000-0000D9B50000}"/>
    <cellStyle name="Normal 5 4 2 3 2 2 2 2 3 2 2" xfId="47454" xr:uid="{00000000-0005-0000-0000-0000DAB50000}"/>
    <cellStyle name="Normal 5 4 2 3 2 2 2 2 3 3" xfId="47455" xr:uid="{00000000-0005-0000-0000-0000DBB50000}"/>
    <cellStyle name="Normal 5 4 2 3 2 2 2 2 4" xfId="47456" xr:uid="{00000000-0005-0000-0000-0000DCB50000}"/>
    <cellStyle name="Normal 5 4 2 3 2 2 2 3" xfId="47457" xr:uid="{00000000-0005-0000-0000-0000DDB50000}"/>
    <cellStyle name="Normal 5 4 2 3 2 2 2 3 2" xfId="47458" xr:uid="{00000000-0005-0000-0000-0000DEB50000}"/>
    <cellStyle name="Normal 5 4 2 3 2 2 2 4" xfId="47459" xr:uid="{00000000-0005-0000-0000-0000DFB50000}"/>
    <cellStyle name="Normal 5 4 2 3 2 2 2 4 2" xfId="47460" xr:uid="{00000000-0005-0000-0000-0000E0B50000}"/>
    <cellStyle name="Normal 5 4 2 3 2 2 2 4 2 2" xfId="47461" xr:uid="{00000000-0005-0000-0000-0000E1B50000}"/>
    <cellStyle name="Normal 5 4 2 3 2 2 2 4 3" xfId="47462" xr:uid="{00000000-0005-0000-0000-0000E2B50000}"/>
    <cellStyle name="Normal 5 4 2 3 2 2 2 5" xfId="47463" xr:uid="{00000000-0005-0000-0000-0000E3B50000}"/>
    <cellStyle name="Normal 5 4 2 3 2 2 3" xfId="47464" xr:uid="{00000000-0005-0000-0000-0000E4B50000}"/>
    <cellStyle name="Normal 5 4 2 3 2 2 3 2" xfId="47465" xr:uid="{00000000-0005-0000-0000-0000E5B50000}"/>
    <cellStyle name="Normal 5 4 2 3 2 2 3 2 2" xfId="47466" xr:uid="{00000000-0005-0000-0000-0000E6B50000}"/>
    <cellStyle name="Normal 5 4 2 3 2 2 3 3" xfId="47467" xr:uid="{00000000-0005-0000-0000-0000E7B50000}"/>
    <cellStyle name="Normal 5 4 2 3 2 2 3 3 2" xfId="47468" xr:uid="{00000000-0005-0000-0000-0000E8B50000}"/>
    <cellStyle name="Normal 5 4 2 3 2 2 3 3 2 2" xfId="47469" xr:uid="{00000000-0005-0000-0000-0000E9B50000}"/>
    <cellStyle name="Normal 5 4 2 3 2 2 3 3 3" xfId="47470" xr:uid="{00000000-0005-0000-0000-0000EAB50000}"/>
    <cellStyle name="Normal 5 4 2 3 2 2 3 4" xfId="47471" xr:uid="{00000000-0005-0000-0000-0000EBB50000}"/>
    <cellStyle name="Normal 5 4 2 3 2 2 4" xfId="47472" xr:uid="{00000000-0005-0000-0000-0000ECB50000}"/>
    <cellStyle name="Normal 5 4 2 3 2 2 4 2" xfId="47473" xr:uid="{00000000-0005-0000-0000-0000EDB50000}"/>
    <cellStyle name="Normal 5 4 2 3 2 2 4 2 2" xfId="47474" xr:uid="{00000000-0005-0000-0000-0000EEB50000}"/>
    <cellStyle name="Normal 5 4 2 3 2 2 4 3" xfId="47475" xr:uid="{00000000-0005-0000-0000-0000EFB50000}"/>
    <cellStyle name="Normal 5 4 2 3 2 2 4 3 2" xfId="47476" xr:uid="{00000000-0005-0000-0000-0000F0B50000}"/>
    <cellStyle name="Normal 5 4 2 3 2 2 4 3 2 2" xfId="47477" xr:uid="{00000000-0005-0000-0000-0000F1B50000}"/>
    <cellStyle name="Normal 5 4 2 3 2 2 4 3 3" xfId="47478" xr:uid="{00000000-0005-0000-0000-0000F2B50000}"/>
    <cellStyle name="Normal 5 4 2 3 2 2 4 4" xfId="47479" xr:uid="{00000000-0005-0000-0000-0000F3B50000}"/>
    <cellStyle name="Normal 5 4 2 3 2 2 5" xfId="47480" xr:uid="{00000000-0005-0000-0000-0000F4B50000}"/>
    <cellStyle name="Normal 5 4 2 3 2 2 5 2" xfId="47481" xr:uid="{00000000-0005-0000-0000-0000F5B50000}"/>
    <cellStyle name="Normal 5 4 2 3 2 2 6" xfId="47482" xr:uid="{00000000-0005-0000-0000-0000F6B50000}"/>
    <cellStyle name="Normal 5 4 2 3 2 2 6 2" xfId="47483" xr:uid="{00000000-0005-0000-0000-0000F7B50000}"/>
    <cellStyle name="Normal 5 4 2 3 2 2 6 2 2" xfId="47484" xr:uid="{00000000-0005-0000-0000-0000F8B50000}"/>
    <cellStyle name="Normal 5 4 2 3 2 2 6 3" xfId="47485" xr:uid="{00000000-0005-0000-0000-0000F9B50000}"/>
    <cellStyle name="Normal 5 4 2 3 2 2 7" xfId="47486" xr:uid="{00000000-0005-0000-0000-0000FAB50000}"/>
    <cellStyle name="Normal 5 4 2 3 2 2 7 2" xfId="47487" xr:uid="{00000000-0005-0000-0000-0000FBB50000}"/>
    <cellStyle name="Normal 5 4 2 3 2 2 8" xfId="47488" xr:uid="{00000000-0005-0000-0000-0000FCB50000}"/>
    <cellStyle name="Normal 5 4 2 3 2 3" xfId="47489" xr:uid="{00000000-0005-0000-0000-0000FDB50000}"/>
    <cellStyle name="Normal 5 4 2 3 2 3 2" xfId="47490" xr:uid="{00000000-0005-0000-0000-0000FEB50000}"/>
    <cellStyle name="Normal 5 4 2 3 2 3 2 2" xfId="47491" xr:uid="{00000000-0005-0000-0000-0000FFB50000}"/>
    <cellStyle name="Normal 5 4 2 3 2 3 2 2 2" xfId="47492" xr:uid="{00000000-0005-0000-0000-000000B60000}"/>
    <cellStyle name="Normal 5 4 2 3 2 3 2 3" xfId="47493" xr:uid="{00000000-0005-0000-0000-000001B60000}"/>
    <cellStyle name="Normal 5 4 2 3 2 3 2 3 2" xfId="47494" xr:uid="{00000000-0005-0000-0000-000002B60000}"/>
    <cellStyle name="Normal 5 4 2 3 2 3 2 3 2 2" xfId="47495" xr:uid="{00000000-0005-0000-0000-000003B60000}"/>
    <cellStyle name="Normal 5 4 2 3 2 3 2 3 3" xfId="47496" xr:uid="{00000000-0005-0000-0000-000004B60000}"/>
    <cellStyle name="Normal 5 4 2 3 2 3 2 4" xfId="47497" xr:uid="{00000000-0005-0000-0000-000005B60000}"/>
    <cellStyle name="Normal 5 4 2 3 2 3 3" xfId="47498" xr:uid="{00000000-0005-0000-0000-000006B60000}"/>
    <cellStyle name="Normal 5 4 2 3 2 3 3 2" xfId="47499" xr:uid="{00000000-0005-0000-0000-000007B60000}"/>
    <cellStyle name="Normal 5 4 2 3 2 3 4" xfId="47500" xr:uid="{00000000-0005-0000-0000-000008B60000}"/>
    <cellStyle name="Normal 5 4 2 3 2 3 4 2" xfId="47501" xr:uid="{00000000-0005-0000-0000-000009B60000}"/>
    <cellStyle name="Normal 5 4 2 3 2 3 4 2 2" xfId="47502" xr:uid="{00000000-0005-0000-0000-00000AB60000}"/>
    <cellStyle name="Normal 5 4 2 3 2 3 4 3" xfId="47503" xr:uid="{00000000-0005-0000-0000-00000BB60000}"/>
    <cellStyle name="Normal 5 4 2 3 2 3 5" xfId="47504" xr:uid="{00000000-0005-0000-0000-00000CB60000}"/>
    <cellStyle name="Normal 5 4 2 3 2 4" xfId="47505" xr:uid="{00000000-0005-0000-0000-00000DB60000}"/>
    <cellStyle name="Normal 5 4 2 3 2 4 2" xfId="47506" xr:uid="{00000000-0005-0000-0000-00000EB60000}"/>
    <cellStyle name="Normal 5 4 2 3 2 4 2 2" xfId="47507" xr:uid="{00000000-0005-0000-0000-00000FB60000}"/>
    <cellStyle name="Normal 5 4 2 3 2 4 3" xfId="47508" xr:uid="{00000000-0005-0000-0000-000010B60000}"/>
    <cellStyle name="Normal 5 4 2 3 2 4 3 2" xfId="47509" xr:uid="{00000000-0005-0000-0000-000011B60000}"/>
    <cellStyle name="Normal 5 4 2 3 2 4 3 2 2" xfId="47510" xr:uid="{00000000-0005-0000-0000-000012B60000}"/>
    <cellStyle name="Normal 5 4 2 3 2 4 3 3" xfId="47511" xr:uid="{00000000-0005-0000-0000-000013B60000}"/>
    <cellStyle name="Normal 5 4 2 3 2 4 4" xfId="47512" xr:uid="{00000000-0005-0000-0000-000014B60000}"/>
    <cellStyle name="Normal 5 4 2 3 2 5" xfId="47513" xr:uid="{00000000-0005-0000-0000-000015B60000}"/>
    <cellStyle name="Normal 5 4 2 3 2 5 2" xfId="47514" xr:uid="{00000000-0005-0000-0000-000016B60000}"/>
    <cellStyle name="Normal 5 4 2 3 2 5 2 2" xfId="47515" xr:uid="{00000000-0005-0000-0000-000017B60000}"/>
    <cellStyle name="Normal 5 4 2 3 2 5 3" xfId="47516" xr:uid="{00000000-0005-0000-0000-000018B60000}"/>
    <cellStyle name="Normal 5 4 2 3 2 5 3 2" xfId="47517" xr:uid="{00000000-0005-0000-0000-000019B60000}"/>
    <cellStyle name="Normal 5 4 2 3 2 5 3 2 2" xfId="47518" xr:uid="{00000000-0005-0000-0000-00001AB60000}"/>
    <cellStyle name="Normal 5 4 2 3 2 5 3 3" xfId="47519" xr:uid="{00000000-0005-0000-0000-00001BB60000}"/>
    <cellStyle name="Normal 5 4 2 3 2 5 4" xfId="47520" xr:uid="{00000000-0005-0000-0000-00001CB60000}"/>
    <cellStyle name="Normal 5 4 2 3 2 6" xfId="47521" xr:uid="{00000000-0005-0000-0000-00001DB60000}"/>
    <cellStyle name="Normal 5 4 2 3 2 6 2" xfId="47522" xr:uid="{00000000-0005-0000-0000-00001EB60000}"/>
    <cellStyle name="Normal 5 4 2 3 2 7" xfId="47523" xr:uid="{00000000-0005-0000-0000-00001FB60000}"/>
    <cellStyle name="Normal 5 4 2 3 2 7 2" xfId="47524" xr:uid="{00000000-0005-0000-0000-000020B60000}"/>
    <cellStyle name="Normal 5 4 2 3 2 7 2 2" xfId="47525" xr:uid="{00000000-0005-0000-0000-000021B60000}"/>
    <cellStyle name="Normal 5 4 2 3 2 7 3" xfId="47526" xr:uid="{00000000-0005-0000-0000-000022B60000}"/>
    <cellStyle name="Normal 5 4 2 3 2 8" xfId="47527" xr:uid="{00000000-0005-0000-0000-000023B60000}"/>
    <cellStyle name="Normal 5 4 2 3 2 8 2" xfId="47528" xr:uid="{00000000-0005-0000-0000-000024B60000}"/>
    <cellStyle name="Normal 5 4 2 3 2 9" xfId="47529" xr:uid="{00000000-0005-0000-0000-000025B60000}"/>
    <cellStyle name="Normal 5 4 2 3 3" xfId="47530" xr:uid="{00000000-0005-0000-0000-000026B60000}"/>
    <cellStyle name="Normal 5 4 2 3 3 2" xfId="47531" xr:uid="{00000000-0005-0000-0000-000027B60000}"/>
    <cellStyle name="Normal 5 4 2 3 3 2 2" xfId="47532" xr:uid="{00000000-0005-0000-0000-000028B60000}"/>
    <cellStyle name="Normal 5 4 2 3 3 2 2 2" xfId="47533" xr:uid="{00000000-0005-0000-0000-000029B60000}"/>
    <cellStyle name="Normal 5 4 2 3 3 2 2 2 2" xfId="47534" xr:uid="{00000000-0005-0000-0000-00002AB60000}"/>
    <cellStyle name="Normal 5 4 2 3 3 2 2 3" xfId="47535" xr:uid="{00000000-0005-0000-0000-00002BB60000}"/>
    <cellStyle name="Normal 5 4 2 3 3 2 2 3 2" xfId="47536" xr:uid="{00000000-0005-0000-0000-00002CB60000}"/>
    <cellStyle name="Normal 5 4 2 3 3 2 2 3 2 2" xfId="47537" xr:uid="{00000000-0005-0000-0000-00002DB60000}"/>
    <cellStyle name="Normal 5 4 2 3 3 2 2 3 3" xfId="47538" xr:uid="{00000000-0005-0000-0000-00002EB60000}"/>
    <cellStyle name="Normal 5 4 2 3 3 2 2 4" xfId="47539" xr:uid="{00000000-0005-0000-0000-00002FB60000}"/>
    <cellStyle name="Normal 5 4 2 3 3 2 3" xfId="47540" xr:uid="{00000000-0005-0000-0000-000030B60000}"/>
    <cellStyle name="Normal 5 4 2 3 3 2 3 2" xfId="47541" xr:uid="{00000000-0005-0000-0000-000031B60000}"/>
    <cellStyle name="Normal 5 4 2 3 3 2 4" xfId="47542" xr:uid="{00000000-0005-0000-0000-000032B60000}"/>
    <cellStyle name="Normal 5 4 2 3 3 2 4 2" xfId="47543" xr:uid="{00000000-0005-0000-0000-000033B60000}"/>
    <cellStyle name="Normal 5 4 2 3 3 2 4 2 2" xfId="47544" xr:uid="{00000000-0005-0000-0000-000034B60000}"/>
    <cellStyle name="Normal 5 4 2 3 3 2 4 3" xfId="47545" xr:uid="{00000000-0005-0000-0000-000035B60000}"/>
    <cellStyle name="Normal 5 4 2 3 3 2 5" xfId="47546" xr:uid="{00000000-0005-0000-0000-000036B60000}"/>
    <cellStyle name="Normal 5 4 2 3 3 3" xfId="47547" xr:uid="{00000000-0005-0000-0000-000037B60000}"/>
    <cellStyle name="Normal 5 4 2 3 3 3 2" xfId="47548" xr:uid="{00000000-0005-0000-0000-000038B60000}"/>
    <cellStyle name="Normal 5 4 2 3 3 3 2 2" xfId="47549" xr:uid="{00000000-0005-0000-0000-000039B60000}"/>
    <cellStyle name="Normal 5 4 2 3 3 3 3" xfId="47550" xr:uid="{00000000-0005-0000-0000-00003AB60000}"/>
    <cellStyle name="Normal 5 4 2 3 3 3 3 2" xfId="47551" xr:uid="{00000000-0005-0000-0000-00003BB60000}"/>
    <cellStyle name="Normal 5 4 2 3 3 3 3 2 2" xfId="47552" xr:uid="{00000000-0005-0000-0000-00003CB60000}"/>
    <cellStyle name="Normal 5 4 2 3 3 3 3 3" xfId="47553" xr:uid="{00000000-0005-0000-0000-00003DB60000}"/>
    <cellStyle name="Normal 5 4 2 3 3 3 4" xfId="47554" xr:uid="{00000000-0005-0000-0000-00003EB60000}"/>
    <cellStyle name="Normal 5 4 2 3 3 4" xfId="47555" xr:uid="{00000000-0005-0000-0000-00003FB60000}"/>
    <cellStyle name="Normal 5 4 2 3 3 4 2" xfId="47556" xr:uid="{00000000-0005-0000-0000-000040B60000}"/>
    <cellStyle name="Normal 5 4 2 3 3 4 2 2" xfId="47557" xr:uid="{00000000-0005-0000-0000-000041B60000}"/>
    <cellStyle name="Normal 5 4 2 3 3 4 3" xfId="47558" xr:uid="{00000000-0005-0000-0000-000042B60000}"/>
    <cellStyle name="Normal 5 4 2 3 3 4 3 2" xfId="47559" xr:uid="{00000000-0005-0000-0000-000043B60000}"/>
    <cellStyle name="Normal 5 4 2 3 3 4 3 2 2" xfId="47560" xr:uid="{00000000-0005-0000-0000-000044B60000}"/>
    <cellStyle name="Normal 5 4 2 3 3 4 3 3" xfId="47561" xr:uid="{00000000-0005-0000-0000-000045B60000}"/>
    <cellStyle name="Normal 5 4 2 3 3 4 4" xfId="47562" xr:uid="{00000000-0005-0000-0000-000046B60000}"/>
    <cellStyle name="Normal 5 4 2 3 3 5" xfId="47563" xr:uid="{00000000-0005-0000-0000-000047B60000}"/>
    <cellStyle name="Normal 5 4 2 3 3 5 2" xfId="47564" xr:uid="{00000000-0005-0000-0000-000048B60000}"/>
    <cellStyle name="Normal 5 4 2 3 3 6" xfId="47565" xr:uid="{00000000-0005-0000-0000-000049B60000}"/>
    <cellStyle name="Normal 5 4 2 3 3 6 2" xfId="47566" xr:uid="{00000000-0005-0000-0000-00004AB60000}"/>
    <cellStyle name="Normal 5 4 2 3 3 6 2 2" xfId="47567" xr:uid="{00000000-0005-0000-0000-00004BB60000}"/>
    <cellStyle name="Normal 5 4 2 3 3 6 3" xfId="47568" xr:uid="{00000000-0005-0000-0000-00004CB60000}"/>
    <cellStyle name="Normal 5 4 2 3 3 7" xfId="47569" xr:uid="{00000000-0005-0000-0000-00004DB60000}"/>
    <cellStyle name="Normal 5 4 2 3 3 7 2" xfId="47570" xr:uid="{00000000-0005-0000-0000-00004EB60000}"/>
    <cellStyle name="Normal 5 4 2 3 3 8" xfId="47571" xr:uid="{00000000-0005-0000-0000-00004FB60000}"/>
    <cellStyle name="Normal 5 4 2 3 4" xfId="47572" xr:uid="{00000000-0005-0000-0000-000050B60000}"/>
    <cellStyle name="Normal 5 4 2 3 4 2" xfId="47573" xr:uid="{00000000-0005-0000-0000-000051B60000}"/>
    <cellStyle name="Normal 5 4 2 3 4 2 2" xfId="47574" xr:uid="{00000000-0005-0000-0000-000052B60000}"/>
    <cellStyle name="Normal 5 4 2 3 4 2 2 2" xfId="47575" xr:uid="{00000000-0005-0000-0000-000053B60000}"/>
    <cellStyle name="Normal 5 4 2 3 4 2 3" xfId="47576" xr:uid="{00000000-0005-0000-0000-000054B60000}"/>
    <cellStyle name="Normal 5 4 2 3 4 2 3 2" xfId="47577" xr:uid="{00000000-0005-0000-0000-000055B60000}"/>
    <cellStyle name="Normal 5 4 2 3 4 2 3 2 2" xfId="47578" xr:uid="{00000000-0005-0000-0000-000056B60000}"/>
    <cellStyle name="Normal 5 4 2 3 4 2 3 3" xfId="47579" xr:uid="{00000000-0005-0000-0000-000057B60000}"/>
    <cellStyle name="Normal 5 4 2 3 4 2 4" xfId="47580" xr:uid="{00000000-0005-0000-0000-000058B60000}"/>
    <cellStyle name="Normal 5 4 2 3 4 3" xfId="47581" xr:uid="{00000000-0005-0000-0000-000059B60000}"/>
    <cellStyle name="Normal 5 4 2 3 4 3 2" xfId="47582" xr:uid="{00000000-0005-0000-0000-00005AB60000}"/>
    <cellStyle name="Normal 5 4 2 3 4 4" xfId="47583" xr:uid="{00000000-0005-0000-0000-00005BB60000}"/>
    <cellStyle name="Normal 5 4 2 3 4 4 2" xfId="47584" xr:uid="{00000000-0005-0000-0000-00005CB60000}"/>
    <cellStyle name="Normal 5 4 2 3 4 4 2 2" xfId="47585" xr:uid="{00000000-0005-0000-0000-00005DB60000}"/>
    <cellStyle name="Normal 5 4 2 3 4 4 3" xfId="47586" xr:uid="{00000000-0005-0000-0000-00005EB60000}"/>
    <cellStyle name="Normal 5 4 2 3 4 5" xfId="47587" xr:uid="{00000000-0005-0000-0000-00005FB60000}"/>
    <cellStyle name="Normal 5 4 2 3 5" xfId="47588" xr:uid="{00000000-0005-0000-0000-000060B60000}"/>
    <cellStyle name="Normal 5 4 2 3 5 2" xfId="47589" xr:uid="{00000000-0005-0000-0000-000061B60000}"/>
    <cellStyle name="Normal 5 4 2 3 5 2 2" xfId="47590" xr:uid="{00000000-0005-0000-0000-000062B60000}"/>
    <cellStyle name="Normal 5 4 2 3 5 3" xfId="47591" xr:uid="{00000000-0005-0000-0000-000063B60000}"/>
    <cellStyle name="Normal 5 4 2 3 5 3 2" xfId="47592" xr:uid="{00000000-0005-0000-0000-000064B60000}"/>
    <cellStyle name="Normal 5 4 2 3 5 3 2 2" xfId="47593" xr:uid="{00000000-0005-0000-0000-000065B60000}"/>
    <cellStyle name="Normal 5 4 2 3 5 3 3" xfId="47594" xr:uid="{00000000-0005-0000-0000-000066B60000}"/>
    <cellStyle name="Normal 5 4 2 3 5 4" xfId="47595" xr:uid="{00000000-0005-0000-0000-000067B60000}"/>
    <cellStyle name="Normal 5 4 2 3 6" xfId="47596" xr:uid="{00000000-0005-0000-0000-000068B60000}"/>
    <cellStyle name="Normal 5 4 2 3 6 2" xfId="47597" xr:uid="{00000000-0005-0000-0000-000069B60000}"/>
    <cellStyle name="Normal 5 4 2 3 6 2 2" xfId="47598" xr:uid="{00000000-0005-0000-0000-00006AB60000}"/>
    <cellStyle name="Normal 5 4 2 3 6 3" xfId="47599" xr:uid="{00000000-0005-0000-0000-00006BB60000}"/>
    <cellStyle name="Normal 5 4 2 3 6 3 2" xfId="47600" xr:uid="{00000000-0005-0000-0000-00006CB60000}"/>
    <cellStyle name="Normal 5 4 2 3 6 3 2 2" xfId="47601" xr:uid="{00000000-0005-0000-0000-00006DB60000}"/>
    <cellStyle name="Normal 5 4 2 3 6 3 3" xfId="47602" xr:uid="{00000000-0005-0000-0000-00006EB60000}"/>
    <cellStyle name="Normal 5 4 2 3 6 4" xfId="47603" xr:uid="{00000000-0005-0000-0000-00006FB60000}"/>
    <cellStyle name="Normal 5 4 2 3 7" xfId="47604" xr:uid="{00000000-0005-0000-0000-000070B60000}"/>
    <cellStyle name="Normal 5 4 2 3 7 2" xfId="47605" xr:uid="{00000000-0005-0000-0000-000071B60000}"/>
    <cellStyle name="Normal 5 4 2 3 8" xfId="47606" xr:uid="{00000000-0005-0000-0000-000072B60000}"/>
    <cellStyle name="Normal 5 4 2 3 8 2" xfId="47607" xr:uid="{00000000-0005-0000-0000-000073B60000}"/>
    <cellStyle name="Normal 5 4 2 3 8 2 2" xfId="47608" xr:uid="{00000000-0005-0000-0000-000074B60000}"/>
    <cellStyle name="Normal 5 4 2 3 8 3" xfId="47609" xr:uid="{00000000-0005-0000-0000-000075B60000}"/>
    <cellStyle name="Normal 5 4 2 3 9" xfId="47610" xr:uid="{00000000-0005-0000-0000-000076B60000}"/>
    <cellStyle name="Normal 5 4 2 3 9 2" xfId="47611" xr:uid="{00000000-0005-0000-0000-000077B60000}"/>
    <cellStyle name="Normal 5 4 2 4" xfId="47612" xr:uid="{00000000-0005-0000-0000-000078B60000}"/>
    <cellStyle name="Normal 5 4 2 4 10" xfId="47613" xr:uid="{00000000-0005-0000-0000-000079B60000}"/>
    <cellStyle name="Normal 5 4 2 4 11" xfId="47614" xr:uid="{00000000-0005-0000-0000-00007AB60000}"/>
    <cellStyle name="Normal 5 4 2 4 2" xfId="47615" xr:uid="{00000000-0005-0000-0000-00007BB60000}"/>
    <cellStyle name="Normal 5 4 2 4 2 10" xfId="47616" xr:uid="{00000000-0005-0000-0000-00007CB60000}"/>
    <cellStyle name="Normal 5 4 2 4 2 2" xfId="47617" xr:uid="{00000000-0005-0000-0000-00007DB60000}"/>
    <cellStyle name="Normal 5 4 2 4 2 2 2" xfId="47618" xr:uid="{00000000-0005-0000-0000-00007EB60000}"/>
    <cellStyle name="Normal 5 4 2 4 2 2 2 2" xfId="47619" xr:uid="{00000000-0005-0000-0000-00007FB60000}"/>
    <cellStyle name="Normal 5 4 2 4 2 2 2 2 2" xfId="47620" xr:uid="{00000000-0005-0000-0000-000080B60000}"/>
    <cellStyle name="Normal 5 4 2 4 2 2 2 2 2 2" xfId="47621" xr:uid="{00000000-0005-0000-0000-000081B60000}"/>
    <cellStyle name="Normal 5 4 2 4 2 2 2 2 3" xfId="47622" xr:uid="{00000000-0005-0000-0000-000082B60000}"/>
    <cellStyle name="Normal 5 4 2 4 2 2 2 2 3 2" xfId="47623" xr:uid="{00000000-0005-0000-0000-000083B60000}"/>
    <cellStyle name="Normal 5 4 2 4 2 2 2 2 3 2 2" xfId="47624" xr:uid="{00000000-0005-0000-0000-000084B60000}"/>
    <cellStyle name="Normal 5 4 2 4 2 2 2 2 3 3" xfId="47625" xr:uid="{00000000-0005-0000-0000-000085B60000}"/>
    <cellStyle name="Normal 5 4 2 4 2 2 2 2 4" xfId="47626" xr:uid="{00000000-0005-0000-0000-000086B60000}"/>
    <cellStyle name="Normal 5 4 2 4 2 2 2 3" xfId="47627" xr:uid="{00000000-0005-0000-0000-000087B60000}"/>
    <cellStyle name="Normal 5 4 2 4 2 2 2 3 2" xfId="47628" xr:uid="{00000000-0005-0000-0000-000088B60000}"/>
    <cellStyle name="Normal 5 4 2 4 2 2 2 4" xfId="47629" xr:uid="{00000000-0005-0000-0000-000089B60000}"/>
    <cellStyle name="Normal 5 4 2 4 2 2 2 4 2" xfId="47630" xr:uid="{00000000-0005-0000-0000-00008AB60000}"/>
    <cellStyle name="Normal 5 4 2 4 2 2 2 4 2 2" xfId="47631" xr:uid="{00000000-0005-0000-0000-00008BB60000}"/>
    <cellStyle name="Normal 5 4 2 4 2 2 2 4 3" xfId="47632" xr:uid="{00000000-0005-0000-0000-00008CB60000}"/>
    <cellStyle name="Normal 5 4 2 4 2 2 2 5" xfId="47633" xr:uid="{00000000-0005-0000-0000-00008DB60000}"/>
    <cellStyle name="Normal 5 4 2 4 2 2 3" xfId="47634" xr:uid="{00000000-0005-0000-0000-00008EB60000}"/>
    <cellStyle name="Normal 5 4 2 4 2 2 3 2" xfId="47635" xr:uid="{00000000-0005-0000-0000-00008FB60000}"/>
    <cellStyle name="Normal 5 4 2 4 2 2 3 2 2" xfId="47636" xr:uid="{00000000-0005-0000-0000-000090B60000}"/>
    <cellStyle name="Normal 5 4 2 4 2 2 3 3" xfId="47637" xr:uid="{00000000-0005-0000-0000-000091B60000}"/>
    <cellStyle name="Normal 5 4 2 4 2 2 3 3 2" xfId="47638" xr:uid="{00000000-0005-0000-0000-000092B60000}"/>
    <cellStyle name="Normal 5 4 2 4 2 2 3 3 2 2" xfId="47639" xr:uid="{00000000-0005-0000-0000-000093B60000}"/>
    <cellStyle name="Normal 5 4 2 4 2 2 3 3 3" xfId="47640" xr:uid="{00000000-0005-0000-0000-000094B60000}"/>
    <cellStyle name="Normal 5 4 2 4 2 2 3 4" xfId="47641" xr:uid="{00000000-0005-0000-0000-000095B60000}"/>
    <cellStyle name="Normal 5 4 2 4 2 2 4" xfId="47642" xr:uid="{00000000-0005-0000-0000-000096B60000}"/>
    <cellStyle name="Normal 5 4 2 4 2 2 4 2" xfId="47643" xr:uid="{00000000-0005-0000-0000-000097B60000}"/>
    <cellStyle name="Normal 5 4 2 4 2 2 4 2 2" xfId="47644" xr:uid="{00000000-0005-0000-0000-000098B60000}"/>
    <cellStyle name="Normal 5 4 2 4 2 2 4 3" xfId="47645" xr:uid="{00000000-0005-0000-0000-000099B60000}"/>
    <cellStyle name="Normal 5 4 2 4 2 2 4 3 2" xfId="47646" xr:uid="{00000000-0005-0000-0000-00009AB60000}"/>
    <cellStyle name="Normal 5 4 2 4 2 2 4 3 2 2" xfId="47647" xr:uid="{00000000-0005-0000-0000-00009BB60000}"/>
    <cellStyle name="Normal 5 4 2 4 2 2 4 3 3" xfId="47648" xr:uid="{00000000-0005-0000-0000-00009CB60000}"/>
    <cellStyle name="Normal 5 4 2 4 2 2 4 4" xfId="47649" xr:uid="{00000000-0005-0000-0000-00009DB60000}"/>
    <cellStyle name="Normal 5 4 2 4 2 2 5" xfId="47650" xr:uid="{00000000-0005-0000-0000-00009EB60000}"/>
    <cellStyle name="Normal 5 4 2 4 2 2 5 2" xfId="47651" xr:uid="{00000000-0005-0000-0000-00009FB60000}"/>
    <cellStyle name="Normal 5 4 2 4 2 2 6" xfId="47652" xr:uid="{00000000-0005-0000-0000-0000A0B60000}"/>
    <cellStyle name="Normal 5 4 2 4 2 2 6 2" xfId="47653" xr:uid="{00000000-0005-0000-0000-0000A1B60000}"/>
    <cellStyle name="Normal 5 4 2 4 2 2 6 2 2" xfId="47654" xr:uid="{00000000-0005-0000-0000-0000A2B60000}"/>
    <cellStyle name="Normal 5 4 2 4 2 2 6 3" xfId="47655" xr:uid="{00000000-0005-0000-0000-0000A3B60000}"/>
    <cellStyle name="Normal 5 4 2 4 2 2 7" xfId="47656" xr:uid="{00000000-0005-0000-0000-0000A4B60000}"/>
    <cellStyle name="Normal 5 4 2 4 2 2 7 2" xfId="47657" xr:uid="{00000000-0005-0000-0000-0000A5B60000}"/>
    <cellStyle name="Normal 5 4 2 4 2 2 8" xfId="47658" xr:uid="{00000000-0005-0000-0000-0000A6B60000}"/>
    <cellStyle name="Normal 5 4 2 4 2 3" xfId="47659" xr:uid="{00000000-0005-0000-0000-0000A7B60000}"/>
    <cellStyle name="Normal 5 4 2 4 2 3 2" xfId="47660" xr:uid="{00000000-0005-0000-0000-0000A8B60000}"/>
    <cellStyle name="Normal 5 4 2 4 2 3 2 2" xfId="47661" xr:uid="{00000000-0005-0000-0000-0000A9B60000}"/>
    <cellStyle name="Normal 5 4 2 4 2 3 2 2 2" xfId="47662" xr:uid="{00000000-0005-0000-0000-0000AAB60000}"/>
    <cellStyle name="Normal 5 4 2 4 2 3 2 3" xfId="47663" xr:uid="{00000000-0005-0000-0000-0000ABB60000}"/>
    <cellStyle name="Normal 5 4 2 4 2 3 2 3 2" xfId="47664" xr:uid="{00000000-0005-0000-0000-0000ACB60000}"/>
    <cellStyle name="Normal 5 4 2 4 2 3 2 3 2 2" xfId="47665" xr:uid="{00000000-0005-0000-0000-0000ADB60000}"/>
    <cellStyle name="Normal 5 4 2 4 2 3 2 3 3" xfId="47666" xr:uid="{00000000-0005-0000-0000-0000AEB60000}"/>
    <cellStyle name="Normal 5 4 2 4 2 3 2 4" xfId="47667" xr:uid="{00000000-0005-0000-0000-0000AFB60000}"/>
    <cellStyle name="Normal 5 4 2 4 2 3 3" xfId="47668" xr:uid="{00000000-0005-0000-0000-0000B0B60000}"/>
    <cellStyle name="Normal 5 4 2 4 2 3 3 2" xfId="47669" xr:uid="{00000000-0005-0000-0000-0000B1B60000}"/>
    <cellStyle name="Normal 5 4 2 4 2 3 4" xfId="47670" xr:uid="{00000000-0005-0000-0000-0000B2B60000}"/>
    <cellStyle name="Normal 5 4 2 4 2 3 4 2" xfId="47671" xr:uid="{00000000-0005-0000-0000-0000B3B60000}"/>
    <cellStyle name="Normal 5 4 2 4 2 3 4 2 2" xfId="47672" xr:uid="{00000000-0005-0000-0000-0000B4B60000}"/>
    <cellStyle name="Normal 5 4 2 4 2 3 4 3" xfId="47673" xr:uid="{00000000-0005-0000-0000-0000B5B60000}"/>
    <cellStyle name="Normal 5 4 2 4 2 3 5" xfId="47674" xr:uid="{00000000-0005-0000-0000-0000B6B60000}"/>
    <cellStyle name="Normal 5 4 2 4 2 4" xfId="47675" xr:uid="{00000000-0005-0000-0000-0000B7B60000}"/>
    <cellStyle name="Normal 5 4 2 4 2 4 2" xfId="47676" xr:uid="{00000000-0005-0000-0000-0000B8B60000}"/>
    <cellStyle name="Normal 5 4 2 4 2 4 2 2" xfId="47677" xr:uid="{00000000-0005-0000-0000-0000B9B60000}"/>
    <cellStyle name="Normal 5 4 2 4 2 4 3" xfId="47678" xr:uid="{00000000-0005-0000-0000-0000BAB60000}"/>
    <cellStyle name="Normal 5 4 2 4 2 4 3 2" xfId="47679" xr:uid="{00000000-0005-0000-0000-0000BBB60000}"/>
    <cellStyle name="Normal 5 4 2 4 2 4 3 2 2" xfId="47680" xr:uid="{00000000-0005-0000-0000-0000BCB60000}"/>
    <cellStyle name="Normal 5 4 2 4 2 4 3 3" xfId="47681" xr:uid="{00000000-0005-0000-0000-0000BDB60000}"/>
    <cellStyle name="Normal 5 4 2 4 2 4 4" xfId="47682" xr:uid="{00000000-0005-0000-0000-0000BEB60000}"/>
    <cellStyle name="Normal 5 4 2 4 2 5" xfId="47683" xr:uid="{00000000-0005-0000-0000-0000BFB60000}"/>
    <cellStyle name="Normal 5 4 2 4 2 5 2" xfId="47684" xr:uid="{00000000-0005-0000-0000-0000C0B60000}"/>
    <cellStyle name="Normal 5 4 2 4 2 5 2 2" xfId="47685" xr:uid="{00000000-0005-0000-0000-0000C1B60000}"/>
    <cellStyle name="Normal 5 4 2 4 2 5 3" xfId="47686" xr:uid="{00000000-0005-0000-0000-0000C2B60000}"/>
    <cellStyle name="Normal 5 4 2 4 2 5 3 2" xfId="47687" xr:uid="{00000000-0005-0000-0000-0000C3B60000}"/>
    <cellStyle name="Normal 5 4 2 4 2 5 3 2 2" xfId="47688" xr:uid="{00000000-0005-0000-0000-0000C4B60000}"/>
    <cellStyle name="Normal 5 4 2 4 2 5 3 3" xfId="47689" xr:uid="{00000000-0005-0000-0000-0000C5B60000}"/>
    <cellStyle name="Normal 5 4 2 4 2 5 4" xfId="47690" xr:uid="{00000000-0005-0000-0000-0000C6B60000}"/>
    <cellStyle name="Normal 5 4 2 4 2 6" xfId="47691" xr:uid="{00000000-0005-0000-0000-0000C7B60000}"/>
    <cellStyle name="Normal 5 4 2 4 2 6 2" xfId="47692" xr:uid="{00000000-0005-0000-0000-0000C8B60000}"/>
    <cellStyle name="Normal 5 4 2 4 2 7" xfId="47693" xr:uid="{00000000-0005-0000-0000-0000C9B60000}"/>
    <cellStyle name="Normal 5 4 2 4 2 7 2" xfId="47694" xr:uid="{00000000-0005-0000-0000-0000CAB60000}"/>
    <cellStyle name="Normal 5 4 2 4 2 7 2 2" xfId="47695" xr:uid="{00000000-0005-0000-0000-0000CBB60000}"/>
    <cellStyle name="Normal 5 4 2 4 2 7 3" xfId="47696" xr:uid="{00000000-0005-0000-0000-0000CCB60000}"/>
    <cellStyle name="Normal 5 4 2 4 2 8" xfId="47697" xr:uid="{00000000-0005-0000-0000-0000CDB60000}"/>
    <cellStyle name="Normal 5 4 2 4 2 8 2" xfId="47698" xr:uid="{00000000-0005-0000-0000-0000CEB60000}"/>
    <cellStyle name="Normal 5 4 2 4 2 9" xfId="47699" xr:uid="{00000000-0005-0000-0000-0000CFB60000}"/>
    <cellStyle name="Normal 5 4 2 4 3" xfId="47700" xr:uid="{00000000-0005-0000-0000-0000D0B60000}"/>
    <cellStyle name="Normal 5 4 2 4 3 2" xfId="47701" xr:uid="{00000000-0005-0000-0000-0000D1B60000}"/>
    <cellStyle name="Normal 5 4 2 4 3 2 2" xfId="47702" xr:uid="{00000000-0005-0000-0000-0000D2B60000}"/>
    <cellStyle name="Normal 5 4 2 4 3 2 2 2" xfId="47703" xr:uid="{00000000-0005-0000-0000-0000D3B60000}"/>
    <cellStyle name="Normal 5 4 2 4 3 2 2 2 2" xfId="47704" xr:uid="{00000000-0005-0000-0000-0000D4B60000}"/>
    <cellStyle name="Normal 5 4 2 4 3 2 2 3" xfId="47705" xr:uid="{00000000-0005-0000-0000-0000D5B60000}"/>
    <cellStyle name="Normal 5 4 2 4 3 2 2 3 2" xfId="47706" xr:uid="{00000000-0005-0000-0000-0000D6B60000}"/>
    <cellStyle name="Normal 5 4 2 4 3 2 2 3 2 2" xfId="47707" xr:uid="{00000000-0005-0000-0000-0000D7B60000}"/>
    <cellStyle name="Normal 5 4 2 4 3 2 2 3 3" xfId="47708" xr:uid="{00000000-0005-0000-0000-0000D8B60000}"/>
    <cellStyle name="Normal 5 4 2 4 3 2 2 4" xfId="47709" xr:uid="{00000000-0005-0000-0000-0000D9B60000}"/>
    <cellStyle name="Normal 5 4 2 4 3 2 3" xfId="47710" xr:uid="{00000000-0005-0000-0000-0000DAB60000}"/>
    <cellStyle name="Normal 5 4 2 4 3 2 3 2" xfId="47711" xr:uid="{00000000-0005-0000-0000-0000DBB60000}"/>
    <cellStyle name="Normal 5 4 2 4 3 2 4" xfId="47712" xr:uid="{00000000-0005-0000-0000-0000DCB60000}"/>
    <cellStyle name="Normal 5 4 2 4 3 2 4 2" xfId="47713" xr:uid="{00000000-0005-0000-0000-0000DDB60000}"/>
    <cellStyle name="Normal 5 4 2 4 3 2 4 2 2" xfId="47714" xr:uid="{00000000-0005-0000-0000-0000DEB60000}"/>
    <cellStyle name="Normal 5 4 2 4 3 2 4 3" xfId="47715" xr:uid="{00000000-0005-0000-0000-0000DFB60000}"/>
    <cellStyle name="Normal 5 4 2 4 3 2 5" xfId="47716" xr:uid="{00000000-0005-0000-0000-0000E0B60000}"/>
    <cellStyle name="Normal 5 4 2 4 3 3" xfId="47717" xr:uid="{00000000-0005-0000-0000-0000E1B60000}"/>
    <cellStyle name="Normal 5 4 2 4 3 3 2" xfId="47718" xr:uid="{00000000-0005-0000-0000-0000E2B60000}"/>
    <cellStyle name="Normal 5 4 2 4 3 3 2 2" xfId="47719" xr:uid="{00000000-0005-0000-0000-0000E3B60000}"/>
    <cellStyle name="Normal 5 4 2 4 3 3 3" xfId="47720" xr:uid="{00000000-0005-0000-0000-0000E4B60000}"/>
    <cellStyle name="Normal 5 4 2 4 3 3 3 2" xfId="47721" xr:uid="{00000000-0005-0000-0000-0000E5B60000}"/>
    <cellStyle name="Normal 5 4 2 4 3 3 3 2 2" xfId="47722" xr:uid="{00000000-0005-0000-0000-0000E6B60000}"/>
    <cellStyle name="Normal 5 4 2 4 3 3 3 3" xfId="47723" xr:uid="{00000000-0005-0000-0000-0000E7B60000}"/>
    <cellStyle name="Normal 5 4 2 4 3 3 4" xfId="47724" xr:uid="{00000000-0005-0000-0000-0000E8B60000}"/>
    <cellStyle name="Normal 5 4 2 4 3 4" xfId="47725" xr:uid="{00000000-0005-0000-0000-0000E9B60000}"/>
    <cellStyle name="Normal 5 4 2 4 3 4 2" xfId="47726" xr:uid="{00000000-0005-0000-0000-0000EAB60000}"/>
    <cellStyle name="Normal 5 4 2 4 3 4 2 2" xfId="47727" xr:uid="{00000000-0005-0000-0000-0000EBB60000}"/>
    <cellStyle name="Normal 5 4 2 4 3 4 3" xfId="47728" xr:uid="{00000000-0005-0000-0000-0000ECB60000}"/>
    <cellStyle name="Normal 5 4 2 4 3 4 3 2" xfId="47729" xr:uid="{00000000-0005-0000-0000-0000EDB60000}"/>
    <cellStyle name="Normal 5 4 2 4 3 4 3 2 2" xfId="47730" xr:uid="{00000000-0005-0000-0000-0000EEB60000}"/>
    <cellStyle name="Normal 5 4 2 4 3 4 3 3" xfId="47731" xr:uid="{00000000-0005-0000-0000-0000EFB60000}"/>
    <cellStyle name="Normal 5 4 2 4 3 4 4" xfId="47732" xr:uid="{00000000-0005-0000-0000-0000F0B60000}"/>
    <cellStyle name="Normal 5 4 2 4 3 5" xfId="47733" xr:uid="{00000000-0005-0000-0000-0000F1B60000}"/>
    <cellStyle name="Normal 5 4 2 4 3 5 2" xfId="47734" xr:uid="{00000000-0005-0000-0000-0000F2B60000}"/>
    <cellStyle name="Normal 5 4 2 4 3 6" xfId="47735" xr:uid="{00000000-0005-0000-0000-0000F3B60000}"/>
    <cellStyle name="Normal 5 4 2 4 3 6 2" xfId="47736" xr:uid="{00000000-0005-0000-0000-0000F4B60000}"/>
    <cellStyle name="Normal 5 4 2 4 3 6 2 2" xfId="47737" xr:uid="{00000000-0005-0000-0000-0000F5B60000}"/>
    <cellStyle name="Normal 5 4 2 4 3 6 3" xfId="47738" xr:uid="{00000000-0005-0000-0000-0000F6B60000}"/>
    <cellStyle name="Normal 5 4 2 4 3 7" xfId="47739" xr:uid="{00000000-0005-0000-0000-0000F7B60000}"/>
    <cellStyle name="Normal 5 4 2 4 3 7 2" xfId="47740" xr:uid="{00000000-0005-0000-0000-0000F8B60000}"/>
    <cellStyle name="Normal 5 4 2 4 3 8" xfId="47741" xr:uid="{00000000-0005-0000-0000-0000F9B60000}"/>
    <cellStyle name="Normal 5 4 2 4 4" xfId="47742" xr:uid="{00000000-0005-0000-0000-0000FAB60000}"/>
    <cellStyle name="Normal 5 4 2 4 4 2" xfId="47743" xr:uid="{00000000-0005-0000-0000-0000FBB60000}"/>
    <cellStyle name="Normal 5 4 2 4 4 2 2" xfId="47744" xr:uid="{00000000-0005-0000-0000-0000FCB60000}"/>
    <cellStyle name="Normal 5 4 2 4 4 2 2 2" xfId="47745" xr:uid="{00000000-0005-0000-0000-0000FDB60000}"/>
    <cellStyle name="Normal 5 4 2 4 4 2 3" xfId="47746" xr:uid="{00000000-0005-0000-0000-0000FEB60000}"/>
    <cellStyle name="Normal 5 4 2 4 4 2 3 2" xfId="47747" xr:uid="{00000000-0005-0000-0000-0000FFB60000}"/>
    <cellStyle name="Normal 5 4 2 4 4 2 3 2 2" xfId="47748" xr:uid="{00000000-0005-0000-0000-000000B70000}"/>
    <cellStyle name="Normal 5 4 2 4 4 2 3 3" xfId="47749" xr:uid="{00000000-0005-0000-0000-000001B70000}"/>
    <cellStyle name="Normal 5 4 2 4 4 2 4" xfId="47750" xr:uid="{00000000-0005-0000-0000-000002B70000}"/>
    <cellStyle name="Normal 5 4 2 4 4 3" xfId="47751" xr:uid="{00000000-0005-0000-0000-000003B70000}"/>
    <cellStyle name="Normal 5 4 2 4 4 3 2" xfId="47752" xr:uid="{00000000-0005-0000-0000-000004B70000}"/>
    <cellStyle name="Normal 5 4 2 4 4 4" xfId="47753" xr:uid="{00000000-0005-0000-0000-000005B70000}"/>
    <cellStyle name="Normal 5 4 2 4 4 4 2" xfId="47754" xr:uid="{00000000-0005-0000-0000-000006B70000}"/>
    <cellStyle name="Normal 5 4 2 4 4 4 2 2" xfId="47755" xr:uid="{00000000-0005-0000-0000-000007B70000}"/>
    <cellStyle name="Normal 5 4 2 4 4 4 3" xfId="47756" xr:uid="{00000000-0005-0000-0000-000008B70000}"/>
    <cellStyle name="Normal 5 4 2 4 4 5" xfId="47757" xr:uid="{00000000-0005-0000-0000-000009B70000}"/>
    <cellStyle name="Normal 5 4 2 4 5" xfId="47758" xr:uid="{00000000-0005-0000-0000-00000AB70000}"/>
    <cellStyle name="Normal 5 4 2 4 5 2" xfId="47759" xr:uid="{00000000-0005-0000-0000-00000BB70000}"/>
    <cellStyle name="Normal 5 4 2 4 5 2 2" xfId="47760" xr:uid="{00000000-0005-0000-0000-00000CB70000}"/>
    <cellStyle name="Normal 5 4 2 4 5 3" xfId="47761" xr:uid="{00000000-0005-0000-0000-00000DB70000}"/>
    <cellStyle name="Normal 5 4 2 4 5 3 2" xfId="47762" xr:uid="{00000000-0005-0000-0000-00000EB70000}"/>
    <cellStyle name="Normal 5 4 2 4 5 3 2 2" xfId="47763" xr:uid="{00000000-0005-0000-0000-00000FB70000}"/>
    <cellStyle name="Normal 5 4 2 4 5 3 3" xfId="47764" xr:uid="{00000000-0005-0000-0000-000010B70000}"/>
    <cellStyle name="Normal 5 4 2 4 5 4" xfId="47765" xr:uid="{00000000-0005-0000-0000-000011B70000}"/>
    <cellStyle name="Normal 5 4 2 4 6" xfId="47766" xr:uid="{00000000-0005-0000-0000-000012B70000}"/>
    <cellStyle name="Normal 5 4 2 4 6 2" xfId="47767" xr:uid="{00000000-0005-0000-0000-000013B70000}"/>
    <cellStyle name="Normal 5 4 2 4 6 2 2" xfId="47768" xr:uid="{00000000-0005-0000-0000-000014B70000}"/>
    <cellStyle name="Normal 5 4 2 4 6 3" xfId="47769" xr:uid="{00000000-0005-0000-0000-000015B70000}"/>
    <cellStyle name="Normal 5 4 2 4 6 3 2" xfId="47770" xr:uid="{00000000-0005-0000-0000-000016B70000}"/>
    <cellStyle name="Normal 5 4 2 4 6 3 2 2" xfId="47771" xr:uid="{00000000-0005-0000-0000-000017B70000}"/>
    <cellStyle name="Normal 5 4 2 4 6 3 3" xfId="47772" xr:uid="{00000000-0005-0000-0000-000018B70000}"/>
    <cellStyle name="Normal 5 4 2 4 6 4" xfId="47773" xr:uid="{00000000-0005-0000-0000-000019B70000}"/>
    <cellStyle name="Normal 5 4 2 4 7" xfId="47774" xr:uid="{00000000-0005-0000-0000-00001AB70000}"/>
    <cellStyle name="Normal 5 4 2 4 7 2" xfId="47775" xr:uid="{00000000-0005-0000-0000-00001BB70000}"/>
    <cellStyle name="Normal 5 4 2 4 8" xfId="47776" xr:uid="{00000000-0005-0000-0000-00001CB70000}"/>
    <cellStyle name="Normal 5 4 2 4 8 2" xfId="47777" xr:uid="{00000000-0005-0000-0000-00001DB70000}"/>
    <cellStyle name="Normal 5 4 2 4 8 2 2" xfId="47778" xr:uid="{00000000-0005-0000-0000-00001EB70000}"/>
    <cellStyle name="Normal 5 4 2 4 8 3" xfId="47779" xr:uid="{00000000-0005-0000-0000-00001FB70000}"/>
    <cellStyle name="Normal 5 4 2 4 9" xfId="47780" xr:uid="{00000000-0005-0000-0000-000020B70000}"/>
    <cellStyle name="Normal 5 4 2 4 9 2" xfId="47781" xr:uid="{00000000-0005-0000-0000-000021B70000}"/>
    <cellStyle name="Normal 5 4 2 5" xfId="47782" xr:uid="{00000000-0005-0000-0000-000022B70000}"/>
    <cellStyle name="Normal 5 4 2 5 10" xfId="47783" xr:uid="{00000000-0005-0000-0000-000023B70000}"/>
    <cellStyle name="Normal 5 4 2 5 2" xfId="47784" xr:uid="{00000000-0005-0000-0000-000024B70000}"/>
    <cellStyle name="Normal 5 4 2 5 2 2" xfId="47785" xr:uid="{00000000-0005-0000-0000-000025B70000}"/>
    <cellStyle name="Normal 5 4 2 5 2 2 2" xfId="47786" xr:uid="{00000000-0005-0000-0000-000026B70000}"/>
    <cellStyle name="Normal 5 4 2 5 2 2 2 2" xfId="47787" xr:uid="{00000000-0005-0000-0000-000027B70000}"/>
    <cellStyle name="Normal 5 4 2 5 2 2 2 2 2" xfId="47788" xr:uid="{00000000-0005-0000-0000-000028B70000}"/>
    <cellStyle name="Normal 5 4 2 5 2 2 2 3" xfId="47789" xr:uid="{00000000-0005-0000-0000-000029B70000}"/>
    <cellStyle name="Normal 5 4 2 5 2 2 2 3 2" xfId="47790" xr:uid="{00000000-0005-0000-0000-00002AB70000}"/>
    <cellStyle name="Normal 5 4 2 5 2 2 2 3 2 2" xfId="47791" xr:uid="{00000000-0005-0000-0000-00002BB70000}"/>
    <cellStyle name="Normal 5 4 2 5 2 2 2 3 3" xfId="47792" xr:uid="{00000000-0005-0000-0000-00002CB70000}"/>
    <cellStyle name="Normal 5 4 2 5 2 2 2 4" xfId="47793" xr:uid="{00000000-0005-0000-0000-00002DB70000}"/>
    <cellStyle name="Normal 5 4 2 5 2 2 3" xfId="47794" xr:uid="{00000000-0005-0000-0000-00002EB70000}"/>
    <cellStyle name="Normal 5 4 2 5 2 2 3 2" xfId="47795" xr:uid="{00000000-0005-0000-0000-00002FB70000}"/>
    <cellStyle name="Normal 5 4 2 5 2 2 4" xfId="47796" xr:uid="{00000000-0005-0000-0000-000030B70000}"/>
    <cellStyle name="Normal 5 4 2 5 2 2 4 2" xfId="47797" xr:uid="{00000000-0005-0000-0000-000031B70000}"/>
    <cellStyle name="Normal 5 4 2 5 2 2 4 2 2" xfId="47798" xr:uid="{00000000-0005-0000-0000-000032B70000}"/>
    <cellStyle name="Normal 5 4 2 5 2 2 4 3" xfId="47799" xr:uid="{00000000-0005-0000-0000-000033B70000}"/>
    <cellStyle name="Normal 5 4 2 5 2 2 5" xfId="47800" xr:uid="{00000000-0005-0000-0000-000034B70000}"/>
    <cellStyle name="Normal 5 4 2 5 2 3" xfId="47801" xr:uid="{00000000-0005-0000-0000-000035B70000}"/>
    <cellStyle name="Normal 5 4 2 5 2 3 2" xfId="47802" xr:uid="{00000000-0005-0000-0000-000036B70000}"/>
    <cellStyle name="Normal 5 4 2 5 2 3 2 2" xfId="47803" xr:uid="{00000000-0005-0000-0000-000037B70000}"/>
    <cellStyle name="Normal 5 4 2 5 2 3 3" xfId="47804" xr:uid="{00000000-0005-0000-0000-000038B70000}"/>
    <cellStyle name="Normal 5 4 2 5 2 3 3 2" xfId="47805" xr:uid="{00000000-0005-0000-0000-000039B70000}"/>
    <cellStyle name="Normal 5 4 2 5 2 3 3 2 2" xfId="47806" xr:uid="{00000000-0005-0000-0000-00003AB70000}"/>
    <cellStyle name="Normal 5 4 2 5 2 3 3 3" xfId="47807" xr:uid="{00000000-0005-0000-0000-00003BB70000}"/>
    <cellStyle name="Normal 5 4 2 5 2 3 4" xfId="47808" xr:uid="{00000000-0005-0000-0000-00003CB70000}"/>
    <cellStyle name="Normal 5 4 2 5 2 4" xfId="47809" xr:uid="{00000000-0005-0000-0000-00003DB70000}"/>
    <cellStyle name="Normal 5 4 2 5 2 4 2" xfId="47810" xr:uid="{00000000-0005-0000-0000-00003EB70000}"/>
    <cellStyle name="Normal 5 4 2 5 2 4 2 2" xfId="47811" xr:uid="{00000000-0005-0000-0000-00003FB70000}"/>
    <cellStyle name="Normal 5 4 2 5 2 4 3" xfId="47812" xr:uid="{00000000-0005-0000-0000-000040B70000}"/>
    <cellStyle name="Normal 5 4 2 5 2 4 3 2" xfId="47813" xr:uid="{00000000-0005-0000-0000-000041B70000}"/>
    <cellStyle name="Normal 5 4 2 5 2 4 3 2 2" xfId="47814" xr:uid="{00000000-0005-0000-0000-000042B70000}"/>
    <cellStyle name="Normal 5 4 2 5 2 4 3 3" xfId="47815" xr:uid="{00000000-0005-0000-0000-000043B70000}"/>
    <cellStyle name="Normal 5 4 2 5 2 4 4" xfId="47816" xr:uid="{00000000-0005-0000-0000-000044B70000}"/>
    <cellStyle name="Normal 5 4 2 5 2 5" xfId="47817" xr:uid="{00000000-0005-0000-0000-000045B70000}"/>
    <cellStyle name="Normal 5 4 2 5 2 5 2" xfId="47818" xr:uid="{00000000-0005-0000-0000-000046B70000}"/>
    <cellStyle name="Normal 5 4 2 5 2 6" xfId="47819" xr:uid="{00000000-0005-0000-0000-000047B70000}"/>
    <cellStyle name="Normal 5 4 2 5 2 6 2" xfId="47820" xr:uid="{00000000-0005-0000-0000-000048B70000}"/>
    <cellStyle name="Normal 5 4 2 5 2 6 2 2" xfId="47821" xr:uid="{00000000-0005-0000-0000-000049B70000}"/>
    <cellStyle name="Normal 5 4 2 5 2 6 3" xfId="47822" xr:uid="{00000000-0005-0000-0000-00004AB70000}"/>
    <cellStyle name="Normal 5 4 2 5 2 7" xfId="47823" xr:uid="{00000000-0005-0000-0000-00004BB70000}"/>
    <cellStyle name="Normal 5 4 2 5 2 7 2" xfId="47824" xr:uid="{00000000-0005-0000-0000-00004CB70000}"/>
    <cellStyle name="Normal 5 4 2 5 2 8" xfId="47825" xr:uid="{00000000-0005-0000-0000-00004DB70000}"/>
    <cellStyle name="Normal 5 4 2 5 3" xfId="47826" xr:uid="{00000000-0005-0000-0000-00004EB70000}"/>
    <cellStyle name="Normal 5 4 2 5 3 2" xfId="47827" xr:uid="{00000000-0005-0000-0000-00004FB70000}"/>
    <cellStyle name="Normal 5 4 2 5 3 2 2" xfId="47828" xr:uid="{00000000-0005-0000-0000-000050B70000}"/>
    <cellStyle name="Normal 5 4 2 5 3 2 2 2" xfId="47829" xr:uid="{00000000-0005-0000-0000-000051B70000}"/>
    <cellStyle name="Normal 5 4 2 5 3 2 3" xfId="47830" xr:uid="{00000000-0005-0000-0000-000052B70000}"/>
    <cellStyle name="Normal 5 4 2 5 3 2 3 2" xfId="47831" xr:uid="{00000000-0005-0000-0000-000053B70000}"/>
    <cellStyle name="Normal 5 4 2 5 3 2 3 2 2" xfId="47832" xr:uid="{00000000-0005-0000-0000-000054B70000}"/>
    <cellStyle name="Normal 5 4 2 5 3 2 3 3" xfId="47833" xr:uid="{00000000-0005-0000-0000-000055B70000}"/>
    <cellStyle name="Normal 5 4 2 5 3 2 4" xfId="47834" xr:uid="{00000000-0005-0000-0000-000056B70000}"/>
    <cellStyle name="Normal 5 4 2 5 3 3" xfId="47835" xr:uid="{00000000-0005-0000-0000-000057B70000}"/>
    <cellStyle name="Normal 5 4 2 5 3 3 2" xfId="47836" xr:uid="{00000000-0005-0000-0000-000058B70000}"/>
    <cellStyle name="Normal 5 4 2 5 3 4" xfId="47837" xr:uid="{00000000-0005-0000-0000-000059B70000}"/>
    <cellStyle name="Normal 5 4 2 5 3 4 2" xfId="47838" xr:uid="{00000000-0005-0000-0000-00005AB70000}"/>
    <cellStyle name="Normal 5 4 2 5 3 4 2 2" xfId="47839" xr:uid="{00000000-0005-0000-0000-00005BB70000}"/>
    <cellStyle name="Normal 5 4 2 5 3 4 3" xfId="47840" xr:uid="{00000000-0005-0000-0000-00005CB70000}"/>
    <cellStyle name="Normal 5 4 2 5 3 5" xfId="47841" xr:uid="{00000000-0005-0000-0000-00005DB70000}"/>
    <cellStyle name="Normal 5 4 2 5 4" xfId="47842" xr:uid="{00000000-0005-0000-0000-00005EB70000}"/>
    <cellStyle name="Normal 5 4 2 5 4 2" xfId="47843" xr:uid="{00000000-0005-0000-0000-00005FB70000}"/>
    <cellStyle name="Normal 5 4 2 5 4 2 2" xfId="47844" xr:uid="{00000000-0005-0000-0000-000060B70000}"/>
    <cellStyle name="Normal 5 4 2 5 4 3" xfId="47845" xr:uid="{00000000-0005-0000-0000-000061B70000}"/>
    <cellStyle name="Normal 5 4 2 5 4 3 2" xfId="47846" xr:uid="{00000000-0005-0000-0000-000062B70000}"/>
    <cellStyle name="Normal 5 4 2 5 4 3 2 2" xfId="47847" xr:uid="{00000000-0005-0000-0000-000063B70000}"/>
    <cellStyle name="Normal 5 4 2 5 4 3 3" xfId="47848" xr:uid="{00000000-0005-0000-0000-000064B70000}"/>
    <cellStyle name="Normal 5 4 2 5 4 4" xfId="47849" xr:uid="{00000000-0005-0000-0000-000065B70000}"/>
    <cellStyle name="Normal 5 4 2 5 5" xfId="47850" xr:uid="{00000000-0005-0000-0000-000066B70000}"/>
    <cellStyle name="Normal 5 4 2 5 5 2" xfId="47851" xr:uid="{00000000-0005-0000-0000-000067B70000}"/>
    <cellStyle name="Normal 5 4 2 5 5 2 2" xfId="47852" xr:uid="{00000000-0005-0000-0000-000068B70000}"/>
    <cellStyle name="Normal 5 4 2 5 5 3" xfId="47853" xr:uid="{00000000-0005-0000-0000-000069B70000}"/>
    <cellStyle name="Normal 5 4 2 5 5 3 2" xfId="47854" xr:uid="{00000000-0005-0000-0000-00006AB70000}"/>
    <cellStyle name="Normal 5 4 2 5 5 3 2 2" xfId="47855" xr:uid="{00000000-0005-0000-0000-00006BB70000}"/>
    <cellStyle name="Normal 5 4 2 5 5 3 3" xfId="47856" xr:uid="{00000000-0005-0000-0000-00006CB70000}"/>
    <cellStyle name="Normal 5 4 2 5 5 4" xfId="47857" xr:uid="{00000000-0005-0000-0000-00006DB70000}"/>
    <cellStyle name="Normal 5 4 2 5 6" xfId="47858" xr:uid="{00000000-0005-0000-0000-00006EB70000}"/>
    <cellStyle name="Normal 5 4 2 5 6 2" xfId="47859" xr:uid="{00000000-0005-0000-0000-00006FB70000}"/>
    <cellStyle name="Normal 5 4 2 5 7" xfId="47860" xr:uid="{00000000-0005-0000-0000-000070B70000}"/>
    <cellStyle name="Normal 5 4 2 5 7 2" xfId="47861" xr:uid="{00000000-0005-0000-0000-000071B70000}"/>
    <cellStyle name="Normal 5 4 2 5 7 2 2" xfId="47862" xr:uid="{00000000-0005-0000-0000-000072B70000}"/>
    <cellStyle name="Normal 5 4 2 5 7 3" xfId="47863" xr:uid="{00000000-0005-0000-0000-000073B70000}"/>
    <cellStyle name="Normal 5 4 2 5 8" xfId="47864" xr:uid="{00000000-0005-0000-0000-000074B70000}"/>
    <cellStyle name="Normal 5 4 2 5 8 2" xfId="47865" xr:uid="{00000000-0005-0000-0000-000075B70000}"/>
    <cellStyle name="Normal 5 4 2 5 9" xfId="47866" xr:uid="{00000000-0005-0000-0000-000076B70000}"/>
    <cellStyle name="Normal 5 4 2 6" xfId="47867" xr:uid="{00000000-0005-0000-0000-000077B70000}"/>
    <cellStyle name="Normal 5 4 2 6 2" xfId="47868" xr:uid="{00000000-0005-0000-0000-000078B70000}"/>
    <cellStyle name="Normal 5 4 2 6 2 2" xfId="47869" xr:uid="{00000000-0005-0000-0000-000079B70000}"/>
    <cellStyle name="Normal 5 4 2 6 2 2 2" xfId="47870" xr:uid="{00000000-0005-0000-0000-00007AB70000}"/>
    <cellStyle name="Normal 5 4 2 6 2 2 2 2" xfId="47871" xr:uid="{00000000-0005-0000-0000-00007BB70000}"/>
    <cellStyle name="Normal 5 4 2 6 2 2 3" xfId="47872" xr:uid="{00000000-0005-0000-0000-00007CB70000}"/>
    <cellStyle name="Normal 5 4 2 6 2 2 3 2" xfId="47873" xr:uid="{00000000-0005-0000-0000-00007DB70000}"/>
    <cellStyle name="Normal 5 4 2 6 2 2 3 2 2" xfId="47874" xr:uid="{00000000-0005-0000-0000-00007EB70000}"/>
    <cellStyle name="Normal 5 4 2 6 2 2 3 3" xfId="47875" xr:uid="{00000000-0005-0000-0000-00007FB70000}"/>
    <cellStyle name="Normal 5 4 2 6 2 2 4" xfId="47876" xr:uid="{00000000-0005-0000-0000-000080B70000}"/>
    <cellStyle name="Normal 5 4 2 6 2 3" xfId="47877" xr:uid="{00000000-0005-0000-0000-000081B70000}"/>
    <cellStyle name="Normal 5 4 2 6 2 3 2" xfId="47878" xr:uid="{00000000-0005-0000-0000-000082B70000}"/>
    <cellStyle name="Normal 5 4 2 6 2 4" xfId="47879" xr:uid="{00000000-0005-0000-0000-000083B70000}"/>
    <cellStyle name="Normal 5 4 2 6 2 4 2" xfId="47880" xr:uid="{00000000-0005-0000-0000-000084B70000}"/>
    <cellStyle name="Normal 5 4 2 6 2 4 2 2" xfId="47881" xr:uid="{00000000-0005-0000-0000-000085B70000}"/>
    <cellStyle name="Normal 5 4 2 6 2 4 3" xfId="47882" xr:uid="{00000000-0005-0000-0000-000086B70000}"/>
    <cellStyle name="Normal 5 4 2 6 2 5" xfId="47883" xr:uid="{00000000-0005-0000-0000-000087B70000}"/>
    <cellStyle name="Normal 5 4 2 6 3" xfId="47884" xr:uid="{00000000-0005-0000-0000-000088B70000}"/>
    <cellStyle name="Normal 5 4 2 6 3 2" xfId="47885" xr:uid="{00000000-0005-0000-0000-000089B70000}"/>
    <cellStyle name="Normal 5 4 2 6 3 2 2" xfId="47886" xr:uid="{00000000-0005-0000-0000-00008AB70000}"/>
    <cellStyle name="Normal 5 4 2 6 3 3" xfId="47887" xr:uid="{00000000-0005-0000-0000-00008BB70000}"/>
    <cellStyle name="Normal 5 4 2 6 3 3 2" xfId="47888" xr:uid="{00000000-0005-0000-0000-00008CB70000}"/>
    <cellStyle name="Normal 5 4 2 6 3 3 2 2" xfId="47889" xr:uid="{00000000-0005-0000-0000-00008DB70000}"/>
    <cellStyle name="Normal 5 4 2 6 3 3 3" xfId="47890" xr:uid="{00000000-0005-0000-0000-00008EB70000}"/>
    <cellStyle name="Normal 5 4 2 6 3 4" xfId="47891" xr:uid="{00000000-0005-0000-0000-00008FB70000}"/>
    <cellStyle name="Normal 5 4 2 6 4" xfId="47892" xr:uid="{00000000-0005-0000-0000-000090B70000}"/>
    <cellStyle name="Normal 5 4 2 6 4 2" xfId="47893" xr:uid="{00000000-0005-0000-0000-000091B70000}"/>
    <cellStyle name="Normal 5 4 2 6 4 2 2" xfId="47894" xr:uid="{00000000-0005-0000-0000-000092B70000}"/>
    <cellStyle name="Normal 5 4 2 6 4 3" xfId="47895" xr:uid="{00000000-0005-0000-0000-000093B70000}"/>
    <cellStyle name="Normal 5 4 2 6 4 3 2" xfId="47896" xr:uid="{00000000-0005-0000-0000-000094B70000}"/>
    <cellStyle name="Normal 5 4 2 6 4 3 2 2" xfId="47897" xr:uid="{00000000-0005-0000-0000-000095B70000}"/>
    <cellStyle name="Normal 5 4 2 6 4 3 3" xfId="47898" xr:uid="{00000000-0005-0000-0000-000096B70000}"/>
    <cellStyle name="Normal 5 4 2 6 4 4" xfId="47899" xr:uid="{00000000-0005-0000-0000-000097B70000}"/>
    <cellStyle name="Normal 5 4 2 6 5" xfId="47900" xr:uid="{00000000-0005-0000-0000-000098B70000}"/>
    <cellStyle name="Normal 5 4 2 6 5 2" xfId="47901" xr:uid="{00000000-0005-0000-0000-000099B70000}"/>
    <cellStyle name="Normal 5 4 2 6 6" xfId="47902" xr:uid="{00000000-0005-0000-0000-00009AB70000}"/>
    <cellStyle name="Normal 5 4 2 6 6 2" xfId="47903" xr:uid="{00000000-0005-0000-0000-00009BB70000}"/>
    <cellStyle name="Normal 5 4 2 6 6 2 2" xfId="47904" xr:uid="{00000000-0005-0000-0000-00009CB70000}"/>
    <cellStyle name="Normal 5 4 2 6 6 3" xfId="47905" xr:uid="{00000000-0005-0000-0000-00009DB70000}"/>
    <cellStyle name="Normal 5 4 2 6 7" xfId="47906" xr:uid="{00000000-0005-0000-0000-00009EB70000}"/>
    <cellStyle name="Normal 5 4 2 6 7 2" xfId="47907" xr:uid="{00000000-0005-0000-0000-00009FB70000}"/>
    <cellStyle name="Normal 5 4 2 6 8" xfId="47908" xr:uid="{00000000-0005-0000-0000-0000A0B70000}"/>
    <cellStyle name="Normal 5 4 2 7" xfId="47909" xr:uid="{00000000-0005-0000-0000-0000A1B70000}"/>
    <cellStyle name="Normal 5 4 2 7 2" xfId="47910" xr:uid="{00000000-0005-0000-0000-0000A2B70000}"/>
    <cellStyle name="Normal 5 4 2 7 2 2" xfId="47911" xr:uid="{00000000-0005-0000-0000-0000A3B70000}"/>
    <cellStyle name="Normal 5 4 2 7 2 2 2" xfId="47912" xr:uid="{00000000-0005-0000-0000-0000A4B70000}"/>
    <cellStyle name="Normal 5 4 2 7 2 2 2 2" xfId="47913" xr:uid="{00000000-0005-0000-0000-0000A5B70000}"/>
    <cellStyle name="Normal 5 4 2 7 2 2 3" xfId="47914" xr:uid="{00000000-0005-0000-0000-0000A6B70000}"/>
    <cellStyle name="Normal 5 4 2 7 2 2 3 2" xfId="47915" xr:uid="{00000000-0005-0000-0000-0000A7B70000}"/>
    <cellStyle name="Normal 5 4 2 7 2 2 3 2 2" xfId="47916" xr:uid="{00000000-0005-0000-0000-0000A8B70000}"/>
    <cellStyle name="Normal 5 4 2 7 2 2 3 3" xfId="47917" xr:uid="{00000000-0005-0000-0000-0000A9B70000}"/>
    <cellStyle name="Normal 5 4 2 7 2 2 4" xfId="47918" xr:uid="{00000000-0005-0000-0000-0000AAB70000}"/>
    <cellStyle name="Normal 5 4 2 7 2 3" xfId="47919" xr:uid="{00000000-0005-0000-0000-0000ABB70000}"/>
    <cellStyle name="Normal 5 4 2 7 2 3 2" xfId="47920" xr:uid="{00000000-0005-0000-0000-0000ACB70000}"/>
    <cellStyle name="Normal 5 4 2 7 2 4" xfId="47921" xr:uid="{00000000-0005-0000-0000-0000ADB70000}"/>
    <cellStyle name="Normal 5 4 2 7 2 4 2" xfId="47922" xr:uid="{00000000-0005-0000-0000-0000AEB70000}"/>
    <cellStyle name="Normal 5 4 2 7 2 4 2 2" xfId="47923" xr:uid="{00000000-0005-0000-0000-0000AFB70000}"/>
    <cellStyle name="Normal 5 4 2 7 2 4 3" xfId="47924" xr:uid="{00000000-0005-0000-0000-0000B0B70000}"/>
    <cellStyle name="Normal 5 4 2 7 2 5" xfId="47925" xr:uid="{00000000-0005-0000-0000-0000B1B70000}"/>
    <cellStyle name="Normal 5 4 2 7 3" xfId="47926" xr:uid="{00000000-0005-0000-0000-0000B2B70000}"/>
    <cellStyle name="Normal 5 4 2 7 3 2" xfId="47927" xr:uid="{00000000-0005-0000-0000-0000B3B70000}"/>
    <cellStyle name="Normal 5 4 2 7 3 2 2" xfId="47928" xr:uid="{00000000-0005-0000-0000-0000B4B70000}"/>
    <cellStyle name="Normal 5 4 2 7 3 3" xfId="47929" xr:uid="{00000000-0005-0000-0000-0000B5B70000}"/>
    <cellStyle name="Normal 5 4 2 7 3 3 2" xfId="47930" xr:uid="{00000000-0005-0000-0000-0000B6B70000}"/>
    <cellStyle name="Normal 5 4 2 7 3 3 2 2" xfId="47931" xr:uid="{00000000-0005-0000-0000-0000B7B70000}"/>
    <cellStyle name="Normal 5 4 2 7 3 3 3" xfId="47932" xr:uid="{00000000-0005-0000-0000-0000B8B70000}"/>
    <cellStyle name="Normal 5 4 2 7 3 4" xfId="47933" xr:uid="{00000000-0005-0000-0000-0000B9B70000}"/>
    <cellStyle name="Normal 5 4 2 7 4" xfId="47934" xr:uid="{00000000-0005-0000-0000-0000BAB70000}"/>
    <cellStyle name="Normal 5 4 2 7 4 2" xfId="47935" xr:uid="{00000000-0005-0000-0000-0000BBB70000}"/>
    <cellStyle name="Normal 5 4 2 7 5" xfId="47936" xr:uid="{00000000-0005-0000-0000-0000BCB70000}"/>
    <cellStyle name="Normal 5 4 2 7 5 2" xfId="47937" xr:uid="{00000000-0005-0000-0000-0000BDB70000}"/>
    <cellStyle name="Normal 5 4 2 7 5 2 2" xfId="47938" xr:uid="{00000000-0005-0000-0000-0000BEB70000}"/>
    <cellStyle name="Normal 5 4 2 7 5 3" xfId="47939" xr:uid="{00000000-0005-0000-0000-0000BFB70000}"/>
    <cellStyle name="Normal 5 4 2 7 6" xfId="47940" xr:uid="{00000000-0005-0000-0000-0000C0B70000}"/>
    <cellStyle name="Normal 5 4 2 8" xfId="47941" xr:uid="{00000000-0005-0000-0000-0000C1B70000}"/>
    <cellStyle name="Normal 5 4 2 8 2" xfId="47942" xr:uid="{00000000-0005-0000-0000-0000C2B70000}"/>
    <cellStyle name="Normal 5 4 2 8 2 2" xfId="47943" xr:uid="{00000000-0005-0000-0000-0000C3B70000}"/>
    <cellStyle name="Normal 5 4 2 8 2 2 2" xfId="47944" xr:uid="{00000000-0005-0000-0000-0000C4B70000}"/>
    <cellStyle name="Normal 5 4 2 8 2 2 2 2" xfId="47945" xr:uid="{00000000-0005-0000-0000-0000C5B70000}"/>
    <cellStyle name="Normal 5 4 2 8 2 2 3" xfId="47946" xr:uid="{00000000-0005-0000-0000-0000C6B70000}"/>
    <cellStyle name="Normal 5 4 2 8 2 2 3 2" xfId="47947" xr:uid="{00000000-0005-0000-0000-0000C7B70000}"/>
    <cellStyle name="Normal 5 4 2 8 2 2 3 2 2" xfId="47948" xr:uid="{00000000-0005-0000-0000-0000C8B70000}"/>
    <cellStyle name="Normal 5 4 2 8 2 2 3 3" xfId="47949" xr:uid="{00000000-0005-0000-0000-0000C9B70000}"/>
    <cellStyle name="Normal 5 4 2 8 2 2 4" xfId="47950" xr:uid="{00000000-0005-0000-0000-0000CAB70000}"/>
    <cellStyle name="Normal 5 4 2 8 2 3" xfId="47951" xr:uid="{00000000-0005-0000-0000-0000CBB70000}"/>
    <cellStyle name="Normal 5 4 2 8 2 3 2" xfId="47952" xr:uid="{00000000-0005-0000-0000-0000CCB70000}"/>
    <cellStyle name="Normal 5 4 2 8 2 4" xfId="47953" xr:uid="{00000000-0005-0000-0000-0000CDB70000}"/>
    <cellStyle name="Normal 5 4 2 8 2 4 2" xfId="47954" xr:uid="{00000000-0005-0000-0000-0000CEB70000}"/>
    <cellStyle name="Normal 5 4 2 8 2 4 2 2" xfId="47955" xr:uid="{00000000-0005-0000-0000-0000CFB70000}"/>
    <cellStyle name="Normal 5 4 2 8 2 4 3" xfId="47956" xr:uid="{00000000-0005-0000-0000-0000D0B70000}"/>
    <cellStyle name="Normal 5 4 2 8 2 5" xfId="47957" xr:uid="{00000000-0005-0000-0000-0000D1B70000}"/>
    <cellStyle name="Normal 5 4 2 8 3" xfId="47958" xr:uid="{00000000-0005-0000-0000-0000D2B70000}"/>
    <cellStyle name="Normal 5 4 2 8 3 2" xfId="47959" xr:uid="{00000000-0005-0000-0000-0000D3B70000}"/>
    <cellStyle name="Normal 5 4 2 8 3 2 2" xfId="47960" xr:uid="{00000000-0005-0000-0000-0000D4B70000}"/>
    <cellStyle name="Normal 5 4 2 8 3 3" xfId="47961" xr:uid="{00000000-0005-0000-0000-0000D5B70000}"/>
    <cellStyle name="Normal 5 4 2 8 3 3 2" xfId="47962" xr:uid="{00000000-0005-0000-0000-0000D6B70000}"/>
    <cellStyle name="Normal 5 4 2 8 3 3 2 2" xfId="47963" xr:uid="{00000000-0005-0000-0000-0000D7B70000}"/>
    <cellStyle name="Normal 5 4 2 8 3 3 3" xfId="47964" xr:uid="{00000000-0005-0000-0000-0000D8B70000}"/>
    <cellStyle name="Normal 5 4 2 8 3 4" xfId="47965" xr:uid="{00000000-0005-0000-0000-0000D9B70000}"/>
    <cellStyle name="Normal 5 4 2 8 4" xfId="47966" xr:uid="{00000000-0005-0000-0000-0000DAB70000}"/>
    <cellStyle name="Normal 5 4 2 8 4 2" xfId="47967" xr:uid="{00000000-0005-0000-0000-0000DBB70000}"/>
    <cellStyle name="Normal 5 4 2 8 5" xfId="47968" xr:uid="{00000000-0005-0000-0000-0000DCB70000}"/>
    <cellStyle name="Normal 5 4 2 8 5 2" xfId="47969" xr:uid="{00000000-0005-0000-0000-0000DDB70000}"/>
    <cellStyle name="Normal 5 4 2 8 5 2 2" xfId="47970" xr:uid="{00000000-0005-0000-0000-0000DEB70000}"/>
    <cellStyle name="Normal 5 4 2 8 5 3" xfId="47971" xr:uid="{00000000-0005-0000-0000-0000DFB70000}"/>
    <cellStyle name="Normal 5 4 2 8 6" xfId="47972" xr:uid="{00000000-0005-0000-0000-0000E0B70000}"/>
    <cellStyle name="Normal 5 4 2 9" xfId="47973" xr:uid="{00000000-0005-0000-0000-0000E1B70000}"/>
    <cellStyle name="Normal 5 4 2 9 2" xfId="47974" xr:uid="{00000000-0005-0000-0000-0000E2B70000}"/>
    <cellStyle name="Normal 5 4 2 9 2 2" xfId="47975" xr:uid="{00000000-0005-0000-0000-0000E3B70000}"/>
    <cellStyle name="Normal 5 4 2 9 2 2 2" xfId="47976" xr:uid="{00000000-0005-0000-0000-0000E4B70000}"/>
    <cellStyle name="Normal 5 4 2 9 2 3" xfId="47977" xr:uid="{00000000-0005-0000-0000-0000E5B70000}"/>
    <cellStyle name="Normal 5 4 2 9 2 3 2" xfId="47978" xr:uid="{00000000-0005-0000-0000-0000E6B70000}"/>
    <cellStyle name="Normal 5 4 2 9 2 3 2 2" xfId="47979" xr:uid="{00000000-0005-0000-0000-0000E7B70000}"/>
    <cellStyle name="Normal 5 4 2 9 2 3 3" xfId="47980" xr:uid="{00000000-0005-0000-0000-0000E8B70000}"/>
    <cellStyle name="Normal 5 4 2 9 2 4" xfId="47981" xr:uid="{00000000-0005-0000-0000-0000E9B70000}"/>
    <cellStyle name="Normal 5 4 2 9 3" xfId="47982" xr:uid="{00000000-0005-0000-0000-0000EAB70000}"/>
    <cellStyle name="Normal 5 4 2 9 3 2" xfId="47983" xr:uid="{00000000-0005-0000-0000-0000EBB70000}"/>
    <cellStyle name="Normal 5 4 2 9 4" xfId="47984" xr:uid="{00000000-0005-0000-0000-0000ECB70000}"/>
    <cellStyle name="Normal 5 4 2 9 4 2" xfId="47985" xr:uid="{00000000-0005-0000-0000-0000EDB70000}"/>
    <cellStyle name="Normal 5 4 2 9 4 2 2" xfId="47986" xr:uid="{00000000-0005-0000-0000-0000EEB70000}"/>
    <cellStyle name="Normal 5 4 2 9 4 3" xfId="47987" xr:uid="{00000000-0005-0000-0000-0000EFB70000}"/>
    <cellStyle name="Normal 5 4 2 9 5" xfId="47988" xr:uid="{00000000-0005-0000-0000-0000F0B70000}"/>
    <cellStyle name="Normal 5 4 2_T-straight with PEDs adjustor" xfId="47989" xr:uid="{00000000-0005-0000-0000-0000F1B70000}"/>
    <cellStyle name="Normal 5 4 3" xfId="1375" xr:uid="{00000000-0005-0000-0000-0000F2B70000}"/>
    <cellStyle name="Normal 5 4 3 10" xfId="47990" xr:uid="{00000000-0005-0000-0000-0000F3B70000}"/>
    <cellStyle name="Normal 5 4 3 11" xfId="47991" xr:uid="{00000000-0005-0000-0000-0000F4B70000}"/>
    <cellStyle name="Normal 5 4 3 2" xfId="1376" xr:uid="{00000000-0005-0000-0000-0000F5B70000}"/>
    <cellStyle name="Normal 5 4 3 2 10" xfId="47992" xr:uid="{00000000-0005-0000-0000-0000F6B70000}"/>
    <cellStyle name="Normal 5 4 3 2 2" xfId="47993" xr:uid="{00000000-0005-0000-0000-0000F7B70000}"/>
    <cellStyle name="Normal 5 4 3 2 2 2" xfId="47994" xr:uid="{00000000-0005-0000-0000-0000F8B70000}"/>
    <cellStyle name="Normal 5 4 3 2 2 2 2" xfId="47995" xr:uid="{00000000-0005-0000-0000-0000F9B70000}"/>
    <cellStyle name="Normal 5 4 3 2 2 2 2 2" xfId="47996" xr:uid="{00000000-0005-0000-0000-0000FAB70000}"/>
    <cellStyle name="Normal 5 4 3 2 2 2 2 2 2" xfId="47997" xr:uid="{00000000-0005-0000-0000-0000FBB70000}"/>
    <cellStyle name="Normal 5 4 3 2 2 2 2 3" xfId="47998" xr:uid="{00000000-0005-0000-0000-0000FCB70000}"/>
    <cellStyle name="Normal 5 4 3 2 2 2 2 3 2" xfId="47999" xr:uid="{00000000-0005-0000-0000-0000FDB70000}"/>
    <cellStyle name="Normal 5 4 3 2 2 2 2 3 2 2" xfId="48000" xr:uid="{00000000-0005-0000-0000-0000FEB70000}"/>
    <cellStyle name="Normal 5 4 3 2 2 2 2 3 3" xfId="48001" xr:uid="{00000000-0005-0000-0000-0000FFB70000}"/>
    <cellStyle name="Normal 5 4 3 2 2 2 2 4" xfId="48002" xr:uid="{00000000-0005-0000-0000-000000B80000}"/>
    <cellStyle name="Normal 5 4 3 2 2 2 3" xfId="48003" xr:uid="{00000000-0005-0000-0000-000001B80000}"/>
    <cellStyle name="Normal 5 4 3 2 2 2 3 2" xfId="48004" xr:uid="{00000000-0005-0000-0000-000002B80000}"/>
    <cellStyle name="Normal 5 4 3 2 2 2 4" xfId="48005" xr:uid="{00000000-0005-0000-0000-000003B80000}"/>
    <cellStyle name="Normal 5 4 3 2 2 2 4 2" xfId="48006" xr:uid="{00000000-0005-0000-0000-000004B80000}"/>
    <cellStyle name="Normal 5 4 3 2 2 2 4 2 2" xfId="48007" xr:uid="{00000000-0005-0000-0000-000005B80000}"/>
    <cellStyle name="Normal 5 4 3 2 2 2 4 3" xfId="48008" xr:uid="{00000000-0005-0000-0000-000006B80000}"/>
    <cellStyle name="Normal 5 4 3 2 2 2 5" xfId="48009" xr:uid="{00000000-0005-0000-0000-000007B80000}"/>
    <cellStyle name="Normal 5 4 3 2 2 3" xfId="48010" xr:uid="{00000000-0005-0000-0000-000008B80000}"/>
    <cellStyle name="Normal 5 4 3 2 2 3 2" xfId="48011" xr:uid="{00000000-0005-0000-0000-000009B80000}"/>
    <cellStyle name="Normal 5 4 3 2 2 3 2 2" xfId="48012" xr:uid="{00000000-0005-0000-0000-00000AB80000}"/>
    <cellStyle name="Normal 5 4 3 2 2 3 3" xfId="48013" xr:uid="{00000000-0005-0000-0000-00000BB80000}"/>
    <cellStyle name="Normal 5 4 3 2 2 3 3 2" xfId="48014" xr:uid="{00000000-0005-0000-0000-00000CB80000}"/>
    <cellStyle name="Normal 5 4 3 2 2 3 3 2 2" xfId="48015" xr:uid="{00000000-0005-0000-0000-00000DB80000}"/>
    <cellStyle name="Normal 5 4 3 2 2 3 3 3" xfId="48016" xr:uid="{00000000-0005-0000-0000-00000EB80000}"/>
    <cellStyle name="Normal 5 4 3 2 2 3 4" xfId="48017" xr:uid="{00000000-0005-0000-0000-00000FB80000}"/>
    <cellStyle name="Normal 5 4 3 2 2 4" xfId="48018" xr:uid="{00000000-0005-0000-0000-000010B80000}"/>
    <cellStyle name="Normal 5 4 3 2 2 4 2" xfId="48019" xr:uid="{00000000-0005-0000-0000-000011B80000}"/>
    <cellStyle name="Normal 5 4 3 2 2 4 2 2" xfId="48020" xr:uid="{00000000-0005-0000-0000-000012B80000}"/>
    <cellStyle name="Normal 5 4 3 2 2 4 3" xfId="48021" xr:uid="{00000000-0005-0000-0000-000013B80000}"/>
    <cellStyle name="Normal 5 4 3 2 2 4 3 2" xfId="48022" xr:uid="{00000000-0005-0000-0000-000014B80000}"/>
    <cellStyle name="Normal 5 4 3 2 2 4 3 2 2" xfId="48023" xr:uid="{00000000-0005-0000-0000-000015B80000}"/>
    <cellStyle name="Normal 5 4 3 2 2 4 3 3" xfId="48024" xr:uid="{00000000-0005-0000-0000-000016B80000}"/>
    <cellStyle name="Normal 5 4 3 2 2 4 4" xfId="48025" xr:uid="{00000000-0005-0000-0000-000017B80000}"/>
    <cellStyle name="Normal 5 4 3 2 2 5" xfId="48026" xr:uid="{00000000-0005-0000-0000-000018B80000}"/>
    <cellStyle name="Normal 5 4 3 2 2 5 2" xfId="48027" xr:uid="{00000000-0005-0000-0000-000019B80000}"/>
    <cellStyle name="Normal 5 4 3 2 2 6" xfId="48028" xr:uid="{00000000-0005-0000-0000-00001AB80000}"/>
    <cellStyle name="Normal 5 4 3 2 2 6 2" xfId="48029" xr:uid="{00000000-0005-0000-0000-00001BB80000}"/>
    <cellStyle name="Normal 5 4 3 2 2 6 2 2" xfId="48030" xr:uid="{00000000-0005-0000-0000-00001CB80000}"/>
    <cellStyle name="Normal 5 4 3 2 2 6 3" xfId="48031" xr:uid="{00000000-0005-0000-0000-00001DB80000}"/>
    <cellStyle name="Normal 5 4 3 2 2 7" xfId="48032" xr:uid="{00000000-0005-0000-0000-00001EB80000}"/>
    <cellStyle name="Normal 5 4 3 2 2 7 2" xfId="48033" xr:uid="{00000000-0005-0000-0000-00001FB80000}"/>
    <cellStyle name="Normal 5 4 3 2 2 8" xfId="48034" xr:uid="{00000000-0005-0000-0000-000020B80000}"/>
    <cellStyle name="Normal 5 4 3 2 2 9" xfId="48035" xr:uid="{00000000-0005-0000-0000-000021B80000}"/>
    <cellStyle name="Normal 5 4 3 2 3" xfId="48036" xr:uid="{00000000-0005-0000-0000-000022B80000}"/>
    <cellStyle name="Normal 5 4 3 2 3 2" xfId="48037" xr:uid="{00000000-0005-0000-0000-000023B80000}"/>
    <cellStyle name="Normal 5 4 3 2 3 2 2" xfId="48038" xr:uid="{00000000-0005-0000-0000-000024B80000}"/>
    <cellStyle name="Normal 5 4 3 2 3 2 2 2" xfId="48039" xr:uid="{00000000-0005-0000-0000-000025B80000}"/>
    <cellStyle name="Normal 5 4 3 2 3 2 3" xfId="48040" xr:uid="{00000000-0005-0000-0000-000026B80000}"/>
    <cellStyle name="Normal 5 4 3 2 3 2 3 2" xfId="48041" xr:uid="{00000000-0005-0000-0000-000027B80000}"/>
    <cellStyle name="Normal 5 4 3 2 3 2 3 2 2" xfId="48042" xr:uid="{00000000-0005-0000-0000-000028B80000}"/>
    <cellStyle name="Normal 5 4 3 2 3 2 3 3" xfId="48043" xr:uid="{00000000-0005-0000-0000-000029B80000}"/>
    <cellStyle name="Normal 5 4 3 2 3 2 4" xfId="48044" xr:uid="{00000000-0005-0000-0000-00002AB80000}"/>
    <cellStyle name="Normal 5 4 3 2 3 3" xfId="48045" xr:uid="{00000000-0005-0000-0000-00002BB80000}"/>
    <cellStyle name="Normal 5 4 3 2 3 3 2" xfId="48046" xr:uid="{00000000-0005-0000-0000-00002CB80000}"/>
    <cellStyle name="Normal 5 4 3 2 3 4" xfId="48047" xr:uid="{00000000-0005-0000-0000-00002DB80000}"/>
    <cellStyle name="Normal 5 4 3 2 3 4 2" xfId="48048" xr:uid="{00000000-0005-0000-0000-00002EB80000}"/>
    <cellStyle name="Normal 5 4 3 2 3 4 2 2" xfId="48049" xr:uid="{00000000-0005-0000-0000-00002FB80000}"/>
    <cellStyle name="Normal 5 4 3 2 3 4 3" xfId="48050" xr:uid="{00000000-0005-0000-0000-000030B80000}"/>
    <cellStyle name="Normal 5 4 3 2 3 5" xfId="48051" xr:uid="{00000000-0005-0000-0000-000031B80000}"/>
    <cellStyle name="Normal 5 4 3 2 4" xfId="48052" xr:uid="{00000000-0005-0000-0000-000032B80000}"/>
    <cellStyle name="Normal 5 4 3 2 4 2" xfId="48053" xr:uid="{00000000-0005-0000-0000-000033B80000}"/>
    <cellStyle name="Normal 5 4 3 2 4 2 2" xfId="48054" xr:uid="{00000000-0005-0000-0000-000034B80000}"/>
    <cellStyle name="Normal 5 4 3 2 4 3" xfId="48055" xr:uid="{00000000-0005-0000-0000-000035B80000}"/>
    <cellStyle name="Normal 5 4 3 2 4 3 2" xfId="48056" xr:uid="{00000000-0005-0000-0000-000036B80000}"/>
    <cellStyle name="Normal 5 4 3 2 4 3 2 2" xfId="48057" xr:uid="{00000000-0005-0000-0000-000037B80000}"/>
    <cellStyle name="Normal 5 4 3 2 4 3 3" xfId="48058" xr:uid="{00000000-0005-0000-0000-000038B80000}"/>
    <cellStyle name="Normal 5 4 3 2 4 4" xfId="48059" xr:uid="{00000000-0005-0000-0000-000039B80000}"/>
    <cellStyle name="Normal 5 4 3 2 5" xfId="48060" xr:uid="{00000000-0005-0000-0000-00003AB80000}"/>
    <cellStyle name="Normal 5 4 3 2 5 2" xfId="48061" xr:uid="{00000000-0005-0000-0000-00003BB80000}"/>
    <cellStyle name="Normal 5 4 3 2 5 2 2" xfId="48062" xr:uid="{00000000-0005-0000-0000-00003CB80000}"/>
    <cellStyle name="Normal 5 4 3 2 5 3" xfId="48063" xr:uid="{00000000-0005-0000-0000-00003DB80000}"/>
    <cellStyle name="Normal 5 4 3 2 5 3 2" xfId="48064" xr:uid="{00000000-0005-0000-0000-00003EB80000}"/>
    <cellStyle name="Normal 5 4 3 2 5 3 2 2" xfId="48065" xr:uid="{00000000-0005-0000-0000-00003FB80000}"/>
    <cellStyle name="Normal 5 4 3 2 5 3 3" xfId="48066" xr:uid="{00000000-0005-0000-0000-000040B80000}"/>
    <cellStyle name="Normal 5 4 3 2 5 4" xfId="48067" xr:uid="{00000000-0005-0000-0000-000041B80000}"/>
    <cellStyle name="Normal 5 4 3 2 6" xfId="48068" xr:uid="{00000000-0005-0000-0000-000042B80000}"/>
    <cellStyle name="Normal 5 4 3 2 6 2" xfId="48069" xr:uid="{00000000-0005-0000-0000-000043B80000}"/>
    <cellStyle name="Normal 5 4 3 2 7" xfId="48070" xr:uid="{00000000-0005-0000-0000-000044B80000}"/>
    <cellStyle name="Normal 5 4 3 2 7 2" xfId="48071" xr:uid="{00000000-0005-0000-0000-000045B80000}"/>
    <cellStyle name="Normal 5 4 3 2 7 2 2" xfId="48072" xr:uid="{00000000-0005-0000-0000-000046B80000}"/>
    <cellStyle name="Normal 5 4 3 2 7 3" xfId="48073" xr:uid="{00000000-0005-0000-0000-000047B80000}"/>
    <cellStyle name="Normal 5 4 3 2 8" xfId="48074" xr:uid="{00000000-0005-0000-0000-000048B80000}"/>
    <cellStyle name="Normal 5 4 3 2 8 2" xfId="48075" xr:uid="{00000000-0005-0000-0000-000049B80000}"/>
    <cellStyle name="Normal 5 4 3 2 9" xfId="48076" xr:uid="{00000000-0005-0000-0000-00004AB80000}"/>
    <cellStyle name="Normal 5 4 3 3" xfId="48077" xr:uid="{00000000-0005-0000-0000-00004BB80000}"/>
    <cellStyle name="Normal 5 4 3 3 2" xfId="48078" xr:uid="{00000000-0005-0000-0000-00004CB80000}"/>
    <cellStyle name="Normal 5 4 3 3 2 2" xfId="48079" xr:uid="{00000000-0005-0000-0000-00004DB80000}"/>
    <cellStyle name="Normal 5 4 3 3 2 2 2" xfId="48080" xr:uid="{00000000-0005-0000-0000-00004EB80000}"/>
    <cellStyle name="Normal 5 4 3 3 2 2 2 2" xfId="48081" xr:uid="{00000000-0005-0000-0000-00004FB80000}"/>
    <cellStyle name="Normal 5 4 3 3 2 2 3" xfId="48082" xr:uid="{00000000-0005-0000-0000-000050B80000}"/>
    <cellStyle name="Normal 5 4 3 3 2 2 3 2" xfId="48083" xr:uid="{00000000-0005-0000-0000-000051B80000}"/>
    <cellStyle name="Normal 5 4 3 3 2 2 3 2 2" xfId="48084" xr:uid="{00000000-0005-0000-0000-000052B80000}"/>
    <cellStyle name="Normal 5 4 3 3 2 2 3 3" xfId="48085" xr:uid="{00000000-0005-0000-0000-000053B80000}"/>
    <cellStyle name="Normal 5 4 3 3 2 2 4" xfId="48086" xr:uid="{00000000-0005-0000-0000-000054B80000}"/>
    <cellStyle name="Normal 5 4 3 3 2 3" xfId="48087" xr:uid="{00000000-0005-0000-0000-000055B80000}"/>
    <cellStyle name="Normal 5 4 3 3 2 3 2" xfId="48088" xr:uid="{00000000-0005-0000-0000-000056B80000}"/>
    <cellStyle name="Normal 5 4 3 3 2 4" xfId="48089" xr:uid="{00000000-0005-0000-0000-000057B80000}"/>
    <cellStyle name="Normal 5 4 3 3 2 4 2" xfId="48090" xr:uid="{00000000-0005-0000-0000-000058B80000}"/>
    <cellStyle name="Normal 5 4 3 3 2 4 2 2" xfId="48091" xr:uid="{00000000-0005-0000-0000-000059B80000}"/>
    <cellStyle name="Normal 5 4 3 3 2 4 3" xfId="48092" xr:uid="{00000000-0005-0000-0000-00005AB80000}"/>
    <cellStyle name="Normal 5 4 3 3 2 5" xfId="48093" xr:uid="{00000000-0005-0000-0000-00005BB80000}"/>
    <cellStyle name="Normal 5 4 3 3 2 6" xfId="48094" xr:uid="{00000000-0005-0000-0000-00005CB80000}"/>
    <cellStyle name="Normal 5 4 3 3 3" xfId="48095" xr:uid="{00000000-0005-0000-0000-00005DB80000}"/>
    <cellStyle name="Normal 5 4 3 3 3 2" xfId="48096" xr:uid="{00000000-0005-0000-0000-00005EB80000}"/>
    <cellStyle name="Normal 5 4 3 3 3 2 2" xfId="48097" xr:uid="{00000000-0005-0000-0000-00005FB80000}"/>
    <cellStyle name="Normal 5 4 3 3 3 3" xfId="48098" xr:uid="{00000000-0005-0000-0000-000060B80000}"/>
    <cellStyle name="Normal 5 4 3 3 3 3 2" xfId="48099" xr:uid="{00000000-0005-0000-0000-000061B80000}"/>
    <cellStyle name="Normal 5 4 3 3 3 3 2 2" xfId="48100" xr:uid="{00000000-0005-0000-0000-000062B80000}"/>
    <cellStyle name="Normal 5 4 3 3 3 3 3" xfId="48101" xr:uid="{00000000-0005-0000-0000-000063B80000}"/>
    <cellStyle name="Normal 5 4 3 3 3 4" xfId="48102" xr:uid="{00000000-0005-0000-0000-000064B80000}"/>
    <cellStyle name="Normal 5 4 3 3 4" xfId="48103" xr:uid="{00000000-0005-0000-0000-000065B80000}"/>
    <cellStyle name="Normal 5 4 3 3 4 2" xfId="48104" xr:uid="{00000000-0005-0000-0000-000066B80000}"/>
    <cellStyle name="Normal 5 4 3 3 4 2 2" xfId="48105" xr:uid="{00000000-0005-0000-0000-000067B80000}"/>
    <cellStyle name="Normal 5 4 3 3 4 3" xfId="48106" xr:uid="{00000000-0005-0000-0000-000068B80000}"/>
    <cellStyle name="Normal 5 4 3 3 4 3 2" xfId="48107" xr:uid="{00000000-0005-0000-0000-000069B80000}"/>
    <cellStyle name="Normal 5 4 3 3 4 3 2 2" xfId="48108" xr:uid="{00000000-0005-0000-0000-00006AB80000}"/>
    <cellStyle name="Normal 5 4 3 3 4 3 3" xfId="48109" xr:uid="{00000000-0005-0000-0000-00006BB80000}"/>
    <cellStyle name="Normal 5 4 3 3 4 4" xfId="48110" xr:uid="{00000000-0005-0000-0000-00006CB80000}"/>
    <cellStyle name="Normal 5 4 3 3 5" xfId="48111" xr:uid="{00000000-0005-0000-0000-00006DB80000}"/>
    <cellStyle name="Normal 5 4 3 3 5 2" xfId="48112" xr:uid="{00000000-0005-0000-0000-00006EB80000}"/>
    <cellStyle name="Normal 5 4 3 3 6" xfId="48113" xr:uid="{00000000-0005-0000-0000-00006FB80000}"/>
    <cellStyle name="Normal 5 4 3 3 6 2" xfId="48114" xr:uid="{00000000-0005-0000-0000-000070B80000}"/>
    <cellStyle name="Normal 5 4 3 3 6 2 2" xfId="48115" xr:uid="{00000000-0005-0000-0000-000071B80000}"/>
    <cellStyle name="Normal 5 4 3 3 6 3" xfId="48116" xr:uid="{00000000-0005-0000-0000-000072B80000}"/>
    <cellStyle name="Normal 5 4 3 3 7" xfId="48117" xr:uid="{00000000-0005-0000-0000-000073B80000}"/>
    <cellStyle name="Normal 5 4 3 3 7 2" xfId="48118" xr:uid="{00000000-0005-0000-0000-000074B80000}"/>
    <cellStyle name="Normal 5 4 3 3 8" xfId="48119" xr:uid="{00000000-0005-0000-0000-000075B80000}"/>
    <cellStyle name="Normal 5 4 3 3 9" xfId="48120" xr:uid="{00000000-0005-0000-0000-000076B80000}"/>
    <cellStyle name="Normal 5 4 3 4" xfId="48121" xr:uid="{00000000-0005-0000-0000-000077B80000}"/>
    <cellStyle name="Normal 5 4 3 4 2" xfId="48122" xr:uid="{00000000-0005-0000-0000-000078B80000}"/>
    <cellStyle name="Normal 5 4 3 4 2 2" xfId="48123" xr:uid="{00000000-0005-0000-0000-000079B80000}"/>
    <cellStyle name="Normal 5 4 3 4 2 2 2" xfId="48124" xr:uid="{00000000-0005-0000-0000-00007AB80000}"/>
    <cellStyle name="Normal 5 4 3 4 2 3" xfId="48125" xr:uid="{00000000-0005-0000-0000-00007BB80000}"/>
    <cellStyle name="Normal 5 4 3 4 2 3 2" xfId="48126" xr:uid="{00000000-0005-0000-0000-00007CB80000}"/>
    <cellStyle name="Normal 5 4 3 4 2 3 2 2" xfId="48127" xr:uid="{00000000-0005-0000-0000-00007DB80000}"/>
    <cellStyle name="Normal 5 4 3 4 2 3 3" xfId="48128" xr:uid="{00000000-0005-0000-0000-00007EB80000}"/>
    <cellStyle name="Normal 5 4 3 4 2 4" xfId="48129" xr:uid="{00000000-0005-0000-0000-00007FB80000}"/>
    <cellStyle name="Normal 5 4 3 4 3" xfId="48130" xr:uid="{00000000-0005-0000-0000-000080B80000}"/>
    <cellStyle name="Normal 5 4 3 4 3 2" xfId="48131" xr:uid="{00000000-0005-0000-0000-000081B80000}"/>
    <cellStyle name="Normal 5 4 3 4 4" xfId="48132" xr:uid="{00000000-0005-0000-0000-000082B80000}"/>
    <cellStyle name="Normal 5 4 3 4 4 2" xfId="48133" xr:uid="{00000000-0005-0000-0000-000083B80000}"/>
    <cellStyle name="Normal 5 4 3 4 4 2 2" xfId="48134" xr:uid="{00000000-0005-0000-0000-000084B80000}"/>
    <cellStyle name="Normal 5 4 3 4 4 3" xfId="48135" xr:uid="{00000000-0005-0000-0000-000085B80000}"/>
    <cellStyle name="Normal 5 4 3 4 5" xfId="48136" xr:uid="{00000000-0005-0000-0000-000086B80000}"/>
    <cellStyle name="Normal 5 4 3 4 6" xfId="48137" xr:uid="{00000000-0005-0000-0000-000087B80000}"/>
    <cellStyle name="Normal 5 4 3 5" xfId="48138" xr:uid="{00000000-0005-0000-0000-000088B80000}"/>
    <cellStyle name="Normal 5 4 3 5 2" xfId="48139" xr:uid="{00000000-0005-0000-0000-000089B80000}"/>
    <cellStyle name="Normal 5 4 3 5 2 2" xfId="48140" xr:uid="{00000000-0005-0000-0000-00008AB80000}"/>
    <cellStyle name="Normal 5 4 3 5 3" xfId="48141" xr:uid="{00000000-0005-0000-0000-00008BB80000}"/>
    <cellStyle name="Normal 5 4 3 5 3 2" xfId="48142" xr:uid="{00000000-0005-0000-0000-00008CB80000}"/>
    <cellStyle name="Normal 5 4 3 5 3 2 2" xfId="48143" xr:uid="{00000000-0005-0000-0000-00008DB80000}"/>
    <cellStyle name="Normal 5 4 3 5 3 3" xfId="48144" xr:uid="{00000000-0005-0000-0000-00008EB80000}"/>
    <cellStyle name="Normal 5 4 3 5 4" xfId="48145" xr:uid="{00000000-0005-0000-0000-00008FB80000}"/>
    <cellStyle name="Normal 5 4 3 6" xfId="48146" xr:uid="{00000000-0005-0000-0000-000090B80000}"/>
    <cellStyle name="Normal 5 4 3 6 2" xfId="48147" xr:uid="{00000000-0005-0000-0000-000091B80000}"/>
    <cellStyle name="Normal 5 4 3 6 2 2" xfId="48148" xr:uid="{00000000-0005-0000-0000-000092B80000}"/>
    <cellStyle name="Normal 5 4 3 6 3" xfId="48149" xr:uid="{00000000-0005-0000-0000-000093B80000}"/>
    <cellStyle name="Normal 5 4 3 6 3 2" xfId="48150" xr:uid="{00000000-0005-0000-0000-000094B80000}"/>
    <cellStyle name="Normal 5 4 3 6 3 2 2" xfId="48151" xr:uid="{00000000-0005-0000-0000-000095B80000}"/>
    <cellStyle name="Normal 5 4 3 6 3 3" xfId="48152" xr:uid="{00000000-0005-0000-0000-000096B80000}"/>
    <cellStyle name="Normal 5 4 3 6 4" xfId="48153" xr:uid="{00000000-0005-0000-0000-000097B80000}"/>
    <cellStyle name="Normal 5 4 3 7" xfId="48154" xr:uid="{00000000-0005-0000-0000-000098B80000}"/>
    <cellStyle name="Normal 5 4 3 7 2" xfId="48155" xr:uid="{00000000-0005-0000-0000-000099B80000}"/>
    <cellStyle name="Normal 5 4 3 8" xfId="48156" xr:uid="{00000000-0005-0000-0000-00009AB80000}"/>
    <cellStyle name="Normal 5 4 3 8 2" xfId="48157" xr:uid="{00000000-0005-0000-0000-00009BB80000}"/>
    <cellStyle name="Normal 5 4 3 8 2 2" xfId="48158" xr:uid="{00000000-0005-0000-0000-00009CB80000}"/>
    <cellStyle name="Normal 5 4 3 8 3" xfId="48159" xr:uid="{00000000-0005-0000-0000-00009DB80000}"/>
    <cellStyle name="Normal 5 4 3 9" xfId="48160" xr:uid="{00000000-0005-0000-0000-00009EB80000}"/>
    <cellStyle name="Normal 5 4 3 9 2" xfId="48161" xr:uid="{00000000-0005-0000-0000-00009FB80000}"/>
    <cellStyle name="Normal 5 4 3_T-straight with PEDs adjustor" xfId="48162" xr:uid="{00000000-0005-0000-0000-0000A0B80000}"/>
    <cellStyle name="Normal 5 4 4" xfId="1377" xr:uid="{00000000-0005-0000-0000-0000A1B80000}"/>
    <cellStyle name="Normal 5 4 4 10" xfId="48163" xr:uid="{00000000-0005-0000-0000-0000A2B80000}"/>
    <cellStyle name="Normal 5 4 4 11" xfId="48164" xr:uid="{00000000-0005-0000-0000-0000A3B80000}"/>
    <cellStyle name="Normal 5 4 4 2" xfId="48165" xr:uid="{00000000-0005-0000-0000-0000A4B80000}"/>
    <cellStyle name="Normal 5 4 4 2 10" xfId="48166" xr:uid="{00000000-0005-0000-0000-0000A5B80000}"/>
    <cellStyle name="Normal 5 4 4 2 2" xfId="48167" xr:uid="{00000000-0005-0000-0000-0000A6B80000}"/>
    <cellStyle name="Normal 5 4 4 2 2 2" xfId="48168" xr:uid="{00000000-0005-0000-0000-0000A7B80000}"/>
    <cellStyle name="Normal 5 4 4 2 2 2 2" xfId="48169" xr:uid="{00000000-0005-0000-0000-0000A8B80000}"/>
    <cellStyle name="Normal 5 4 4 2 2 2 2 2" xfId="48170" xr:uid="{00000000-0005-0000-0000-0000A9B80000}"/>
    <cellStyle name="Normal 5 4 4 2 2 2 2 2 2" xfId="48171" xr:uid="{00000000-0005-0000-0000-0000AAB80000}"/>
    <cellStyle name="Normal 5 4 4 2 2 2 2 3" xfId="48172" xr:uid="{00000000-0005-0000-0000-0000ABB80000}"/>
    <cellStyle name="Normal 5 4 4 2 2 2 2 3 2" xfId="48173" xr:uid="{00000000-0005-0000-0000-0000ACB80000}"/>
    <cellStyle name="Normal 5 4 4 2 2 2 2 3 2 2" xfId="48174" xr:uid="{00000000-0005-0000-0000-0000ADB80000}"/>
    <cellStyle name="Normal 5 4 4 2 2 2 2 3 3" xfId="48175" xr:uid="{00000000-0005-0000-0000-0000AEB80000}"/>
    <cellStyle name="Normal 5 4 4 2 2 2 2 4" xfId="48176" xr:uid="{00000000-0005-0000-0000-0000AFB80000}"/>
    <cellStyle name="Normal 5 4 4 2 2 2 3" xfId="48177" xr:uid="{00000000-0005-0000-0000-0000B0B80000}"/>
    <cellStyle name="Normal 5 4 4 2 2 2 3 2" xfId="48178" xr:uid="{00000000-0005-0000-0000-0000B1B80000}"/>
    <cellStyle name="Normal 5 4 4 2 2 2 4" xfId="48179" xr:uid="{00000000-0005-0000-0000-0000B2B80000}"/>
    <cellStyle name="Normal 5 4 4 2 2 2 4 2" xfId="48180" xr:uid="{00000000-0005-0000-0000-0000B3B80000}"/>
    <cellStyle name="Normal 5 4 4 2 2 2 4 2 2" xfId="48181" xr:uid="{00000000-0005-0000-0000-0000B4B80000}"/>
    <cellStyle name="Normal 5 4 4 2 2 2 4 3" xfId="48182" xr:uid="{00000000-0005-0000-0000-0000B5B80000}"/>
    <cellStyle name="Normal 5 4 4 2 2 2 5" xfId="48183" xr:uid="{00000000-0005-0000-0000-0000B6B80000}"/>
    <cellStyle name="Normal 5 4 4 2 2 3" xfId="48184" xr:uid="{00000000-0005-0000-0000-0000B7B80000}"/>
    <cellStyle name="Normal 5 4 4 2 2 3 2" xfId="48185" xr:uid="{00000000-0005-0000-0000-0000B8B80000}"/>
    <cellStyle name="Normal 5 4 4 2 2 3 2 2" xfId="48186" xr:uid="{00000000-0005-0000-0000-0000B9B80000}"/>
    <cellStyle name="Normal 5 4 4 2 2 3 3" xfId="48187" xr:uid="{00000000-0005-0000-0000-0000BAB80000}"/>
    <cellStyle name="Normal 5 4 4 2 2 3 3 2" xfId="48188" xr:uid="{00000000-0005-0000-0000-0000BBB80000}"/>
    <cellStyle name="Normal 5 4 4 2 2 3 3 2 2" xfId="48189" xr:uid="{00000000-0005-0000-0000-0000BCB80000}"/>
    <cellStyle name="Normal 5 4 4 2 2 3 3 3" xfId="48190" xr:uid="{00000000-0005-0000-0000-0000BDB80000}"/>
    <cellStyle name="Normal 5 4 4 2 2 3 4" xfId="48191" xr:uid="{00000000-0005-0000-0000-0000BEB80000}"/>
    <cellStyle name="Normal 5 4 4 2 2 4" xfId="48192" xr:uid="{00000000-0005-0000-0000-0000BFB80000}"/>
    <cellStyle name="Normal 5 4 4 2 2 4 2" xfId="48193" xr:uid="{00000000-0005-0000-0000-0000C0B80000}"/>
    <cellStyle name="Normal 5 4 4 2 2 4 2 2" xfId="48194" xr:uid="{00000000-0005-0000-0000-0000C1B80000}"/>
    <cellStyle name="Normal 5 4 4 2 2 4 3" xfId="48195" xr:uid="{00000000-0005-0000-0000-0000C2B80000}"/>
    <cellStyle name="Normal 5 4 4 2 2 4 3 2" xfId="48196" xr:uid="{00000000-0005-0000-0000-0000C3B80000}"/>
    <cellStyle name="Normal 5 4 4 2 2 4 3 2 2" xfId="48197" xr:uid="{00000000-0005-0000-0000-0000C4B80000}"/>
    <cellStyle name="Normal 5 4 4 2 2 4 3 3" xfId="48198" xr:uid="{00000000-0005-0000-0000-0000C5B80000}"/>
    <cellStyle name="Normal 5 4 4 2 2 4 4" xfId="48199" xr:uid="{00000000-0005-0000-0000-0000C6B80000}"/>
    <cellStyle name="Normal 5 4 4 2 2 5" xfId="48200" xr:uid="{00000000-0005-0000-0000-0000C7B80000}"/>
    <cellStyle name="Normal 5 4 4 2 2 5 2" xfId="48201" xr:uid="{00000000-0005-0000-0000-0000C8B80000}"/>
    <cellStyle name="Normal 5 4 4 2 2 6" xfId="48202" xr:uid="{00000000-0005-0000-0000-0000C9B80000}"/>
    <cellStyle name="Normal 5 4 4 2 2 6 2" xfId="48203" xr:uid="{00000000-0005-0000-0000-0000CAB80000}"/>
    <cellStyle name="Normal 5 4 4 2 2 6 2 2" xfId="48204" xr:uid="{00000000-0005-0000-0000-0000CBB80000}"/>
    <cellStyle name="Normal 5 4 4 2 2 6 3" xfId="48205" xr:uid="{00000000-0005-0000-0000-0000CCB80000}"/>
    <cellStyle name="Normal 5 4 4 2 2 7" xfId="48206" xr:uid="{00000000-0005-0000-0000-0000CDB80000}"/>
    <cellStyle name="Normal 5 4 4 2 2 7 2" xfId="48207" xr:uid="{00000000-0005-0000-0000-0000CEB80000}"/>
    <cellStyle name="Normal 5 4 4 2 2 8" xfId="48208" xr:uid="{00000000-0005-0000-0000-0000CFB80000}"/>
    <cellStyle name="Normal 5 4 4 2 3" xfId="48209" xr:uid="{00000000-0005-0000-0000-0000D0B80000}"/>
    <cellStyle name="Normal 5 4 4 2 3 2" xfId="48210" xr:uid="{00000000-0005-0000-0000-0000D1B80000}"/>
    <cellStyle name="Normal 5 4 4 2 3 2 2" xfId="48211" xr:uid="{00000000-0005-0000-0000-0000D2B80000}"/>
    <cellStyle name="Normal 5 4 4 2 3 2 2 2" xfId="48212" xr:uid="{00000000-0005-0000-0000-0000D3B80000}"/>
    <cellStyle name="Normal 5 4 4 2 3 2 3" xfId="48213" xr:uid="{00000000-0005-0000-0000-0000D4B80000}"/>
    <cellStyle name="Normal 5 4 4 2 3 2 3 2" xfId="48214" xr:uid="{00000000-0005-0000-0000-0000D5B80000}"/>
    <cellStyle name="Normal 5 4 4 2 3 2 3 2 2" xfId="48215" xr:uid="{00000000-0005-0000-0000-0000D6B80000}"/>
    <cellStyle name="Normal 5 4 4 2 3 2 3 3" xfId="48216" xr:uid="{00000000-0005-0000-0000-0000D7B80000}"/>
    <cellStyle name="Normal 5 4 4 2 3 2 4" xfId="48217" xr:uid="{00000000-0005-0000-0000-0000D8B80000}"/>
    <cellStyle name="Normal 5 4 4 2 3 3" xfId="48218" xr:uid="{00000000-0005-0000-0000-0000D9B80000}"/>
    <cellStyle name="Normal 5 4 4 2 3 3 2" xfId="48219" xr:uid="{00000000-0005-0000-0000-0000DAB80000}"/>
    <cellStyle name="Normal 5 4 4 2 3 4" xfId="48220" xr:uid="{00000000-0005-0000-0000-0000DBB80000}"/>
    <cellStyle name="Normal 5 4 4 2 3 4 2" xfId="48221" xr:uid="{00000000-0005-0000-0000-0000DCB80000}"/>
    <cellStyle name="Normal 5 4 4 2 3 4 2 2" xfId="48222" xr:uid="{00000000-0005-0000-0000-0000DDB80000}"/>
    <cellStyle name="Normal 5 4 4 2 3 4 3" xfId="48223" xr:uid="{00000000-0005-0000-0000-0000DEB80000}"/>
    <cellStyle name="Normal 5 4 4 2 3 5" xfId="48224" xr:uid="{00000000-0005-0000-0000-0000DFB80000}"/>
    <cellStyle name="Normal 5 4 4 2 4" xfId="48225" xr:uid="{00000000-0005-0000-0000-0000E0B80000}"/>
    <cellStyle name="Normal 5 4 4 2 4 2" xfId="48226" xr:uid="{00000000-0005-0000-0000-0000E1B80000}"/>
    <cellStyle name="Normal 5 4 4 2 4 2 2" xfId="48227" xr:uid="{00000000-0005-0000-0000-0000E2B80000}"/>
    <cellStyle name="Normal 5 4 4 2 4 3" xfId="48228" xr:uid="{00000000-0005-0000-0000-0000E3B80000}"/>
    <cellStyle name="Normal 5 4 4 2 4 3 2" xfId="48229" xr:uid="{00000000-0005-0000-0000-0000E4B80000}"/>
    <cellStyle name="Normal 5 4 4 2 4 3 2 2" xfId="48230" xr:uid="{00000000-0005-0000-0000-0000E5B80000}"/>
    <cellStyle name="Normal 5 4 4 2 4 3 3" xfId="48231" xr:uid="{00000000-0005-0000-0000-0000E6B80000}"/>
    <cellStyle name="Normal 5 4 4 2 4 4" xfId="48232" xr:uid="{00000000-0005-0000-0000-0000E7B80000}"/>
    <cellStyle name="Normal 5 4 4 2 5" xfId="48233" xr:uid="{00000000-0005-0000-0000-0000E8B80000}"/>
    <cellStyle name="Normal 5 4 4 2 5 2" xfId="48234" xr:uid="{00000000-0005-0000-0000-0000E9B80000}"/>
    <cellStyle name="Normal 5 4 4 2 5 2 2" xfId="48235" xr:uid="{00000000-0005-0000-0000-0000EAB80000}"/>
    <cellStyle name="Normal 5 4 4 2 5 3" xfId="48236" xr:uid="{00000000-0005-0000-0000-0000EBB80000}"/>
    <cellStyle name="Normal 5 4 4 2 5 3 2" xfId="48237" xr:uid="{00000000-0005-0000-0000-0000ECB80000}"/>
    <cellStyle name="Normal 5 4 4 2 5 3 2 2" xfId="48238" xr:uid="{00000000-0005-0000-0000-0000EDB80000}"/>
    <cellStyle name="Normal 5 4 4 2 5 3 3" xfId="48239" xr:uid="{00000000-0005-0000-0000-0000EEB80000}"/>
    <cellStyle name="Normal 5 4 4 2 5 4" xfId="48240" xr:uid="{00000000-0005-0000-0000-0000EFB80000}"/>
    <cellStyle name="Normal 5 4 4 2 6" xfId="48241" xr:uid="{00000000-0005-0000-0000-0000F0B80000}"/>
    <cellStyle name="Normal 5 4 4 2 6 2" xfId="48242" xr:uid="{00000000-0005-0000-0000-0000F1B80000}"/>
    <cellStyle name="Normal 5 4 4 2 7" xfId="48243" xr:uid="{00000000-0005-0000-0000-0000F2B80000}"/>
    <cellStyle name="Normal 5 4 4 2 7 2" xfId="48244" xr:uid="{00000000-0005-0000-0000-0000F3B80000}"/>
    <cellStyle name="Normal 5 4 4 2 7 2 2" xfId="48245" xr:uid="{00000000-0005-0000-0000-0000F4B80000}"/>
    <cellStyle name="Normal 5 4 4 2 7 3" xfId="48246" xr:uid="{00000000-0005-0000-0000-0000F5B80000}"/>
    <cellStyle name="Normal 5 4 4 2 8" xfId="48247" xr:uid="{00000000-0005-0000-0000-0000F6B80000}"/>
    <cellStyle name="Normal 5 4 4 2 8 2" xfId="48248" xr:uid="{00000000-0005-0000-0000-0000F7B80000}"/>
    <cellStyle name="Normal 5 4 4 2 9" xfId="48249" xr:uid="{00000000-0005-0000-0000-0000F8B80000}"/>
    <cellStyle name="Normal 5 4 4 3" xfId="48250" xr:uid="{00000000-0005-0000-0000-0000F9B80000}"/>
    <cellStyle name="Normal 5 4 4 3 2" xfId="48251" xr:uid="{00000000-0005-0000-0000-0000FAB80000}"/>
    <cellStyle name="Normal 5 4 4 3 2 2" xfId="48252" xr:uid="{00000000-0005-0000-0000-0000FBB80000}"/>
    <cellStyle name="Normal 5 4 4 3 2 2 2" xfId="48253" xr:uid="{00000000-0005-0000-0000-0000FCB80000}"/>
    <cellStyle name="Normal 5 4 4 3 2 2 2 2" xfId="48254" xr:uid="{00000000-0005-0000-0000-0000FDB80000}"/>
    <cellStyle name="Normal 5 4 4 3 2 2 3" xfId="48255" xr:uid="{00000000-0005-0000-0000-0000FEB80000}"/>
    <cellStyle name="Normal 5 4 4 3 2 2 3 2" xfId="48256" xr:uid="{00000000-0005-0000-0000-0000FFB80000}"/>
    <cellStyle name="Normal 5 4 4 3 2 2 3 2 2" xfId="48257" xr:uid="{00000000-0005-0000-0000-000000B90000}"/>
    <cellStyle name="Normal 5 4 4 3 2 2 3 3" xfId="48258" xr:uid="{00000000-0005-0000-0000-000001B90000}"/>
    <cellStyle name="Normal 5 4 4 3 2 2 4" xfId="48259" xr:uid="{00000000-0005-0000-0000-000002B90000}"/>
    <cellStyle name="Normal 5 4 4 3 2 3" xfId="48260" xr:uid="{00000000-0005-0000-0000-000003B90000}"/>
    <cellStyle name="Normal 5 4 4 3 2 3 2" xfId="48261" xr:uid="{00000000-0005-0000-0000-000004B90000}"/>
    <cellStyle name="Normal 5 4 4 3 2 4" xfId="48262" xr:uid="{00000000-0005-0000-0000-000005B90000}"/>
    <cellStyle name="Normal 5 4 4 3 2 4 2" xfId="48263" xr:uid="{00000000-0005-0000-0000-000006B90000}"/>
    <cellStyle name="Normal 5 4 4 3 2 4 2 2" xfId="48264" xr:uid="{00000000-0005-0000-0000-000007B90000}"/>
    <cellStyle name="Normal 5 4 4 3 2 4 3" xfId="48265" xr:uid="{00000000-0005-0000-0000-000008B90000}"/>
    <cellStyle name="Normal 5 4 4 3 2 5" xfId="48266" xr:uid="{00000000-0005-0000-0000-000009B90000}"/>
    <cellStyle name="Normal 5 4 4 3 3" xfId="48267" xr:uid="{00000000-0005-0000-0000-00000AB90000}"/>
    <cellStyle name="Normal 5 4 4 3 3 2" xfId="48268" xr:uid="{00000000-0005-0000-0000-00000BB90000}"/>
    <cellStyle name="Normal 5 4 4 3 3 2 2" xfId="48269" xr:uid="{00000000-0005-0000-0000-00000CB90000}"/>
    <cellStyle name="Normal 5 4 4 3 3 3" xfId="48270" xr:uid="{00000000-0005-0000-0000-00000DB90000}"/>
    <cellStyle name="Normal 5 4 4 3 3 3 2" xfId="48271" xr:uid="{00000000-0005-0000-0000-00000EB90000}"/>
    <cellStyle name="Normal 5 4 4 3 3 3 2 2" xfId="48272" xr:uid="{00000000-0005-0000-0000-00000FB90000}"/>
    <cellStyle name="Normal 5 4 4 3 3 3 3" xfId="48273" xr:uid="{00000000-0005-0000-0000-000010B90000}"/>
    <cellStyle name="Normal 5 4 4 3 3 4" xfId="48274" xr:uid="{00000000-0005-0000-0000-000011B90000}"/>
    <cellStyle name="Normal 5 4 4 3 4" xfId="48275" xr:uid="{00000000-0005-0000-0000-000012B90000}"/>
    <cellStyle name="Normal 5 4 4 3 4 2" xfId="48276" xr:uid="{00000000-0005-0000-0000-000013B90000}"/>
    <cellStyle name="Normal 5 4 4 3 4 2 2" xfId="48277" xr:uid="{00000000-0005-0000-0000-000014B90000}"/>
    <cellStyle name="Normal 5 4 4 3 4 3" xfId="48278" xr:uid="{00000000-0005-0000-0000-000015B90000}"/>
    <cellStyle name="Normal 5 4 4 3 4 3 2" xfId="48279" xr:uid="{00000000-0005-0000-0000-000016B90000}"/>
    <cellStyle name="Normal 5 4 4 3 4 3 2 2" xfId="48280" xr:uid="{00000000-0005-0000-0000-000017B90000}"/>
    <cellStyle name="Normal 5 4 4 3 4 3 3" xfId="48281" xr:uid="{00000000-0005-0000-0000-000018B90000}"/>
    <cellStyle name="Normal 5 4 4 3 4 4" xfId="48282" xr:uid="{00000000-0005-0000-0000-000019B90000}"/>
    <cellStyle name="Normal 5 4 4 3 5" xfId="48283" xr:uid="{00000000-0005-0000-0000-00001AB90000}"/>
    <cellStyle name="Normal 5 4 4 3 5 2" xfId="48284" xr:uid="{00000000-0005-0000-0000-00001BB90000}"/>
    <cellStyle name="Normal 5 4 4 3 6" xfId="48285" xr:uid="{00000000-0005-0000-0000-00001CB90000}"/>
    <cellStyle name="Normal 5 4 4 3 6 2" xfId="48286" xr:uid="{00000000-0005-0000-0000-00001DB90000}"/>
    <cellStyle name="Normal 5 4 4 3 6 2 2" xfId="48287" xr:uid="{00000000-0005-0000-0000-00001EB90000}"/>
    <cellStyle name="Normal 5 4 4 3 6 3" xfId="48288" xr:uid="{00000000-0005-0000-0000-00001FB90000}"/>
    <cellStyle name="Normal 5 4 4 3 7" xfId="48289" xr:uid="{00000000-0005-0000-0000-000020B90000}"/>
    <cellStyle name="Normal 5 4 4 3 7 2" xfId="48290" xr:uid="{00000000-0005-0000-0000-000021B90000}"/>
    <cellStyle name="Normal 5 4 4 3 8" xfId="48291" xr:uid="{00000000-0005-0000-0000-000022B90000}"/>
    <cellStyle name="Normal 5 4 4 4" xfId="48292" xr:uid="{00000000-0005-0000-0000-000023B90000}"/>
    <cellStyle name="Normal 5 4 4 4 2" xfId="48293" xr:uid="{00000000-0005-0000-0000-000024B90000}"/>
    <cellStyle name="Normal 5 4 4 4 2 2" xfId="48294" xr:uid="{00000000-0005-0000-0000-000025B90000}"/>
    <cellStyle name="Normal 5 4 4 4 2 2 2" xfId="48295" xr:uid="{00000000-0005-0000-0000-000026B90000}"/>
    <cellStyle name="Normal 5 4 4 4 2 3" xfId="48296" xr:uid="{00000000-0005-0000-0000-000027B90000}"/>
    <cellStyle name="Normal 5 4 4 4 2 3 2" xfId="48297" xr:uid="{00000000-0005-0000-0000-000028B90000}"/>
    <cellStyle name="Normal 5 4 4 4 2 3 2 2" xfId="48298" xr:uid="{00000000-0005-0000-0000-000029B90000}"/>
    <cellStyle name="Normal 5 4 4 4 2 3 3" xfId="48299" xr:uid="{00000000-0005-0000-0000-00002AB90000}"/>
    <cellStyle name="Normal 5 4 4 4 2 4" xfId="48300" xr:uid="{00000000-0005-0000-0000-00002BB90000}"/>
    <cellStyle name="Normal 5 4 4 4 3" xfId="48301" xr:uid="{00000000-0005-0000-0000-00002CB90000}"/>
    <cellStyle name="Normal 5 4 4 4 3 2" xfId="48302" xr:uid="{00000000-0005-0000-0000-00002DB90000}"/>
    <cellStyle name="Normal 5 4 4 4 4" xfId="48303" xr:uid="{00000000-0005-0000-0000-00002EB90000}"/>
    <cellStyle name="Normal 5 4 4 4 4 2" xfId="48304" xr:uid="{00000000-0005-0000-0000-00002FB90000}"/>
    <cellStyle name="Normal 5 4 4 4 4 2 2" xfId="48305" xr:uid="{00000000-0005-0000-0000-000030B90000}"/>
    <cellStyle name="Normal 5 4 4 4 4 3" xfId="48306" xr:uid="{00000000-0005-0000-0000-000031B90000}"/>
    <cellStyle name="Normal 5 4 4 4 5" xfId="48307" xr:uid="{00000000-0005-0000-0000-000032B90000}"/>
    <cellStyle name="Normal 5 4 4 5" xfId="48308" xr:uid="{00000000-0005-0000-0000-000033B90000}"/>
    <cellStyle name="Normal 5 4 4 5 2" xfId="48309" xr:uid="{00000000-0005-0000-0000-000034B90000}"/>
    <cellStyle name="Normal 5 4 4 5 2 2" xfId="48310" xr:uid="{00000000-0005-0000-0000-000035B90000}"/>
    <cellStyle name="Normal 5 4 4 5 3" xfId="48311" xr:uid="{00000000-0005-0000-0000-000036B90000}"/>
    <cellStyle name="Normal 5 4 4 5 3 2" xfId="48312" xr:uid="{00000000-0005-0000-0000-000037B90000}"/>
    <cellStyle name="Normal 5 4 4 5 3 2 2" xfId="48313" xr:uid="{00000000-0005-0000-0000-000038B90000}"/>
    <cellStyle name="Normal 5 4 4 5 3 3" xfId="48314" xr:uid="{00000000-0005-0000-0000-000039B90000}"/>
    <cellStyle name="Normal 5 4 4 5 4" xfId="48315" xr:uid="{00000000-0005-0000-0000-00003AB90000}"/>
    <cellStyle name="Normal 5 4 4 6" xfId="48316" xr:uid="{00000000-0005-0000-0000-00003BB90000}"/>
    <cellStyle name="Normal 5 4 4 6 2" xfId="48317" xr:uid="{00000000-0005-0000-0000-00003CB90000}"/>
    <cellStyle name="Normal 5 4 4 6 2 2" xfId="48318" xr:uid="{00000000-0005-0000-0000-00003DB90000}"/>
    <cellStyle name="Normal 5 4 4 6 3" xfId="48319" xr:uid="{00000000-0005-0000-0000-00003EB90000}"/>
    <cellStyle name="Normal 5 4 4 6 3 2" xfId="48320" xr:uid="{00000000-0005-0000-0000-00003FB90000}"/>
    <cellStyle name="Normal 5 4 4 6 3 2 2" xfId="48321" xr:uid="{00000000-0005-0000-0000-000040B90000}"/>
    <cellStyle name="Normal 5 4 4 6 3 3" xfId="48322" xr:uid="{00000000-0005-0000-0000-000041B90000}"/>
    <cellStyle name="Normal 5 4 4 6 4" xfId="48323" xr:uid="{00000000-0005-0000-0000-000042B90000}"/>
    <cellStyle name="Normal 5 4 4 7" xfId="48324" xr:uid="{00000000-0005-0000-0000-000043B90000}"/>
    <cellStyle name="Normal 5 4 4 7 2" xfId="48325" xr:uid="{00000000-0005-0000-0000-000044B90000}"/>
    <cellStyle name="Normal 5 4 4 8" xfId="48326" xr:uid="{00000000-0005-0000-0000-000045B90000}"/>
    <cellStyle name="Normal 5 4 4 8 2" xfId="48327" xr:uid="{00000000-0005-0000-0000-000046B90000}"/>
    <cellStyle name="Normal 5 4 4 8 2 2" xfId="48328" xr:uid="{00000000-0005-0000-0000-000047B90000}"/>
    <cellStyle name="Normal 5 4 4 8 3" xfId="48329" xr:uid="{00000000-0005-0000-0000-000048B90000}"/>
    <cellStyle name="Normal 5 4 4 9" xfId="48330" xr:uid="{00000000-0005-0000-0000-000049B90000}"/>
    <cellStyle name="Normal 5 4 4 9 2" xfId="48331" xr:uid="{00000000-0005-0000-0000-00004AB90000}"/>
    <cellStyle name="Normal 5 4 5" xfId="48332" xr:uid="{00000000-0005-0000-0000-00004BB90000}"/>
    <cellStyle name="Normal 5 4 5 10" xfId="48333" xr:uid="{00000000-0005-0000-0000-00004CB90000}"/>
    <cellStyle name="Normal 5 4 5 11" xfId="48334" xr:uid="{00000000-0005-0000-0000-00004DB90000}"/>
    <cellStyle name="Normal 5 4 5 2" xfId="48335" xr:uid="{00000000-0005-0000-0000-00004EB90000}"/>
    <cellStyle name="Normal 5 4 5 2 10" xfId="48336" xr:uid="{00000000-0005-0000-0000-00004FB90000}"/>
    <cellStyle name="Normal 5 4 5 2 2" xfId="48337" xr:uid="{00000000-0005-0000-0000-000050B90000}"/>
    <cellStyle name="Normal 5 4 5 2 2 2" xfId="48338" xr:uid="{00000000-0005-0000-0000-000051B90000}"/>
    <cellStyle name="Normal 5 4 5 2 2 2 2" xfId="48339" xr:uid="{00000000-0005-0000-0000-000052B90000}"/>
    <cellStyle name="Normal 5 4 5 2 2 2 2 2" xfId="48340" xr:uid="{00000000-0005-0000-0000-000053B90000}"/>
    <cellStyle name="Normal 5 4 5 2 2 2 2 2 2" xfId="48341" xr:uid="{00000000-0005-0000-0000-000054B90000}"/>
    <cellStyle name="Normal 5 4 5 2 2 2 2 3" xfId="48342" xr:uid="{00000000-0005-0000-0000-000055B90000}"/>
    <cellStyle name="Normal 5 4 5 2 2 2 2 3 2" xfId="48343" xr:uid="{00000000-0005-0000-0000-000056B90000}"/>
    <cellStyle name="Normal 5 4 5 2 2 2 2 3 2 2" xfId="48344" xr:uid="{00000000-0005-0000-0000-000057B90000}"/>
    <cellStyle name="Normal 5 4 5 2 2 2 2 3 3" xfId="48345" xr:uid="{00000000-0005-0000-0000-000058B90000}"/>
    <cellStyle name="Normal 5 4 5 2 2 2 2 4" xfId="48346" xr:uid="{00000000-0005-0000-0000-000059B90000}"/>
    <cellStyle name="Normal 5 4 5 2 2 2 3" xfId="48347" xr:uid="{00000000-0005-0000-0000-00005AB90000}"/>
    <cellStyle name="Normal 5 4 5 2 2 2 3 2" xfId="48348" xr:uid="{00000000-0005-0000-0000-00005BB90000}"/>
    <cellStyle name="Normal 5 4 5 2 2 2 4" xfId="48349" xr:uid="{00000000-0005-0000-0000-00005CB90000}"/>
    <cellStyle name="Normal 5 4 5 2 2 2 4 2" xfId="48350" xr:uid="{00000000-0005-0000-0000-00005DB90000}"/>
    <cellStyle name="Normal 5 4 5 2 2 2 4 2 2" xfId="48351" xr:uid="{00000000-0005-0000-0000-00005EB90000}"/>
    <cellStyle name="Normal 5 4 5 2 2 2 4 3" xfId="48352" xr:uid="{00000000-0005-0000-0000-00005FB90000}"/>
    <cellStyle name="Normal 5 4 5 2 2 2 5" xfId="48353" xr:uid="{00000000-0005-0000-0000-000060B90000}"/>
    <cellStyle name="Normal 5 4 5 2 2 3" xfId="48354" xr:uid="{00000000-0005-0000-0000-000061B90000}"/>
    <cellStyle name="Normal 5 4 5 2 2 3 2" xfId="48355" xr:uid="{00000000-0005-0000-0000-000062B90000}"/>
    <cellStyle name="Normal 5 4 5 2 2 3 2 2" xfId="48356" xr:uid="{00000000-0005-0000-0000-000063B90000}"/>
    <cellStyle name="Normal 5 4 5 2 2 3 3" xfId="48357" xr:uid="{00000000-0005-0000-0000-000064B90000}"/>
    <cellStyle name="Normal 5 4 5 2 2 3 3 2" xfId="48358" xr:uid="{00000000-0005-0000-0000-000065B90000}"/>
    <cellStyle name="Normal 5 4 5 2 2 3 3 2 2" xfId="48359" xr:uid="{00000000-0005-0000-0000-000066B90000}"/>
    <cellStyle name="Normal 5 4 5 2 2 3 3 3" xfId="48360" xr:uid="{00000000-0005-0000-0000-000067B90000}"/>
    <cellStyle name="Normal 5 4 5 2 2 3 4" xfId="48361" xr:uid="{00000000-0005-0000-0000-000068B90000}"/>
    <cellStyle name="Normal 5 4 5 2 2 4" xfId="48362" xr:uid="{00000000-0005-0000-0000-000069B90000}"/>
    <cellStyle name="Normal 5 4 5 2 2 4 2" xfId="48363" xr:uid="{00000000-0005-0000-0000-00006AB90000}"/>
    <cellStyle name="Normal 5 4 5 2 2 4 2 2" xfId="48364" xr:uid="{00000000-0005-0000-0000-00006BB90000}"/>
    <cellStyle name="Normal 5 4 5 2 2 4 3" xfId="48365" xr:uid="{00000000-0005-0000-0000-00006CB90000}"/>
    <cellStyle name="Normal 5 4 5 2 2 4 3 2" xfId="48366" xr:uid="{00000000-0005-0000-0000-00006DB90000}"/>
    <cellStyle name="Normal 5 4 5 2 2 4 3 2 2" xfId="48367" xr:uid="{00000000-0005-0000-0000-00006EB90000}"/>
    <cellStyle name="Normal 5 4 5 2 2 4 3 3" xfId="48368" xr:uid="{00000000-0005-0000-0000-00006FB90000}"/>
    <cellStyle name="Normal 5 4 5 2 2 4 4" xfId="48369" xr:uid="{00000000-0005-0000-0000-000070B90000}"/>
    <cellStyle name="Normal 5 4 5 2 2 5" xfId="48370" xr:uid="{00000000-0005-0000-0000-000071B90000}"/>
    <cellStyle name="Normal 5 4 5 2 2 5 2" xfId="48371" xr:uid="{00000000-0005-0000-0000-000072B90000}"/>
    <cellStyle name="Normal 5 4 5 2 2 6" xfId="48372" xr:uid="{00000000-0005-0000-0000-000073B90000}"/>
    <cellStyle name="Normal 5 4 5 2 2 6 2" xfId="48373" xr:uid="{00000000-0005-0000-0000-000074B90000}"/>
    <cellStyle name="Normal 5 4 5 2 2 6 2 2" xfId="48374" xr:uid="{00000000-0005-0000-0000-000075B90000}"/>
    <cellStyle name="Normal 5 4 5 2 2 6 3" xfId="48375" xr:uid="{00000000-0005-0000-0000-000076B90000}"/>
    <cellStyle name="Normal 5 4 5 2 2 7" xfId="48376" xr:uid="{00000000-0005-0000-0000-000077B90000}"/>
    <cellStyle name="Normal 5 4 5 2 2 7 2" xfId="48377" xr:uid="{00000000-0005-0000-0000-000078B90000}"/>
    <cellStyle name="Normal 5 4 5 2 2 8" xfId="48378" xr:uid="{00000000-0005-0000-0000-000079B90000}"/>
    <cellStyle name="Normal 5 4 5 2 3" xfId="48379" xr:uid="{00000000-0005-0000-0000-00007AB90000}"/>
    <cellStyle name="Normal 5 4 5 2 3 2" xfId="48380" xr:uid="{00000000-0005-0000-0000-00007BB90000}"/>
    <cellStyle name="Normal 5 4 5 2 3 2 2" xfId="48381" xr:uid="{00000000-0005-0000-0000-00007CB90000}"/>
    <cellStyle name="Normal 5 4 5 2 3 2 2 2" xfId="48382" xr:uid="{00000000-0005-0000-0000-00007DB90000}"/>
    <cellStyle name="Normal 5 4 5 2 3 2 3" xfId="48383" xr:uid="{00000000-0005-0000-0000-00007EB90000}"/>
    <cellStyle name="Normal 5 4 5 2 3 2 3 2" xfId="48384" xr:uid="{00000000-0005-0000-0000-00007FB90000}"/>
    <cellStyle name="Normal 5 4 5 2 3 2 3 2 2" xfId="48385" xr:uid="{00000000-0005-0000-0000-000080B90000}"/>
    <cellStyle name="Normal 5 4 5 2 3 2 3 3" xfId="48386" xr:uid="{00000000-0005-0000-0000-000081B90000}"/>
    <cellStyle name="Normal 5 4 5 2 3 2 4" xfId="48387" xr:uid="{00000000-0005-0000-0000-000082B90000}"/>
    <cellStyle name="Normal 5 4 5 2 3 3" xfId="48388" xr:uid="{00000000-0005-0000-0000-000083B90000}"/>
    <cellStyle name="Normal 5 4 5 2 3 3 2" xfId="48389" xr:uid="{00000000-0005-0000-0000-000084B90000}"/>
    <cellStyle name="Normal 5 4 5 2 3 4" xfId="48390" xr:uid="{00000000-0005-0000-0000-000085B90000}"/>
    <cellStyle name="Normal 5 4 5 2 3 4 2" xfId="48391" xr:uid="{00000000-0005-0000-0000-000086B90000}"/>
    <cellStyle name="Normal 5 4 5 2 3 4 2 2" xfId="48392" xr:uid="{00000000-0005-0000-0000-000087B90000}"/>
    <cellStyle name="Normal 5 4 5 2 3 4 3" xfId="48393" xr:uid="{00000000-0005-0000-0000-000088B90000}"/>
    <cellStyle name="Normal 5 4 5 2 3 5" xfId="48394" xr:uid="{00000000-0005-0000-0000-000089B90000}"/>
    <cellStyle name="Normal 5 4 5 2 4" xfId="48395" xr:uid="{00000000-0005-0000-0000-00008AB90000}"/>
    <cellStyle name="Normal 5 4 5 2 4 2" xfId="48396" xr:uid="{00000000-0005-0000-0000-00008BB90000}"/>
    <cellStyle name="Normal 5 4 5 2 4 2 2" xfId="48397" xr:uid="{00000000-0005-0000-0000-00008CB90000}"/>
    <cellStyle name="Normal 5 4 5 2 4 3" xfId="48398" xr:uid="{00000000-0005-0000-0000-00008DB90000}"/>
    <cellStyle name="Normal 5 4 5 2 4 3 2" xfId="48399" xr:uid="{00000000-0005-0000-0000-00008EB90000}"/>
    <cellStyle name="Normal 5 4 5 2 4 3 2 2" xfId="48400" xr:uid="{00000000-0005-0000-0000-00008FB90000}"/>
    <cellStyle name="Normal 5 4 5 2 4 3 3" xfId="48401" xr:uid="{00000000-0005-0000-0000-000090B90000}"/>
    <cellStyle name="Normal 5 4 5 2 4 4" xfId="48402" xr:uid="{00000000-0005-0000-0000-000091B90000}"/>
    <cellStyle name="Normal 5 4 5 2 5" xfId="48403" xr:uid="{00000000-0005-0000-0000-000092B90000}"/>
    <cellStyle name="Normal 5 4 5 2 5 2" xfId="48404" xr:uid="{00000000-0005-0000-0000-000093B90000}"/>
    <cellStyle name="Normal 5 4 5 2 5 2 2" xfId="48405" xr:uid="{00000000-0005-0000-0000-000094B90000}"/>
    <cellStyle name="Normal 5 4 5 2 5 3" xfId="48406" xr:uid="{00000000-0005-0000-0000-000095B90000}"/>
    <cellStyle name="Normal 5 4 5 2 5 3 2" xfId="48407" xr:uid="{00000000-0005-0000-0000-000096B90000}"/>
    <cellStyle name="Normal 5 4 5 2 5 3 2 2" xfId="48408" xr:uid="{00000000-0005-0000-0000-000097B90000}"/>
    <cellStyle name="Normal 5 4 5 2 5 3 3" xfId="48409" xr:uid="{00000000-0005-0000-0000-000098B90000}"/>
    <cellStyle name="Normal 5 4 5 2 5 4" xfId="48410" xr:uid="{00000000-0005-0000-0000-000099B90000}"/>
    <cellStyle name="Normal 5 4 5 2 6" xfId="48411" xr:uid="{00000000-0005-0000-0000-00009AB90000}"/>
    <cellStyle name="Normal 5 4 5 2 6 2" xfId="48412" xr:uid="{00000000-0005-0000-0000-00009BB90000}"/>
    <cellStyle name="Normal 5 4 5 2 7" xfId="48413" xr:uid="{00000000-0005-0000-0000-00009CB90000}"/>
    <cellStyle name="Normal 5 4 5 2 7 2" xfId="48414" xr:uid="{00000000-0005-0000-0000-00009DB90000}"/>
    <cellStyle name="Normal 5 4 5 2 7 2 2" xfId="48415" xr:uid="{00000000-0005-0000-0000-00009EB90000}"/>
    <cellStyle name="Normal 5 4 5 2 7 3" xfId="48416" xr:uid="{00000000-0005-0000-0000-00009FB90000}"/>
    <cellStyle name="Normal 5 4 5 2 8" xfId="48417" xr:uid="{00000000-0005-0000-0000-0000A0B90000}"/>
    <cellStyle name="Normal 5 4 5 2 8 2" xfId="48418" xr:uid="{00000000-0005-0000-0000-0000A1B90000}"/>
    <cellStyle name="Normal 5 4 5 2 9" xfId="48419" xr:uid="{00000000-0005-0000-0000-0000A2B90000}"/>
    <cellStyle name="Normal 5 4 5 3" xfId="48420" xr:uid="{00000000-0005-0000-0000-0000A3B90000}"/>
    <cellStyle name="Normal 5 4 5 3 2" xfId="48421" xr:uid="{00000000-0005-0000-0000-0000A4B90000}"/>
    <cellStyle name="Normal 5 4 5 3 2 2" xfId="48422" xr:uid="{00000000-0005-0000-0000-0000A5B90000}"/>
    <cellStyle name="Normal 5 4 5 3 2 2 2" xfId="48423" xr:uid="{00000000-0005-0000-0000-0000A6B90000}"/>
    <cellStyle name="Normal 5 4 5 3 2 2 2 2" xfId="48424" xr:uid="{00000000-0005-0000-0000-0000A7B90000}"/>
    <cellStyle name="Normal 5 4 5 3 2 2 3" xfId="48425" xr:uid="{00000000-0005-0000-0000-0000A8B90000}"/>
    <cellStyle name="Normal 5 4 5 3 2 2 3 2" xfId="48426" xr:uid="{00000000-0005-0000-0000-0000A9B90000}"/>
    <cellStyle name="Normal 5 4 5 3 2 2 3 2 2" xfId="48427" xr:uid="{00000000-0005-0000-0000-0000AAB90000}"/>
    <cellStyle name="Normal 5 4 5 3 2 2 3 3" xfId="48428" xr:uid="{00000000-0005-0000-0000-0000ABB90000}"/>
    <cellStyle name="Normal 5 4 5 3 2 2 4" xfId="48429" xr:uid="{00000000-0005-0000-0000-0000ACB90000}"/>
    <cellStyle name="Normal 5 4 5 3 2 3" xfId="48430" xr:uid="{00000000-0005-0000-0000-0000ADB90000}"/>
    <cellStyle name="Normal 5 4 5 3 2 3 2" xfId="48431" xr:uid="{00000000-0005-0000-0000-0000AEB90000}"/>
    <cellStyle name="Normal 5 4 5 3 2 4" xfId="48432" xr:uid="{00000000-0005-0000-0000-0000AFB90000}"/>
    <cellStyle name="Normal 5 4 5 3 2 4 2" xfId="48433" xr:uid="{00000000-0005-0000-0000-0000B0B90000}"/>
    <cellStyle name="Normal 5 4 5 3 2 4 2 2" xfId="48434" xr:uid="{00000000-0005-0000-0000-0000B1B90000}"/>
    <cellStyle name="Normal 5 4 5 3 2 4 3" xfId="48435" xr:uid="{00000000-0005-0000-0000-0000B2B90000}"/>
    <cellStyle name="Normal 5 4 5 3 2 5" xfId="48436" xr:uid="{00000000-0005-0000-0000-0000B3B90000}"/>
    <cellStyle name="Normal 5 4 5 3 3" xfId="48437" xr:uid="{00000000-0005-0000-0000-0000B4B90000}"/>
    <cellStyle name="Normal 5 4 5 3 3 2" xfId="48438" xr:uid="{00000000-0005-0000-0000-0000B5B90000}"/>
    <cellStyle name="Normal 5 4 5 3 3 2 2" xfId="48439" xr:uid="{00000000-0005-0000-0000-0000B6B90000}"/>
    <cellStyle name="Normal 5 4 5 3 3 3" xfId="48440" xr:uid="{00000000-0005-0000-0000-0000B7B90000}"/>
    <cellStyle name="Normal 5 4 5 3 3 3 2" xfId="48441" xr:uid="{00000000-0005-0000-0000-0000B8B90000}"/>
    <cellStyle name="Normal 5 4 5 3 3 3 2 2" xfId="48442" xr:uid="{00000000-0005-0000-0000-0000B9B90000}"/>
    <cellStyle name="Normal 5 4 5 3 3 3 3" xfId="48443" xr:uid="{00000000-0005-0000-0000-0000BAB90000}"/>
    <cellStyle name="Normal 5 4 5 3 3 4" xfId="48444" xr:uid="{00000000-0005-0000-0000-0000BBB90000}"/>
    <cellStyle name="Normal 5 4 5 3 4" xfId="48445" xr:uid="{00000000-0005-0000-0000-0000BCB90000}"/>
    <cellStyle name="Normal 5 4 5 3 4 2" xfId="48446" xr:uid="{00000000-0005-0000-0000-0000BDB90000}"/>
    <cellStyle name="Normal 5 4 5 3 4 2 2" xfId="48447" xr:uid="{00000000-0005-0000-0000-0000BEB90000}"/>
    <cellStyle name="Normal 5 4 5 3 4 3" xfId="48448" xr:uid="{00000000-0005-0000-0000-0000BFB90000}"/>
    <cellStyle name="Normal 5 4 5 3 4 3 2" xfId="48449" xr:uid="{00000000-0005-0000-0000-0000C0B90000}"/>
    <cellStyle name="Normal 5 4 5 3 4 3 2 2" xfId="48450" xr:uid="{00000000-0005-0000-0000-0000C1B90000}"/>
    <cellStyle name="Normal 5 4 5 3 4 3 3" xfId="48451" xr:uid="{00000000-0005-0000-0000-0000C2B90000}"/>
    <cellStyle name="Normal 5 4 5 3 4 4" xfId="48452" xr:uid="{00000000-0005-0000-0000-0000C3B90000}"/>
    <cellStyle name="Normal 5 4 5 3 5" xfId="48453" xr:uid="{00000000-0005-0000-0000-0000C4B90000}"/>
    <cellStyle name="Normal 5 4 5 3 5 2" xfId="48454" xr:uid="{00000000-0005-0000-0000-0000C5B90000}"/>
    <cellStyle name="Normal 5 4 5 3 6" xfId="48455" xr:uid="{00000000-0005-0000-0000-0000C6B90000}"/>
    <cellStyle name="Normal 5 4 5 3 6 2" xfId="48456" xr:uid="{00000000-0005-0000-0000-0000C7B90000}"/>
    <cellStyle name="Normal 5 4 5 3 6 2 2" xfId="48457" xr:uid="{00000000-0005-0000-0000-0000C8B90000}"/>
    <cellStyle name="Normal 5 4 5 3 6 3" xfId="48458" xr:uid="{00000000-0005-0000-0000-0000C9B90000}"/>
    <cellStyle name="Normal 5 4 5 3 7" xfId="48459" xr:uid="{00000000-0005-0000-0000-0000CAB90000}"/>
    <cellStyle name="Normal 5 4 5 3 7 2" xfId="48460" xr:uid="{00000000-0005-0000-0000-0000CBB90000}"/>
    <cellStyle name="Normal 5 4 5 3 8" xfId="48461" xr:uid="{00000000-0005-0000-0000-0000CCB90000}"/>
    <cellStyle name="Normal 5 4 5 4" xfId="48462" xr:uid="{00000000-0005-0000-0000-0000CDB90000}"/>
    <cellStyle name="Normal 5 4 5 4 2" xfId="48463" xr:uid="{00000000-0005-0000-0000-0000CEB90000}"/>
    <cellStyle name="Normal 5 4 5 4 2 2" xfId="48464" xr:uid="{00000000-0005-0000-0000-0000CFB90000}"/>
    <cellStyle name="Normal 5 4 5 4 2 2 2" xfId="48465" xr:uid="{00000000-0005-0000-0000-0000D0B90000}"/>
    <cellStyle name="Normal 5 4 5 4 2 3" xfId="48466" xr:uid="{00000000-0005-0000-0000-0000D1B90000}"/>
    <cellStyle name="Normal 5 4 5 4 2 3 2" xfId="48467" xr:uid="{00000000-0005-0000-0000-0000D2B90000}"/>
    <cellStyle name="Normal 5 4 5 4 2 3 2 2" xfId="48468" xr:uid="{00000000-0005-0000-0000-0000D3B90000}"/>
    <cellStyle name="Normal 5 4 5 4 2 3 3" xfId="48469" xr:uid="{00000000-0005-0000-0000-0000D4B90000}"/>
    <cellStyle name="Normal 5 4 5 4 2 4" xfId="48470" xr:uid="{00000000-0005-0000-0000-0000D5B90000}"/>
    <cellStyle name="Normal 5 4 5 4 3" xfId="48471" xr:uid="{00000000-0005-0000-0000-0000D6B90000}"/>
    <cellStyle name="Normal 5 4 5 4 3 2" xfId="48472" xr:uid="{00000000-0005-0000-0000-0000D7B90000}"/>
    <cellStyle name="Normal 5 4 5 4 4" xfId="48473" xr:uid="{00000000-0005-0000-0000-0000D8B90000}"/>
    <cellStyle name="Normal 5 4 5 4 4 2" xfId="48474" xr:uid="{00000000-0005-0000-0000-0000D9B90000}"/>
    <cellStyle name="Normal 5 4 5 4 4 2 2" xfId="48475" xr:uid="{00000000-0005-0000-0000-0000DAB90000}"/>
    <cellStyle name="Normal 5 4 5 4 4 3" xfId="48476" xr:uid="{00000000-0005-0000-0000-0000DBB90000}"/>
    <cellStyle name="Normal 5 4 5 4 5" xfId="48477" xr:uid="{00000000-0005-0000-0000-0000DCB90000}"/>
    <cellStyle name="Normal 5 4 5 5" xfId="48478" xr:uid="{00000000-0005-0000-0000-0000DDB90000}"/>
    <cellStyle name="Normal 5 4 5 5 2" xfId="48479" xr:uid="{00000000-0005-0000-0000-0000DEB90000}"/>
    <cellStyle name="Normal 5 4 5 5 2 2" xfId="48480" xr:uid="{00000000-0005-0000-0000-0000DFB90000}"/>
    <cellStyle name="Normal 5 4 5 5 3" xfId="48481" xr:uid="{00000000-0005-0000-0000-0000E0B90000}"/>
    <cellStyle name="Normal 5 4 5 5 3 2" xfId="48482" xr:uid="{00000000-0005-0000-0000-0000E1B90000}"/>
    <cellStyle name="Normal 5 4 5 5 3 2 2" xfId="48483" xr:uid="{00000000-0005-0000-0000-0000E2B90000}"/>
    <cellStyle name="Normal 5 4 5 5 3 3" xfId="48484" xr:uid="{00000000-0005-0000-0000-0000E3B90000}"/>
    <cellStyle name="Normal 5 4 5 5 4" xfId="48485" xr:uid="{00000000-0005-0000-0000-0000E4B90000}"/>
    <cellStyle name="Normal 5 4 5 6" xfId="48486" xr:uid="{00000000-0005-0000-0000-0000E5B90000}"/>
    <cellStyle name="Normal 5 4 5 6 2" xfId="48487" xr:uid="{00000000-0005-0000-0000-0000E6B90000}"/>
    <cellStyle name="Normal 5 4 5 6 2 2" xfId="48488" xr:uid="{00000000-0005-0000-0000-0000E7B90000}"/>
    <cellStyle name="Normal 5 4 5 6 3" xfId="48489" xr:uid="{00000000-0005-0000-0000-0000E8B90000}"/>
    <cellStyle name="Normal 5 4 5 6 3 2" xfId="48490" xr:uid="{00000000-0005-0000-0000-0000E9B90000}"/>
    <cellStyle name="Normal 5 4 5 6 3 2 2" xfId="48491" xr:uid="{00000000-0005-0000-0000-0000EAB90000}"/>
    <cellStyle name="Normal 5 4 5 6 3 3" xfId="48492" xr:uid="{00000000-0005-0000-0000-0000EBB90000}"/>
    <cellStyle name="Normal 5 4 5 6 4" xfId="48493" xr:uid="{00000000-0005-0000-0000-0000ECB90000}"/>
    <cellStyle name="Normal 5 4 5 7" xfId="48494" xr:uid="{00000000-0005-0000-0000-0000EDB90000}"/>
    <cellStyle name="Normal 5 4 5 7 2" xfId="48495" xr:uid="{00000000-0005-0000-0000-0000EEB90000}"/>
    <cellStyle name="Normal 5 4 5 8" xfId="48496" xr:uid="{00000000-0005-0000-0000-0000EFB90000}"/>
    <cellStyle name="Normal 5 4 5 8 2" xfId="48497" xr:uid="{00000000-0005-0000-0000-0000F0B90000}"/>
    <cellStyle name="Normal 5 4 5 8 2 2" xfId="48498" xr:uid="{00000000-0005-0000-0000-0000F1B90000}"/>
    <cellStyle name="Normal 5 4 5 8 3" xfId="48499" xr:uid="{00000000-0005-0000-0000-0000F2B90000}"/>
    <cellStyle name="Normal 5 4 5 9" xfId="48500" xr:uid="{00000000-0005-0000-0000-0000F3B90000}"/>
    <cellStyle name="Normal 5 4 5 9 2" xfId="48501" xr:uid="{00000000-0005-0000-0000-0000F4B90000}"/>
    <cellStyle name="Normal 5 4 6" xfId="48502" xr:uid="{00000000-0005-0000-0000-0000F5B90000}"/>
    <cellStyle name="Normal 5 4 6 10" xfId="48503" xr:uid="{00000000-0005-0000-0000-0000F6B90000}"/>
    <cellStyle name="Normal 5 4 6 2" xfId="48504" xr:uid="{00000000-0005-0000-0000-0000F7B90000}"/>
    <cellStyle name="Normal 5 4 6 2 2" xfId="48505" xr:uid="{00000000-0005-0000-0000-0000F8B90000}"/>
    <cellStyle name="Normal 5 4 6 2 2 2" xfId="48506" xr:uid="{00000000-0005-0000-0000-0000F9B90000}"/>
    <cellStyle name="Normal 5 4 6 2 2 2 2" xfId="48507" xr:uid="{00000000-0005-0000-0000-0000FAB90000}"/>
    <cellStyle name="Normal 5 4 6 2 2 2 2 2" xfId="48508" xr:uid="{00000000-0005-0000-0000-0000FBB90000}"/>
    <cellStyle name="Normal 5 4 6 2 2 2 3" xfId="48509" xr:uid="{00000000-0005-0000-0000-0000FCB90000}"/>
    <cellStyle name="Normal 5 4 6 2 2 2 3 2" xfId="48510" xr:uid="{00000000-0005-0000-0000-0000FDB90000}"/>
    <cellStyle name="Normal 5 4 6 2 2 2 3 2 2" xfId="48511" xr:uid="{00000000-0005-0000-0000-0000FEB90000}"/>
    <cellStyle name="Normal 5 4 6 2 2 2 3 3" xfId="48512" xr:uid="{00000000-0005-0000-0000-0000FFB90000}"/>
    <cellStyle name="Normal 5 4 6 2 2 2 4" xfId="48513" xr:uid="{00000000-0005-0000-0000-000000BA0000}"/>
    <cellStyle name="Normal 5 4 6 2 2 3" xfId="48514" xr:uid="{00000000-0005-0000-0000-000001BA0000}"/>
    <cellStyle name="Normal 5 4 6 2 2 3 2" xfId="48515" xr:uid="{00000000-0005-0000-0000-000002BA0000}"/>
    <cellStyle name="Normal 5 4 6 2 2 4" xfId="48516" xr:uid="{00000000-0005-0000-0000-000003BA0000}"/>
    <cellStyle name="Normal 5 4 6 2 2 4 2" xfId="48517" xr:uid="{00000000-0005-0000-0000-000004BA0000}"/>
    <cellStyle name="Normal 5 4 6 2 2 4 2 2" xfId="48518" xr:uid="{00000000-0005-0000-0000-000005BA0000}"/>
    <cellStyle name="Normal 5 4 6 2 2 4 3" xfId="48519" xr:uid="{00000000-0005-0000-0000-000006BA0000}"/>
    <cellStyle name="Normal 5 4 6 2 2 5" xfId="48520" xr:uid="{00000000-0005-0000-0000-000007BA0000}"/>
    <cellStyle name="Normal 5 4 6 2 3" xfId="48521" xr:uid="{00000000-0005-0000-0000-000008BA0000}"/>
    <cellStyle name="Normal 5 4 6 2 3 2" xfId="48522" xr:uid="{00000000-0005-0000-0000-000009BA0000}"/>
    <cellStyle name="Normal 5 4 6 2 3 2 2" xfId="48523" xr:uid="{00000000-0005-0000-0000-00000ABA0000}"/>
    <cellStyle name="Normal 5 4 6 2 3 3" xfId="48524" xr:uid="{00000000-0005-0000-0000-00000BBA0000}"/>
    <cellStyle name="Normal 5 4 6 2 3 3 2" xfId="48525" xr:uid="{00000000-0005-0000-0000-00000CBA0000}"/>
    <cellStyle name="Normal 5 4 6 2 3 3 2 2" xfId="48526" xr:uid="{00000000-0005-0000-0000-00000DBA0000}"/>
    <cellStyle name="Normal 5 4 6 2 3 3 3" xfId="48527" xr:uid="{00000000-0005-0000-0000-00000EBA0000}"/>
    <cellStyle name="Normal 5 4 6 2 3 4" xfId="48528" xr:uid="{00000000-0005-0000-0000-00000FBA0000}"/>
    <cellStyle name="Normal 5 4 6 2 4" xfId="48529" xr:uid="{00000000-0005-0000-0000-000010BA0000}"/>
    <cellStyle name="Normal 5 4 6 2 4 2" xfId="48530" xr:uid="{00000000-0005-0000-0000-000011BA0000}"/>
    <cellStyle name="Normal 5 4 6 2 4 2 2" xfId="48531" xr:uid="{00000000-0005-0000-0000-000012BA0000}"/>
    <cellStyle name="Normal 5 4 6 2 4 3" xfId="48532" xr:uid="{00000000-0005-0000-0000-000013BA0000}"/>
    <cellStyle name="Normal 5 4 6 2 4 3 2" xfId="48533" xr:uid="{00000000-0005-0000-0000-000014BA0000}"/>
    <cellStyle name="Normal 5 4 6 2 4 3 2 2" xfId="48534" xr:uid="{00000000-0005-0000-0000-000015BA0000}"/>
    <cellStyle name="Normal 5 4 6 2 4 3 3" xfId="48535" xr:uid="{00000000-0005-0000-0000-000016BA0000}"/>
    <cellStyle name="Normal 5 4 6 2 4 4" xfId="48536" xr:uid="{00000000-0005-0000-0000-000017BA0000}"/>
    <cellStyle name="Normal 5 4 6 2 5" xfId="48537" xr:uid="{00000000-0005-0000-0000-000018BA0000}"/>
    <cellStyle name="Normal 5 4 6 2 5 2" xfId="48538" xr:uid="{00000000-0005-0000-0000-000019BA0000}"/>
    <cellStyle name="Normal 5 4 6 2 6" xfId="48539" xr:uid="{00000000-0005-0000-0000-00001ABA0000}"/>
    <cellStyle name="Normal 5 4 6 2 6 2" xfId="48540" xr:uid="{00000000-0005-0000-0000-00001BBA0000}"/>
    <cellStyle name="Normal 5 4 6 2 6 2 2" xfId="48541" xr:uid="{00000000-0005-0000-0000-00001CBA0000}"/>
    <cellStyle name="Normal 5 4 6 2 6 3" xfId="48542" xr:uid="{00000000-0005-0000-0000-00001DBA0000}"/>
    <cellStyle name="Normal 5 4 6 2 7" xfId="48543" xr:uid="{00000000-0005-0000-0000-00001EBA0000}"/>
    <cellStyle name="Normal 5 4 6 2 7 2" xfId="48544" xr:uid="{00000000-0005-0000-0000-00001FBA0000}"/>
    <cellStyle name="Normal 5 4 6 2 8" xfId="48545" xr:uid="{00000000-0005-0000-0000-000020BA0000}"/>
    <cellStyle name="Normal 5 4 6 3" xfId="48546" xr:uid="{00000000-0005-0000-0000-000021BA0000}"/>
    <cellStyle name="Normal 5 4 6 3 2" xfId="48547" xr:uid="{00000000-0005-0000-0000-000022BA0000}"/>
    <cellStyle name="Normal 5 4 6 3 2 2" xfId="48548" xr:uid="{00000000-0005-0000-0000-000023BA0000}"/>
    <cellStyle name="Normal 5 4 6 3 2 2 2" xfId="48549" xr:uid="{00000000-0005-0000-0000-000024BA0000}"/>
    <cellStyle name="Normal 5 4 6 3 2 3" xfId="48550" xr:uid="{00000000-0005-0000-0000-000025BA0000}"/>
    <cellStyle name="Normal 5 4 6 3 2 3 2" xfId="48551" xr:uid="{00000000-0005-0000-0000-000026BA0000}"/>
    <cellStyle name="Normal 5 4 6 3 2 3 2 2" xfId="48552" xr:uid="{00000000-0005-0000-0000-000027BA0000}"/>
    <cellStyle name="Normal 5 4 6 3 2 3 3" xfId="48553" xr:uid="{00000000-0005-0000-0000-000028BA0000}"/>
    <cellStyle name="Normal 5 4 6 3 2 4" xfId="48554" xr:uid="{00000000-0005-0000-0000-000029BA0000}"/>
    <cellStyle name="Normal 5 4 6 3 3" xfId="48555" xr:uid="{00000000-0005-0000-0000-00002ABA0000}"/>
    <cellStyle name="Normal 5 4 6 3 3 2" xfId="48556" xr:uid="{00000000-0005-0000-0000-00002BBA0000}"/>
    <cellStyle name="Normal 5 4 6 3 4" xfId="48557" xr:uid="{00000000-0005-0000-0000-00002CBA0000}"/>
    <cellStyle name="Normal 5 4 6 3 4 2" xfId="48558" xr:uid="{00000000-0005-0000-0000-00002DBA0000}"/>
    <cellStyle name="Normal 5 4 6 3 4 2 2" xfId="48559" xr:uid="{00000000-0005-0000-0000-00002EBA0000}"/>
    <cellStyle name="Normal 5 4 6 3 4 3" xfId="48560" xr:uid="{00000000-0005-0000-0000-00002FBA0000}"/>
    <cellStyle name="Normal 5 4 6 3 5" xfId="48561" xr:uid="{00000000-0005-0000-0000-000030BA0000}"/>
    <cellStyle name="Normal 5 4 6 4" xfId="48562" xr:uid="{00000000-0005-0000-0000-000031BA0000}"/>
    <cellStyle name="Normal 5 4 6 4 2" xfId="48563" xr:uid="{00000000-0005-0000-0000-000032BA0000}"/>
    <cellStyle name="Normal 5 4 6 4 2 2" xfId="48564" xr:uid="{00000000-0005-0000-0000-000033BA0000}"/>
    <cellStyle name="Normal 5 4 6 4 3" xfId="48565" xr:uid="{00000000-0005-0000-0000-000034BA0000}"/>
    <cellStyle name="Normal 5 4 6 4 3 2" xfId="48566" xr:uid="{00000000-0005-0000-0000-000035BA0000}"/>
    <cellStyle name="Normal 5 4 6 4 3 2 2" xfId="48567" xr:uid="{00000000-0005-0000-0000-000036BA0000}"/>
    <cellStyle name="Normal 5 4 6 4 3 3" xfId="48568" xr:uid="{00000000-0005-0000-0000-000037BA0000}"/>
    <cellStyle name="Normal 5 4 6 4 4" xfId="48569" xr:uid="{00000000-0005-0000-0000-000038BA0000}"/>
    <cellStyle name="Normal 5 4 6 5" xfId="48570" xr:uid="{00000000-0005-0000-0000-000039BA0000}"/>
    <cellStyle name="Normal 5 4 6 5 2" xfId="48571" xr:uid="{00000000-0005-0000-0000-00003ABA0000}"/>
    <cellStyle name="Normal 5 4 6 5 2 2" xfId="48572" xr:uid="{00000000-0005-0000-0000-00003BBA0000}"/>
    <cellStyle name="Normal 5 4 6 5 3" xfId="48573" xr:uid="{00000000-0005-0000-0000-00003CBA0000}"/>
    <cellStyle name="Normal 5 4 6 5 3 2" xfId="48574" xr:uid="{00000000-0005-0000-0000-00003DBA0000}"/>
    <cellStyle name="Normal 5 4 6 5 3 2 2" xfId="48575" xr:uid="{00000000-0005-0000-0000-00003EBA0000}"/>
    <cellStyle name="Normal 5 4 6 5 3 3" xfId="48576" xr:uid="{00000000-0005-0000-0000-00003FBA0000}"/>
    <cellStyle name="Normal 5 4 6 5 4" xfId="48577" xr:uid="{00000000-0005-0000-0000-000040BA0000}"/>
    <cellStyle name="Normal 5 4 6 6" xfId="48578" xr:uid="{00000000-0005-0000-0000-000041BA0000}"/>
    <cellStyle name="Normal 5 4 6 6 2" xfId="48579" xr:uid="{00000000-0005-0000-0000-000042BA0000}"/>
    <cellStyle name="Normal 5 4 6 7" xfId="48580" xr:uid="{00000000-0005-0000-0000-000043BA0000}"/>
    <cellStyle name="Normal 5 4 6 7 2" xfId="48581" xr:uid="{00000000-0005-0000-0000-000044BA0000}"/>
    <cellStyle name="Normal 5 4 6 7 2 2" xfId="48582" xr:uid="{00000000-0005-0000-0000-000045BA0000}"/>
    <cellStyle name="Normal 5 4 6 7 3" xfId="48583" xr:uid="{00000000-0005-0000-0000-000046BA0000}"/>
    <cellStyle name="Normal 5 4 6 8" xfId="48584" xr:uid="{00000000-0005-0000-0000-000047BA0000}"/>
    <cellStyle name="Normal 5 4 6 8 2" xfId="48585" xr:uid="{00000000-0005-0000-0000-000048BA0000}"/>
    <cellStyle name="Normal 5 4 6 9" xfId="48586" xr:uid="{00000000-0005-0000-0000-000049BA0000}"/>
    <cellStyle name="Normal 5 4 7" xfId="48587" xr:uid="{00000000-0005-0000-0000-00004ABA0000}"/>
    <cellStyle name="Normal 5 4 7 2" xfId="48588" xr:uid="{00000000-0005-0000-0000-00004BBA0000}"/>
    <cellStyle name="Normal 5 4 7 2 2" xfId="48589" xr:uid="{00000000-0005-0000-0000-00004CBA0000}"/>
    <cellStyle name="Normal 5 4 7 2 2 2" xfId="48590" xr:uid="{00000000-0005-0000-0000-00004DBA0000}"/>
    <cellStyle name="Normal 5 4 7 2 2 2 2" xfId="48591" xr:uid="{00000000-0005-0000-0000-00004EBA0000}"/>
    <cellStyle name="Normal 5 4 7 2 2 3" xfId="48592" xr:uid="{00000000-0005-0000-0000-00004FBA0000}"/>
    <cellStyle name="Normal 5 4 7 2 2 3 2" xfId="48593" xr:uid="{00000000-0005-0000-0000-000050BA0000}"/>
    <cellStyle name="Normal 5 4 7 2 2 3 2 2" xfId="48594" xr:uid="{00000000-0005-0000-0000-000051BA0000}"/>
    <cellStyle name="Normal 5 4 7 2 2 3 3" xfId="48595" xr:uid="{00000000-0005-0000-0000-000052BA0000}"/>
    <cellStyle name="Normal 5 4 7 2 2 4" xfId="48596" xr:uid="{00000000-0005-0000-0000-000053BA0000}"/>
    <cellStyle name="Normal 5 4 7 2 3" xfId="48597" xr:uid="{00000000-0005-0000-0000-000054BA0000}"/>
    <cellStyle name="Normal 5 4 7 2 3 2" xfId="48598" xr:uid="{00000000-0005-0000-0000-000055BA0000}"/>
    <cellStyle name="Normal 5 4 7 2 4" xfId="48599" xr:uid="{00000000-0005-0000-0000-000056BA0000}"/>
    <cellStyle name="Normal 5 4 7 2 4 2" xfId="48600" xr:uid="{00000000-0005-0000-0000-000057BA0000}"/>
    <cellStyle name="Normal 5 4 7 2 4 2 2" xfId="48601" xr:uid="{00000000-0005-0000-0000-000058BA0000}"/>
    <cellStyle name="Normal 5 4 7 2 4 3" xfId="48602" xr:uid="{00000000-0005-0000-0000-000059BA0000}"/>
    <cellStyle name="Normal 5 4 7 2 5" xfId="48603" xr:uid="{00000000-0005-0000-0000-00005ABA0000}"/>
    <cellStyle name="Normal 5 4 7 3" xfId="48604" xr:uid="{00000000-0005-0000-0000-00005BBA0000}"/>
    <cellStyle name="Normal 5 4 7 3 2" xfId="48605" xr:uid="{00000000-0005-0000-0000-00005CBA0000}"/>
    <cellStyle name="Normal 5 4 7 3 2 2" xfId="48606" xr:uid="{00000000-0005-0000-0000-00005DBA0000}"/>
    <cellStyle name="Normal 5 4 7 3 3" xfId="48607" xr:uid="{00000000-0005-0000-0000-00005EBA0000}"/>
    <cellStyle name="Normal 5 4 7 3 3 2" xfId="48608" xr:uid="{00000000-0005-0000-0000-00005FBA0000}"/>
    <cellStyle name="Normal 5 4 7 3 3 2 2" xfId="48609" xr:uid="{00000000-0005-0000-0000-000060BA0000}"/>
    <cellStyle name="Normal 5 4 7 3 3 3" xfId="48610" xr:uid="{00000000-0005-0000-0000-000061BA0000}"/>
    <cellStyle name="Normal 5 4 7 3 4" xfId="48611" xr:uid="{00000000-0005-0000-0000-000062BA0000}"/>
    <cellStyle name="Normal 5 4 7 4" xfId="48612" xr:uid="{00000000-0005-0000-0000-000063BA0000}"/>
    <cellStyle name="Normal 5 4 7 4 2" xfId="48613" xr:uid="{00000000-0005-0000-0000-000064BA0000}"/>
    <cellStyle name="Normal 5 4 7 4 2 2" xfId="48614" xr:uid="{00000000-0005-0000-0000-000065BA0000}"/>
    <cellStyle name="Normal 5 4 7 4 3" xfId="48615" xr:uid="{00000000-0005-0000-0000-000066BA0000}"/>
    <cellStyle name="Normal 5 4 7 4 3 2" xfId="48616" xr:uid="{00000000-0005-0000-0000-000067BA0000}"/>
    <cellStyle name="Normal 5 4 7 4 3 2 2" xfId="48617" xr:uid="{00000000-0005-0000-0000-000068BA0000}"/>
    <cellStyle name="Normal 5 4 7 4 3 3" xfId="48618" xr:uid="{00000000-0005-0000-0000-000069BA0000}"/>
    <cellStyle name="Normal 5 4 7 4 4" xfId="48619" xr:uid="{00000000-0005-0000-0000-00006ABA0000}"/>
    <cellStyle name="Normal 5 4 7 5" xfId="48620" xr:uid="{00000000-0005-0000-0000-00006BBA0000}"/>
    <cellStyle name="Normal 5 4 7 5 2" xfId="48621" xr:uid="{00000000-0005-0000-0000-00006CBA0000}"/>
    <cellStyle name="Normal 5 4 7 6" xfId="48622" xr:uid="{00000000-0005-0000-0000-00006DBA0000}"/>
    <cellStyle name="Normal 5 4 7 6 2" xfId="48623" xr:uid="{00000000-0005-0000-0000-00006EBA0000}"/>
    <cellStyle name="Normal 5 4 7 6 2 2" xfId="48624" xr:uid="{00000000-0005-0000-0000-00006FBA0000}"/>
    <cellStyle name="Normal 5 4 7 6 3" xfId="48625" xr:uid="{00000000-0005-0000-0000-000070BA0000}"/>
    <cellStyle name="Normal 5 4 7 7" xfId="48626" xr:uid="{00000000-0005-0000-0000-000071BA0000}"/>
    <cellStyle name="Normal 5 4 7 7 2" xfId="48627" xr:uid="{00000000-0005-0000-0000-000072BA0000}"/>
    <cellStyle name="Normal 5 4 7 8" xfId="48628" xr:uid="{00000000-0005-0000-0000-000073BA0000}"/>
    <cellStyle name="Normal 5 4 8" xfId="48629" xr:uid="{00000000-0005-0000-0000-000074BA0000}"/>
    <cellStyle name="Normal 5 4 8 2" xfId="48630" xr:uid="{00000000-0005-0000-0000-000075BA0000}"/>
    <cellStyle name="Normal 5 4 8 2 2" xfId="48631" xr:uid="{00000000-0005-0000-0000-000076BA0000}"/>
    <cellStyle name="Normal 5 4 8 2 2 2" xfId="48632" xr:uid="{00000000-0005-0000-0000-000077BA0000}"/>
    <cellStyle name="Normal 5 4 8 2 2 2 2" xfId="48633" xr:uid="{00000000-0005-0000-0000-000078BA0000}"/>
    <cellStyle name="Normal 5 4 8 2 2 3" xfId="48634" xr:uid="{00000000-0005-0000-0000-000079BA0000}"/>
    <cellStyle name="Normal 5 4 8 2 2 3 2" xfId="48635" xr:uid="{00000000-0005-0000-0000-00007ABA0000}"/>
    <cellStyle name="Normal 5 4 8 2 2 3 2 2" xfId="48636" xr:uid="{00000000-0005-0000-0000-00007BBA0000}"/>
    <cellStyle name="Normal 5 4 8 2 2 3 3" xfId="48637" xr:uid="{00000000-0005-0000-0000-00007CBA0000}"/>
    <cellStyle name="Normal 5 4 8 2 2 4" xfId="48638" xr:uid="{00000000-0005-0000-0000-00007DBA0000}"/>
    <cellStyle name="Normal 5 4 8 2 3" xfId="48639" xr:uid="{00000000-0005-0000-0000-00007EBA0000}"/>
    <cellStyle name="Normal 5 4 8 2 3 2" xfId="48640" xr:uid="{00000000-0005-0000-0000-00007FBA0000}"/>
    <cellStyle name="Normal 5 4 8 2 4" xfId="48641" xr:uid="{00000000-0005-0000-0000-000080BA0000}"/>
    <cellStyle name="Normal 5 4 8 2 4 2" xfId="48642" xr:uid="{00000000-0005-0000-0000-000081BA0000}"/>
    <cellStyle name="Normal 5 4 8 2 4 2 2" xfId="48643" xr:uid="{00000000-0005-0000-0000-000082BA0000}"/>
    <cellStyle name="Normal 5 4 8 2 4 3" xfId="48644" xr:uid="{00000000-0005-0000-0000-000083BA0000}"/>
    <cellStyle name="Normal 5 4 8 2 5" xfId="48645" xr:uid="{00000000-0005-0000-0000-000084BA0000}"/>
    <cellStyle name="Normal 5 4 8 3" xfId="48646" xr:uid="{00000000-0005-0000-0000-000085BA0000}"/>
    <cellStyle name="Normal 5 4 8 3 2" xfId="48647" xr:uid="{00000000-0005-0000-0000-000086BA0000}"/>
    <cellStyle name="Normal 5 4 8 3 2 2" xfId="48648" xr:uid="{00000000-0005-0000-0000-000087BA0000}"/>
    <cellStyle name="Normal 5 4 8 3 3" xfId="48649" xr:uid="{00000000-0005-0000-0000-000088BA0000}"/>
    <cellStyle name="Normal 5 4 8 3 3 2" xfId="48650" xr:uid="{00000000-0005-0000-0000-000089BA0000}"/>
    <cellStyle name="Normal 5 4 8 3 3 2 2" xfId="48651" xr:uid="{00000000-0005-0000-0000-00008ABA0000}"/>
    <cellStyle name="Normal 5 4 8 3 3 3" xfId="48652" xr:uid="{00000000-0005-0000-0000-00008BBA0000}"/>
    <cellStyle name="Normal 5 4 8 3 4" xfId="48653" xr:uid="{00000000-0005-0000-0000-00008CBA0000}"/>
    <cellStyle name="Normal 5 4 8 4" xfId="48654" xr:uid="{00000000-0005-0000-0000-00008DBA0000}"/>
    <cellStyle name="Normal 5 4 8 4 2" xfId="48655" xr:uid="{00000000-0005-0000-0000-00008EBA0000}"/>
    <cellStyle name="Normal 5 4 8 4 2 2" xfId="48656" xr:uid="{00000000-0005-0000-0000-00008FBA0000}"/>
    <cellStyle name="Normal 5 4 8 4 3" xfId="48657" xr:uid="{00000000-0005-0000-0000-000090BA0000}"/>
    <cellStyle name="Normal 5 4 8 4 3 2" xfId="48658" xr:uid="{00000000-0005-0000-0000-000091BA0000}"/>
    <cellStyle name="Normal 5 4 8 4 3 2 2" xfId="48659" xr:uid="{00000000-0005-0000-0000-000092BA0000}"/>
    <cellStyle name="Normal 5 4 8 4 3 3" xfId="48660" xr:uid="{00000000-0005-0000-0000-000093BA0000}"/>
    <cellStyle name="Normal 5 4 8 4 4" xfId="48661" xr:uid="{00000000-0005-0000-0000-000094BA0000}"/>
    <cellStyle name="Normal 5 4 8 5" xfId="48662" xr:uid="{00000000-0005-0000-0000-000095BA0000}"/>
    <cellStyle name="Normal 5 4 8 5 2" xfId="48663" xr:uid="{00000000-0005-0000-0000-000096BA0000}"/>
    <cellStyle name="Normal 5 4 8 6" xfId="48664" xr:uid="{00000000-0005-0000-0000-000097BA0000}"/>
    <cellStyle name="Normal 5 4 8 6 2" xfId="48665" xr:uid="{00000000-0005-0000-0000-000098BA0000}"/>
    <cellStyle name="Normal 5 4 8 6 2 2" xfId="48666" xr:uid="{00000000-0005-0000-0000-000099BA0000}"/>
    <cellStyle name="Normal 5 4 8 6 3" xfId="48667" xr:uid="{00000000-0005-0000-0000-00009ABA0000}"/>
    <cellStyle name="Normal 5 4 8 7" xfId="48668" xr:uid="{00000000-0005-0000-0000-00009BBA0000}"/>
    <cellStyle name="Normal 5 4 8 7 2" xfId="48669" xr:uid="{00000000-0005-0000-0000-00009CBA0000}"/>
    <cellStyle name="Normal 5 4 8 8" xfId="48670" xr:uid="{00000000-0005-0000-0000-00009DBA0000}"/>
    <cellStyle name="Normal 5 4 9" xfId="48671" xr:uid="{00000000-0005-0000-0000-00009EBA0000}"/>
    <cellStyle name="Normal 5 4 9 2" xfId="48672" xr:uid="{00000000-0005-0000-0000-00009FBA0000}"/>
    <cellStyle name="Normal 5 4 9 2 2" xfId="48673" xr:uid="{00000000-0005-0000-0000-0000A0BA0000}"/>
    <cellStyle name="Normal 5 4 9 2 2 2" xfId="48674" xr:uid="{00000000-0005-0000-0000-0000A1BA0000}"/>
    <cellStyle name="Normal 5 4 9 2 2 2 2" xfId="48675" xr:uid="{00000000-0005-0000-0000-0000A2BA0000}"/>
    <cellStyle name="Normal 5 4 9 2 2 3" xfId="48676" xr:uid="{00000000-0005-0000-0000-0000A3BA0000}"/>
    <cellStyle name="Normal 5 4 9 2 2 3 2" xfId="48677" xr:uid="{00000000-0005-0000-0000-0000A4BA0000}"/>
    <cellStyle name="Normal 5 4 9 2 2 3 2 2" xfId="48678" xr:uid="{00000000-0005-0000-0000-0000A5BA0000}"/>
    <cellStyle name="Normal 5 4 9 2 2 3 3" xfId="48679" xr:uid="{00000000-0005-0000-0000-0000A6BA0000}"/>
    <cellStyle name="Normal 5 4 9 2 2 4" xfId="48680" xr:uid="{00000000-0005-0000-0000-0000A7BA0000}"/>
    <cellStyle name="Normal 5 4 9 2 3" xfId="48681" xr:uid="{00000000-0005-0000-0000-0000A8BA0000}"/>
    <cellStyle name="Normal 5 4 9 2 3 2" xfId="48682" xr:uid="{00000000-0005-0000-0000-0000A9BA0000}"/>
    <cellStyle name="Normal 5 4 9 2 4" xfId="48683" xr:uid="{00000000-0005-0000-0000-0000AABA0000}"/>
    <cellStyle name="Normal 5 4 9 2 4 2" xfId="48684" xr:uid="{00000000-0005-0000-0000-0000ABBA0000}"/>
    <cellStyle name="Normal 5 4 9 2 4 2 2" xfId="48685" xr:uid="{00000000-0005-0000-0000-0000ACBA0000}"/>
    <cellStyle name="Normal 5 4 9 2 4 3" xfId="48686" xr:uid="{00000000-0005-0000-0000-0000ADBA0000}"/>
    <cellStyle name="Normal 5 4 9 2 5" xfId="48687" xr:uid="{00000000-0005-0000-0000-0000AEBA0000}"/>
    <cellStyle name="Normal 5 4 9 3" xfId="48688" xr:uid="{00000000-0005-0000-0000-0000AFBA0000}"/>
    <cellStyle name="Normal 5 4 9 3 2" xfId="48689" xr:uid="{00000000-0005-0000-0000-0000B0BA0000}"/>
    <cellStyle name="Normal 5 4 9 3 2 2" xfId="48690" xr:uid="{00000000-0005-0000-0000-0000B1BA0000}"/>
    <cellStyle name="Normal 5 4 9 3 3" xfId="48691" xr:uid="{00000000-0005-0000-0000-0000B2BA0000}"/>
    <cellStyle name="Normal 5 4 9 3 3 2" xfId="48692" xr:uid="{00000000-0005-0000-0000-0000B3BA0000}"/>
    <cellStyle name="Normal 5 4 9 3 3 2 2" xfId="48693" xr:uid="{00000000-0005-0000-0000-0000B4BA0000}"/>
    <cellStyle name="Normal 5 4 9 3 3 3" xfId="48694" xr:uid="{00000000-0005-0000-0000-0000B5BA0000}"/>
    <cellStyle name="Normal 5 4 9 3 4" xfId="48695" xr:uid="{00000000-0005-0000-0000-0000B6BA0000}"/>
    <cellStyle name="Normal 5 4 9 4" xfId="48696" xr:uid="{00000000-0005-0000-0000-0000B7BA0000}"/>
    <cellStyle name="Normal 5 4 9 4 2" xfId="48697" xr:uid="{00000000-0005-0000-0000-0000B8BA0000}"/>
    <cellStyle name="Normal 5 4 9 5" xfId="48698" xr:uid="{00000000-0005-0000-0000-0000B9BA0000}"/>
    <cellStyle name="Normal 5 4 9 5 2" xfId="48699" xr:uid="{00000000-0005-0000-0000-0000BABA0000}"/>
    <cellStyle name="Normal 5 4 9 5 2 2" xfId="48700" xr:uid="{00000000-0005-0000-0000-0000BBBA0000}"/>
    <cellStyle name="Normal 5 4 9 5 3" xfId="48701" xr:uid="{00000000-0005-0000-0000-0000BCBA0000}"/>
    <cellStyle name="Normal 5 4 9 6" xfId="48702" xr:uid="{00000000-0005-0000-0000-0000BDBA0000}"/>
    <cellStyle name="Normal 5 4_T-straight with PEDs adjustor" xfId="48703" xr:uid="{00000000-0005-0000-0000-0000BEBA0000}"/>
    <cellStyle name="Normal 5 5" xfId="1378" xr:uid="{00000000-0005-0000-0000-0000BFBA0000}"/>
    <cellStyle name="Normal 5 5 10" xfId="48704" xr:uid="{00000000-0005-0000-0000-0000C0BA0000}"/>
    <cellStyle name="Normal 5 5 10 2" xfId="48705" xr:uid="{00000000-0005-0000-0000-0000C1BA0000}"/>
    <cellStyle name="Normal 5 5 10 2 2" xfId="48706" xr:uid="{00000000-0005-0000-0000-0000C2BA0000}"/>
    <cellStyle name="Normal 5 5 10 2 2 2" xfId="48707" xr:uid="{00000000-0005-0000-0000-0000C3BA0000}"/>
    <cellStyle name="Normal 5 5 10 2 2 2 2" xfId="48708" xr:uid="{00000000-0005-0000-0000-0000C4BA0000}"/>
    <cellStyle name="Normal 5 5 10 2 2 3" xfId="48709" xr:uid="{00000000-0005-0000-0000-0000C5BA0000}"/>
    <cellStyle name="Normal 5 5 10 2 2 3 2" xfId="48710" xr:uid="{00000000-0005-0000-0000-0000C6BA0000}"/>
    <cellStyle name="Normal 5 5 10 2 2 3 2 2" xfId="48711" xr:uid="{00000000-0005-0000-0000-0000C7BA0000}"/>
    <cellStyle name="Normal 5 5 10 2 2 3 3" xfId="48712" xr:uid="{00000000-0005-0000-0000-0000C8BA0000}"/>
    <cellStyle name="Normal 5 5 10 2 2 4" xfId="48713" xr:uid="{00000000-0005-0000-0000-0000C9BA0000}"/>
    <cellStyle name="Normal 5 5 10 2 3" xfId="48714" xr:uid="{00000000-0005-0000-0000-0000CABA0000}"/>
    <cellStyle name="Normal 5 5 10 2 3 2" xfId="48715" xr:uid="{00000000-0005-0000-0000-0000CBBA0000}"/>
    <cellStyle name="Normal 5 5 10 2 4" xfId="48716" xr:uid="{00000000-0005-0000-0000-0000CCBA0000}"/>
    <cellStyle name="Normal 5 5 10 2 4 2" xfId="48717" xr:uid="{00000000-0005-0000-0000-0000CDBA0000}"/>
    <cellStyle name="Normal 5 5 10 2 4 2 2" xfId="48718" xr:uid="{00000000-0005-0000-0000-0000CEBA0000}"/>
    <cellStyle name="Normal 5 5 10 2 4 3" xfId="48719" xr:uid="{00000000-0005-0000-0000-0000CFBA0000}"/>
    <cellStyle name="Normal 5 5 10 2 5" xfId="48720" xr:uid="{00000000-0005-0000-0000-0000D0BA0000}"/>
    <cellStyle name="Normal 5 5 10 3" xfId="48721" xr:uid="{00000000-0005-0000-0000-0000D1BA0000}"/>
    <cellStyle name="Normal 5 5 10 3 2" xfId="48722" xr:uid="{00000000-0005-0000-0000-0000D2BA0000}"/>
    <cellStyle name="Normal 5 5 10 3 2 2" xfId="48723" xr:uid="{00000000-0005-0000-0000-0000D3BA0000}"/>
    <cellStyle name="Normal 5 5 10 3 3" xfId="48724" xr:uid="{00000000-0005-0000-0000-0000D4BA0000}"/>
    <cellStyle name="Normal 5 5 10 3 3 2" xfId="48725" xr:uid="{00000000-0005-0000-0000-0000D5BA0000}"/>
    <cellStyle name="Normal 5 5 10 3 3 2 2" xfId="48726" xr:uid="{00000000-0005-0000-0000-0000D6BA0000}"/>
    <cellStyle name="Normal 5 5 10 3 3 3" xfId="48727" xr:uid="{00000000-0005-0000-0000-0000D7BA0000}"/>
    <cellStyle name="Normal 5 5 10 3 4" xfId="48728" xr:uid="{00000000-0005-0000-0000-0000D8BA0000}"/>
    <cellStyle name="Normal 5 5 10 4" xfId="48729" xr:uid="{00000000-0005-0000-0000-0000D9BA0000}"/>
    <cellStyle name="Normal 5 5 10 4 2" xfId="48730" xr:uid="{00000000-0005-0000-0000-0000DABA0000}"/>
    <cellStyle name="Normal 5 5 10 5" xfId="48731" xr:uid="{00000000-0005-0000-0000-0000DBBA0000}"/>
    <cellStyle name="Normal 5 5 10 5 2" xfId="48732" xr:uid="{00000000-0005-0000-0000-0000DCBA0000}"/>
    <cellStyle name="Normal 5 5 10 5 2 2" xfId="48733" xr:uid="{00000000-0005-0000-0000-0000DDBA0000}"/>
    <cellStyle name="Normal 5 5 10 5 3" xfId="48734" xr:uid="{00000000-0005-0000-0000-0000DEBA0000}"/>
    <cellStyle name="Normal 5 5 10 6" xfId="48735" xr:uid="{00000000-0005-0000-0000-0000DFBA0000}"/>
    <cellStyle name="Normal 5 5 11" xfId="48736" xr:uid="{00000000-0005-0000-0000-0000E0BA0000}"/>
    <cellStyle name="Normal 5 5 11 2" xfId="48737" xr:uid="{00000000-0005-0000-0000-0000E1BA0000}"/>
    <cellStyle name="Normal 5 5 11 2 2" xfId="48738" xr:uid="{00000000-0005-0000-0000-0000E2BA0000}"/>
    <cellStyle name="Normal 5 5 11 2 2 2" xfId="48739" xr:uid="{00000000-0005-0000-0000-0000E3BA0000}"/>
    <cellStyle name="Normal 5 5 11 2 3" xfId="48740" xr:uid="{00000000-0005-0000-0000-0000E4BA0000}"/>
    <cellStyle name="Normal 5 5 11 2 3 2" xfId="48741" xr:uid="{00000000-0005-0000-0000-0000E5BA0000}"/>
    <cellStyle name="Normal 5 5 11 2 3 2 2" xfId="48742" xr:uid="{00000000-0005-0000-0000-0000E6BA0000}"/>
    <cellStyle name="Normal 5 5 11 2 3 3" xfId="48743" xr:uid="{00000000-0005-0000-0000-0000E7BA0000}"/>
    <cellStyle name="Normal 5 5 11 2 4" xfId="48744" xr:uid="{00000000-0005-0000-0000-0000E8BA0000}"/>
    <cellStyle name="Normal 5 5 11 3" xfId="48745" xr:uid="{00000000-0005-0000-0000-0000E9BA0000}"/>
    <cellStyle name="Normal 5 5 11 3 2" xfId="48746" xr:uid="{00000000-0005-0000-0000-0000EABA0000}"/>
    <cellStyle name="Normal 5 5 11 4" xfId="48747" xr:uid="{00000000-0005-0000-0000-0000EBBA0000}"/>
    <cellStyle name="Normal 5 5 11 4 2" xfId="48748" xr:uid="{00000000-0005-0000-0000-0000ECBA0000}"/>
    <cellStyle name="Normal 5 5 11 4 2 2" xfId="48749" xr:uid="{00000000-0005-0000-0000-0000EDBA0000}"/>
    <cellStyle name="Normal 5 5 11 4 3" xfId="48750" xr:uid="{00000000-0005-0000-0000-0000EEBA0000}"/>
    <cellStyle name="Normal 5 5 11 5" xfId="48751" xr:uid="{00000000-0005-0000-0000-0000EFBA0000}"/>
    <cellStyle name="Normal 5 5 12" xfId="48752" xr:uid="{00000000-0005-0000-0000-0000F0BA0000}"/>
    <cellStyle name="Normal 5 5 12 2" xfId="48753" xr:uid="{00000000-0005-0000-0000-0000F1BA0000}"/>
    <cellStyle name="Normal 5 5 12 2 2" xfId="48754" xr:uid="{00000000-0005-0000-0000-0000F2BA0000}"/>
    <cellStyle name="Normal 5 5 12 3" xfId="48755" xr:uid="{00000000-0005-0000-0000-0000F3BA0000}"/>
    <cellStyle name="Normal 5 5 12 3 2" xfId="48756" xr:uid="{00000000-0005-0000-0000-0000F4BA0000}"/>
    <cellStyle name="Normal 5 5 12 3 2 2" xfId="48757" xr:uid="{00000000-0005-0000-0000-0000F5BA0000}"/>
    <cellStyle name="Normal 5 5 12 3 3" xfId="48758" xr:uid="{00000000-0005-0000-0000-0000F6BA0000}"/>
    <cellStyle name="Normal 5 5 12 4" xfId="48759" xr:uid="{00000000-0005-0000-0000-0000F7BA0000}"/>
    <cellStyle name="Normal 5 5 13" xfId="48760" xr:uid="{00000000-0005-0000-0000-0000F8BA0000}"/>
    <cellStyle name="Normal 5 5 13 2" xfId="48761" xr:uid="{00000000-0005-0000-0000-0000F9BA0000}"/>
    <cellStyle name="Normal 5 5 13 2 2" xfId="48762" xr:uid="{00000000-0005-0000-0000-0000FABA0000}"/>
    <cellStyle name="Normal 5 5 13 3" xfId="48763" xr:uid="{00000000-0005-0000-0000-0000FBBA0000}"/>
    <cellStyle name="Normal 5 5 13 3 2" xfId="48764" xr:uid="{00000000-0005-0000-0000-0000FCBA0000}"/>
    <cellStyle name="Normal 5 5 13 3 2 2" xfId="48765" xr:uid="{00000000-0005-0000-0000-0000FDBA0000}"/>
    <cellStyle name="Normal 5 5 13 3 3" xfId="48766" xr:uid="{00000000-0005-0000-0000-0000FEBA0000}"/>
    <cellStyle name="Normal 5 5 13 4" xfId="48767" xr:uid="{00000000-0005-0000-0000-0000FFBA0000}"/>
    <cellStyle name="Normal 5 5 14" xfId="48768" xr:uid="{00000000-0005-0000-0000-000000BB0000}"/>
    <cellStyle name="Normal 5 5 14 2" xfId="48769" xr:uid="{00000000-0005-0000-0000-000001BB0000}"/>
    <cellStyle name="Normal 5 5 14 2 2" xfId="48770" xr:uid="{00000000-0005-0000-0000-000002BB0000}"/>
    <cellStyle name="Normal 5 5 14 3" xfId="48771" xr:uid="{00000000-0005-0000-0000-000003BB0000}"/>
    <cellStyle name="Normal 5 5 14 3 2" xfId="48772" xr:uid="{00000000-0005-0000-0000-000004BB0000}"/>
    <cellStyle name="Normal 5 5 14 3 2 2" xfId="48773" xr:uid="{00000000-0005-0000-0000-000005BB0000}"/>
    <cellStyle name="Normal 5 5 14 3 3" xfId="48774" xr:uid="{00000000-0005-0000-0000-000006BB0000}"/>
    <cellStyle name="Normal 5 5 14 4" xfId="48775" xr:uid="{00000000-0005-0000-0000-000007BB0000}"/>
    <cellStyle name="Normal 5 5 15" xfId="48776" xr:uid="{00000000-0005-0000-0000-000008BB0000}"/>
    <cellStyle name="Normal 5 5 15 2" xfId="48777" xr:uid="{00000000-0005-0000-0000-000009BB0000}"/>
    <cellStyle name="Normal 5 5 15 2 2" xfId="48778" xr:uid="{00000000-0005-0000-0000-00000ABB0000}"/>
    <cellStyle name="Normal 5 5 15 3" xfId="48779" xr:uid="{00000000-0005-0000-0000-00000BBB0000}"/>
    <cellStyle name="Normal 5 5 16" xfId="48780" xr:uid="{00000000-0005-0000-0000-00000CBB0000}"/>
    <cellStyle name="Normal 5 5 16 2" xfId="48781" xr:uid="{00000000-0005-0000-0000-00000DBB0000}"/>
    <cellStyle name="Normal 5 5 17" xfId="48782" xr:uid="{00000000-0005-0000-0000-00000EBB0000}"/>
    <cellStyle name="Normal 5 5 17 2" xfId="48783" xr:uid="{00000000-0005-0000-0000-00000FBB0000}"/>
    <cellStyle name="Normal 5 5 18" xfId="48784" xr:uid="{00000000-0005-0000-0000-000010BB0000}"/>
    <cellStyle name="Normal 5 5 19" xfId="48785" xr:uid="{00000000-0005-0000-0000-000011BB0000}"/>
    <cellStyle name="Normal 5 5 2" xfId="1379" xr:uid="{00000000-0005-0000-0000-000012BB0000}"/>
    <cellStyle name="Normal 5 5 2 10" xfId="48786" xr:uid="{00000000-0005-0000-0000-000013BB0000}"/>
    <cellStyle name="Normal 5 5 2 10 2" xfId="48787" xr:uid="{00000000-0005-0000-0000-000014BB0000}"/>
    <cellStyle name="Normal 5 5 2 11" xfId="48788" xr:uid="{00000000-0005-0000-0000-000015BB0000}"/>
    <cellStyle name="Normal 5 5 2 12" xfId="48789" xr:uid="{00000000-0005-0000-0000-000016BB0000}"/>
    <cellStyle name="Normal 5 5 2 2" xfId="1380" xr:uid="{00000000-0005-0000-0000-000017BB0000}"/>
    <cellStyle name="Normal 5 5 2 2 10" xfId="48790" xr:uid="{00000000-0005-0000-0000-000018BB0000}"/>
    <cellStyle name="Normal 5 5 2 2 11" xfId="48791" xr:uid="{00000000-0005-0000-0000-000019BB0000}"/>
    <cellStyle name="Normal 5 5 2 2 2" xfId="1381" xr:uid="{00000000-0005-0000-0000-00001ABB0000}"/>
    <cellStyle name="Normal 5 5 2 2 2 10" xfId="48792" xr:uid="{00000000-0005-0000-0000-00001BBB0000}"/>
    <cellStyle name="Normal 5 5 2 2 2 2" xfId="48793" xr:uid="{00000000-0005-0000-0000-00001CBB0000}"/>
    <cellStyle name="Normal 5 5 2 2 2 2 2" xfId="48794" xr:uid="{00000000-0005-0000-0000-00001DBB0000}"/>
    <cellStyle name="Normal 5 5 2 2 2 2 2 2" xfId="48795" xr:uid="{00000000-0005-0000-0000-00001EBB0000}"/>
    <cellStyle name="Normal 5 5 2 2 2 2 2 2 2" xfId="48796" xr:uid="{00000000-0005-0000-0000-00001FBB0000}"/>
    <cellStyle name="Normal 5 5 2 2 2 2 2 2 2 2" xfId="48797" xr:uid="{00000000-0005-0000-0000-000020BB0000}"/>
    <cellStyle name="Normal 5 5 2 2 2 2 2 2 3" xfId="48798" xr:uid="{00000000-0005-0000-0000-000021BB0000}"/>
    <cellStyle name="Normal 5 5 2 2 2 2 2 2 3 2" xfId="48799" xr:uid="{00000000-0005-0000-0000-000022BB0000}"/>
    <cellStyle name="Normal 5 5 2 2 2 2 2 2 3 2 2" xfId="48800" xr:uid="{00000000-0005-0000-0000-000023BB0000}"/>
    <cellStyle name="Normal 5 5 2 2 2 2 2 2 3 3" xfId="48801" xr:uid="{00000000-0005-0000-0000-000024BB0000}"/>
    <cellStyle name="Normal 5 5 2 2 2 2 2 2 4" xfId="48802" xr:uid="{00000000-0005-0000-0000-000025BB0000}"/>
    <cellStyle name="Normal 5 5 2 2 2 2 2 3" xfId="48803" xr:uid="{00000000-0005-0000-0000-000026BB0000}"/>
    <cellStyle name="Normal 5 5 2 2 2 2 2 3 2" xfId="48804" xr:uid="{00000000-0005-0000-0000-000027BB0000}"/>
    <cellStyle name="Normal 5 5 2 2 2 2 2 4" xfId="48805" xr:uid="{00000000-0005-0000-0000-000028BB0000}"/>
    <cellStyle name="Normal 5 5 2 2 2 2 2 4 2" xfId="48806" xr:uid="{00000000-0005-0000-0000-000029BB0000}"/>
    <cellStyle name="Normal 5 5 2 2 2 2 2 4 2 2" xfId="48807" xr:uid="{00000000-0005-0000-0000-00002ABB0000}"/>
    <cellStyle name="Normal 5 5 2 2 2 2 2 4 3" xfId="48808" xr:uid="{00000000-0005-0000-0000-00002BBB0000}"/>
    <cellStyle name="Normal 5 5 2 2 2 2 2 5" xfId="48809" xr:uid="{00000000-0005-0000-0000-00002CBB0000}"/>
    <cellStyle name="Normal 5 5 2 2 2 2 3" xfId="48810" xr:uid="{00000000-0005-0000-0000-00002DBB0000}"/>
    <cellStyle name="Normal 5 5 2 2 2 2 3 2" xfId="48811" xr:uid="{00000000-0005-0000-0000-00002EBB0000}"/>
    <cellStyle name="Normal 5 5 2 2 2 2 3 2 2" xfId="48812" xr:uid="{00000000-0005-0000-0000-00002FBB0000}"/>
    <cellStyle name="Normal 5 5 2 2 2 2 3 3" xfId="48813" xr:uid="{00000000-0005-0000-0000-000030BB0000}"/>
    <cellStyle name="Normal 5 5 2 2 2 2 3 3 2" xfId="48814" xr:uid="{00000000-0005-0000-0000-000031BB0000}"/>
    <cellStyle name="Normal 5 5 2 2 2 2 3 3 2 2" xfId="48815" xr:uid="{00000000-0005-0000-0000-000032BB0000}"/>
    <cellStyle name="Normal 5 5 2 2 2 2 3 3 3" xfId="48816" xr:uid="{00000000-0005-0000-0000-000033BB0000}"/>
    <cellStyle name="Normal 5 5 2 2 2 2 3 4" xfId="48817" xr:uid="{00000000-0005-0000-0000-000034BB0000}"/>
    <cellStyle name="Normal 5 5 2 2 2 2 4" xfId="48818" xr:uid="{00000000-0005-0000-0000-000035BB0000}"/>
    <cellStyle name="Normal 5 5 2 2 2 2 4 2" xfId="48819" xr:uid="{00000000-0005-0000-0000-000036BB0000}"/>
    <cellStyle name="Normal 5 5 2 2 2 2 4 2 2" xfId="48820" xr:uid="{00000000-0005-0000-0000-000037BB0000}"/>
    <cellStyle name="Normal 5 5 2 2 2 2 4 3" xfId="48821" xr:uid="{00000000-0005-0000-0000-000038BB0000}"/>
    <cellStyle name="Normal 5 5 2 2 2 2 4 3 2" xfId="48822" xr:uid="{00000000-0005-0000-0000-000039BB0000}"/>
    <cellStyle name="Normal 5 5 2 2 2 2 4 3 2 2" xfId="48823" xr:uid="{00000000-0005-0000-0000-00003ABB0000}"/>
    <cellStyle name="Normal 5 5 2 2 2 2 4 3 3" xfId="48824" xr:uid="{00000000-0005-0000-0000-00003BBB0000}"/>
    <cellStyle name="Normal 5 5 2 2 2 2 4 4" xfId="48825" xr:uid="{00000000-0005-0000-0000-00003CBB0000}"/>
    <cellStyle name="Normal 5 5 2 2 2 2 5" xfId="48826" xr:uid="{00000000-0005-0000-0000-00003DBB0000}"/>
    <cellStyle name="Normal 5 5 2 2 2 2 5 2" xfId="48827" xr:uid="{00000000-0005-0000-0000-00003EBB0000}"/>
    <cellStyle name="Normal 5 5 2 2 2 2 6" xfId="48828" xr:uid="{00000000-0005-0000-0000-00003FBB0000}"/>
    <cellStyle name="Normal 5 5 2 2 2 2 6 2" xfId="48829" xr:uid="{00000000-0005-0000-0000-000040BB0000}"/>
    <cellStyle name="Normal 5 5 2 2 2 2 6 2 2" xfId="48830" xr:uid="{00000000-0005-0000-0000-000041BB0000}"/>
    <cellStyle name="Normal 5 5 2 2 2 2 6 3" xfId="48831" xr:uid="{00000000-0005-0000-0000-000042BB0000}"/>
    <cellStyle name="Normal 5 5 2 2 2 2 7" xfId="48832" xr:uid="{00000000-0005-0000-0000-000043BB0000}"/>
    <cellStyle name="Normal 5 5 2 2 2 2 7 2" xfId="48833" xr:uid="{00000000-0005-0000-0000-000044BB0000}"/>
    <cellStyle name="Normal 5 5 2 2 2 2 8" xfId="48834" xr:uid="{00000000-0005-0000-0000-000045BB0000}"/>
    <cellStyle name="Normal 5 5 2 2 2 2 9" xfId="48835" xr:uid="{00000000-0005-0000-0000-000046BB0000}"/>
    <cellStyle name="Normal 5 5 2 2 2 3" xfId="48836" xr:uid="{00000000-0005-0000-0000-000047BB0000}"/>
    <cellStyle name="Normal 5 5 2 2 2 3 2" xfId="48837" xr:uid="{00000000-0005-0000-0000-000048BB0000}"/>
    <cellStyle name="Normal 5 5 2 2 2 3 2 2" xfId="48838" xr:uid="{00000000-0005-0000-0000-000049BB0000}"/>
    <cellStyle name="Normal 5 5 2 2 2 3 2 2 2" xfId="48839" xr:uid="{00000000-0005-0000-0000-00004ABB0000}"/>
    <cellStyle name="Normal 5 5 2 2 2 3 2 3" xfId="48840" xr:uid="{00000000-0005-0000-0000-00004BBB0000}"/>
    <cellStyle name="Normal 5 5 2 2 2 3 2 3 2" xfId="48841" xr:uid="{00000000-0005-0000-0000-00004CBB0000}"/>
    <cellStyle name="Normal 5 5 2 2 2 3 2 3 2 2" xfId="48842" xr:uid="{00000000-0005-0000-0000-00004DBB0000}"/>
    <cellStyle name="Normal 5 5 2 2 2 3 2 3 3" xfId="48843" xr:uid="{00000000-0005-0000-0000-00004EBB0000}"/>
    <cellStyle name="Normal 5 5 2 2 2 3 2 4" xfId="48844" xr:uid="{00000000-0005-0000-0000-00004FBB0000}"/>
    <cellStyle name="Normal 5 5 2 2 2 3 3" xfId="48845" xr:uid="{00000000-0005-0000-0000-000050BB0000}"/>
    <cellStyle name="Normal 5 5 2 2 2 3 3 2" xfId="48846" xr:uid="{00000000-0005-0000-0000-000051BB0000}"/>
    <cellStyle name="Normal 5 5 2 2 2 3 4" xfId="48847" xr:uid="{00000000-0005-0000-0000-000052BB0000}"/>
    <cellStyle name="Normal 5 5 2 2 2 3 4 2" xfId="48848" xr:uid="{00000000-0005-0000-0000-000053BB0000}"/>
    <cellStyle name="Normal 5 5 2 2 2 3 4 2 2" xfId="48849" xr:uid="{00000000-0005-0000-0000-000054BB0000}"/>
    <cellStyle name="Normal 5 5 2 2 2 3 4 3" xfId="48850" xr:uid="{00000000-0005-0000-0000-000055BB0000}"/>
    <cellStyle name="Normal 5 5 2 2 2 3 5" xfId="48851" xr:uid="{00000000-0005-0000-0000-000056BB0000}"/>
    <cellStyle name="Normal 5 5 2 2 2 4" xfId="48852" xr:uid="{00000000-0005-0000-0000-000057BB0000}"/>
    <cellStyle name="Normal 5 5 2 2 2 4 2" xfId="48853" xr:uid="{00000000-0005-0000-0000-000058BB0000}"/>
    <cellStyle name="Normal 5 5 2 2 2 4 2 2" xfId="48854" xr:uid="{00000000-0005-0000-0000-000059BB0000}"/>
    <cellStyle name="Normal 5 5 2 2 2 4 3" xfId="48855" xr:uid="{00000000-0005-0000-0000-00005ABB0000}"/>
    <cellStyle name="Normal 5 5 2 2 2 4 3 2" xfId="48856" xr:uid="{00000000-0005-0000-0000-00005BBB0000}"/>
    <cellStyle name="Normal 5 5 2 2 2 4 3 2 2" xfId="48857" xr:uid="{00000000-0005-0000-0000-00005CBB0000}"/>
    <cellStyle name="Normal 5 5 2 2 2 4 3 3" xfId="48858" xr:uid="{00000000-0005-0000-0000-00005DBB0000}"/>
    <cellStyle name="Normal 5 5 2 2 2 4 4" xfId="48859" xr:uid="{00000000-0005-0000-0000-00005EBB0000}"/>
    <cellStyle name="Normal 5 5 2 2 2 5" xfId="48860" xr:uid="{00000000-0005-0000-0000-00005FBB0000}"/>
    <cellStyle name="Normal 5 5 2 2 2 5 2" xfId="48861" xr:uid="{00000000-0005-0000-0000-000060BB0000}"/>
    <cellStyle name="Normal 5 5 2 2 2 5 2 2" xfId="48862" xr:uid="{00000000-0005-0000-0000-000061BB0000}"/>
    <cellStyle name="Normal 5 5 2 2 2 5 3" xfId="48863" xr:uid="{00000000-0005-0000-0000-000062BB0000}"/>
    <cellStyle name="Normal 5 5 2 2 2 5 3 2" xfId="48864" xr:uid="{00000000-0005-0000-0000-000063BB0000}"/>
    <cellStyle name="Normal 5 5 2 2 2 5 3 2 2" xfId="48865" xr:uid="{00000000-0005-0000-0000-000064BB0000}"/>
    <cellStyle name="Normal 5 5 2 2 2 5 3 3" xfId="48866" xr:uid="{00000000-0005-0000-0000-000065BB0000}"/>
    <cellStyle name="Normal 5 5 2 2 2 5 4" xfId="48867" xr:uid="{00000000-0005-0000-0000-000066BB0000}"/>
    <cellStyle name="Normal 5 5 2 2 2 6" xfId="48868" xr:uid="{00000000-0005-0000-0000-000067BB0000}"/>
    <cellStyle name="Normal 5 5 2 2 2 6 2" xfId="48869" xr:uid="{00000000-0005-0000-0000-000068BB0000}"/>
    <cellStyle name="Normal 5 5 2 2 2 7" xfId="48870" xr:uid="{00000000-0005-0000-0000-000069BB0000}"/>
    <cellStyle name="Normal 5 5 2 2 2 7 2" xfId="48871" xr:uid="{00000000-0005-0000-0000-00006ABB0000}"/>
    <cellStyle name="Normal 5 5 2 2 2 7 2 2" xfId="48872" xr:uid="{00000000-0005-0000-0000-00006BBB0000}"/>
    <cellStyle name="Normal 5 5 2 2 2 7 3" xfId="48873" xr:uid="{00000000-0005-0000-0000-00006CBB0000}"/>
    <cellStyle name="Normal 5 5 2 2 2 8" xfId="48874" xr:uid="{00000000-0005-0000-0000-00006DBB0000}"/>
    <cellStyle name="Normal 5 5 2 2 2 8 2" xfId="48875" xr:uid="{00000000-0005-0000-0000-00006EBB0000}"/>
    <cellStyle name="Normal 5 5 2 2 2 9" xfId="48876" xr:uid="{00000000-0005-0000-0000-00006FBB0000}"/>
    <cellStyle name="Normal 5 5 2 2 3" xfId="48877" xr:uid="{00000000-0005-0000-0000-000070BB0000}"/>
    <cellStyle name="Normal 5 5 2 2 3 2" xfId="48878" xr:uid="{00000000-0005-0000-0000-000071BB0000}"/>
    <cellStyle name="Normal 5 5 2 2 3 2 2" xfId="48879" xr:uid="{00000000-0005-0000-0000-000072BB0000}"/>
    <cellStyle name="Normal 5 5 2 2 3 2 2 2" xfId="48880" xr:uid="{00000000-0005-0000-0000-000073BB0000}"/>
    <cellStyle name="Normal 5 5 2 2 3 2 2 2 2" xfId="48881" xr:uid="{00000000-0005-0000-0000-000074BB0000}"/>
    <cellStyle name="Normal 5 5 2 2 3 2 2 3" xfId="48882" xr:uid="{00000000-0005-0000-0000-000075BB0000}"/>
    <cellStyle name="Normal 5 5 2 2 3 2 2 3 2" xfId="48883" xr:uid="{00000000-0005-0000-0000-000076BB0000}"/>
    <cellStyle name="Normal 5 5 2 2 3 2 2 3 2 2" xfId="48884" xr:uid="{00000000-0005-0000-0000-000077BB0000}"/>
    <cellStyle name="Normal 5 5 2 2 3 2 2 3 3" xfId="48885" xr:uid="{00000000-0005-0000-0000-000078BB0000}"/>
    <cellStyle name="Normal 5 5 2 2 3 2 2 4" xfId="48886" xr:uid="{00000000-0005-0000-0000-000079BB0000}"/>
    <cellStyle name="Normal 5 5 2 2 3 2 3" xfId="48887" xr:uid="{00000000-0005-0000-0000-00007ABB0000}"/>
    <cellStyle name="Normal 5 5 2 2 3 2 3 2" xfId="48888" xr:uid="{00000000-0005-0000-0000-00007BBB0000}"/>
    <cellStyle name="Normal 5 5 2 2 3 2 4" xfId="48889" xr:uid="{00000000-0005-0000-0000-00007CBB0000}"/>
    <cellStyle name="Normal 5 5 2 2 3 2 4 2" xfId="48890" xr:uid="{00000000-0005-0000-0000-00007DBB0000}"/>
    <cellStyle name="Normal 5 5 2 2 3 2 4 2 2" xfId="48891" xr:uid="{00000000-0005-0000-0000-00007EBB0000}"/>
    <cellStyle name="Normal 5 5 2 2 3 2 4 3" xfId="48892" xr:uid="{00000000-0005-0000-0000-00007FBB0000}"/>
    <cellStyle name="Normal 5 5 2 2 3 2 5" xfId="48893" xr:uid="{00000000-0005-0000-0000-000080BB0000}"/>
    <cellStyle name="Normal 5 5 2 2 3 2 6" xfId="48894" xr:uid="{00000000-0005-0000-0000-000081BB0000}"/>
    <cellStyle name="Normal 5 5 2 2 3 3" xfId="48895" xr:uid="{00000000-0005-0000-0000-000082BB0000}"/>
    <cellStyle name="Normal 5 5 2 2 3 3 2" xfId="48896" xr:uid="{00000000-0005-0000-0000-000083BB0000}"/>
    <cellStyle name="Normal 5 5 2 2 3 3 2 2" xfId="48897" xr:uid="{00000000-0005-0000-0000-000084BB0000}"/>
    <cellStyle name="Normal 5 5 2 2 3 3 3" xfId="48898" xr:uid="{00000000-0005-0000-0000-000085BB0000}"/>
    <cellStyle name="Normal 5 5 2 2 3 3 3 2" xfId="48899" xr:uid="{00000000-0005-0000-0000-000086BB0000}"/>
    <cellStyle name="Normal 5 5 2 2 3 3 3 2 2" xfId="48900" xr:uid="{00000000-0005-0000-0000-000087BB0000}"/>
    <cellStyle name="Normal 5 5 2 2 3 3 3 3" xfId="48901" xr:uid="{00000000-0005-0000-0000-000088BB0000}"/>
    <cellStyle name="Normal 5 5 2 2 3 3 4" xfId="48902" xr:uid="{00000000-0005-0000-0000-000089BB0000}"/>
    <cellStyle name="Normal 5 5 2 2 3 4" xfId="48903" xr:uid="{00000000-0005-0000-0000-00008ABB0000}"/>
    <cellStyle name="Normal 5 5 2 2 3 4 2" xfId="48904" xr:uid="{00000000-0005-0000-0000-00008BBB0000}"/>
    <cellStyle name="Normal 5 5 2 2 3 4 2 2" xfId="48905" xr:uid="{00000000-0005-0000-0000-00008CBB0000}"/>
    <cellStyle name="Normal 5 5 2 2 3 4 3" xfId="48906" xr:uid="{00000000-0005-0000-0000-00008DBB0000}"/>
    <cellStyle name="Normal 5 5 2 2 3 4 3 2" xfId="48907" xr:uid="{00000000-0005-0000-0000-00008EBB0000}"/>
    <cellStyle name="Normal 5 5 2 2 3 4 3 2 2" xfId="48908" xr:uid="{00000000-0005-0000-0000-00008FBB0000}"/>
    <cellStyle name="Normal 5 5 2 2 3 4 3 3" xfId="48909" xr:uid="{00000000-0005-0000-0000-000090BB0000}"/>
    <cellStyle name="Normal 5 5 2 2 3 4 4" xfId="48910" xr:uid="{00000000-0005-0000-0000-000091BB0000}"/>
    <cellStyle name="Normal 5 5 2 2 3 5" xfId="48911" xr:uid="{00000000-0005-0000-0000-000092BB0000}"/>
    <cellStyle name="Normal 5 5 2 2 3 5 2" xfId="48912" xr:uid="{00000000-0005-0000-0000-000093BB0000}"/>
    <cellStyle name="Normal 5 5 2 2 3 6" xfId="48913" xr:uid="{00000000-0005-0000-0000-000094BB0000}"/>
    <cellStyle name="Normal 5 5 2 2 3 6 2" xfId="48914" xr:uid="{00000000-0005-0000-0000-000095BB0000}"/>
    <cellStyle name="Normal 5 5 2 2 3 6 2 2" xfId="48915" xr:uid="{00000000-0005-0000-0000-000096BB0000}"/>
    <cellStyle name="Normal 5 5 2 2 3 6 3" xfId="48916" xr:uid="{00000000-0005-0000-0000-000097BB0000}"/>
    <cellStyle name="Normal 5 5 2 2 3 7" xfId="48917" xr:uid="{00000000-0005-0000-0000-000098BB0000}"/>
    <cellStyle name="Normal 5 5 2 2 3 7 2" xfId="48918" xr:uid="{00000000-0005-0000-0000-000099BB0000}"/>
    <cellStyle name="Normal 5 5 2 2 3 8" xfId="48919" xr:uid="{00000000-0005-0000-0000-00009ABB0000}"/>
    <cellStyle name="Normal 5 5 2 2 3 9" xfId="48920" xr:uid="{00000000-0005-0000-0000-00009BBB0000}"/>
    <cellStyle name="Normal 5 5 2 2 4" xfId="48921" xr:uid="{00000000-0005-0000-0000-00009CBB0000}"/>
    <cellStyle name="Normal 5 5 2 2 4 2" xfId="48922" xr:uid="{00000000-0005-0000-0000-00009DBB0000}"/>
    <cellStyle name="Normal 5 5 2 2 4 2 2" xfId="48923" xr:uid="{00000000-0005-0000-0000-00009EBB0000}"/>
    <cellStyle name="Normal 5 5 2 2 4 2 2 2" xfId="48924" xr:uid="{00000000-0005-0000-0000-00009FBB0000}"/>
    <cellStyle name="Normal 5 5 2 2 4 2 3" xfId="48925" xr:uid="{00000000-0005-0000-0000-0000A0BB0000}"/>
    <cellStyle name="Normal 5 5 2 2 4 2 3 2" xfId="48926" xr:uid="{00000000-0005-0000-0000-0000A1BB0000}"/>
    <cellStyle name="Normal 5 5 2 2 4 2 3 2 2" xfId="48927" xr:uid="{00000000-0005-0000-0000-0000A2BB0000}"/>
    <cellStyle name="Normal 5 5 2 2 4 2 3 3" xfId="48928" xr:uid="{00000000-0005-0000-0000-0000A3BB0000}"/>
    <cellStyle name="Normal 5 5 2 2 4 2 4" xfId="48929" xr:uid="{00000000-0005-0000-0000-0000A4BB0000}"/>
    <cellStyle name="Normal 5 5 2 2 4 3" xfId="48930" xr:uid="{00000000-0005-0000-0000-0000A5BB0000}"/>
    <cellStyle name="Normal 5 5 2 2 4 3 2" xfId="48931" xr:uid="{00000000-0005-0000-0000-0000A6BB0000}"/>
    <cellStyle name="Normal 5 5 2 2 4 4" xfId="48932" xr:uid="{00000000-0005-0000-0000-0000A7BB0000}"/>
    <cellStyle name="Normal 5 5 2 2 4 4 2" xfId="48933" xr:uid="{00000000-0005-0000-0000-0000A8BB0000}"/>
    <cellStyle name="Normal 5 5 2 2 4 4 2 2" xfId="48934" xr:uid="{00000000-0005-0000-0000-0000A9BB0000}"/>
    <cellStyle name="Normal 5 5 2 2 4 4 3" xfId="48935" xr:uid="{00000000-0005-0000-0000-0000AABB0000}"/>
    <cellStyle name="Normal 5 5 2 2 4 5" xfId="48936" xr:uid="{00000000-0005-0000-0000-0000ABBB0000}"/>
    <cellStyle name="Normal 5 5 2 2 4 6" xfId="48937" xr:uid="{00000000-0005-0000-0000-0000ACBB0000}"/>
    <cellStyle name="Normal 5 5 2 2 5" xfId="48938" xr:uid="{00000000-0005-0000-0000-0000ADBB0000}"/>
    <cellStyle name="Normal 5 5 2 2 5 2" xfId="48939" xr:uid="{00000000-0005-0000-0000-0000AEBB0000}"/>
    <cellStyle name="Normal 5 5 2 2 5 2 2" xfId="48940" xr:uid="{00000000-0005-0000-0000-0000AFBB0000}"/>
    <cellStyle name="Normal 5 5 2 2 5 3" xfId="48941" xr:uid="{00000000-0005-0000-0000-0000B0BB0000}"/>
    <cellStyle name="Normal 5 5 2 2 5 3 2" xfId="48942" xr:uid="{00000000-0005-0000-0000-0000B1BB0000}"/>
    <cellStyle name="Normal 5 5 2 2 5 3 2 2" xfId="48943" xr:uid="{00000000-0005-0000-0000-0000B2BB0000}"/>
    <cellStyle name="Normal 5 5 2 2 5 3 3" xfId="48944" xr:uid="{00000000-0005-0000-0000-0000B3BB0000}"/>
    <cellStyle name="Normal 5 5 2 2 5 4" xfId="48945" xr:uid="{00000000-0005-0000-0000-0000B4BB0000}"/>
    <cellStyle name="Normal 5 5 2 2 6" xfId="48946" xr:uid="{00000000-0005-0000-0000-0000B5BB0000}"/>
    <cellStyle name="Normal 5 5 2 2 6 2" xfId="48947" xr:uid="{00000000-0005-0000-0000-0000B6BB0000}"/>
    <cellStyle name="Normal 5 5 2 2 6 2 2" xfId="48948" xr:uid="{00000000-0005-0000-0000-0000B7BB0000}"/>
    <cellStyle name="Normal 5 5 2 2 6 3" xfId="48949" xr:uid="{00000000-0005-0000-0000-0000B8BB0000}"/>
    <cellStyle name="Normal 5 5 2 2 6 3 2" xfId="48950" xr:uid="{00000000-0005-0000-0000-0000B9BB0000}"/>
    <cellStyle name="Normal 5 5 2 2 6 3 2 2" xfId="48951" xr:uid="{00000000-0005-0000-0000-0000BABB0000}"/>
    <cellStyle name="Normal 5 5 2 2 6 3 3" xfId="48952" xr:uid="{00000000-0005-0000-0000-0000BBBB0000}"/>
    <cellStyle name="Normal 5 5 2 2 6 4" xfId="48953" xr:uid="{00000000-0005-0000-0000-0000BCBB0000}"/>
    <cellStyle name="Normal 5 5 2 2 7" xfId="48954" xr:uid="{00000000-0005-0000-0000-0000BDBB0000}"/>
    <cellStyle name="Normal 5 5 2 2 7 2" xfId="48955" xr:uid="{00000000-0005-0000-0000-0000BEBB0000}"/>
    <cellStyle name="Normal 5 5 2 2 8" xfId="48956" xr:uid="{00000000-0005-0000-0000-0000BFBB0000}"/>
    <cellStyle name="Normal 5 5 2 2 8 2" xfId="48957" xr:uid="{00000000-0005-0000-0000-0000C0BB0000}"/>
    <cellStyle name="Normal 5 5 2 2 8 2 2" xfId="48958" xr:uid="{00000000-0005-0000-0000-0000C1BB0000}"/>
    <cellStyle name="Normal 5 5 2 2 8 3" xfId="48959" xr:uid="{00000000-0005-0000-0000-0000C2BB0000}"/>
    <cellStyle name="Normal 5 5 2 2 9" xfId="48960" xr:uid="{00000000-0005-0000-0000-0000C3BB0000}"/>
    <cellStyle name="Normal 5 5 2 2 9 2" xfId="48961" xr:uid="{00000000-0005-0000-0000-0000C4BB0000}"/>
    <cellStyle name="Normal 5 5 2 2_T-straight with PEDs adjustor" xfId="48962" xr:uid="{00000000-0005-0000-0000-0000C5BB0000}"/>
    <cellStyle name="Normal 5 5 2 3" xfId="1382" xr:uid="{00000000-0005-0000-0000-0000C6BB0000}"/>
    <cellStyle name="Normal 5 5 2 3 10" xfId="48963" xr:uid="{00000000-0005-0000-0000-0000C7BB0000}"/>
    <cellStyle name="Normal 5 5 2 3 2" xfId="48964" xr:uid="{00000000-0005-0000-0000-0000C8BB0000}"/>
    <cellStyle name="Normal 5 5 2 3 2 2" xfId="48965" xr:uid="{00000000-0005-0000-0000-0000C9BB0000}"/>
    <cellStyle name="Normal 5 5 2 3 2 2 2" xfId="48966" xr:uid="{00000000-0005-0000-0000-0000CABB0000}"/>
    <cellStyle name="Normal 5 5 2 3 2 2 2 2" xfId="48967" xr:uid="{00000000-0005-0000-0000-0000CBBB0000}"/>
    <cellStyle name="Normal 5 5 2 3 2 2 2 2 2" xfId="48968" xr:uid="{00000000-0005-0000-0000-0000CCBB0000}"/>
    <cellStyle name="Normal 5 5 2 3 2 2 2 3" xfId="48969" xr:uid="{00000000-0005-0000-0000-0000CDBB0000}"/>
    <cellStyle name="Normal 5 5 2 3 2 2 2 3 2" xfId="48970" xr:uid="{00000000-0005-0000-0000-0000CEBB0000}"/>
    <cellStyle name="Normal 5 5 2 3 2 2 2 3 2 2" xfId="48971" xr:uid="{00000000-0005-0000-0000-0000CFBB0000}"/>
    <cellStyle name="Normal 5 5 2 3 2 2 2 3 3" xfId="48972" xr:uid="{00000000-0005-0000-0000-0000D0BB0000}"/>
    <cellStyle name="Normal 5 5 2 3 2 2 2 4" xfId="48973" xr:uid="{00000000-0005-0000-0000-0000D1BB0000}"/>
    <cellStyle name="Normal 5 5 2 3 2 2 3" xfId="48974" xr:uid="{00000000-0005-0000-0000-0000D2BB0000}"/>
    <cellStyle name="Normal 5 5 2 3 2 2 3 2" xfId="48975" xr:uid="{00000000-0005-0000-0000-0000D3BB0000}"/>
    <cellStyle name="Normal 5 5 2 3 2 2 4" xfId="48976" xr:uid="{00000000-0005-0000-0000-0000D4BB0000}"/>
    <cellStyle name="Normal 5 5 2 3 2 2 4 2" xfId="48977" xr:uid="{00000000-0005-0000-0000-0000D5BB0000}"/>
    <cellStyle name="Normal 5 5 2 3 2 2 4 2 2" xfId="48978" xr:uid="{00000000-0005-0000-0000-0000D6BB0000}"/>
    <cellStyle name="Normal 5 5 2 3 2 2 4 3" xfId="48979" xr:uid="{00000000-0005-0000-0000-0000D7BB0000}"/>
    <cellStyle name="Normal 5 5 2 3 2 2 5" xfId="48980" xr:uid="{00000000-0005-0000-0000-0000D8BB0000}"/>
    <cellStyle name="Normal 5 5 2 3 2 3" xfId="48981" xr:uid="{00000000-0005-0000-0000-0000D9BB0000}"/>
    <cellStyle name="Normal 5 5 2 3 2 3 2" xfId="48982" xr:uid="{00000000-0005-0000-0000-0000DABB0000}"/>
    <cellStyle name="Normal 5 5 2 3 2 3 2 2" xfId="48983" xr:uid="{00000000-0005-0000-0000-0000DBBB0000}"/>
    <cellStyle name="Normal 5 5 2 3 2 3 3" xfId="48984" xr:uid="{00000000-0005-0000-0000-0000DCBB0000}"/>
    <cellStyle name="Normal 5 5 2 3 2 3 3 2" xfId="48985" xr:uid="{00000000-0005-0000-0000-0000DDBB0000}"/>
    <cellStyle name="Normal 5 5 2 3 2 3 3 2 2" xfId="48986" xr:uid="{00000000-0005-0000-0000-0000DEBB0000}"/>
    <cellStyle name="Normal 5 5 2 3 2 3 3 3" xfId="48987" xr:uid="{00000000-0005-0000-0000-0000DFBB0000}"/>
    <cellStyle name="Normal 5 5 2 3 2 3 4" xfId="48988" xr:uid="{00000000-0005-0000-0000-0000E0BB0000}"/>
    <cellStyle name="Normal 5 5 2 3 2 4" xfId="48989" xr:uid="{00000000-0005-0000-0000-0000E1BB0000}"/>
    <cellStyle name="Normal 5 5 2 3 2 4 2" xfId="48990" xr:uid="{00000000-0005-0000-0000-0000E2BB0000}"/>
    <cellStyle name="Normal 5 5 2 3 2 4 2 2" xfId="48991" xr:uid="{00000000-0005-0000-0000-0000E3BB0000}"/>
    <cellStyle name="Normal 5 5 2 3 2 4 3" xfId="48992" xr:uid="{00000000-0005-0000-0000-0000E4BB0000}"/>
    <cellStyle name="Normal 5 5 2 3 2 4 3 2" xfId="48993" xr:uid="{00000000-0005-0000-0000-0000E5BB0000}"/>
    <cellStyle name="Normal 5 5 2 3 2 4 3 2 2" xfId="48994" xr:uid="{00000000-0005-0000-0000-0000E6BB0000}"/>
    <cellStyle name="Normal 5 5 2 3 2 4 3 3" xfId="48995" xr:uid="{00000000-0005-0000-0000-0000E7BB0000}"/>
    <cellStyle name="Normal 5 5 2 3 2 4 4" xfId="48996" xr:uid="{00000000-0005-0000-0000-0000E8BB0000}"/>
    <cellStyle name="Normal 5 5 2 3 2 5" xfId="48997" xr:uid="{00000000-0005-0000-0000-0000E9BB0000}"/>
    <cellStyle name="Normal 5 5 2 3 2 5 2" xfId="48998" xr:uid="{00000000-0005-0000-0000-0000EABB0000}"/>
    <cellStyle name="Normal 5 5 2 3 2 6" xfId="48999" xr:uid="{00000000-0005-0000-0000-0000EBBB0000}"/>
    <cellStyle name="Normal 5 5 2 3 2 6 2" xfId="49000" xr:uid="{00000000-0005-0000-0000-0000ECBB0000}"/>
    <cellStyle name="Normal 5 5 2 3 2 6 2 2" xfId="49001" xr:uid="{00000000-0005-0000-0000-0000EDBB0000}"/>
    <cellStyle name="Normal 5 5 2 3 2 6 3" xfId="49002" xr:uid="{00000000-0005-0000-0000-0000EEBB0000}"/>
    <cellStyle name="Normal 5 5 2 3 2 7" xfId="49003" xr:uid="{00000000-0005-0000-0000-0000EFBB0000}"/>
    <cellStyle name="Normal 5 5 2 3 2 7 2" xfId="49004" xr:uid="{00000000-0005-0000-0000-0000F0BB0000}"/>
    <cellStyle name="Normal 5 5 2 3 2 8" xfId="49005" xr:uid="{00000000-0005-0000-0000-0000F1BB0000}"/>
    <cellStyle name="Normal 5 5 2 3 2 9" xfId="49006" xr:uid="{00000000-0005-0000-0000-0000F2BB0000}"/>
    <cellStyle name="Normal 5 5 2 3 3" xfId="49007" xr:uid="{00000000-0005-0000-0000-0000F3BB0000}"/>
    <cellStyle name="Normal 5 5 2 3 3 2" xfId="49008" xr:uid="{00000000-0005-0000-0000-0000F4BB0000}"/>
    <cellStyle name="Normal 5 5 2 3 3 2 2" xfId="49009" xr:uid="{00000000-0005-0000-0000-0000F5BB0000}"/>
    <cellStyle name="Normal 5 5 2 3 3 2 2 2" xfId="49010" xr:uid="{00000000-0005-0000-0000-0000F6BB0000}"/>
    <cellStyle name="Normal 5 5 2 3 3 2 3" xfId="49011" xr:uid="{00000000-0005-0000-0000-0000F7BB0000}"/>
    <cellStyle name="Normal 5 5 2 3 3 2 3 2" xfId="49012" xr:uid="{00000000-0005-0000-0000-0000F8BB0000}"/>
    <cellStyle name="Normal 5 5 2 3 3 2 3 2 2" xfId="49013" xr:uid="{00000000-0005-0000-0000-0000F9BB0000}"/>
    <cellStyle name="Normal 5 5 2 3 3 2 3 3" xfId="49014" xr:uid="{00000000-0005-0000-0000-0000FABB0000}"/>
    <cellStyle name="Normal 5 5 2 3 3 2 4" xfId="49015" xr:uid="{00000000-0005-0000-0000-0000FBBB0000}"/>
    <cellStyle name="Normal 5 5 2 3 3 3" xfId="49016" xr:uid="{00000000-0005-0000-0000-0000FCBB0000}"/>
    <cellStyle name="Normal 5 5 2 3 3 3 2" xfId="49017" xr:uid="{00000000-0005-0000-0000-0000FDBB0000}"/>
    <cellStyle name="Normal 5 5 2 3 3 4" xfId="49018" xr:uid="{00000000-0005-0000-0000-0000FEBB0000}"/>
    <cellStyle name="Normal 5 5 2 3 3 4 2" xfId="49019" xr:uid="{00000000-0005-0000-0000-0000FFBB0000}"/>
    <cellStyle name="Normal 5 5 2 3 3 4 2 2" xfId="49020" xr:uid="{00000000-0005-0000-0000-000000BC0000}"/>
    <cellStyle name="Normal 5 5 2 3 3 4 3" xfId="49021" xr:uid="{00000000-0005-0000-0000-000001BC0000}"/>
    <cellStyle name="Normal 5 5 2 3 3 5" xfId="49022" xr:uid="{00000000-0005-0000-0000-000002BC0000}"/>
    <cellStyle name="Normal 5 5 2 3 4" xfId="49023" xr:uid="{00000000-0005-0000-0000-000003BC0000}"/>
    <cellStyle name="Normal 5 5 2 3 4 2" xfId="49024" xr:uid="{00000000-0005-0000-0000-000004BC0000}"/>
    <cellStyle name="Normal 5 5 2 3 4 2 2" xfId="49025" xr:uid="{00000000-0005-0000-0000-000005BC0000}"/>
    <cellStyle name="Normal 5 5 2 3 4 3" xfId="49026" xr:uid="{00000000-0005-0000-0000-000006BC0000}"/>
    <cellStyle name="Normal 5 5 2 3 4 3 2" xfId="49027" xr:uid="{00000000-0005-0000-0000-000007BC0000}"/>
    <cellStyle name="Normal 5 5 2 3 4 3 2 2" xfId="49028" xr:uid="{00000000-0005-0000-0000-000008BC0000}"/>
    <cellStyle name="Normal 5 5 2 3 4 3 3" xfId="49029" xr:uid="{00000000-0005-0000-0000-000009BC0000}"/>
    <cellStyle name="Normal 5 5 2 3 4 4" xfId="49030" xr:uid="{00000000-0005-0000-0000-00000ABC0000}"/>
    <cellStyle name="Normal 5 5 2 3 5" xfId="49031" xr:uid="{00000000-0005-0000-0000-00000BBC0000}"/>
    <cellStyle name="Normal 5 5 2 3 5 2" xfId="49032" xr:uid="{00000000-0005-0000-0000-00000CBC0000}"/>
    <cellStyle name="Normal 5 5 2 3 5 2 2" xfId="49033" xr:uid="{00000000-0005-0000-0000-00000DBC0000}"/>
    <cellStyle name="Normal 5 5 2 3 5 3" xfId="49034" xr:uid="{00000000-0005-0000-0000-00000EBC0000}"/>
    <cellStyle name="Normal 5 5 2 3 5 3 2" xfId="49035" xr:uid="{00000000-0005-0000-0000-00000FBC0000}"/>
    <cellStyle name="Normal 5 5 2 3 5 3 2 2" xfId="49036" xr:uid="{00000000-0005-0000-0000-000010BC0000}"/>
    <cellStyle name="Normal 5 5 2 3 5 3 3" xfId="49037" xr:uid="{00000000-0005-0000-0000-000011BC0000}"/>
    <cellStyle name="Normal 5 5 2 3 5 4" xfId="49038" xr:uid="{00000000-0005-0000-0000-000012BC0000}"/>
    <cellStyle name="Normal 5 5 2 3 6" xfId="49039" xr:uid="{00000000-0005-0000-0000-000013BC0000}"/>
    <cellStyle name="Normal 5 5 2 3 6 2" xfId="49040" xr:uid="{00000000-0005-0000-0000-000014BC0000}"/>
    <cellStyle name="Normal 5 5 2 3 7" xfId="49041" xr:uid="{00000000-0005-0000-0000-000015BC0000}"/>
    <cellStyle name="Normal 5 5 2 3 7 2" xfId="49042" xr:uid="{00000000-0005-0000-0000-000016BC0000}"/>
    <cellStyle name="Normal 5 5 2 3 7 2 2" xfId="49043" xr:uid="{00000000-0005-0000-0000-000017BC0000}"/>
    <cellStyle name="Normal 5 5 2 3 7 3" xfId="49044" xr:uid="{00000000-0005-0000-0000-000018BC0000}"/>
    <cellStyle name="Normal 5 5 2 3 8" xfId="49045" xr:uid="{00000000-0005-0000-0000-000019BC0000}"/>
    <cellStyle name="Normal 5 5 2 3 8 2" xfId="49046" xr:uid="{00000000-0005-0000-0000-00001ABC0000}"/>
    <cellStyle name="Normal 5 5 2 3 9" xfId="49047" xr:uid="{00000000-0005-0000-0000-00001BBC0000}"/>
    <cellStyle name="Normal 5 5 2 4" xfId="49048" xr:uid="{00000000-0005-0000-0000-00001CBC0000}"/>
    <cellStyle name="Normal 5 5 2 4 2" xfId="49049" xr:uid="{00000000-0005-0000-0000-00001DBC0000}"/>
    <cellStyle name="Normal 5 5 2 4 2 2" xfId="49050" xr:uid="{00000000-0005-0000-0000-00001EBC0000}"/>
    <cellStyle name="Normal 5 5 2 4 2 2 2" xfId="49051" xr:uid="{00000000-0005-0000-0000-00001FBC0000}"/>
    <cellStyle name="Normal 5 5 2 4 2 2 2 2" xfId="49052" xr:uid="{00000000-0005-0000-0000-000020BC0000}"/>
    <cellStyle name="Normal 5 5 2 4 2 2 3" xfId="49053" xr:uid="{00000000-0005-0000-0000-000021BC0000}"/>
    <cellStyle name="Normal 5 5 2 4 2 2 3 2" xfId="49054" xr:uid="{00000000-0005-0000-0000-000022BC0000}"/>
    <cellStyle name="Normal 5 5 2 4 2 2 3 2 2" xfId="49055" xr:uid="{00000000-0005-0000-0000-000023BC0000}"/>
    <cellStyle name="Normal 5 5 2 4 2 2 3 3" xfId="49056" xr:uid="{00000000-0005-0000-0000-000024BC0000}"/>
    <cellStyle name="Normal 5 5 2 4 2 2 4" xfId="49057" xr:uid="{00000000-0005-0000-0000-000025BC0000}"/>
    <cellStyle name="Normal 5 5 2 4 2 3" xfId="49058" xr:uid="{00000000-0005-0000-0000-000026BC0000}"/>
    <cellStyle name="Normal 5 5 2 4 2 3 2" xfId="49059" xr:uid="{00000000-0005-0000-0000-000027BC0000}"/>
    <cellStyle name="Normal 5 5 2 4 2 4" xfId="49060" xr:uid="{00000000-0005-0000-0000-000028BC0000}"/>
    <cellStyle name="Normal 5 5 2 4 2 4 2" xfId="49061" xr:uid="{00000000-0005-0000-0000-000029BC0000}"/>
    <cellStyle name="Normal 5 5 2 4 2 4 2 2" xfId="49062" xr:uid="{00000000-0005-0000-0000-00002ABC0000}"/>
    <cellStyle name="Normal 5 5 2 4 2 4 3" xfId="49063" xr:uid="{00000000-0005-0000-0000-00002BBC0000}"/>
    <cellStyle name="Normal 5 5 2 4 2 5" xfId="49064" xr:uid="{00000000-0005-0000-0000-00002CBC0000}"/>
    <cellStyle name="Normal 5 5 2 4 2 6" xfId="49065" xr:uid="{00000000-0005-0000-0000-00002DBC0000}"/>
    <cellStyle name="Normal 5 5 2 4 3" xfId="49066" xr:uid="{00000000-0005-0000-0000-00002EBC0000}"/>
    <cellStyle name="Normal 5 5 2 4 3 2" xfId="49067" xr:uid="{00000000-0005-0000-0000-00002FBC0000}"/>
    <cellStyle name="Normal 5 5 2 4 3 2 2" xfId="49068" xr:uid="{00000000-0005-0000-0000-000030BC0000}"/>
    <cellStyle name="Normal 5 5 2 4 3 3" xfId="49069" xr:uid="{00000000-0005-0000-0000-000031BC0000}"/>
    <cellStyle name="Normal 5 5 2 4 3 3 2" xfId="49070" xr:uid="{00000000-0005-0000-0000-000032BC0000}"/>
    <cellStyle name="Normal 5 5 2 4 3 3 2 2" xfId="49071" xr:uid="{00000000-0005-0000-0000-000033BC0000}"/>
    <cellStyle name="Normal 5 5 2 4 3 3 3" xfId="49072" xr:uid="{00000000-0005-0000-0000-000034BC0000}"/>
    <cellStyle name="Normal 5 5 2 4 3 4" xfId="49073" xr:uid="{00000000-0005-0000-0000-000035BC0000}"/>
    <cellStyle name="Normal 5 5 2 4 4" xfId="49074" xr:uid="{00000000-0005-0000-0000-000036BC0000}"/>
    <cellStyle name="Normal 5 5 2 4 4 2" xfId="49075" xr:uid="{00000000-0005-0000-0000-000037BC0000}"/>
    <cellStyle name="Normal 5 5 2 4 4 2 2" xfId="49076" xr:uid="{00000000-0005-0000-0000-000038BC0000}"/>
    <cellStyle name="Normal 5 5 2 4 4 3" xfId="49077" xr:uid="{00000000-0005-0000-0000-000039BC0000}"/>
    <cellStyle name="Normal 5 5 2 4 4 3 2" xfId="49078" xr:uid="{00000000-0005-0000-0000-00003ABC0000}"/>
    <cellStyle name="Normal 5 5 2 4 4 3 2 2" xfId="49079" xr:uid="{00000000-0005-0000-0000-00003BBC0000}"/>
    <cellStyle name="Normal 5 5 2 4 4 3 3" xfId="49080" xr:uid="{00000000-0005-0000-0000-00003CBC0000}"/>
    <cellStyle name="Normal 5 5 2 4 4 4" xfId="49081" xr:uid="{00000000-0005-0000-0000-00003DBC0000}"/>
    <cellStyle name="Normal 5 5 2 4 5" xfId="49082" xr:uid="{00000000-0005-0000-0000-00003EBC0000}"/>
    <cellStyle name="Normal 5 5 2 4 5 2" xfId="49083" xr:uid="{00000000-0005-0000-0000-00003FBC0000}"/>
    <cellStyle name="Normal 5 5 2 4 6" xfId="49084" xr:uid="{00000000-0005-0000-0000-000040BC0000}"/>
    <cellStyle name="Normal 5 5 2 4 6 2" xfId="49085" xr:uid="{00000000-0005-0000-0000-000041BC0000}"/>
    <cellStyle name="Normal 5 5 2 4 6 2 2" xfId="49086" xr:uid="{00000000-0005-0000-0000-000042BC0000}"/>
    <cellStyle name="Normal 5 5 2 4 6 3" xfId="49087" xr:uid="{00000000-0005-0000-0000-000043BC0000}"/>
    <cellStyle name="Normal 5 5 2 4 7" xfId="49088" xr:uid="{00000000-0005-0000-0000-000044BC0000}"/>
    <cellStyle name="Normal 5 5 2 4 7 2" xfId="49089" xr:uid="{00000000-0005-0000-0000-000045BC0000}"/>
    <cellStyle name="Normal 5 5 2 4 8" xfId="49090" xr:uid="{00000000-0005-0000-0000-000046BC0000}"/>
    <cellStyle name="Normal 5 5 2 4 9" xfId="49091" xr:uid="{00000000-0005-0000-0000-000047BC0000}"/>
    <cellStyle name="Normal 5 5 2 5" xfId="49092" xr:uid="{00000000-0005-0000-0000-000048BC0000}"/>
    <cellStyle name="Normal 5 5 2 5 2" xfId="49093" xr:uid="{00000000-0005-0000-0000-000049BC0000}"/>
    <cellStyle name="Normal 5 5 2 5 2 2" xfId="49094" xr:uid="{00000000-0005-0000-0000-00004ABC0000}"/>
    <cellStyle name="Normal 5 5 2 5 2 2 2" xfId="49095" xr:uid="{00000000-0005-0000-0000-00004BBC0000}"/>
    <cellStyle name="Normal 5 5 2 5 2 3" xfId="49096" xr:uid="{00000000-0005-0000-0000-00004CBC0000}"/>
    <cellStyle name="Normal 5 5 2 5 2 3 2" xfId="49097" xr:uid="{00000000-0005-0000-0000-00004DBC0000}"/>
    <cellStyle name="Normal 5 5 2 5 2 3 2 2" xfId="49098" xr:uid="{00000000-0005-0000-0000-00004EBC0000}"/>
    <cellStyle name="Normal 5 5 2 5 2 3 3" xfId="49099" xr:uid="{00000000-0005-0000-0000-00004FBC0000}"/>
    <cellStyle name="Normal 5 5 2 5 2 4" xfId="49100" xr:uid="{00000000-0005-0000-0000-000050BC0000}"/>
    <cellStyle name="Normal 5 5 2 5 3" xfId="49101" xr:uid="{00000000-0005-0000-0000-000051BC0000}"/>
    <cellStyle name="Normal 5 5 2 5 3 2" xfId="49102" xr:uid="{00000000-0005-0000-0000-000052BC0000}"/>
    <cellStyle name="Normal 5 5 2 5 4" xfId="49103" xr:uid="{00000000-0005-0000-0000-000053BC0000}"/>
    <cellStyle name="Normal 5 5 2 5 4 2" xfId="49104" xr:uid="{00000000-0005-0000-0000-000054BC0000}"/>
    <cellStyle name="Normal 5 5 2 5 4 2 2" xfId="49105" xr:uid="{00000000-0005-0000-0000-000055BC0000}"/>
    <cellStyle name="Normal 5 5 2 5 4 3" xfId="49106" xr:uid="{00000000-0005-0000-0000-000056BC0000}"/>
    <cellStyle name="Normal 5 5 2 5 5" xfId="49107" xr:uid="{00000000-0005-0000-0000-000057BC0000}"/>
    <cellStyle name="Normal 5 5 2 5 6" xfId="49108" xr:uid="{00000000-0005-0000-0000-000058BC0000}"/>
    <cellStyle name="Normal 5 5 2 6" xfId="49109" xr:uid="{00000000-0005-0000-0000-000059BC0000}"/>
    <cellStyle name="Normal 5 5 2 6 2" xfId="49110" xr:uid="{00000000-0005-0000-0000-00005ABC0000}"/>
    <cellStyle name="Normal 5 5 2 6 2 2" xfId="49111" xr:uid="{00000000-0005-0000-0000-00005BBC0000}"/>
    <cellStyle name="Normal 5 5 2 6 3" xfId="49112" xr:uid="{00000000-0005-0000-0000-00005CBC0000}"/>
    <cellStyle name="Normal 5 5 2 6 3 2" xfId="49113" xr:uid="{00000000-0005-0000-0000-00005DBC0000}"/>
    <cellStyle name="Normal 5 5 2 6 3 2 2" xfId="49114" xr:uid="{00000000-0005-0000-0000-00005EBC0000}"/>
    <cellStyle name="Normal 5 5 2 6 3 3" xfId="49115" xr:uid="{00000000-0005-0000-0000-00005FBC0000}"/>
    <cellStyle name="Normal 5 5 2 6 4" xfId="49116" xr:uid="{00000000-0005-0000-0000-000060BC0000}"/>
    <cellStyle name="Normal 5 5 2 7" xfId="49117" xr:uid="{00000000-0005-0000-0000-000061BC0000}"/>
    <cellStyle name="Normal 5 5 2 7 2" xfId="49118" xr:uid="{00000000-0005-0000-0000-000062BC0000}"/>
    <cellStyle name="Normal 5 5 2 7 2 2" xfId="49119" xr:uid="{00000000-0005-0000-0000-000063BC0000}"/>
    <cellStyle name="Normal 5 5 2 7 3" xfId="49120" xr:uid="{00000000-0005-0000-0000-000064BC0000}"/>
    <cellStyle name="Normal 5 5 2 7 3 2" xfId="49121" xr:uid="{00000000-0005-0000-0000-000065BC0000}"/>
    <cellStyle name="Normal 5 5 2 7 3 2 2" xfId="49122" xr:uid="{00000000-0005-0000-0000-000066BC0000}"/>
    <cellStyle name="Normal 5 5 2 7 3 3" xfId="49123" xr:uid="{00000000-0005-0000-0000-000067BC0000}"/>
    <cellStyle name="Normal 5 5 2 7 4" xfId="49124" xr:uid="{00000000-0005-0000-0000-000068BC0000}"/>
    <cellStyle name="Normal 5 5 2 8" xfId="49125" xr:uid="{00000000-0005-0000-0000-000069BC0000}"/>
    <cellStyle name="Normal 5 5 2 8 2" xfId="49126" xr:uid="{00000000-0005-0000-0000-00006ABC0000}"/>
    <cellStyle name="Normal 5 5 2 9" xfId="49127" xr:uid="{00000000-0005-0000-0000-00006BBC0000}"/>
    <cellStyle name="Normal 5 5 2 9 2" xfId="49128" xr:uid="{00000000-0005-0000-0000-00006CBC0000}"/>
    <cellStyle name="Normal 5 5 2 9 2 2" xfId="49129" xr:uid="{00000000-0005-0000-0000-00006DBC0000}"/>
    <cellStyle name="Normal 5 5 2 9 3" xfId="49130" xr:uid="{00000000-0005-0000-0000-00006EBC0000}"/>
    <cellStyle name="Normal 5 5 2_T-straight with PEDs adjustor" xfId="49131" xr:uid="{00000000-0005-0000-0000-00006FBC0000}"/>
    <cellStyle name="Normal 5 5 3" xfId="1383" xr:uid="{00000000-0005-0000-0000-000070BC0000}"/>
    <cellStyle name="Normal 5 5 3 10" xfId="49132" xr:uid="{00000000-0005-0000-0000-000071BC0000}"/>
    <cellStyle name="Normal 5 5 3 11" xfId="49133" xr:uid="{00000000-0005-0000-0000-000072BC0000}"/>
    <cellStyle name="Normal 5 5 3 2" xfId="1384" xr:uid="{00000000-0005-0000-0000-000073BC0000}"/>
    <cellStyle name="Normal 5 5 3 2 10" xfId="49134" xr:uid="{00000000-0005-0000-0000-000074BC0000}"/>
    <cellStyle name="Normal 5 5 3 2 2" xfId="49135" xr:uid="{00000000-0005-0000-0000-000075BC0000}"/>
    <cellStyle name="Normal 5 5 3 2 2 2" xfId="49136" xr:uid="{00000000-0005-0000-0000-000076BC0000}"/>
    <cellStyle name="Normal 5 5 3 2 2 2 2" xfId="49137" xr:uid="{00000000-0005-0000-0000-000077BC0000}"/>
    <cellStyle name="Normal 5 5 3 2 2 2 2 2" xfId="49138" xr:uid="{00000000-0005-0000-0000-000078BC0000}"/>
    <cellStyle name="Normal 5 5 3 2 2 2 2 2 2" xfId="49139" xr:uid="{00000000-0005-0000-0000-000079BC0000}"/>
    <cellStyle name="Normal 5 5 3 2 2 2 2 3" xfId="49140" xr:uid="{00000000-0005-0000-0000-00007ABC0000}"/>
    <cellStyle name="Normal 5 5 3 2 2 2 2 3 2" xfId="49141" xr:uid="{00000000-0005-0000-0000-00007BBC0000}"/>
    <cellStyle name="Normal 5 5 3 2 2 2 2 3 2 2" xfId="49142" xr:uid="{00000000-0005-0000-0000-00007CBC0000}"/>
    <cellStyle name="Normal 5 5 3 2 2 2 2 3 3" xfId="49143" xr:uid="{00000000-0005-0000-0000-00007DBC0000}"/>
    <cellStyle name="Normal 5 5 3 2 2 2 2 4" xfId="49144" xr:uid="{00000000-0005-0000-0000-00007EBC0000}"/>
    <cellStyle name="Normal 5 5 3 2 2 2 3" xfId="49145" xr:uid="{00000000-0005-0000-0000-00007FBC0000}"/>
    <cellStyle name="Normal 5 5 3 2 2 2 3 2" xfId="49146" xr:uid="{00000000-0005-0000-0000-000080BC0000}"/>
    <cellStyle name="Normal 5 5 3 2 2 2 4" xfId="49147" xr:uid="{00000000-0005-0000-0000-000081BC0000}"/>
    <cellStyle name="Normal 5 5 3 2 2 2 4 2" xfId="49148" xr:uid="{00000000-0005-0000-0000-000082BC0000}"/>
    <cellStyle name="Normal 5 5 3 2 2 2 4 2 2" xfId="49149" xr:uid="{00000000-0005-0000-0000-000083BC0000}"/>
    <cellStyle name="Normal 5 5 3 2 2 2 4 3" xfId="49150" xr:uid="{00000000-0005-0000-0000-000084BC0000}"/>
    <cellStyle name="Normal 5 5 3 2 2 2 5" xfId="49151" xr:uid="{00000000-0005-0000-0000-000085BC0000}"/>
    <cellStyle name="Normal 5 5 3 2 2 3" xfId="49152" xr:uid="{00000000-0005-0000-0000-000086BC0000}"/>
    <cellStyle name="Normal 5 5 3 2 2 3 2" xfId="49153" xr:uid="{00000000-0005-0000-0000-000087BC0000}"/>
    <cellStyle name="Normal 5 5 3 2 2 3 2 2" xfId="49154" xr:uid="{00000000-0005-0000-0000-000088BC0000}"/>
    <cellStyle name="Normal 5 5 3 2 2 3 3" xfId="49155" xr:uid="{00000000-0005-0000-0000-000089BC0000}"/>
    <cellStyle name="Normal 5 5 3 2 2 3 3 2" xfId="49156" xr:uid="{00000000-0005-0000-0000-00008ABC0000}"/>
    <cellStyle name="Normal 5 5 3 2 2 3 3 2 2" xfId="49157" xr:uid="{00000000-0005-0000-0000-00008BBC0000}"/>
    <cellStyle name="Normal 5 5 3 2 2 3 3 3" xfId="49158" xr:uid="{00000000-0005-0000-0000-00008CBC0000}"/>
    <cellStyle name="Normal 5 5 3 2 2 3 4" xfId="49159" xr:uid="{00000000-0005-0000-0000-00008DBC0000}"/>
    <cellStyle name="Normal 5 5 3 2 2 4" xfId="49160" xr:uid="{00000000-0005-0000-0000-00008EBC0000}"/>
    <cellStyle name="Normal 5 5 3 2 2 4 2" xfId="49161" xr:uid="{00000000-0005-0000-0000-00008FBC0000}"/>
    <cellStyle name="Normal 5 5 3 2 2 4 2 2" xfId="49162" xr:uid="{00000000-0005-0000-0000-000090BC0000}"/>
    <cellStyle name="Normal 5 5 3 2 2 4 3" xfId="49163" xr:uid="{00000000-0005-0000-0000-000091BC0000}"/>
    <cellStyle name="Normal 5 5 3 2 2 4 3 2" xfId="49164" xr:uid="{00000000-0005-0000-0000-000092BC0000}"/>
    <cellStyle name="Normal 5 5 3 2 2 4 3 2 2" xfId="49165" xr:uid="{00000000-0005-0000-0000-000093BC0000}"/>
    <cellStyle name="Normal 5 5 3 2 2 4 3 3" xfId="49166" xr:uid="{00000000-0005-0000-0000-000094BC0000}"/>
    <cellStyle name="Normal 5 5 3 2 2 4 4" xfId="49167" xr:uid="{00000000-0005-0000-0000-000095BC0000}"/>
    <cellStyle name="Normal 5 5 3 2 2 5" xfId="49168" xr:uid="{00000000-0005-0000-0000-000096BC0000}"/>
    <cellStyle name="Normal 5 5 3 2 2 5 2" xfId="49169" xr:uid="{00000000-0005-0000-0000-000097BC0000}"/>
    <cellStyle name="Normal 5 5 3 2 2 6" xfId="49170" xr:uid="{00000000-0005-0000-0000-000098BC0000}"/>
    <cellStyle name="Normal 5 5 3 2 2 6 2" xfId="49171" xr:uid="{00000000-0005-0000-0000-000099BC0000}"/>
    <cellStyle name="Normal 5 5 3 2 2 6 2 2" xfId="49172" xr:uid="{00000000-0005-0000-0000-00009ABC0000}"/>
    <cellStyle name="Normal 5 5 3 2 2 6 3" xfId="49173" xr:uid="{00000000-0005-0000-0000-00009BBC0000}"/>
    <cellStyle name="Normal 5 5 3 2 2 7" xfId="49174" xr:uid="{00000000-0005-0000-0000-00009CBC0000}"/>
    <cellStyle name="Normal 5 5 3 2 2 7 2" xfId="49175" xr:uid="{00000000-0005-0000-0000-00009DBC0000}"/>
    <cellStyle name="Normal 5 5 3 2 2 8" xfId="49176" xr:uid="{00000000-0005-0000-0000-00009EBC0000}"/>
    <cellStyle name="Normal 5 5 3 2 2 9" xfId="49177" xr:uid="{00000000-0005-0000-0000-00009FBC0000}"/>
    <cellStyle name="Normal 5 5 3 2 3" xfId="49178" xr:uid="{00000000-0005-0000-0000-0000A0BC0000}"/>
    <cellStyle name="Normal 5 5 3 2 3 2" xfId="49179" xr:uid="{00000000-0005-0000-0000-0000A1BC0000}"/>
    <cellStyle name="Normal 5 5 3 2 3 2 2" xfId="49180" xr:uid="{00000000-0005-0000-0000-0000A2BC0000}"/>
    <cellStyle name="Normal 5 5 3 2 3 2 2 2" xfId="49181" xr:uid="{00000000-0005-0000-0000-0000A3BC0000}"/>
    <cellStyle name="Normal 5 5 3 2 3 2 3" xfId="49182" xr:uid="{00000000-0005-0000-0000-0000A4BC0000}"/>
    <cellStyle name="Normal 5 5 3 2 3 2 3 2" xfId="49183" xr:uid="{00000000-0005-0000-0000-0000A5BC0000}"/>
    <cellStyle name="Normal 5 5 3 2 3 2 3 2 2" xfId="49184" xr:uid="{00000000-0005-0000-0000-0000A6BC0000}"/>
    <cellStyle name="Normal 5 5 3 2 3 2 3 3" xfId="49185" xr:uid="{00000000-0005-0000-0000-0000A7BC0000}"/>
    <cellStyle name="Normal 5 5 3 2 3 2 4" xfId="49186" xr:uid="{00000000-0005-0000-0000-0000A8BC0000}"/>
    <cellStyle name="Normal 5 5 3 2 3 3" xfId="49187" xr:uid="{00000000-0005-0000-0000-0000A9BC0000}"/>
    <cellStyle name="Normal 5 5 3 2 3 3 2" xfId="49188" xr:uid="{00000000-0005-0000-0000-0000AABC0000}"/>
    <cellStyle name="Normal 5 5 3 2 3 4" xfId="49189" xr:uid="{00000000-0005-0000-0000-0000ABBC0000}"/>
    <cellStyle name="Normal 5 5 3 2 3 4 2" xfId="49190" xr:uid="{00000000-0005-0000-0000-0000ACBC0000}"/>
    <cellStyle name="Normal 5 5 3 2 3 4 2 2" xfId="49191" xr:uid="{00000000-0005-0000-0000-0000ADBC0000}"/>
    <cellStyle name="Normal 5 5 3 2 3 4 3" xfId="49192" xr:uid="{00000000-0005-0000-0000-0000AEBC0000}"/>
    <cellStyle name="Normal 5 5 3 2 3 5" xfId="49193" xr:uid="{00000000-0005-0000-0000-0000AFBC0000}"/>
    <cellStyle name="Normal 5 5 3 2 4" xfId="49194" xr:uid="{00000000-0005-0000-0000-0000B0BC0000}"/>
    <cellStyle name="Normal 5 5 3 2 4 2" xfId="49195" xr:uid="{00000000-0005-0000-0000-0000B1BC0000}"/>
    <cellStyle name="Normal 5 5 3 2 4 2 2" xfId="49196" xr:uid="{00000000-0005-0000-0000-0000B2BC0000}"/>
    <cellStyle name="Normal 5 5 3 2 4 3" xfId="49197" xr:uid="{00000000-0005-0000-0000-0000B3BC0000}"/>
    <cellStyle name="Normal 5 5 3 2 4 3 2" xfId="49198" xr:uid="{00000000-0005-0000-0000-0000B4BC0000}"/>
    <cellStyle name="Normal 5 5 3 2 4 3 2 2" xfId="49199" xr:uid="{00000000-0005-0000-0000-0000B5BC0000}"/>
    <cellStyle name="Normal 5 5 3 2 4 3 3" xfId="49200" xr:uid="{00000000-0005-0000-0000-0000B6BC0000}"/>
    <cellStyle name="Normal 5 5 3 2 4 4" xfId="49201" xr:uid="{00000000-0005-0000-0000-0000B7BC0000}"/>
    <cellStyle name="Normal 5 5 3 2 5" xfId="49202" xr:uid="{00000000-0005-0000-0000-0000B8BC0000}"/>
    <cellStyle name="Normal 5 5 3 2 5 2" xfId="49203" xr:uid="{00000000-0005-0000-0000-0000B9BC0000}"/>
    <cellStyle name="Normal 5 5 3 2 5 2 2" xfId="49204" xr:uid="{00000000-0005-0000-0000-0000BABC0000}"/>
    <cellStyle name="Normal 5 5 3 2 5 3" xfId="49205" xr:uid="{00000000-0005-0000-0000-0000BBBC0000}"/>
    <cellStyle name="Normal 5 5 3 2 5 3 2" xfId="49206" xr:uid="{00000000-0005-0000-0000-0000BCBC0000}"/>
    <cellStyle name="Normal 5 5 3 2 5 3 2 2" xfId="49207" xr:uid="{00000000-0005-0000-0000-0000BDBC0000}"/>
    <cellStyle name="Normal 5 5 3 2 5 3 3" xfId="49208" xr:uid="{00000000-0005-0000-0000-0000BEBC0000}"/>
    <cellStyle name="Normal 5 5 3 2 5 4" xfId="49209" xr:uid="{00000000-0005-0000-0000-0000BFBC0000}"/>
    <cellStyle name="Normal 5 5 3 2 6" xfId="49210" xr:uid="{00000000-0005-0000-0000-0000C0BC0000}"/>
    <cellStyle name="Normal 5 5 3 2 6 2" xfId="49211" xr:uid="{00000000-0005-0000-0000-0000C1BC0000}"/>
    <cellStyle name="Normal 5 5 3 2 7" xfId="49212" xr:uid="{00000000-0005-0000-0000-0000C2BC0000}"/>
    <cellStyle name="Normal 5 5 3 2 7 2" xfId="49213" xr:uid="{00000000-0005-0000-0000-0000C3BC0000}"/>
    <cellStyle name="Normal 5 5 3 2 7 2 2" xfId="49214" xr:uid="{00000000-0005-0000-0000-0000C4BC0000}"/>
    <cellStyle name="Normal 5 5 3 2 7 3" xfId="49215" xr:uid="{00000000-0005-0000-0000-0000C5BC0000}"/>
    <cellStyle name="Normal 5 5 3 2 8" xfId="49216" xr:uid="{00000000-0005-0000-0000-0000C6BC0000}"/>
    <cellStyle name="Normal 5 5 3 2 8 2" xfId="49217" xr:uid="{00000000-0005-0000-0000-0000C7BC0000}"/>
    <cellStyle name="Normal 5 5 3 2 9" xfId="49218" xr:uid="{00000000-0005-0000-0000-0000C8BC0000}"/>
    <cellStyle name="Normal 5 5 3 3" xfId="49219" xr:uid="{00000000-0005-0000-0000-0000C9BC0000}"/>
    <cellStyle name="Normal 5 5 3 3 2" xfId="49220" xr:uid="{00000000-0005-0000-0000-0000CABC0000}"/>
    <cellStyle name="Normal 5 5 3 3 2 2" xfId="49221" xr:uid="{00000000-0005-0000-0000-0000CBBC0000}"/>
    <cellStyle name="Normal 5 5 3 3 2 2 2" xfId="49222" xr:uid="{00000000-0005-0000-0000-0000CCBC0000}"/>
    <cellStyle name="Normal 5 5 3 3 2 2 2 2" xfId="49223" xr:uid="{00000000-0005-0000-0000-0000CDBC0000}"/>
    <cellStyle name="Normal 5 5 3 3 2 2 3" xfId="49224" xr:uid="{00000000-0005-0000-0000-0000CEBC0000}"/>
    <cellStyle name="Normal 5 5 3 3 2 2 3 2" xfId="49225" xr:uid="{00000000-0005-0000-0000-0000CFBC0000}"/>
    <cellStyle name="Normal 5 5 3 3 2 2 3 2 2" xfId="49226" xr:uid="{00000000-0005-0000-0000-0000D0BC0000}"/>
    <cellStyle name="Normal 5 5 3 3 2 2 3 3" xfId="49227" xr:uid="{00000000-0005-0000-0000-0000D1BC0000}"/>
    <cellStyle name="Normal 5 5 3 3 2 2 4" xfId="49228" xr:uid="{00000000-0005-0000-0000-0000D2BC0000}"/>
    <cellStyle name="Normal 5 5 3 3 2 3" xfId="49229" xr:uid="{00000000-0005-0000-0000-0000D3BC0000}"/>
    <cellStyle name="Normal 5 5 3 3 2 3 2" xfId="49230" xr:uid="{00000000-0005-0000-0000-0000D4BC0000}"/>
    <cellStyle name="Normal 5 5 3 3 2 4" xfId="49231" xr:uid="{00000000-0005-0000-0000-0000D5BC0000}"/>
    <cellStyle name="Normal 5 5 3 3 2 4 2" xfId="49232" xr:uid="{00000000-0005-0000-0000-0000D6BC0000}"/>
    <cellStyle name="Normal 5 5 3 3 2 4 2 2" xfId="49233" xr:uid="{00000000-0005-0000-0000-0000D7BC0000}"/>
    <cellStyle name="Normal 5 5 3 3 2 4 3" xfId="49234" xr:uid="{00000000-0005-0000-0000-0000D8BC0000}"/>
    <cellStyle name="Normal 5 5 3 3 2 5" xfId="49235" xr:uid="{00000000-0005-0000-0000-0000D9BC0000}"/>
    <cellStyle name="Normal 5 5 3 3 2 6" xfId="49236" xr:uid="{00000000-0005-0000-0000-0000DABC0000}"/>
    <cellStyle name="Normal 5 5 3 3 3" xfId="49237" xr:uid="{00000000-0005-0000-0000-0000DBBC0000}"/>
    <cellStyle name="Normal 5 5 3 3 3 2" xfId="49238" xr:uid="{00000000-0005-0000-0000-0000DCBC0000}"/>
    <cellStyle name="Normal 5 5 3 3 3 2 2" xfId="49239" xr:uid="{00000000-0005-0000-0000-0000DDBC0000}"/>
    <cellStyle name="Normal 5 5 3 3 3 3" xfId="49240" xr:uid="{00000000-0005-0000-0000-0000DEBC0000}"/>
    <cellStyle name="Normal 5 5 3 3 3 3 2" xfId="49241" xr:uid="{00000000-0005-0000-0000-0000DFBC0000}"/>
    <cellStyle name="Normal 5 5 3 3 3 3 2 2" xfId="49242" xr:uid="{00000000-0005-0000-0000-0000E0BC0000}"/>
    <cellStyle name="Normal 5 5 3 3 3 3 3" xfId="49243" xr:uid="{00000000-0005-0000-0000-0000E1BC0000}"/>
    <cellStyle name="Normal 5 5 3 3 3 4" xfId="49244" xr:uid="{00000000-0005-0000-0000-0000E2BC0000}"/>
    <cellStyle name="Normal 5 5 3 3 4" xfId="49245" xr:uid="{00000000-0005-0000-0000-0000E3BC0000}"/>
    <cellStyle name="Normal 5 5 3 3 4 2" xfId="49246" xr:uid="{00000000-0005-0000-0000-0000E4BC0000}"/>
    <cellStyle name="Normal 5 5 3 3 4 2 2" xfId="49247" xr:uid="{00000000-0005-0000-0000-0000E5BC0000}"/>
    <cellStyle name="Normal 5 5 3 3 4 3" xfId="49248" xr:uid="{00000000-0005-0000-0000-0000E6BC0000}"/>
    <cellStyle name="Normal 5 5 3 3 4 3 2" xfId="49249" xr:uid="{00000000-0005-0000-0000-0000E7BC0000}"/>
    <cellStyle name="Normal 5 5 3 3 4 3 2 2" xfId="49250" xr:uid="{00000000-0005-0000-0000-0000E8BC0000}"/>
    <cellStyle name="Normal 5 5 3 3 4 3 3" xfId="49251" xr:uid="{00000000-0005-0000-0000-0000E9BC0000}"/>
    <cellStyle name="Normal 5 5 3 3 4 4" xfId="49252" xr:uid="{00000000-0005-0000-0000-0000EABC0000}"/>
    <cellStyle name="Normal 5 5 3 3 5" xfId="49253" xr:uid="{00000000-0005-0000-0000-0000EBBC0000}"/>
    <cellStyle name="Normal 5 5 3 3 5 2" xfId="49254" xr:uid="{00000000-0005-0000-0000-0000ECBC0000}"/>
    <cellStyle name="Normal 5 5 3 3 6" xfId="49255" xr:uid="{00000000-0005-0000-0000-0000EDBC0000}"/>
    <cellStyle name="Normal 5 5 3 3 6 2" xfId="49256" xr:uid="{00000000-0005-0000-0000-0000EEBC0000}"/>
    <cellStyle name="Normal 5 5 3 3 6 2 2" xfId="49257" xr:uid="{00000000-0005-0000-0000-0000EFBC0000}"/>
    <cellStyle name="Normal 5 5 3 3 6 3" xfId="49258" xr:uid="{00000000-0005-0000-0000-0000F0BC0000}"/>
    <cellStyle name="Normal 5 5 3 3 7" xfId="49259" xr:uid="{00000000-0005-0000-0000-0000F1BC0000}"/>
    <cellStyle name="Normal 5 5 3 3 7 2" xfId="49260" xr:uid="{00000000-0005-0000-0000-0000F2BC0000}"/>
    <cellStyle name="Normal 5 5 3 3 8" xfId="49261" xr:uid="{00000000-0005-0000-0000-0000F3BC0000}"/>
    <cellStyle name="Normal 5 5 3 3 9" xfId="49262" xr:uid="{00000000-0005-0000-0000-0000F4BC0000}"/>
    <cellStyle name="Normal 5 5 3 4" xfId="49263" xr:uid="{00000000-0005-0000-0000-0000F5BC0000}"/>
    <cellStyle name="Normal 5 5 3 4 2" xfId="49264" xr:uid="{00000000-0005-0000-0000-0000F6BC0000}"/>
    <cellStyle name="Normal 5 5 3 4 2 2" xfId="49265" xr:uid="{00000000-0005-0000-0000-0000F7BC0000}"/>
    <cellStyle name="Normal 5 5 3 4 2 2 2" xfId="49266" xr:uid="{00000000-0005-0000-0000-0000F8BC0000}"/>
    <cellStyle name="Normal 5 5 3 4 2 3" xfId="49267" xr:uid="{00000000-0005-0000-0000-0000F9BC0000}"/>
    <cellStyle name="Normal 5 5 3 4 2 3 2" xfId="49268" xr:uid="{00000000-0005-0000-0000-0000FABC0000}"/>
    <cellStyle name="Normal 5 5 3 4 2 3 2 2" xfId="49269" xr:uid="{00000000-0005-0000-0000-0000FBBC0000}"/>
    <cellStyle name="Normal 5 5 3 4 2 3 3" xfId="49270" xr:uid="{00000000-0005-0000-0000-0000FCBC0000}"/>
    <cellStyle name="Normal 5 5 3 4 2 4" xfId="49271" xr:uid="{00000000-0005-0000-0000-0000FDBC0000}"/>
    <cellStyle name="Normal 5 5 3 4 3" xfId="49272" xr:uid="{00000000-0005-0000-0000-0000FEBC0000}"/>
    <cellStyle name="Normal 5 5 3 4 3 2" xfId="49273" xr:uid="{00000000-0005-0000-0000-0000FFBC0000}"/>
    <cellStyle name="Normal 5 5 3 4 4" xfId="49274" xr:uid="{00000000-0005-0000-0000-000000BD0000}"/>
    <cellStyle name="Normal 5 5 3 4 4 2" xfId="49275" xr:uid="{00000000-0005-0000-0000-000001BD0000}"/>
    <cellStyle name="Normal 5 5 3 4 4 2 2" xfId="49276" xr:uid="{00000000-0005-0000-0000-000002BD0000}"/>
    <cellStyle name="Normal 5 5 3 4 4 3" xfId="49277" xr:uid="{00000000-0005-0000-0000-000003BD0000}"/>
    <cellStyle name="Normal 5 5 3 4 5" xfId="49278" xr:uid="{00000000-0005-0000-0000-000004BD0000}"/>
    <cellStyle name="Normal 5 5 3 4 6" xfId="49279" xr:uid="{00000000-0005-0000-0000-000005BD0000}"/>
    <cellStyle name="Normal 5 5 3 5" xfId="49280" xr:uid="{00000000-0005-0000-0000-000006BD0000}"/>
    <cellStyle name="Normal 5 5 3 5 2" xfId="49281" xr:uid="{00000000-0005-0000-0000-000007BD0000}"/>
    <cellStyle name="Normal 5 5 3 5 2 2" xfId="49282" xr:uid="{00000000-0005-0000-0000-000008BD0000}"/>
    <cellStyle name="Normal 5 5 3 5 3" xfId="49283" xr:uid="{00000000-0005-0000-0000-000009BD0000}"/>
    <cellStyle name="Normal 5 5 3 5 3 2" xfId="49284" xr:uid="{00000000-0005-0000-0000-00000ABD0000}"/>
    <cellStyle name="Normal 5 5 3 5 3 2 2" xfId="49285" xr:uid="{00000000-0005-0000-0000-00000BBD0000}"/>
    <cellStyle name="Normal 5 5 3 5 3 3" xfId="49286" xr:uid="{00000000-0005-0000-0000-00000CBD0000}"/>
    <cellStyle name="Normal 5 5 3 5 4" xfId="49287" xr:uid="{00000000-0005-0000-0000-00000DBD0000}"/>
    <cellStyle name="Normal 5 5 3 6" xfId="49288" xr:uid="{00000000-0005-0000-0000-00000EBD0000}"/>
    <cellStyle name="Normal 5 5 3 6 2" xfId="49289" xr:uid="{00000000-0005-0000-0000-00000FBD0000}"/>
    <cellStyle name="Normal 5 5 3 6 2 2" xfId="49290" xr:uid="{00000000-0005-0000-0000-000010BD0000}"/>
    <cellStyle name="Normal 5 5 3 6 3" xfId="49291" xr:uid="{00000000-0005-0000-0000-000011BD0000}"/>
    <cellStyle name="Normal 5 5 3 6 3 2" xfId="49292" xr:uid="{00000000-0005-0000-0000-000012BD0000}"/>
    <cellStyle name="Normal 5 5 3 6 3 2 2" xfId="49293" xr:uid="{00000000-0005-0000-0000-000013BD0000}"/>
    <cellStyle name="Normal 5 5 3 6 3 3" xfId="49294" xr:uid="{00000000-0005-0000-0000-000014BD0000}"/>
    <cellStyle name="Normal 5 5 3 6 4" xfId="49295" xr:uid="{00000000-0005-0000-0000-000015BD0000}"/>
    <cellStyle name="Normal 5 5 3 7" xfId="49296" xr:uid="{00000000-0005-0000-0000-000016BD0000}"/>
    <cellStyle name="Normal 5 5 3 7 2" xfId="49297" xr:uid="{00000000-0005-0000-0000-000017BD0000}"/>
    <cellStyle name="Normal 5 5 3 8" xfId="49298" xr:uid="{00000000-0005-0000-0000-000018BD0000}"/>
    <cellStyle name="Normal 5 5 3 8 2" xfId="49299" xr:uid="{00000000-0005-0000-0000-000019BD0000}"/>
    <cellStyle name="Normal 5 5 3 8 2 2" xfId="49300" xr:uid="{00000000-0005-0000-0000-00001ABD0000}"/>
    <cellStyle name="Normal 5 5 3 8 3" xfId="49301" xr:uid="{00000000-0005-0000-0000-00001BBD0000}"/>
    <cellStyle name="Normal 5 5 3 9" xfId="49302" xr:uid="{00000000-0005-0000-0000-00001CBD0000}"/>
    <cellStyle name="Normal 5 5 3 9 2" xfId="49303" xr:uid="{00000000-0005-0000-0000-00001DBD0000}"/>
    <cellStyle name="Normal 5 5 3_T-straight with PEDs adjustor" xfId="49304" xr:uid="{00000000-0005-0000-0000-00001EBD0000}"/>
    <cellStyle name="Normal 5 5 4" xfId="1385" xr:uid="{00000000-0005-0000-0000-00001FBD0000}"/>
    <cellStyle name="Normal 5 5 4 10" xfId="49305" xr:uid="{00000000-0005-0000-0000-000020BD0000}"/>
    <cellStyle name="Normal 5 5 4 11" xfId="49306" xr:uid="{00000000-0005-0000-0000-000021BD0000}"/>
    <cellStyle name="Normal 5 5 4 2" xfId="49307" xr:uid="{00000000-0005-0000-0000-000022BD0000}"/>
    <cellStyle name="Normal 5 5 4 2 10" xfId="49308" xr:uid="{00000000-0005-0000-0000-000023BD0000}"/>
    <cellStyle name="Normal 5 5 4 2 2" xfId="49309" xr:uid="{00000000-0005-0000-0000-000024BD0000}"/>
    <cellStyle name="Normal 5 5 4 2 2 2" xfId="49310" xr:uid="{00000000-0005-0000-0000-000025BD0000}"/>
    <cellStyle name="Normal 5 5 4 2 2 2 2" xfId="49311" xr:uid="{00000000-0005-0000-0000-000026BD0000}"/>
    <cellStyle name="Normal 5 5 4 2 2 2 2 2" xfId="49312" xr:uid="{00000000-0005-0000-0000-000027BD0000}"/>
    <cellStyle name="Normal 5 5 4 2 2 2 2 2 2" xfId="49313" xr:uid="{00000000-0005-0000-0000-000028BD0000}"/>
    <cellStyle name="Normal 5 5 4 2 2 2 2 3" xfId="49314" xr:uid="{00000000-0005-0000-0000-000029BD0000}"/>
    <cellStyle name="Normal 5 5 4 2 2 2 2 3 2" xfId="49315" xr:uid="{00000000-0005-0000-0000-00002ABD0000}"/>
    <cellStyle name="Normal 5 5 4 2 2 2 2 3 2 2" xfId="49316" xr:uid="{00000000-0005-0000-0000-00002BBD0000}"/>
    <cellStyle name="Normal 5 5 4 2 2 2 2 3 3" xfId="49317" xr:uid="{00000000-0005-0000-0000-00002CBD0000}"/>
    <cellStyle name="Normal 5 5 4 2 2 2 2 4" xfId="49318" xr:uid="{00000000-0005-0000-0000-00002DBD0000}"/>
    <cellStyle name="Normal 5 5 4 2 2 2 3" xfId="49319" xr:uid="{00000000-0005-0000-0000-00002EBD0000}"/>
    <cellStyle name="Normal 5 5 4 2 2 2 3 2" xfId="49320" xr:uid="{00000000-0005-0000-0000-00002FBD0000}"/>
    <cellStyle name="Normal 5 5 4 2 2 2 4" xfId="49321" xr:uid="{00000000-0005-0000-0000-000030BD0000}"/>
    <cellStyle name="Normal 5 5 4 2 2 2 4 2" xfId="49322" xr:uid="{00000000-0005-0000-0000-000031BD0000}"/>
    <cellStyle name="Normal 5 5 4 2 2 2 4 2 2" xfId="49323" xr:uid="{00000000-0005-0000-0000-000032BD0000}"/>
    <cellStyle name="Normal 5 5 4 2 2 2 4 3" xfId="49324" xr:uid="{00000000-0005-0000-0000-000033BD0000}"/>
    <cellStyle name="Normal 5 5 4 2 2 2 5" xfId="49325" xr:uid="{00000000-0005-0000-0000-000034BD0000}"/>
    <cellStyle name="Normal 5 5 4 2 2 3" xfId="49326" xr:uid="{00000000-0005-0000-0000-000035BD0000}"/>
    <cellStyle name="Normal 5 5 4 2 2 3 2" xfId="49327" xr:uid="{00000000-0005-0000-0000-000036BD0000}"/>
    <cellStyle name="Normal 5 5 4 2 2 3 2 2" xfId="49328" xr:uid="{00000000-0005-0000-0000-000037BD0000}"/>
    <cellStyle name="Normal 5 5 4 2 2 3 3" xfId="49329" xr:uid="{00000000-0005-0000-0000-000038BD0000}"/>
    <cellStyle name="Normal 5 5 4 2 2 3 3 2" xfId="49330" xr:uid="{00000000-0005-0000-0000-000039BD0000}"/>
    <cellStyle name="Normal 5 5 4 2 2 3 3 2 2" xfId="49331" xr:uid="{00000000-0005-0000-0000-00003ABD0000}"/>
    <cellStyle name="Normal 5 5 4 2 2 3 3 3" xfId="49332" xr:uid="{00000000-0005-0000-0000-00003BBD0000}"/>
    <cellStyle name="Normal 5 5 4 2 2 3 4" xfId="49333" xr:uid="{00000000-0005-0000-0000-00003CBD0000}"/>
    <cellStyle name="Normal 5 5 4 2 2 4" xfId="49334" xr:uid="{00000000-0005-0000-0000-00003DBD0000}"/>
    <cellStyle name="Normal 5 5 4 2 2 4 2" xfId="49335" xr:uid="{00000000-0005-0000-0000-00003EBD0000}"/>
    <cellStyle name="Normal 5 5 4 2 2 4 2 2" xfId="49336" xr:uid="{00000000-0005-0000-0000-00003FBD0000}"/>
    <cellStyle name="Normal 5 5 4 2 2 4 3" xfId="49337" xr:uid="{00000000-0005-0000-0000-000040BD0000}"/>
    <cellStyle name="Normal 5 5 4 2 2 4 3 2" xfId="49338" xr:uid="{00000000-0005-0000-0000-000041BD0000}"/>
    <cellStyle name="Normal 5 5 4 2 2 4 3 2 2" xfId="49339" xr:uid="{00000000-0005-0000-0000-000042BD0000}"/>
    <cellStyle name="Normal 5 5 4 2 2 4 3 3" xfId="49340" xr:uid="{00000000-0005-0000-0000-000043BD0000}"/>
    <cellStyle name="Normal 5 5 4 2 2 4 4" xfId="49341" xr:uid="{00000000-0005-0000-0000-000044BD0000}"/>
    <cellStyle name="Normal 5 5 4 2 2 5" xfId="49342" xr:uid="{00000000-0005-0000-0000-000045BD0000}"/>
    <cellStyle name="Normal 5 5 4 2 2 5 2" xfId="49343" xr:uid="{00000000-0005-0000-0000-000046BD0000}"/>
    <cellStyle name="Normal 5 5 4 2 2 6" xfId="49344" xr:uid="{00000000-0005-0000-0000-000047BD0000}"/>
    <cellStyle name="Normal 5 5 4 2 2 6 2" xfId="49345" xr:uid="{00000000-0005-0000-0000-000048BD0000}"/>
    <cellStyle name="Normal 5 5 4 2 2 6 2 2" xfId="49346" xr:uid="{00000000-0005-0000-0000-000049BD0000}"/>
    <cellStyle name="Normal 5 5 4 2 2 6 3" xfId="49347" xr:uid="{00000000-0005-0000-0000-00004ABD0000}"/>
    <cellStyle name="Normal 5 5 4 2 2 7" xfId="49348" xr:uid="{00000000-0005-0000-0000-00004BBD0000}"/>
    <cellStyle name="Normal 5 5 4 2 2 7 2" xfId="49349" xr:uid="{00000000-0005-0000-0000-00004CBD0000}"/>
    <cellStyle name="Normal 5 5 4 2 2 8" xfId="49350" xr:uid="{00000000-0005-0000-0000-00004DBD0000}"/>
    <cellStyle name="Normal 5 5 4 2 3" xfId="49351" xr:uid="{00000000-0005-0000-0000-00004EBD0000}"/>
    <cellStyle name="Normal 5 5 4 2 3 2" xfId="49352" xr:uid="{00000000-0005-0000-0000-00004FBD0000}"/>
    <cellStyle name="Normal 5 5 4 2 3 2 2" xfId="49353" xr:uid="{00000000-0005-0000-0000-000050BD0000}"/>
    <cellStyle name="Normal 5 5 4 2 3 2 2 2" xfId="49354" xr:uid="{00000000-0005-0000-0000-000051BD0000}"/>
    <cellStyle name="Normal 5 5 4 2 3 2 3" xfId="49355" xr:uid="{00000000-0005-0000-0000-000052BD0000}"/>
    <cellStyle name="Normal 5 5 4 2 3 2 3 2" xfId="49356" xr:uid="{00000000-0005-0000-0000-000053BD0000}"/>
    <cellStyle name="Normal 5 5 4 2 3 2 3 2 2" xfId="49357" xr:uid="{00000000-0005-0000-0000-000054BD0000}"/>
    <cellStyle name="Normal 5 5 4 2 3 2 3 3" xfId="49358" xr:uid="{00000000-0005-0000-0000-000055BD0000}"/>
    <cellStyle name="Normal 5 5 4 2 3 2 4" xfId="49359" xr:uid="{00000000-0005-0000-0000-000056BD0000}"/>
    <cellStyle name="Normal 5 5 4 2 3 3" xfId="49360" xr:uid="{00000000-0005-0000-0000-000057BD0000}"/>
    <cellStyle name="Normal 5 5 4 2 3 3 2" xfId="49361" xr:uid="{00000000-0005-0000-0000-000058BD0000}"/>
    <cellStyle name="Normal 5 5 4 2 3 4" xfId="49362" xr:uid="{00000000-0005-0000-0000-000059BD0000}"/>
    <cellStyle name="Normal 5 5 4 2 3 4 2" xfId="49363" xr:uid="{00000000-0005-0000-0000-00005ABD0000}"/>
    <cellStyle name="Normal 5 5 4 2 3 4 2 2" xfId="49364" xr:uid="{00000000-0005-0000-0000-00005BBD0000}"/>
    <cellStyle name="Normal 5 5 4 2 3 4 3" xfId="49365" xr:uid="{00000000-0005-0000-0000-00005CBD0000}"/>
    <cellStyle name="Normal 5 5 4 2 3 5" xfId="49366" xr:uid="{00000000-0005-0000-0000-00005DBD0000}"/>
    <cellStyle name="Normal 5 5 4 2 4" xfId="49367" xr:uid="{00000000-0005-0000-0000-00005EBD0000}"/>
    <cellStyle name="Normal 5 5 4 2 4 2" xfId="49368" xr:uid="{00000000-0005-0000-0000-00005FBD0000}"/>
    <cellStyle name="Normal 5 5 4 2 4 2 2" xfId="49369" xr:uid="{00000000-0005-0000-0000-000060BD0000}"/>
    <cellStyle name="Normal 5 5 4 2 4 3" xfId="49370" xr:uid="{00000000-0005-0000-0000-000061BD0000}"/>
    <cellStyle name="Normal 5 5 4 2 4 3 2" xfId="49371" xr:uid="{00000000-0005-0000-0000-000062BD0000}"/>
    <cellStyle name="Normal 5 5 4 2 4 3 2 2" xfId="49372" xr:uid="{00000000-0005-0000-0000-000063BD0000}"/>
    <cellStyle name="Normal 5 5 4 2 4 3 3" xfId="49373" xr:uid="{00000000-0005-0000-0000-000064BD0000}"/>
    <cellStyle name="Normal 5 5 4 2 4 4" xfId="49374" xr:uid="{00000000-0005-0000-0000-000065BD0000}"/>
    <cellStyle name="Normal 5 5 4 2 5" xfId="49375" xr:uid="{00000000-0005-0000-0000-000066BD0000}"/>
    <cellStyle name="Normal 5 5 4 2 5 2" xfId="49376" xr:uid="{00000000-0005-0000-0000-000067BD0000}"/>
    <cellStyle name="Normal 5 5 4 2 5 2 2" xfId="49377" xr:uid="{00000000-0005-0000-0000-000068BD0000}"/>
    <cellStyle name="Normal 5 5 4 2 5 3" xfId="49378" xr:uid="{00000000-0005-0000-0000-000069BD0000}"/>
    <cellStyle name="Normal 5 5 4 2 5 3 2" xfId="49379" xr:uid="{00000000-0005-0000-0000-00006ABD0000}"/>
    <cellStyle name="Normal 5 5 4 2 5 3 2 2" xfId="49380" xr:uid="{00000000-0005-0000-0000-00006BBD0000}"/>
    <cellStyle name="Normal 5 5 4 2 5 3 3" xfId="49381" xr:uid="{00000000-0005-0000-0000-00006CBD0000}"/>
    <cellStyle name="Normal 5 5 4 2 5 4" xfId="49382" xr:uid="{00000000-0005-0000-0000-00006DBD0000}"/>
    <cellStyle name="Normal 5 5 4 2 6" xfId="49383" xr:uid="{00000000-0005-0000-0000-00006EBD0000}"/>
    <cellStyle name="Normal 5 5 4 2 6 2" xfId="49384" xr:uid="{00000000-0005-0000-0000-00006FBD0000}"/>
    <cellStyle name="Normal 5 5 4 2 7" xfId="49385" xr:uid="{00000000-0005-0000-0000-000070BD0000}"/>
    <cellStyle name="Normal 5 5 4 2 7 2" xfId="49386" xr:uid="{00000000-0005-0000-0000-000071BD0000}"/>
    <cellStyle name="Normal 5 5 4 2 7 2 2" xfId="49387" xr:uid="{00000000-0005-0000-0000-000072BD0000}"/>
    <cellStyle name="Normal 5 5 4 2 7 3" xfId="49388" xr:uid="{00000000-0005-0000-0000-000073BD0000}"/>
    <cellStyle name="Normal 5 5 4 2 8" xfId="49389" xr:uid="{00000000-0005-0000-0000-000074BD0000}"/>
    <cellStyle name="Normal 5 5 4 2 8 2" xfId="49390" xr:uid="{00000000-0005-0000-0000-000075BD0000}"/>
    <cellStyle name="Normal 5 5 4 2 9" xfId="49391" xr:uid="{00000000-0005-0000-0000-000076BD0000}"/>
    <cellStyle name="Normal 5 5 4 3" xfId="49392" xr:uid="{00000000-0005-0000-0000-000077BD0000}"/>
    <cellStyle name="Normal 5 5 4 3 2" xfId="49393" xr:uid="{00000000-0005-0000-0000-000078BD0000}"/>
    <cellStyle name="Normal 5 5 4 3 2 2" xfId="49394" xr:uid="{00000000-0005-0000-0000-000079BD0000}"/>
    <cellStyle name="Normal 5 5 4 3 2 2 2" xfId="49395" xr:uid="{00000000-0005-0000-0000-00007ABD0000}"/>
    <cellStyle name="Normal 5 5 4 3 2 2 2 2" xfId="49396" xr:uid="{00000000-0005-0000-0000-00007BBD0000}"/>
    <cellStyle name="Normal 5 5 4 3 2 2 3" xfId="49397" xr:uid="{00000000-0005-0000-0000-00007CBD0000}"/>
    <cellStyle name="Normal 5 5 4 3 2 2 3 2" xfId="49398" xr:uid="{00000000-0005-0000-0000-00007DBD0000}"/>
    <cellStyle name="Normal 5 5 4 3 2 2 3 2 2" xfId="49399" xr:uid="{00000000-0005-0000-0000-00007EBD0000}"/>
    <cellStyle name="Normal 5 5 4 3 2 2 3 3" xfId="49400" xr:uid="{00000000-0005-0000-0000-00007FBD0000}"/>
    <cellStyle name="Normal 5 5 4 3 2 2 4" xfId="49401" xr:uid="{00000000-0005-0000-0000-000080BD0000}"/>
    <cellStyle name="Normal 5 5 4 3 2 3" xfId="49402" xr:uid="{00000000-0005-0000-0000-000081BD0000}"/>
    <cellStyle name="Normal 5 5 4 3 2 3 2" xfId="49403" xr:uid="{00000000-0005-0000-0000-000082BD0000}"/>
    <cellStyle name="Normal 5 5 4 3 2 4" xfId="49404" xr:uid="{00000000-0005-0000-0000-000083BD0000}"/>
    <cellStyle name="Normal 5 5 4 3 2 4 2" xfId="49405" xr:uid="{00000000-0005-0000-0000-000084BD0000}"/>
    <cellStyle name="Normal 5 5 4 3 2 4 2 2" xfId="49406" xr:uid="{00000000-0005-0000-0000-000085BD0000}"/>
    <cellStyle name="Normal 5 5 4 3 2 4 3" xfId="49407" xr:uid="{00000000-0005-0000-0000-000086BD0000}"/>
    <cellStyle name="Normal 5 5 4 3 2 5" xfId="49408" xr:uid="{00000000-0005-0000-0000-000087BD0000}"/>
    <cellStyle name="Normal 5 5 4 3 3" xfId="49409" xr:uid="{00000000-0005-0000-0000-000088BD0000}"/>
    <cellStyle name="Normal 5 5 4 3 3 2" xfId="49410" xr:uid="{00000000-0005-0000-0000-000089BD0000}"/>
    <cellStyle name="Normal 5 5 4 3 3 2 2" xfId="49411" xr:uid="{00000000-0005-0000-0000-00008ABD0000}"/>
    <cellStyle name="Normal 5 5 4 3 3 3" xfId="49412" xr:uid="{00000000-0005-0000-0000-00008BBD0000}"/>
    <cellStyle name="Normal 5 5 4 3 3 3 2" xfId="49413" xr:uid="{00000000-0005-0000-0000-00008CBD0000}"/>
    <cellStyle name="Normal 5 5 4 3 3 3 2 2" xfId="49414" xr:uid="{00000000-0005-0000-0000-00008DBD0000}"/>
    <cellStyle name="Normal 5 5 4 3 3 3 3" xfId="49415" xr:uid="{00000000-0005-0000-0000-00008EBD0000}"/>
    <cellStyle name="Normal 5 5 4 3 3 4" xfId="49416" xr:uid="{00000000-0005-0000-0000-00008FBD0000}"/>
    <cellStyle name="Normal 5 5 4 3 4" xfId="49417" xr:uid="{00000000-0005-0000-0000-000090BD0000}"/>
    <cellStyle name="Normal 5 5 4 3 4 2" xfId="49418" xr:uid="{00000000-0005-0000-0000-000091BD0000}"/>
    <cellStyle name="Normal 5 5 4 3 4 2 2" xfId="49419" xr:uid="{00000000-0005-0000-0000-000092BD0000}"/>
    <cellStyle name="Normal 5 5 4 3 4 3" xfId="49420" xr:uid="{00000000-0005-0000-0000-000093BD0000}"/>
    <cellStyle name="Normal 5 5 4 3 4 3 2" xfId="49421" xr:uid="{00000000-0005-0000-0000-000094BD0000}"/>
    <cellStyle name="Normal 5 5 4 3 4 3 2 2" xfId="49422" xr:uid="{00000000-0005-0000-0000-000095BD0000}"/>
    <cellStyle name="Normal 5 5 4 3 4 3 3" xfId="49423" xr:uid="{00000000-0005-0000-0000-000096BD0000}"/>
    <cellStyle name="Normal 5 5 4 3 4 4" xfId="49424" xr:uid="{00000000-0005-0000-0000-000097BD0000}"/>
    <cellStyle name="Normal 5 5 4 3 5" xfId="49425" xr:uid="{00000000-0005-0000-0000-000098BD0000}"/>
    <cellStyle name="Normal 5 5 4 3 5 2" xfId="49426" xr:uid="{00000000-0005-0000-0000-000099BD0000}"/>
    <cellStyle name="Normal 5 5 4 3 6" xfId="49427" xr:uid="{00000000-0005-0000-0000-00009ABD0000}"/>
    <cellStyle name="Normal 5 5 4 3 6 2" xfId="49428" xr:uid="{00000000-0005-0000-0000-00009BBD0000}"/>
    <cellStyle name="Normal 5 5 4 3 6 2 2" xfId="49429" xr:uid="{00000000-0005-0000-0000-00009CBD0000}"/>
    <cellStyle name="Normal 5 5 4 3 6 3" xfId="49430" xr:uid="{00000000-0005-0000-0000-00009DBD0000}"/>
    <cellStyle name="Normal 5 5 4 3 7" xfId="49431" xr:uid="{00000000-0005-0000-0000-00009EBD0000}"/>
    <cellStyle name="Normal 5 5 4 3 7 2" xfId="49432" xr:uid="{00000000-0005-0000-0000-00009FBD0000}"/>
    <cellStyle name="Normal 5 5 4 3 8" xfId="49433" xr:uid="{00000000-0005-0000-0000-0000A0BD0000}"/>
    <cellStyle name="Normal 5 5 4 4" xfId="49434" xr:uid="{00000000-0005-0000-0000-0000A1BD0000}"/>
    <cellStyle name="Normal 5 5 4 4 2" xfId="49435" xr:uid="{00000000-0005-0000-0000-0000A2BD0000}"/>
    <cellStyle name="Normal 5 5 4 4 2 2" xfId="49436" xr:uid="{00000000-0005-0000-0000-0000A3BD0000}"/>
    <cellStyle name="Normal 5 5 4 4 2 2 2" xfId="49437" xr:uid="{00000000-0005-0000-0000-0000A4BD0000}"/>
    <cellStyle name="Normal 5 5 4 4 2 3" xfId="49438" xr:uid="{00000000-0005-0000-0000-0000A5BD0000}"/>
    <cellStyle name="Normal 5 5 4 4 2 3 2" xfId="49439" xr:uid="{00000000-0005-0000-0000-0000A6BD0000}"/>
    <cellStyle name="Normal 5 5 4 4 2 3 2 2" xfId="49440" xr:uid="{00000000-0005-0000-0000-0000A7BD0000}"/>
    <cellStyle name="Normal 5 5 4 4 2 3 3" xfId="49441" xr:uid="{00000000-0005-0000-0000-0000A8BD0000}"/>
    <cellStyle name="Normal 5 5 4 4 2 4" xfId="49442" xr:uid="{00000000-0005-0000-0000-0000A9BD0000}"/>
    <cellStyle name="Normal 5 5 4 4 3" xfId="49443" xr:uid="{00000000-0005-0000-0000-0000AABD0000}"/>
    <cellStyle name="Normal 5 5 4 4 3 2" xfId="49444" xr:uid="{00000000-0005-0000-0000-0000ABBD0000}"/>
    <cellStyle name="Normal 5 5 4 4 4" xfId="49445" xr:uid="{00000000-0005-0000-0000-0000ACBD0000}"/>
    <cellStyle name="Normal 5 5 4 4 4 2" xfId="49446" xr:uid="{00000000-0005-0000-0000-0000ADBD0000}"/>
    <cellStyle name="Normal 5 5 4 4 4 2 2" xfId="49447" xr:uid="{00000000-0005-0000-0000-0000AEBD0000}"/>
    <cellStyle name="Normal 5 5 4 4 4 3" xfId="49448" xr:uid="{00000000-0005-0000-0000-0000AFBD0000}"/>
    <cellStyle name="Normal 5 5 4 4 5" xfId="49449" xr:uid="{00000000-0005-0000-0000-0000B0BD0000}"/>
    <cellStyle name="Normal 5 5 4 5" xfId="49450" xr:uid="{00000000-0005-0000-0000-0000B1BD0000}"/>
    <cellStyle name="Normal 5 5 4 5 2" xfId="49451" xr:uid="{00000000-0005-0000-0000-0000B2BD0000}"/>
    <cellStyle name="Normal 5 5 4 5 2 2" xfId="49452" xr:uid="{00000000-0005-0000-0000-0000B3BD0000}"/>
    <cellStyle name="Normal 5 5 4 5 3" xfId="49453" xr:uid="{00000000-0005-0000-0000-0000B4BD0000}"/>
    <cellStyle name="Normal 5 5 4 5 3 2" xfId="49454" xr:uid="{00000000-0005-0000-0000-0000B5BD0000}"/>
    <cellStyle name="Normal 5 5 4 5 3 2 2" xfId="49455" xr:uid="{00000000-0005-0000-0000-0000B6BD0000}"/>
    <cellStyle name="Normal 5 5 4 5 3 3" xfId="49456" xr:uid="{00000000-0005-0000-0000-0000B7BD0000}"/>
    <cellStyle name="Normal 5 5 4 5 4" xfId="49457" xr:uid="{00000000-0005-0000-0000-0000B8BD0000}"/>
    <cellStyle name="Normal 5 5 4 6" xfId="49458" xr:uid="{00000000-0005-0000-0000-0000B9BD0000}"/>
    <cellStyle name="Normal 5 5 4 6 2" xfId="49459" xr:uid="{00000000-0005-0000-0000-0000BABD0000}"/>
    <cellStyle name="Normal 5 5 4 6 2 2" xfId="49460" xr:uid="{00000000-0005-0000-0000-0000BBBD0000}"/>
    <cellStyle name="Normal 5 5 4 6 3" xfId="49461" xr:uid="{00000000-0005-0000-0000-0000BCBD0000}"/>
    <cellStyle name="Normal 5 5 4 6 3 2" xfId="49462" xr:uid="{00000000-0005-0000-0000-0000BDBD0000}"/>
    <cellStyle name="Normal 5 5 4 6 3 2 2" xfId="49463" xr:uid="{00000000-0005-0000-0000-0000BEBD0000}"/>
    <cellStyle name="Normal 5 5 4 6 3 3" xfId="49464" xr:uid="{00000000-0005-0000-0000-0000BFBD0000}"/>
    <cellStyle name="Normal 5 5 4 6 4" xfId="49465" xr:uid="{00000000-0005-0000-0000-0000C0BD0000}"/>
    <cellStyle name="Normal 5 5 4 7" xfId="49466" xr:uid="{00000000-0005-0000-0000-0000C1BD0000}"/>
    <cellStyle name="Normal 5 5 4 7 2" xfId="49467" xr:uid="{00000000-0005-0000-0000-0000C2BD0000}"/>
    <cellStyle name="Normal 5 5 4 8" xfId="49468" xr:uid="{00000000-0005-0000-0000-0000C3BD0000}"/>
    <cellStyle name="Normal 5 5 4 8 2" xfId="49469" xr:uid="{00000000-0005-0000-0000-0000C4BD0000}"/>
    <cellStyle name="Normal 5 5 4 8 2 2" xfId="49470" xr:uid="{00000000-0005-0000-0000-0000C5BD0000}"/>
    <cellStyle name="Normal 5 5 4 8 3" xfId="49471" xr:uid="{00000000-0005-0000-0000-0000C6BD0000}"/>
    <cellStyle name="Normal 5 5 4 9" xfId="49472" xr:uid="{00000000-0005-0000-0000-0000C7BD0000}"/>
    <cellStyle name="Normal 5 5 4 9 2" xfId="49473" xr:uid="{00000000-0005-0000-0000-0000C8BD0000}"/>
    <cellStyle name="Normal 5 5 5" xfId="49474" xr:uid="{00000000-0005-0000-0000-0000C9BD0000}"/>
    <cellStyle name="Normal 5 5 5 10" xfId="49475" xr:uid="{00000000-0005-0000-0000-0000CABD0000}"/>
    <cellStyle name="Normal 5 5 5 11" xfId="49476" xr:uid="{00000000-0005-0000-0000-0000CBBD0000}"/>
    <cellStyle name="Normal 5 5 5 2" xfId="49477" xr:uid="{00000000-0005-0000-0000-0000CCBD0000}"/>
    <cellStyle name="Normal 5 5 5 2 10" xfId="49478" xr:uid="{00000000-0005-0000-0000-0000CDBD0000}"/>
    <cellStyle name="Normal 5 5 5 2 2" xfId="49479" xr:uid="{00000000-0005-0000-0000-0000CEBD0000}"/>
    <cellStyle name="Normal 5 5 5 2 2 2" xfId="49480" xr:uid="{00000000-0005-0000-0000-0000CFBD0000}"/>
    <cellStyle name="Normal 5 5 5 2 2 2 2" xfId="49481" xr:uid="{00000000-0005-0000-0000-0000D0BD0000}"/>
    <cellStyle name="Normal 5 5 5 2 2 2 2 2" xfId="49482" xr:uid="{00000000-0005-0000-0000-0000D1BD0000}"/>
    <cellStyle name="Normal 5 5 5 2 2 2 2 2 2" xfId="49483" xr:uid="{00000000-0005-0000-0000-0000D2BD0000}"/>
    <cellStyle name="Normal 5 5 5 2 2 2 2 3" xfId="49484" xr:uid="{00000000-0005-0000-0000-0000D3BD0000}"/>
    <cellStyle name="Normal 5 5 5 2 2 2 2 3 2" xfId="49485" xr:uid="{00000000-0005-0000-0000-0000D4BD0000}"/>
    <cellStyle name="Normal 5 5 5 2 2 2 2 3 2 2" xfId="49486" xr:uid="{00000000-0005-0000-0000-0000D5BD0000}"/>
    <cellStyle name="Normal 5 5 5 2 2 2 2 3 3" xfId="49487" xr:uid="{00000000-0005-0000-0000-0000D6BD0000}"/>
    <cellStyle name="Normal 5 5 5 2 2 2 2 4" xfId="49488" xr:uid="{00000000-0005-0000-0000-0000D7BD0000}"/>
    <cellStyle name="Normal 5 5 5 2 2 2 3" xfId="49489" xr:uid="{00000000-0005-0000-0000-0000D8BD0000}"/>
    <cellStyle name="Normal 5 5 5 2 2 2 3 2" xfId="49490" xr:uid="{00000000-0005-0000-0000-0000D9BD0000}"/>
    <cellStyle name="Normal 5 5 5 2 2 2 4" xfId="49491" xr:uid="{00000000-0005-0000-0000-0000DABD0000}"/>
    <cellStyle name="Normal 5 5 5 2 2 2 4 2" xfId="49492" xr:uid="{00000000-0005-0000-0000-0000DBBD0000}"/>
    <cellStyle name="Normal 5 5 5 2 2 2 4 2 2" xfId="49493" xr:uid="{00000000-0005-0000-0000-0000DCBD0000}"/>
    <cellStyle name="Normal 5 5 5 2 2 2 4 3" xfId="49494" xr:uid="{00000000-0005-0000-0000-0000DDBD0000}"/>
    <cellStyle name="Normal 5 5 5 2 2 2 5" xfId="49495" xr:uid="{00000000-0005-0000-0000-0000DEBD0000}"/>
    <cellStyle name="Normal 5 5 5 2 2 3" xfId="49496" xr:uid="{00000000-0005-0000-0000-0000DFBD0000}"/>
    <cellStyle name="Normal 5 5 5 2 2 3 2" xfId="49497" xr:uid="{00000000-0005-0000-0000-0000E0BD0000}"/>
    <cellStyle name="Normal 5 5 5 2 2 3 2 2" xfId="49498" xr:uid="{00000000-0005-0000-0000-0000E1BD0000}"/>
    <cellStyle name="Normal 5 5 5 2 2 3 3" xfId="49499" xr:uid="{00000000-0005-0000-0000-0000E2BD0000}"/>
    <cellStyle name="Normal 5 5 5 2 2 3 3 2" xfId="49500" xr:uid="{00000000-0005-0000-0000-0000E3BD0000}"/>
    <cellStyle name="Normal 5 5 5 2 2 3 3 2 2" xfId="49501" xr:uid="{00000000-0005-0000-0000-0000E4BD0000}"/>
    <cellStyle name="Normal 5 5 5 2 2 3 3 3" xfId="49502" xr:uid="{00000000-0005-0000-0000-0000E5BD0000}"/>
    <cellStyle name="Normal 5 5 5 2 2 3 4" xfId="49503" xr:uid="{00000000-0005-0000-0000-0000E6BD0000}"/>
    <cellStyle name="Normal 5 5 5 2 2 4" xfId="49504" xr:uid="{00000000-0005-0000-0000-0000E7BD0000}"/>
    <cellStyle name="Normal 5 5 5 2 2 4 2" xfId="49505" xr:uid="{00000000-0005-0000-0000-0000E8BD0000}"/>
    <cellStyle name="Normal 5 5 5 2 2 4 2 2" xfId="49506" xr:uid="{00000000-0005-0000-0000-0000E9BD0000}"/>
    <cellStyle name="Normal 5 5 5 2 2 4 3" xfId="49507" xr:uid="{00000000-0005-0000-0000-0000EABD0000}"/>
    <cellStyle name="Normal 5 5 5 2 2 4 3 2" xfId="49508" xr:uid="{00000000-0005-0000-0000-0000EBBD0000}"/>
    <cellStyle name="Normal 5 5 5 2 2 4 3 2 2" xfId="49509" xr:uid="{00000000-0005-0000-0000-0000ECBD0000}"/>
    <cellStyle name="Normal 5 5 5 2 2 4 3 3" xfId="49510" xr:uid="{00000000-0005-0000-0000-0000EDBD0000}"/>
    <cellStyle name="Normal 5 5 5 2 2 4 4" xfId="49511" xr:uid="{00000000-0005-0000-0000-0000EEBD0000}"/>
    <cellStyle name="Normal 5 5 5 2 2 5" xfId="49512" xr:uid="{00000000-0005-0000-0000-0000EFBD0000}"/>
    <cellStyle name="Normal 5 5 5 2 2 5 2" xfId="49513" xr:uid="{00000000-0005-0000-0000-0000F0BD0000}"/>
    <cellStyle name="Normal 5 5 5 2 2 6" xfId="49514" xr:uid="{00000000-0005-0000-0000-0000F1BD0000}"/>
    <cellStyle name="Normal 5 5 5 2 2 6 2" xfId="49515" xr:uid="{00000000-0005-0000-0000-0000F2BD0000}"/>
    <cellStyle name="Normal 5 5 5 2 2 6 2 2" xfId="49516" xr:uid="{00000000-0005-0000-0000-0000F3BD0000}"/>
    <cellStyle name="Normal 5 5 5 2 2 6 3" xfId="49517" xr:uid="{00000000-0005-0000-0000-0000F4BD0000}"/>
    <cellStyle name="Normal 5 5 5 2 2 7" xfId="49518" xr:uid="{00000000-0005-0000-0000-0000F5BD0000}"/>
    <cellStyle name="Normal 5 5 5 2 2 7 2" xfId="49519" xr:uid="{00000000-0005-0000-0000-0000F6BD0000}"/>
    <cellStyle name="Normal 5 5 5 2 2 8" xfId="49520" xr:uid="{00000000-0005-0000-0000-0000F7BD0000}"/>
    <cellStyle name="Normal 5 5 5 2 3" xfId="49521" xr:uid="{00000000-0005-0000-0000-0000F8BD0000}"/>
    <cellStyle name="Normal 5 5 5 2 3 2" xfId="49522" xr:uid="{00000000-0005-0000-0000-0000F9BD0000}"/>
    <cellStyle name="Normal 5 5 5 2 3 2 2" xfId="49523" xr:uid="{00000000-0005-0000-0000-0000FABD0000}"/>
    <cellStyle name="Normal 5 5 5 2 3 2 2 2" xfId="49524" xr:uid="{00000000-0005-0000-0000-0000FBBD0000}"/>
    <cellStyle name="Normal 5 5 5 2 3 2 3" xfId="49525" xr:uid="{00000000-0005-0000-0000-0000FCBD0000}"/>
    <cellStyle name="Normal 5 5 5 2 3 2 3 2" xfId="49526" xr:uid="{00000000-0005-0000-0000-0000FDBD0000}"/>
    <cellStyle name="Normal 5 5 5 2 3 2 3 2 2" xfId="49527" xr:uid="{00000000-0005-0000-0000-0000FEBD0000}"/>
    <cellStyle name="Normal 5 5 5 2 3 2 3 3" xfId="49528" xr:uid="{00000000-0005-0000-0000-0000FFBD0000}"/>
    <cellStyle name="Normal 5 5 5 2 3 2 4" xfId="49529" xr:uid="{00000000-0005-0000-0000-000000BE0000}"/>
    <cellStyle name="Normal 5 5 5 2 3 3" xfId="49530" xr:uid="{00000000-0005-0000-0000-000001BE0000}"/>
    <cellStyle name="Normal 5 5 5 2 3 3 2" xfId="49531" xr:uid="{00000000-0005-0000-0000-000002BE0000}"/>
    <cellStyle name="Normal 5 5 5 2 3 4" xfId="49532" xr:uid="{00000000-0005-0000-0000-000003BE0000}"/>
    <cellStyle name="Normal 5 5 5 2 3 4 2" xfId="49533" xr:uid="{00000000-0005-0000-0000-000004BE0000}"/>
    <cellStyle name="Normal 5 5 5 2 3 4 2 2" xfId="49534" xr:uid="{00000000-0005-0000-0000-000005BE0000}"/>
    <cellStyle name="Normal 5 5 5 2 3 4 3" xfId="49535" xr:uid="{00000000-0005-0000-0000-000006BE0000}"/>
    <cellStyle name="Normal 5 5 5 2 3 5" xfId="49536" xr:uid="{00000000-0005-0000-0000-000007BE0000}"/>
    <cellStyle name="Normal 5 5 5 2 4" xfId="49537" xr:uid="{00000000-0005-0000-0000-000008BE0000}"/>
    <cellStyle name="Normal 5 5 5 2 4 2" xfId="49538" xr:uid="{00000000-0005-0000-0000-000009BE0000}"/>
    <cellStyle name="Normal 5 5 5 2 4 2 2" xfId="49539" xr:uid="{00000000-0005-0000-0000-00000ABE0000}"/>
    <cellStyle name="Normal 5 5 5 2 4 3" xfId="49540" xr:uid="{00000000-0005-0000-0000-00000BBE0000}"/>
    <cellStyle name="Normal 5 5 5 2 4 3 2" xfId="49541" xr:uid="{00000000-0005-0000-0000-00000CBE0000}"/>
    <cellStyle name="Normal 5 5 5 2 4 3 2 2" xfId="49542" xr:uid="{00000000-0005-0000-0000-00000DBE0000}"/>
    <cellStyle name="Normal 5 5 5 2 4 3 3" xfId="49543" xr:uid="{00000000-0005-0000-0000-00000EBE0000}"/>
    <cellStyle name="Normal 5 5 5 2 4 4" xfId="49544" xr:uid="{00000000-0005-0000-0000-00000FBE0000}"/>
    <cellStyle name="Normal 5 5 5 2 5" xfId="49545" xr:uid="{00000000-0005-0000-0000-000010BE0000}"/>
    <cellStyle name="Normal 5 5 5 2 5 2" xfId="49546" xr:uid="{00000000-0005-0000-0000-000011BE0000}"/>
    <cellStyle name="Normal 5 5 5 2 5 2 2" xfId="49547" xr:uid="{00000000-0005-0000-0000-000012BE0000}"/>
    <cellStyle name="Normal 5 5 5 2 5 3" xfId="49548" xr:uid="{00000000-0005-0000-0000-000013BE0000}"/>
    <cellStyle name="Normal 5 5 5 2 5 3 2" xfId="49549" xr:uid="{00000000-0005-0000-0000-000014BE0000}"/>
    <cellStyle name="Normal 5 5 5 2 5 3 2 2" xfId="49550" xr:uid="{00000000-0005-0000-0000-000015BE0000}"/>
    <cellStyle name="Normal 5 5 5 2 5 3 3" xfId="49551" xr:uid="{00000000-0005-0000-0000-000016BE0000}"/>
    <cellStyle name="Normal 5 5 5 2 5 4" xfId="49552" xr:uid="{00000000-0005-0000-0000-000017BE0000}"/>
    <cellStyle name="Normal 5 5 5 2 6" xfId="49553" xr:uid="{00000000-0005-0000-0000-000018BE0000}"/>
    <cellStyle name="Normal 5 5 5 2 6 2" xfId="49554" xr:uid="{00000000-0005-0000-0000-000019BE0000}"/>
    <cellStyle name="Normal 5 5 5 2 7" xfId="49555" xr:uid="{00000000-0005-0000-0000-00001ABE0000}"/>
    <cellStyle name="Normal 5 5 5 2 7 2" xfId="49556" xr:uid="{00000000-0005-0000-0000-00001BBE0000}"/>
    <cellStyle name="Normal 5 5 5 2 7 2 2" xfId="49557" xr:uid="{00000000-0005-0000-0000-00001CBE0000}"/>
    <cellStyle name="Normal 5 5 5 2 7 3" xfId="49558" xr:uid="{00000000-0005-0000-0000-00001DBE0000}"/>
    <cellStyle name="Normal 5 5 5 2 8" xfId="49559" xr:uid="{00000000-0005-0000-0000-00001EBE0000}"/>
    <cellStyle name="Normal 5 5 5 2 8 2" xfId="49560" xr:uid="{00000000-0005-0000-0000-00001FBE0000}"/>
    <cellStyle name="Normal 5 5 5 2 9" xfId="49561" xr:uid="{00000000-0005-0000-0000-000020BE0000}"/>
    <cellStyle name="Normal 5 5 5 3" xfId="49562" xr:uid="{00000000-0005-0000-0000-000021BE0000}"/>
    <cellStyle name="Normal 5 5 5 3 2" xfId="49563" xr:uid="{00000000-0005-0000-0000-000022BE0000}"/>
    <cellStyle name="Normal 5 5 5 3 2 2" xfId="49564" xr:uid="{00000000-0005-0000-0000-000023BE0000}"/>
    <cellStyle name="Normal 5 5 5 3 2 2 2" xfId="49565" xr:uid="{00000000-0005-0000-0000-000024BE0000}"/>
    <cellStyle name="Normal 5 5 5 3 2 2 2 2" xfId="49566" xr:uid="{00000000-0005-0000-0000-000025BE0000}"/>
    <cellStyle name="Normal 5 5 5 3 2 2 3" xfId="49567" xr:uid="{00000000-0005-0000-0000-000026BE0000}"/>
    <cellStyle name="Normal 5 5 5 3 2 2 3 2" xfId="49568" xr:uid="{00000000-0005-0000-0000-000027BE0000}"/>
    <cellStyle name="Normal 5 5 5 3 2 2 3 2 2" xfId="49569" xr:uid="{00000000-0005-0000-0000-000028BE0000}"/>
    <cellStyle name="Normal 5 5 5 3 2 2 3 3" xfId="49570" xr:uid="{00000000-0005-0000-0000-000029BE0000}"/>
    <cellStyle name="Normal 5 5 5 3 2 2 4" xfId="49571" xr:uid="{00000000-0005-0000-0000-00002ABE0000}"/>
    <cellStyle name="Normal 5 5 5 3 2 3" xfId="49572" xr:uid="{00000000-0005-0000-0000-00002BBE0000}"/>
    <cellStyle name="Normal 5 5 5 3 2 3 2" xfId="49573" xr:uid="{00000000-0005-0000-0000-00002CBE0000}"/>
    <cellStyle name="Normal 5 5 5 3 2 4" xfId="49574" xr:uid="{00000000-0005-0000-0000-00002DBE0000}"/>
    <cellStyle name="Normal 5 5 5 3 2 4 2" xfId="49575" xr:uid="{00000000-0005-0000-0000-00002EBE0000}"/>
    <cellStyle name="Normal 5 5 5 3 2 4 2 2" xfId="49576" xr:uid="{00000000-0005-0000-0000-00002FBE0000}"/>
    <cellStyle name="Normal 5 5 5 3 2 4 3" xfId="49577" xr:uid="{00000000-0005-0000-0000-000030BE0000}"/>
    <cellStyle name="Normal 5 5 5 3 2 5" xfId="49578" xr:uid="{00000000-0005-0000-0000-000031BE0000}"/>
    <cellStyle name="Normal 5 5 5 3 3" xfId="49579" xr:uid="{00000000-0005-0000-0000-000032BE0000}"/>
    <cellStyle name="Normal 5 5 5 3 3 2" xfId="49580" xr:uid="{00000000-0005-0000-0000-000033BE0000}"/>
    <cellStyle name="Normal 5 5 5 3 3 2 2" xfId="49581" xr:uid="{00000000-0005-0000-0000-000034BE0000}"/>
    <cellStyle name="Normal 5 5 5 3 3 3" xfId="49582" xr:uid="{00000000-0005-0000-0000-000035BE0000}"/>
    <cellStyle name="Normal 5 5 5 3 3 3 2" xfId="49583" xr:uid="{00000000-0005-0000-0000-000036BE0000}"/>
    <cellStyle name="Normal 5 5 5 3 3 3 2 2" xfId="49584" xr:uid="{00000000-0005-0000-0000-000037BE0000}"/>
    <cellStyle name="Normal 5 5 5 3 3 3 3" xfId="49585" xr:uid="{00000000-0005-0000-0000-000038BE0000}"/>
    <cellStyle name="Normal 5 5 5 3 3 4" xfId="49586" xr:uid="{00000000-0005-0000-0000-000039BE0000}"/>
    <cellStyle name="Normal 5 5 5 3 4" xfId="49587" xr:uid="{00000000-0005-0000-0000-00003ABE0000}"/>
    <cellStyle name="Normal 5 5 5 3 4 2" xfId="49588" xr:uid="{00000000-0005-0000-0000-00003BBE0000}"/>
    <cellStyle name="Normal 5 5 5 3 4 2 2" xfId="49589" xr:uid="{00000000-0005-0000-0000-00003CBE0000}"/>
    <cellStyle name="Normal 5 5 5 3 4 3" xfId="49590" xr:uid="{00000000-0005-0000-0000-00003DBE0000}"/>
    <cellStyle name="Normal 5 5 5 3 4 3 2" xfId="49591" xr:uid="{00000000-0005-0000-0000-00003EBE0000}"/>
    <cellStyle name="Normal 5 5 5 3 4 3 2 2" xfId="49592" xr:uid="{00000000-0005-0000-0000-00003FBE0000}"/>
    <cellStyle name="Normal 5 5 5 3 4 3 3" xfId="49593" xr:uid="{00000000-0005-0000-0000-000040BE0000}"/>
    <cellStyle name="Normal 5 5 5 3 4 4" xfId="49594" xr:uid="{00000000-0005-0000-0000-000041BE0000}"/>
    <cellStyle name="Normal 5 5 5 3 5" xfId="49595" xr:uid="{00000000-0005-0000-0000-000042BE0000}"/>
    <cellStyle name="Normal 5 5 5 3 5 2" xfId="49596" xr:uid="{00000000-0005-0000-0000-000043BE0000}"/>
    <cellStyle name="Normal 5 5 5 3 6" xfId="49597" xr:uid="{00000000-0005-0000-0000-000044BE0000}"/>
    <cellStyle name="Normal 5 5 5 3 6 2" xfId="49598" xr:uid="{00000000-0005-0000-0000-000045BE0000}"/>
    <cellStyle name="Normal 5 5 5 3 6 2 2" xfId="49599" xr:uid="{00000000-0005-0000-0000-000046BE0000}"/>
    <cellStyle name="Normal 5 5 5 3 6 3" xfId="49600" xr:uid="{00000000-0005-0000-0000-000047BE0000}"/>
    <cellStyle name="Normal 5 5 5 3 7" xfId="49601" xr:uid="{00000000-0005-0000-0000-000048BE0000}"/>
    <cellStyle name="Normal 5 5 5 3 7 2" xfId="49602" xr:uid="{00000000-0005-0000-0000-000049BE0000}"/>
    <cellStyle name="Normal 5 5 5 3 8" xfId="49603" xr:uid="{00000000-0005-0000-0000-00004ABE0000}"/>
    <cellStyle name="Normal 5 5 5 4" xfId="49604" xr:uid="{00000000-0005-0000-0000-00004BBE0000}"/>
    <cellStyle name="Normal 5 5 5 4 2" xfId="49605" xr:uid="{00000000-0005-0000-0000-00004CBE0000}"/>
    <cellStyle name="Normal 5 5 5 4 2 2" xfId="49606" xr:uid="{00000000-0005-0000-0000-00004DBE0000}"/>
    <cellStyle name="Normal 5 5 5 4 2 2 2" xfId="49607" xr:uid="{00000000-0005-0000-0000-00004EBE0000}"/>
    <cellStyle name="Normal 5 5 5 4 2 3" xfId="49608" xr:uid="{00000000-0005-0000-0000-00004FBE0000}"/>
    <cellStyle name="Normal 5 5 5 4 2 3 2" xfId="49609" xr:uid="{00000000-0005-0000-0000-000050BE0000}"/>
    <cellStyle name="Normal 5 5 5 4 2 3 2 2" xfId="49610" xr:uid="{00000000-0005-0000-0000-000051BE0000}"/>
    <cellStyle name="Normal 5 5 5 4 2 3 3" xfId="49611" xr:uid="{00000000-0005-0000-0000-000052BE0000}"/>
    <cellStyle name="Normal 5 5 5 4 2 4" xfId="49612" xr:uid="{00000000-0005-0000-0000-000053BE0000}"/>
    <cellStyle name="Normal 5 5 5 4 3" xfId="49613" xr:uid="{00000000-0005-0000-0000-000054BE0000}"/>
    <cellStyle name="Normal 5 5 5 4 3 2" xfId="49614" xr:uid="{00000000-0005-0000-0000-000055BE0000}"/>
    <cellStyle name="Normal 5 5 5 4 4" xfId="49615" xr:uid="{00000000-0005-0000-0000-000056BE0000}"/>
    <cellStyle name="Normal 5 5 5 4 4 2" xfId="49616" xr:uid="{00000000-0005-0000-0000-000057BE0000}"/>
    <cellStyle name="Normal 5 5 5 4 4 2 2" xfId="49617" xr:uid="{00000000-0005-0000-0000-000058BE0000}"/>
    <cellStyle name="Normal 5 5 5 4 4 3" xfId="49618" xr:uid="{00000000-0005-0000-0000-000059BE0000}"/>
    <cellStyle name="Normal 5 5 5 4 5" xfId="49619" xr:uid="{00000000-0005-0000-0000-00005ABE0000}"/>
    <cellStyle name="Normal 5 5 5 5" xfId="49620" xr:uid="{00000000-0005-0000-0000-00005BBE0000}"/>
    <cellStyle name="Normal 5 5 5 5 2" xfId="49621" xr:uid="{00000000-0005-0000-0000-00005CBE0000}"/>
    <cellStyle name="Normal 5 5 5 5 2 2" xfId="49622" xr:uid="{00000000-0005-0000-0000-00005DBE0000}"/>
    <cellStyle name="Normal 5 5 5 5 3" xfId="49623" xr:uid="{00000000-0005-0000-0000-00005EBE0000}"/>
    <cellStyle name="Normal 5 5 5 5 3 2" xfId="49624" xr:uid="{00000000-0005-0000-0000-00005FBE0000}"/>
    <cellStyle name="Normal 5 5 5 5 3 2 2" xfId="49625" xr:uid="{00000000-0005-0000-0000-000060BE0000}"/>
    <cellStyle name="Normal 5 5 5 5 3 3" xfId="49626" xr:uid="{00000000-0005-0000-0000-000061BE0000}"/>
    <cellStyle name="Normal 5 5 5 5 4" xfId="49627" xr:uid="{00000000-0005-0000-0000-000062BE0000}"/>
    <cellStyle name="Normal 5 5 5 6" xfId="49628" xr:uid="{00000000-0005-0000-0000-000063BE0000}"/>
    <cellStyle name="Normal 5 5 5 6 2" xfId="49629" xr:uid="{00000000-0005-0000-0000-000064BE0000}"/>
    <cellStyle name="Normal 5 5 5 6 2 2" xfId="49630" xr:uid="{00000000-0005-0000-0000-000065BE0000}"/>
    <cellStyle name="Normal 5 5 5 6 3" xfId="49631" xr:uid="{00000000-0005-0000-0000-000066BE0000}"/>
    <cellStyle name="Normal 5 5 5 6 3 2" xfId="49632" xr:uid="{00000000-0005-0000-0000-000067BE0000}"/>
    <cellStyle name="Normal 5 5 5 6 3 2 2" xfId="49633" xr:uid="{00000000-0005-0000-0000-000068BE0000}"/>
    <cellStyle name="Normal 5 5 5 6 3 3" xfId="49634" xr:uid="{00000000-0005-0000-0000-000069BE0000}"/>
    <cellStyle name="Normal 5 5 5 6 4" xfId="49635" xr:uid="{00000000-0005-0000-0000-00006ABE0000}"/>
    <cellStyle name="Normal 5 5 5 7" xfId="49636" xr:uid="{00000000-0005-0000-0000-00006BBE0000}"/>
    <cellStyle name="Normal 5 5 5 7 2" xfId="49637" xr:uid="{00000000-0005-0000-0000-00006CBE0000}"/>
    <cellStyle name="Normal 5 5 5 8" xfId="49638" xr:uid="{00000000-0005-0000-0000-00006DBE0000}"/>
    <cellStyle name="Normal 5 5 5 8 2" xfId="49639" xr:uid="{00000000-0005-0000-0000-00006EBE0000}"/>
    <cellStyle name="Normal 5 5 5 8 2 2" xfId="49640" xr:uid="{00000000-0005-0000-0000-00006FBE0000}"/>
    <cellStyle name="Normal 5 5 5 8 3" xfId="49641" xr:uid="{00000000-0005-0000-0000-000070BE0000}"/>
    <cellStyle name="Normal 5 5 5 9" xfId="49642" xr:uid="{00000000-0005-0000-0000-000071BE0000}"/>
    <cellStyle name="Normal 5 5 5 9 2" xfId="49643" xr:uid="{00000000-0005-0000-0000-000072BE0000}"/>
    <cellStyle name="Normal 5 5 6" xfId="49644" xr:uid="{00000000-0005-0000-0000-000073BE0000}"/>
    <cellStyle name="Normal 5 5 6 10" xfId="49645" xr:uid="{00000000-0005-0000-0000-000074BE0000}"/>
    <cellStyle name="Normal 5 5 6 2" xfId="49646" xr:uid="{00000000-0005-0000-0000-000075BE0000}"/>
    <cellStyle name="Normal 5 5 6 2 2" xfId="49647" xr:uid="{00000000-0005-0000-0000-000076BE0000}"/>
    <cellStyle name="Normal 5 5 6 2 2 2" xfId="49648" xr:uid="{00000000-0005-0000-0000-000077BE0000}"/>
    <cellStyle name="Normal 5 5 6 2 2 2 2" xfId="49649" xr:uid="{00000000-0005-0000-0000-000078BE0000}"/>
    <cellStyle name="Normal 5 5 6 2 2 2 2 2" xfId="49650" xr:uid="{00000000-0005-0000-0000-000079BE0000}"/>
    <cellStyle name="Normal 5 5 6 2 2 2 3" xfId="49651" xr:uid="{00000000-0005-0000-0000-00007ABE0000}"/>
    <cellStyle name="Normal 5 5 6 2 2 2 3 2" xfId="49652" xr:uid="{00000000-0005-0000-0000-00007BBE0000}"/>
    <cellStyle name="Normal 5 5 6 2 2 2 3 2 2" xfId="49653" xr:uid="{00000000-0005-0000-0000-00007CBE0000}"/>
    <cellStyle name="Normal 5 5 6 2 2 2 3 3" xfId="49654" xr:uid="{00000000-0005-0000-0000-00007DBE0000}"/>
    <cellStyle name="Normal 5 5 6 2 2 2 4" xfId="49655" xr:uid="{00000000-0005-0000-0000-00007EBE0000}"/>
    <cellStyle name="Normal 5 5 6 2 2 3" xfId="49656" xr:uid="{00000000-0005-0000-0000-00007FBE0000}"/>
    <cellStyle name="Normal 5 5 6 2 2 3 2" xfId="49657" xr:uid="{00000000-0005-0000-0000-000080BE0000}"/>
    <cellStyle name="Normal 5 5 6 2 2 4" xfId="49658" xr:uid="{00000000-0005-0000-0000-000081BE0000}"/>
    <cellStyle name="Normal 5 5 6 2 2 4 2" xfId="49659" xr:uid="{00000000-0005-0000-0000-000082BE0000}"/>
    <cellStyle name="Normal 5 5 6 2 2 4 2 2" xfId="49660" xr:uid="{00000000-0005-0000-0000-000083BE0000}"/>
    <cellStyle name="Normal 5 5 6 2 2 4 3" xfId="49661" xr:uid="{00000000-0005-0000-0000-000084BE0000}"/>
    <cellStyle name="Normal 5 5 6 2 2 5" xfId="49662" xr:uid="{00000000-0005-0000-0000-000085BE0000}"/>
    <cellStyle name="Normal 5 5 6 2 3" xfId="49663" xr:uid="{00000000-0005-0000-0000-000086BE0000}"/>
    <cellStyle name="Normal 5 5 6 2 3 2" xfId="49664" xr:uid="{00000000-0005-0000-0000-000087BE0000}"/>
    <cellStyle name="Normal 5 5 6 2 3 2 2" xfId="49665" xr:uid="{00000000-0005-0000-0000-000088BE0000}"/>
    <cellStyle name="Normal 5 5 6 2 3 3" xfId="49666" xr:uid="{00000000-0005-0000-0000-000089BE0000}"/>
    <cellStyle name="Normal 5 5 6 2 3 3 2" xfId="49667" xr:uid="{00000000-0005-0000-0000-00008ABE0000}"/>
    <cellStyle name="Normal 5 5 6 2 3 3 2 2" xfId="49668" xr:uid="{00000000-0005-0000-0000-00008BBE0000}"/>
    <cellStyle name="Normal 5 5 6 2 3 3 3" xfId="49669" xr:uid="{00000000-0005-0000-0000-00008CBE0000}"/>
    <cellStyle name="Normal 5 5 6 2 3 4" xfId="49670" xr:uid="{00000000-0005-0000-0000-00008DBE0000}"/>
    <cellStyle name="Normal 5 5 6 2 4" xfId="49671" xr:uid="{00000000-0005-0000-0000-00008EBE0000}"/>
    <cellStyle name="Normal 5 5 6 2 4 2" xfId="49672" xr:uid="{00000000-0005-0000-0000-00008FBE0000}"/>
    <cellStyle name="Normal 5 5 6 2 4 2 2" xfId="49673" xr:uid="{00000000-0005-0000-0000-000090BE0000}"/>
    <cellStyle name="Normal 5 5 6 2 4 3" xfId="49674" xr:uid="{00000000-0005-0000-0000-000091BE0000}"/>
    <cellStyle name="Normal 5 5 6 2 4 3 2" xfId="49675" xr:uid="{00000000-0005-0000-0000-000092BE0000}"/>
    <cellStyle name="Normal 5 5 6 2 4 3 2 2" xfId="49676" xr:uid="{00000000-0005-0000-0000-000093BE0000}"/>
    <cellStyle name="Normal 5 5 6 2 4 3 3" xfId="49677" xr:uid="{00000000-0005-0000-0000-000094BE0000}"/>
    <cellStyle name="Normal 5 5 6 2 4 4" xfId="49678" xr:uid="{00000000-0005-0000-0000-000095BE0000}"/>
    <cellStyle name="Normal 5 5 6 2 5" xfId="49679" xr:uid="{00000000-0005-0000-0000-000096BE0000}"/>
    <cellStyle name="Normal 5 5 6 2 5 2" xfId="49680" xr:uid="{00000000-0005-0000-0000-000097BE0000}"/>
    <cellStyle name="Normal 5 5 6 2 6" xfId="49681" xr:uid="{00000000-0005-0000-0000-000098BE0000}"/>
    <cellStyle name="Normal 5 5 6 2 6 2" xfId="49682" xr:uid="{00000000-0005-0000-0000-000099BE0000}"/>
    <cellStyle name="Normal 5 5 6 2 6 2 2" xfId="49683" xr:uid="{00000000-0005-0000-0000-00009ABE0000}"/>
    <cellStyle name="Normal 5 5 6 2 6 3" xfId="49684" xr:uid="{00000000-0005-0000-0000-00009BBE0000}"/>
    <cellStyle name="Normal 5 5 6 2 7" xfId="49685" xr:uid="{00000000-0005-0000-0000-00009CBE0000}"/>
    <cellStyle name="Normal 5 5 6 2 7 2" xfId="49686" xr:uid="{00000000-0005-0000-0000-00009DBE0000}"/>
    <cellStyle name="Normal 5 5 6 2 8" xfId="49687" xr:uid="{00000000-0005-0000-0000-00009EBE0000}"/>
    <cellStyle name="Normal 5 5 6 3" xfId="49688" xr:uid="{00000000-0005-0000-0000-00009FBE0000}"/>
    <cellStyle name="Normal 5 5 6 3 2" xfId="49689" xr:uid="{00000000-0005-0000-0000-0000A0BE0000}"/>
    <cellStyle name="Normal 5 5 6 3 2 2" xfId="49690" xr:uid="{00000000-0005-0000-0000-0000A1BE0000}"/>
    <cellStyle name="Normal 5 5 6 3 2 2 2" xfId="49691" xr:uid="{00000000-0005-0000-0000-0000A2BE0000}"/>
    <cellStyle name="Normal 5 5 6 3 2 3" xfId="49692" xr:uid="{00000000-0005-0000-0000-0000A3BE0000}"/>
    <cellStyle name="Normal 5 5 6 3 2 3 2" xfId="49693" xr:uid="{00000000-0005-0000-0000-0000A4BE0000}"/>
    <cellStyle name="Normal 5 5 6 3 2 3 2 2" xfId="49694" xr:uid="{00000000-0005-0000-0000-0000A5BE0000}"/>
    <cellStyle name="Normal 5 5 6 3 2 3 3" xfId="49695" xr:uid="{00000000-0005-0000-0000-0000A6BE0000}"/>
    <cellStyle name="Normal 5 5 6 3 2 4" xfId="49696" xr:uid="{00000000-0005-0000-0000-0000A7BE0000}"/>
    <cellStyle name="Normal 5 5 6 3 3" xfId="49697" xr:uid="{00000000-0005-0000-0000-0000A8BE0000}"/>
    <cellStyle name="Normal 5 5 6 3 3 2" xfId="49698" xr:uid="{00000000-0005-0000-0000-0000A9BE0000}"/>
    <cellStyle name="Normal 5 5 6 3 4" xfId="49699" xr:uid="{00000000-0005-0000-0000-0000AABE0000}"/>
    <cellStyle name="Normal 5 5 6 3 4 2" xfId="49700" xr:uid="{00000000-0005-0000-0000-0000ABBE0000}"/>
    <cellStyle name="Normal 5 5 6 3 4 2 2" xfId="49701" xr:uid="{00000000-0005-0000-0000-0000ACBE0000}"/>
    <cellStyle name="Normal 5 5 6 3 4 3" xfId="49702" xr:uid="{00000000-0005-0000-0000-0000ADBE0000}"/>
    <cellStyle name="Normal 5 5 6 3 5" xfId="49703" xr:uid="{00000000-0005-0000-0000-0000AEBE0000}"/>
    <cellStyle name="Normal 5 5 6 4" xfId="49704" xr:uid="{00000000-0005-0000-0000-0000AFBE0000}"/>
    <cellStyle name="Normal 5 5 6 4 2" xfId="49705" xr:uid="{00000000-0005-0000-0000-0000B0BE0000}"/>
    <cellStyle name="Normal 5 5 6 4 2 2" xfId="49706" xr:uid="{00000000-0005-0000-0000-0000B1BE0000}"/>
    <cellStyle name="Normal 5 5 6 4 3" xfId="49707" xr:uid="{00000000-0005-0000-0000-0000B2BE0000}"/>
    <cellStyle name="Normal 5 5 6 4 3 2" xfId="49708" xr:uid="{00000000-0005-0000-0000-0000B3BE0000}"/>
    <cellStyle name="Normal 5 5 6 4 3 2 2" xfId="49709" xr:uid="{00000000-0005-0000-0000-0000B4BE0000}"/>
    <cellStyle name="Normal 5 5 6 4 3 3" xfId="49710" xr:uid="{00000000-0005-0000-0000-0000B5BE0000}"/>
    <cellStyle name="Normal 5 5 6 4 4" xfId="49711" xr:uid="{00000000-0005-0000-0000-0000B6BE0000}"/>
    <cellStyle name="Normal 5 5 6 5" xfId="49712" xr:uid="{00000000-0005-0000-0000-0000B7BE0000}"/>
    <cellStyle name="Normal 5 5 6 5 2" xfId="49713" xr:uid="{00000000-0005-0000-0000-0000B8BE0000}"/>
    <cellStyle name="Normal 5 5 6 5 2 2" xfId="49714" xr:uid="{00000000-0005-0000-0000-0000B9BE0000}"/>
    <cellStyle name="Normal 5 5 6 5 3" xfId="49715" xr:uid="{00000000-0005-0000-0000-0000BABE0000}"/>
    <cellStyle name="Normal 5 5 6 5 3 2" xfId="49716" xr:uid="{00000000-0005-0000-0000-0000BBBE0000}"/>
    <cellStyle name="Normal 5 5 6 5 3 2 2" xfId="49717" xr:uid="{00000000-0005-0000-0000-0000BCBE0000}"/>
    <cellStyle name="Normal 5 5 6 5 3 3" xfId="49718" xr:uid="{00000000-0005-0000-0000-0000BDBE0000}"/>
    <cellStyle name="Normal 5 5 6 5 4" xfId="49719" xr:uid="{00000000-0005-0000-0000-0000BEBE0000}"/>
    <cellStyle name="Normal 5 5 6 6" xfId="49720" xr:uid="{00000000-0005-0000-0000-0000BFBE0000}"/>
    <cellStyle name="Normal 5 5 6 6 2" xfId="49721" xr:uid="{00000000-0005-0000-0000-0000C0BE0000}"/>
    <cellStyle name="Normal 5 5 6 7" xfId="49722" xr:uid="{00000000-0005-0000-0000-0000C1BE0000}"/>
    <cellStyle name="Normal 5 5 6 7 2" xfId="49723" xr:uid="{00000000-0005-0000-0000-0000C2BE0000}"/>
    <cellStyle name="Normal 5 5 6 7 2 2" xfId="49724" xr:uid="{00000000-0005-0000-0000-0000C3BE0000}"/>
    <cellStyle name="Normal 5 5 6 7 3" xfId="49725" xr:uid="{00000000-0005-0000-0000-0000C4BE0000}"/>
    <cellStyle name="Normal 5 5 6 8" xfId="49726" xr:uid="{00000000-0005-0000-0000-0000C5BE0000}"/>
    <cellStyle name="Normal 5 5 6 8 2" xfId="49727" xr:uid="{00000000-0005-0000-0000-0000C6BE0000}"/>
    <cellStyle name="Normal 5 5 6 9" xfId="49728" xr:uid="{00000000-0005-0000-0000-0000C7BE0000}"/>
    <cellStyle name="Normal 5 5 7" xfId="49729" xr:uid="{00000000-0005-0000-0000-0000C8BE0000}"/>
    <cellStyle name="Normal 5 5 7 2" xfId="49730" xr:uid="{00000000-0005-0000-0000-0000C9BE0000}"/>
    <cellStyle name="Normal 5 5 7 2 2" xfId="49731" xr:uid="{00000000-0005-0000-0000-0000CABE0000}"/>
    <cellStyle name="Normal 5 5 7 2 2 2" xfId="49732" xr:uid="{00000000-0005-0000-0000-0000CBBE0000}"/>
    <cellStyle name="Normal 5 5 7 2 2 2 2" xfId="49733" xr:uid="{00000000-0005-0000-0000-0000CCBE0000}"/>
    <cellStyle name="Normal 5 5 7 2 2 3" xfId="49734" xr:uid="{00000000-0005-0000-0000-0000CDBE0000}"/>
    <cellStyle name="Normal 5 5 7 2 2 3 2" xfId="49735" xr:uid="{00000000-0005-0000-0000-0000CEBE0000}"/>
    <cellStyle name="Normal 5 5 7 2 2 3 2 2" xfId="49736" xr:uid="{00000000-0005-0000-0000-0000CFBE0000}"/>
    <cellStyle name="Normal 5 5 7 2 2 3 3" xfId="49737" xr:uid="{00000000-0005-0000-0000-0000D0BE0000}"/>
    <cellStyle name="Normal 5 5 7 2 2 4" xfId="49738" xr:uid="{00000000-0005-0000-0000-0000D1BE0000}"/>
    <cellStyle name="Normal 5 5 7 2 3" xfId="49739" xr:uid="{00000000-0005-0000-0000-0000D2BE0000}"/>
    <cellStyle name="Normal 5 5 7 2 3 2" xfId="49740" xr:uid="{00000000-0005-0000-0000-0000D3BE0000}"/>
    <cellStyle name="Normal 5 5 7 2 4" xfId="49741" xr:uid="{00000000-0005-0000-0000-0000D4BE0000}"/>
    <cellStyle name="Normal 5 5 7 2 4 2" xfId="49742" xr:uid="{00000000-0005-0000-0000-0000D5BE0000}"/>
    <cellStyle name="Normal 5 5 7 2 4 2 2" xfId="49743" xr:uid="{00000000-0005-0000-0000-0000D6BE0000}"/>
    <cellStyle name="Normal 5 5 7 2 4 3" xfId="49744" xr:uid="{00000000-0005-0000-0000-0000D7BE0000}"/>
    <cellStyle name="Normal 5 5 7 2 5" xfId="49745" xr:uid="{00000000-0005-0000-0000-0000D8BE0000}"/>
    <cellStyle name="Normal 5 5 7 3" xfId="49746" xr:uid="{00000000-0005-0000-0000-0000D9BE0000}"/>
    <cellStyle name="Normal 5 5 7 3 2" xfId="49747" xr:uid="{00000000-0005-0000-0000-0000DABE0000}"/>
    <cellStyle name="Normal 5 5 7 3 2 2" xfId="49748" xr:uid="{00000000-0005-0000-0000-0000DBBE0000}"/>
    <cellStyle name="Normal 5 5 7 3 3" xfId="49749" xr:uid="{00000000-0005-0000-0000-0000DCBE0000}"/>
    <cellStyle name="Normal 5 5 7 3 3 2" xfId="49750" xr:uid="{00000000-0005-0000-0000-0000DDBE0000}"/>
    <cellStyle name="Normal 5 5 7 3 3 2 2" xfId="49751" xr:uid="{00000000-0005-0000-0000-0000DEBE0000}"/>
    <cellStyle name="Normal 5 5 7 3 3 3" xfId="49752" xr:uid="{00000000-0005-0000-0000-0000DFBE0000}"/>
    <cellStyle name="Normal 5 5 7 3 4" xfId="49753" xr:uid="{00000000-0005-0000-0000-0000E0BE0000}"/>
    <cellStyle name="Normal 5 5 7 4" xfId="49754" xr:uid="{00000000-0005-0000-0000-0000E1BE0000}"/>
    <cellStyle name="Normal 5 5 7 4 2" xfId="49755" xr:uid="{00000000-0005-0000-0000-0000E2BE0000}"/>
    <cellStyle name="Normal 5 5 7 4 2 2" xfId="49756" xr:uid="{00000000-0005-0000-0000-0000E3BE0000}"/>
    <cellStyle name="Normal 5 5 7 4 3" xfId="49757" xr:uid="{00000000-0005-0000-0000-0000E4BE0000}"/>
    <cellStyle name="Normal 5 5 7 4 3 2" xfId="49758" xr:uid="{00000000-0005-0000-0000-0000E5BE0000}"/>
    <cellStyle name="Normal 5 5 7 4 3 2 2" xfId="49759" xr:uid="{00000000-0005-0000-0000-0000E6BE0000}"/>
    <cellStyle name="Normal 5 5 7 4 3 3" xfId="49760" xr:uid="{00000000-0005-0000-0000-0000E7BE0000}"/>
    <cellStyle name="Normal 5 5 7 4 4" xfId="49761" xr:uid="{00000000-0005-0000-0000-0000E8BE0000}"/>
    <cellStyle name="Normal 5 5 7 5" xfId="49762" xr:uid="{00000000-0005-0000-0000-0000E9BE0000}"/>
    <cellStyle name="Normal 5 5 7 5 2" xfId="49763" xr:uid="{00000000-0005-0000-0000-0000EABE0000}"/>
    <cellStyle name="Normal 5 5 7 6" xfId="49764" xr:uid="{00000000-0005-0000-0000-0000EBBE0000}"/>
    <cellStyle name="Normal 5 5 7 6 2" xfId="49765" xr:uid="{00000000-0005-0000-0000-0000ECBE0000}"/>
    <cellStyle name="Normal 5 5 7 6 2 2" xfId="49766" xr:uid="{00000000-0005-0000-0000-0000EDBE0000}"/>
    <cellStyle name="Normal 5 5 7 6 3" xfId="49767" xr:uid="{00000000-0005-0000-0000-0000EEBE0000}"/>
    <cellStyle name="Normal 5 5 7 7" xfId="49768" xr:uid="{00000000-0005-0000-0000-0000EFBE0000}"/>
    <cellStyle name="Normal 5 5 7 7 2" xfId="49769" xr:uid="{00000000-0005-0000-0000-0000F0BE0000}"/>
    <cellStyle name="Normal 5 5 7 8" xfId="49770" xr:uid="{00000000-0005-0000-0000-0000F1BE0000}"/>
    <cellStyle name="Normal 5 5 8" xfId="49771" xr:uid="{00000000-0005-0000-0000-0000F2BE0000}"/>
    <cellStyle name="Normal 5 5 8 2" xfId="49772" xr:uid="{00000000-0005-0000-0000-0000F3BE0000}"/>
    <cellStyle name="Normal 5 5 8 2 2" xfId="49773" xr:uid="{00000000-0005-0000-0000-0000F4BE0000}"/>
    <cellStyle name="Normal 5 5 8 2 2 2" xfId="49774" xr:uid="{00000000-0005-0000-0000-0000F5BE0000}"/>
    <cellStyle name="Normal 5 5 8 2 2 2 2" xfId="49775" xr:uid="{00000000-0005-0000-0000-0000F6BE0000}"/>
    <cellStyle name="Normal 5 5 8 2 2 3" xfId="49776" xr:uid="{00000000-0005-0000-0000-0000F7BE0000}"/>
    <cellStyle name="Normal 5 5 8 2 2 3 2" xfId="49777" xr:uid="{00000000-0005-0000-0000-0000F8BE0000}"/>
    <cellStyle name="Normal 5 5 8 2 2 3 2 2" xfId="49778" xr:uid="{00000000-0005-0000-0000-0000F9BE0000}"/>
    <cellStyle name="Normal 5 5 8 2 2 3 3" xfId="49779" xr:uid="{00000000-0005-0000-0000-0000FABE0000}"/>
    <cellStyle name="Normal 5 5 8 2 2 4" xfId="49780" xr:uid="{00000000-0005-0000-0000-0000FBBE0000}"/>
    <cellStyle name="Normal 5 5 8 2 3" xfId="49781" xr:uid="{00000000-0005-0000-0000-0000FCBE0000}"/>
    <cellStyle name="Normal 5 5 8 2 3 2" xfId="49782" xr:uid="{00000000-0005-0000-0000-0000FDBE0000}"/>
    <cellStyle name="Normal 5 5 8 2 4" xfId="49783" xr:uid="{00000000-0005-0000-0000-0000FEBE0000}"/>
    <cellStyle name="Normal 5 5 8 2 4 2" xfId="49784" xr:uid="{00000000-0005-0000-0000-0000FFBE0000}"/>
    <cellStyle name="Normal 5 5 8 2 4 2 2" xfId="49785" xr:uid="{00000000-0005-0000-0000-000000BF0000}"/>
    <cellStyle name="Normal 5 5 8 2 4 3" xfId="49786" xr:uid="{00000000-0005-0000-0000-000001BF0000}"/>
    <cellStyle name="Normal 5 5 8 2 5" xfId="49787" xr:uid="{00000000-0005-0000-0000-000002BF0000}"/>
    <cellStyle name="Normal 5 5 8 3" xfId="49788" xr:uid="{00000000-0005-0000-0000-000003BF0000}"/>
    <cellStyle name="Normal 5 5 8 3 2" xfId="49789" xr:uid="{00000000-0005-0000-0000-000004BF0000}"/>
    <cellStyle name="Normal 5 5 8 3 2 2" xfId="49790" xr:uid="{00000000-0005-0000-0000-000005BF0000}"/>
    <cellStyle name="Normal 5 5 8 3 3" xfId="49791" xr:uid="{00000000-0005-0000-0000-000006BF0000}"/>
    <cellStyle name="Normal 5 5 8 3 3 2" xfId="49792" xr:uid="{00000000-0005-0000-0000-000007BF0000}"/>
    <cellStyle name="Normal 5 5 8 3 3 2 2" xfId="49793" xr:uid="{00000000-0005-0000-0000-000008BF0000}"/>
    <cellStyle name="Normal 5 5 8 3 3 3" xfId="49794" xr:uid="{00000000-0005-0000-0000-000009BF0000}"/>
    <cellStyle name="Normal 5 5 8 3 4" xfId="49795" xr:uid="{00000000-0005-0000-0000-00000ABF0000}"/>
    <cellStyle name="Normal 5 5 8 4" xfId="49796" xr:uid="{00000000-0005-0000-0000-00000BBF0000}"/>
    <cellStyle name="Normal 5 5 8 4 2" xfId="49797" xr:uid="{00000000-0005-0000-0000-00000CBF0000}"/>
    <cellStyle name="Normal 5 5 8 4 2 2" xfId="49798" xr:uid="{00000000-0005-0000-0000-00000DBF0000}"/>
    <cellStyle name="Normal 5 5 8 4 3" xfId="49799" xr:uid="{00000000-0005-0000-0000-00000EBF0000}"/>
    <cellStyle name="Normal 5 5 8 4 3 2" xfId="49800" xr:uid="{00000000-0005-0000-0000-00000FBF0000}"/>
    <cellStyle name="Normal 5 5 8 4 3 2 2" xfId="49801" xr:uid="{00000000-0005-0000-0000-000010BF0000}"/>
    <cellStyle name="Normal 5 5 8 4 3 3" xfId="49802" xr:uid="{00000000-0005-0000-0000-000011BF0000}"/>
    <cellStyle name="Normal 5 5 8 4 4" xfId="49803" xr:uid="{00000000-0005-0000-0000-000012BF0000}"/>
    <cellStyle name="Normal 5 5 8 5" xfId="49804" xr:uid="{00000000-0005-0000-0000-000013BF0000}"/>
    <cellStyle name="Normal 5 5 8 5 2" xfId="49805" xr:uid="{00000000-0005-0000-0000-000014BF0000}"/>
    <cellStyle name="Normal 5 5 8 6" xfId="49806" xr:uid="{00000000-0005-0000-0000-000015BF0000}"/>
    <cellStyle name="Normal 5 5 8 6 2" xfId="49807" xr:uid="{00000000-0005-0000-0000-000016BF0000}"/>
    <cellStyle name="Normal 5 5 8 6 2 2" xfId="49808" xr:uid="{00000000-0005-0000-0000-000017BF0000}"/>
    <cellStyle name="Normal 5 5 8 6 3" xfId="49809" xr:uid="{00000000-0005-0000-0000-000018BF0000}"/>
    <cellStyle name="Normal 5 5 8 7" xfId="49810" xr:uid="{00000000-0005-0000-0000-000019BF0000}"/>
    <cellStyle name="Normal 5 5 8 7 2" xfId="49811" xr:uid="{00000000-0005-0000-0000-00001ABF0000}"/>
    <cellStyle name="Normal 5 5 8 8" xfId="49812" xr:uid="{00000000-0005-0000-0000-00001BBF0000}"/>
    <cellStyle name="Normal 5 5 9" xfId="49813" xr:uid="{00000000-0005-0000-0000-00001CBF0000}"/>
    <cellStyle name="Normal 5 5 9 2" xfId="49814" xr:uid="{00000000-0005-0000-0000-00001DBF0000}"/>
    <cellStyle name="Normal 5 5 9 2 2" xfId="49815" xr:uid="{00000000-0005-0000-0000-00001EBF0000}"/>
    <cellStyle name="Normal 5 5 9 2 2 2" xfId="49816" xr:uid="{00000000-0005-0000-0000-00001FBF0000}"/>
    <cellStyle name="Normal 5 5 9 2 2 2 2" xfId="49817" xr:uid="{00000000-0005-0000-0000-000020BF0000}"/>
    <cellStyle name="Normal 5 5 9 2 2 3" xfId="49818" xr:uid="{00000000-0005-0000-0000-000021BF0000}"/>
    <cellStyle name="Normal 5 5 9 2 2 3 2" xfId="49819" xr:uid="{00000000-0005-0000-0000-000022BF0000}"/>
    <cellStyle name="Normal 5 5 9 2 2 3 2 2" xfId="49820" xr:uid="{00000000-0005-0000-0000-000023BF0000}"/>
    <cellStyle name="Normal 5 5 9 2 2 3 3" xfId="49821" xr:uid="{00000000-0005-0000-0000-000024BF0000}"/>
    <cellStyle name="Normal 5 5 9 2 2 4" xfId="49822" xr:uid="{00000000-0005-0000-0000-000025BF0000}"/>
    <cellStyle name="Normal 5 5 9 2 3" xfId="49823" xr:uid="{00000000-0005-0000-0000-000026BF0000}"/>
    <cellStyle name="Normal 5 5 9 2 3 2" xfId="49824" xr:uid="{00000000-0005-0000-0000-000027BF0000}"/>
    <cellStyle name="Normal 5 5 9 2 4" xfId="49825" xr:uid="{00000000-0005-0000-0000-000028BF0000}"/>
    <cellStyle name="Normal 5 5 9 2 4 2" xfId="49826" xr:uid="{00000000-0005-0000-0000-000029BF0000}"/>
    <cellStyle name="Normal 5 5 9 2 4 2 2" xfId="49827" xr:uid="{00000000-0005-0000-0000-00002ABF0000}"/>
    <cellStyle name="Normal 5 5 9 2 4 3" xfId="49828" xr:uid="{00000000-0005-0000-0000-00002BBF0000}"/>
    <cellStyle name="Normal 5 5 9 2 5" xfId="49829" xr:uid="{00000000-0005-0000-0000-00002CBF0000}"/>
    <cellStyle name="Normal 5 5 9 3" xfId="49830" xr:uid="{00000000-0005-0000-0000-00002DBF0000}"/>
    <cellStyle name="Normal 5 5 9 3 2" xfId="49831" xr:uid="{00000000-0005-0000-0000-00002EBF0000}"/>
    <cellStyle name="Normal 5 5 9 3 2 2" xfId="49832" xr:uid="{00000000-0005-0000-0000-00002FBF0000}"/>
    <cellStyle name="Normal 5 5 9 3 3" xfId="49833" xr:uid="{00000000-0005-0000-0000-000030BF0000}"/>
    <cellStyle name="Normal 5 5 9 3 3 2" xfId="49834" xr:uid="{00000000-0005-0000-0000-000031BF0000}"/>
    <cellStyle name="Normal 5 5 9 3 3 2 2" xfId="49835" xr:uid="{00000000-0005-0000-0000-000032BF0000}"/>
    <cellStyle name="Normal 5 5 9 3 3 3" xfId="49836" xr:uid="{00000000-0005-0000-0000-000033BF0000}"/>
    <cellStyle name="Normal 5 5 9 3 4" xfId="49837" xr:uid="{00000000-0005-0000-0000-000034BF0000}"/>
    <cellStyle name="Normal 5 5 9 4" xfId="49838" xr:uid="{00000000-0005-0000-0000-000035BF0000}"/>
    <cellStyle name="Normal 5 5 9 4 2" xfId="49839" xr:uid="{00000000-0005-0000-0000-000036BF0000}"/>
    <cellStyle name="Normal 5 5 9 5" xfId="49840" xr:uid="{00000000-0005-0000-0000-000037BF0000}"/>
    <cellStyle name="Normal 5 5 9 5 2" xfId="49841" xr:uid="{00000000-0005-0000-0000-000038BF0000}"/>
    <cellStyle name="Normal 5 5 9 5 2 2" xfId="49842" xr:uid="{00000000-0005-0000-0000-000039BF0000}"/>
    <cellStyle name="Normal 5 5 9 5 3" xfId="49843" xr:uid="{00000000-0005-0000-0000-00003ABF0000}"/>
    <cellStyle name="Normal 5 5 9 6" xfId="49844" xr:uid="{00000000-0005-0000-0000-00003BBF0000}"/>
    <cellStyle name="Normal 5 5_T-straight with PEDs adjustor" xfId="49845" xr:uid="{00000000-0005-0000-0000-00003CBF0000}"/>
    <cellStyle name="Normal 5 6" xfId="1386" xr:uid="{00000000-0005-0000-0000-00003DBF0000}"/>
    <cellStyle name="Normal 5 6 10" xfId="49846" xr:uid="{00000000-0005-0000-0000-00003EBF0000}"/>
    <cellStyle name="Normal 5 6 11" xfId="49847" xr:uid="{00000000-0005-0000-0000-00003FBF0000}"/>
    <cellStyle name="Normal 5 6 2" xfId="1387" xr:uid="{00000000-0005-0000-0000-000040BF0000}"/>
    <cellStyle name="Normal 5 6 2 10" xfId="49848" xr:uid="{00000000-0005-0000-0000-000041BF0000}"/>
    <cellStyle name="Normal 5 6 2 2" xfId="1388" xr:uid="{00000000-0005-0000-0000-000042BF0000}"/>
    <cellStyle name="Normal 5 6 2 2 2" xfId="49849" xr:uid="{00000000-0005-0000-0000-000043BF0000}"/>
    <cellStyle name="Normal 5 6 2 2 2 2" xfId="49850" xr:uid="{00000000-0005-0000-0000-000044BF0000}"/>
    <cellStyle name="Normal 5 6 2 2 2 2 2" xfId="49851" xr:uid="{00000000-0005-0000-0000-000045BF0000}"/>
    <cellStyle name="Normal 5 6 2 2 2 2 2 2" xfId="49852" xr:uid="{00000000-0005-0000-0000-000046BF0000}"/>
    <cellStyle name="Normal 5 6 2 2 2 2 3" xfId="49853" xr:uid="{00000000-0005-0000-0000-000047BF0000}"/>
    <cellStyle name="Normal 5 6 2 2 2 2 3 2" xfId="49854" xr:uid="{00000000-0005-0000-0000-000048BF0000}"/>
    <cellStyle name="Normal 5 6 2 2 2 2 3 2 2" xfId="49855" xr:uid="{00000000-0005-0000-0000-000049BF0000}"/>
    <cellStyle name="Normal 5 6 2 2 2 2 3 3" xfId="49856" xr:uid="{00000000-0005-0000-0000-00004ABF0000}"/>
    <cellStyle name="Normal 5 6 2 2 2 2 4" xfId="49857" xr:uid="{00000000-0005-0000-0000-00004BBF0000}"/>
    <cellStyle name="Normal 5 6 2 2 2 3" xfId="49858" xr:uid="{00000000-0005-0000-0000-00004CBF0000}"/>
    <cellStyle name="Normal 5 6 2 2 2 3 2" xfId="49859" xr:uid="{00000000-0005-0000-0000-00004DBF0000}"/>
    <cellStyle name="Normal 5 6 2 2 2 4" xfId="49860" xr:uid="{00000000-0005-0000-0000-00004EBF0000}"/>
    <cellStyle name="Normal 5 6 2 2 2 4 2" xfId="49861" xr:uid="{00000000-0005-0000-0000-00004FBF0000}"/>
    <cellStyle name="Normal 5 6 2 2 2 4 2 2" xfId="49862" xr:uid="{00000000-0005-0000-0000-000050BF0000}"/>
    <cellStyle name="Normal 5 6 2 2 2 4 3" xfId="49863" xr:uid="{00000000-0005-0000-0000-000051BF0000}"/>
    <cellStyle name="Normal 5 6 2 2 2 5" xfId="49864" xr:uid="{00000000-0005-0000-0000-000052BF0000}"/>
    <cellStyle name="Normal 5 6 2 2 2 6" xfId="49865" xr:uid="{00000000-0005-0000-0000-000053BF0000}"/>
    <cellStyle name="Normal 5 6 2 2 3" xfId="49866" xr:uid="{00000000-0005-0000-0000-000054BF0000}"/>
    <cellStyle name="Normal 5 6 2 2 3 2" xfId="49867" xr:uid="{00000000-0005-0000-0000-000055BF0000}"/>
    <cellStyle name="Normal 5 6 2 2 3 2 2" xfId="49868" xr:uid="{00000000-0005-0000-0000-000056BF0000}"/>
    <cellStyle name="Normal 5 6 2 2 3 3" xfId="49869" xr:uid="{00000000-0005-0000-0000-000057BF0000}"/>
    <cellStyle name="Normal 5 6 2 2 3 3 2" xfId="49870" xr:uid="{00000000-0005-0000-0000-000058BF0000}"/>
    <cellStyle name="Normal 5 6 2 2 3 3 2 2" xfId="49871" xr:uid="{00000000-0005-0000-0000-000059BF0000}"/>
    <cellStyle name="Normal 5 6 2 2 3 3 3" xfId="49872" xr:uid="{00000000-0005-0000-0000-00005ABF0000}"/>
    <cellStyle name="Normal 5 6 2 2 3 4" xfId="49873" xr:uid="{00000000-0005-0000-0000-00005BBF0000}"/>
    <cellStyle name="Normal 5 6 2 2 4" xfId="49874" xr:uid="{00000000-0005-0000-0000-00005CBF0000}"/>
    <cellStyle name="Normal 5 6 2 2 4 2" xfId="49875" xr:uid="{00000000-0005-0000-0000-00005DBF0000}"/>
    <cellStyle name="Normal 5 6 2 2 4 2 2" xfId="49876" xr:uid="{00000000-0005-0000-0000-00005EBF0000}"/>
    <cellStyle name="Normal 5 6 2 2 4 3" xfId="49877" xr:uid="{00000000-0005-0000-0000-00005FBF0000}"/>
    <cellStyle name="Normal 5 6 2 2 4 3 2" xfId="49878" xr:uid="{00000000-0005-0000-0000-000060BF0000}"/>
    <cellStyle name="Normal 5 6 2 2 4 3 2 2" xfId="49879" xr:uid="{00000000-0005-0000-0000-000061BF0000}"/>
    <cellStyle name="Normal 5 6 2 2 4 3 3" xfId="49880" xr:uid="{00000000-0005-0000-0000-000062BF0000}"/>
    <cellStyle name="Normal 5 6 2 2 4 4" xfId="49881" xr:uid="{00000000-0005-0000-0000-000063BF0000}"/>
    <cellStyle name="Normal 5 6 2 2 5" xfId="49882" xr:uid="{00000000-0005-0000-0000-000064BF0000}"/>
    <cellStyle name="Normal 5 6 2 2 5 2" xfId="49883" xr:uid="{00000000-0005-0000-0000-000065BF0000}"/>
    <cellStyle name="Normal 5 6 2 2 6" xfId="49884" xr:uid="{00000000-0005-0000-0000-000066BF0000}"/>
    <cellStyle name="Normal 5 6 2 2 6 2" xfId="49885" xr:uid="{00000000-0005-0000-0000-000067BF0000}"/>
    <cellStyle name="Normal 5 6 2 2 6 2 2" xfId="49886" xr:uid="{00000000-0005-0000-0000-000068BF0000}"/>
    <cellStyle name="Normal 5 6 2 2 6 3" xfId="49887" xr:uid="{00000000-0005-0000-0000-000069BF0000}"/>
    <cellStyle name="Normal 5 6 2 2 7" xfId="49888" xr:uid="{00000000-0005-0000-0000-00006ABF0000}"/>
    <cellStyle name="Normal 5 6 2 2 7 2" xfId="49889" xr:uid="{00000000-0005-0000-0000-00006BBF0000}"/>
    <cellStyle name="Normal 5 6 2 2 8" xfId="49890" xr:uid="{00000000-0005-0000-0000-00006CBF0000}"/>
    <cellStyle name="Normal 5 6 2 2 9" xfId="49891" xr:uid="{00000000-0005-0000-0000-00006DBF0000}"/>
    <cellStyle name="Normal 5 6 2 3" xfId="49892" xr:uid="{00000000-0005-0000-0000-00006EBF0000}"/>
    <cellStyle name="Normal 5 6 2 3 2" xfId="49893" xr:uid="{00000000-0005-0000-0000-00006FBF0000}"/>
    <cellStyle name="Normal 5 6 2 3 2 2" xfId="49894" xr:uid="{00000000-0005-0000-0000-000070BF0000}"/>
    <cellStyle name="Normal 5 6 2 3 2 2 2" xfId="49895" xr:uid="{00000000-0005-0000-0000-000071BF0000}"/>
    <cellStyle name="Normal 5 6 2 3 2 3" xfId="49896" xr:uid="{00000000-0005-0000-0000-000072BF0000}"/>
    <cellStyle name="Normal 5 6 2 3 2 3 2" xfId="49897" xr:uid="{00000000-0005-0000-0000-000073BF0000}"/>
    <cellStyle name="Normal 5 6 2 3 2 3 2 2" xfId="49898" xr:uid="{00000000-0005-0000-0000-000074BF0000}"/>
    <cellStyle name="Normal 5 6 2 3 2 3 3" xfId="49899" xr:uid="{00000000-0005-0000-0000-000075BF0000}"/>
    <cellStyle name="Normal 5 6 2 3 2 4" xfId="49900" xr:uid="{00000000-0005-0000-0000-000076BF0000}"/>
    <cellStyle name="Normal 5 6 2 3 2 5" xfId="49901" xr:uid="{00000000-0005-0000-0000-000077BF0000}"/>
    <cellStyle name="Normal 5 6 2 3 3" xfId="49902" xr:uid="{00000000-0005-0000-0000-000078BF0000}"/>
    <cellStyle name="Normal 5 6 2 3 3 2" xfId="49903" xr:uid="{00000000-0005-0000-0000-000079BF0000}"/>
    <cellStyle name="Normal 5 6 2 3 4" xfId="49904" xr:uid="{00000000-0005-0000-0000-00007ABF0000}"/>
    <cellStyle name="Normal 5 6 2 3 4 2" xfId="49905" xr:uid="{00000000-0005-0000-0000-00007BBF0000}"/>
    <cellStyle name="Normal 5 6 2 3 4 2 2" xfId="49906" xr:uid="{00000000-0005-0000-0000-00007CBF0000}"/>
    <cellStyle name="Normal 5 6 2 3 4 3" xfId="49907" xr:uid="{00000000-0005-0000-0000-00007DBF0000}"/>
    <cellStyle name="Normal 5 6 2 3 5" xfId="49908" xr:uid="{00000000-0005-0000-0000-00007EBF0000}"/>
    <cellStyle name="Normal 5 6 2 3 6" xfId="49909" xr:uid="{00000000-0005-0000-0000-00007FBF0000}"/>
    <cellStyle name="Normal 5 6 2 4" xfId="49910" xr:uid="{00000000-0005-0000-0000-000080BF0000}"/>
    <cellStyle name="Normal 5 6 2 4 2" xfId="49911" xr:uid="{00000000-0005-0000-0000-000081BF0000}"/>
    <cellStyle name="Normal 5 6 2 4 2 2" xfId="49912" xr:uid="{00000000-0005-0000-0000-000082BF0000}"/>
    <cellStyle name="Normal 5 6 2 4 3" xfId="49913" xr:uid="{00000000-0005-0000-0000-000083BF0000}"/>
    <cellStyle name="Normal 5 6 2 4 3 2" xfId="49914" xr:uid="{00000000-0005-0000-0000-000084BF0000}"/>
    <cellStyle name="Normal 5 6 2 4 3 2 2" xfId="49915" xr:uid="{00000000-0005-0000-0000-000085BF0000}"/>
    <cellStyle name="Normal 5 6 2 4 3 3" xfId="49916" xr:uid="{00000000-0005-0000-0000-000086BF0000}"/>
    <cellStyle name="Normal 5 6 2 4 4" xfId="49917" xr:uid="{00000000-0005-0000-0000-000087BF0000}"/>
    <cellStyle name="Normal 5 6 2 4 5" xfId="49918" xr:uid="{00000000-0005-0000-0000-000088BF0000}"/>
    <cellStyle name="Normal 5 6 2 5" xfId="49919" xr:uid="{00000000-0005-0000-0000-000089BF0000}"/>
    <cellStyle name="Normal 5 6 2 5 2" xfId="49920" xr:uid="{00000000-0005-0000-0000-00008ABF0000}"/>
    <cellStyle name="Normal 5 6 2 5 2 2" xfId="49921" xr:uid="{00000000-0005-0000-0000-00008BBF0000}"/>
    <cellStyle name="Normal 5 6 2 5 3" xfId="49922" xr:uid="{00000000-0005-0000-0000-00008CBF0000}"/>
    <cellStyle name="Normal 5 6 2 5 3 2" xfId="49923" xr:uid="{00000000-0005-0000-0000-00008DBF0000}"/>
    <cellStyle name="Normal 5 6 2 5 3 2 2" xfId="49924" xr:uid="{00000000-0005-0000-0000-00008EBF0000}"/>
    <cellStyle name="Normal 5 6 2 5 3 3" xfId="49925" xr:uid="{00000000-0005-0000-0000-00008FBF0000}"/>
    <cellStyle name="Normal 5 6 2 5 4" xfId="49926" xr:uid="{00000000-0005-0000-0000-000090BF0000}"/>
    <cellStyle name="Normal 5 6 2 6" xfId="49927" xr:uid="{00000000-0005-0000-0000-000091BF0000}"/>
    <cellStyle name="Normal 5 6 2 6 2" xfId="49928" xr:uid="{00000000-0005-0000-0000-000092BF0000}"/>
    <cellStyle name="Normal 5 6 2 7" xfId="49929" xr:uid="{00000000-0005-0000-0000-000093BF0000}"/>
    <cellStyle name="Normal 5 6 2 7 2" xfId="49930" xr:uid="{00000000-0005-0000-0000-000094BF0000}"/>
    <cellStyle name="Normal 5 6 2 7 2 2" xfId="49931" xr:uid="{00000000-0005-0000-0000-000095BF0000}"/>
    <cellStyle name="Normal 5 6 2 7 3" xfId="49932" xr:uid="{00000000-0005-0000-0000-000096BF0000}"/>
    <cellStyle name="Normal 5 6 2 8" xfId="49933" xr:uid="{00000000-0005-0000-0000-000097BF0000}"/>
    <cellStyle name="Normal 5 6 2 8 2" xfId="49934" xr:uid="{00000000-0005-0000-0000-000098BF0000}"/>
    <cellStyle name="Normal 5 6 2 9" xfId="49935" xr:uid="{00000000-0005-0000-0000-000099BF0000}"/>
    <cellStyle name="Normal 5 6 2_T-straight with PEDs adjustor" xfId="49936" xr:uid="{00000000-0005-0000-0000-00009ABF0000}"/>
    <cellStyle name="Normal 5 6 3" xfId="1389" xr:uid="{00000000-0005-0000-0000-00009BBF0000}"/>
    <cellStyle name="Normal 5 6 3 2" xfId="49937" xr:uid="{00000000-0005-0000-0000-00009CBF0000}"/>
    <cellStyle name="Normal 5 6 3 2 2" xfId="49938" xr:uid="{00000000-0005-0000-0000-00009DBF0000}"/>
    <cellStyle name="Normal 5 6 3 2 2 2" xfId="49939" xr:uid="{00000000-0005-0000-0000-00009EBF0000}"/>
    <cellStyle name="Normal 5 6 3 2 2 2 2" xfId="49940" xr:uid="{00000000-0005-0000-0000-00009FBF0000}"/>
    <cellStyle name="Normal 5 6 3 2 2 3" xfId="49941" xr:uid="{00000000-0005-0000-0000-0000A0BF0000}"/>
    <cellStyle name="Normal 5 6 3 2 2 3 2" xfId="49942" xr:uid="{00000000-0005-0000-0000-0000A1BF0000}"/>
    <cellStyle name="Normal 5 6 3 2 2 3 2 2" xfId="49943" xr:uid="{00000000-0005-0000-0000-0000A2BF0000}"/>
    <cellStyle name="Normal 5 6 3 2 2 3 3" xfId="49944" xr:uid="{00000000-0005-0000-0000-0000A3BF0000}"/>
    <cellStyle name="Normal 5 6 3 2 2 4" xfId="49945" xr:uid="{00000000-0005-0000-0000-0000A4BF0000}"/>
    <cellStyle name="Normal 5 6 3 2 3" xfId="49946" xr:uid="{00000000-0005-0000-0000-0000A5BF0000}"/>
    <cellStyle name="Normal 5 6 3 2 3 2" xfId="49947" xr:uid="{00000000-0005-0000-0000-0000A6BF0000}"/>
    <cellStyle name="Normal 5 6 3 2 4" xfId="49948" xr:uid="{00000000-0005-0000-0000-0000A7BF0000}"/>
    <cellStyle name="Normal 5 6 3 2 4 2" xfId="49949" xr:uid="{00000000-0005-0000-0000-0000A8BF0000}"/>
    <cellStyle name="Normal 5 6 3 2 4 2 2" xfId="49950" xr:uid="{00000000-0005-0000-0000-0000A9BF0000}"/>
    <cellStyle name="Normal 5 6 3 2 4 3" xfId="49951" xr:uid="{00000000-0005-0000-0000-0000AABF0000}"/>
    <cellStyle name="Normal 5 6 3 2 5" xfId="49952" xr:uid="{00000000-0005-0000-0000-0000ABBF0000}"/>
    <cellStyle name="Normal 5 6 3 2 6" xfId="49953" xr:uid="{00000000-0005-0000-0000-0000ACBF0000}"/>
    <cellStyle name="Normal 5 6 3 3" xfId="49954" xr:uid="{00000000-0005-0000-0000-0000ADBF0000}"/>
    <cellStyle name="Normal 5 6 3 3 2" xfId="49955" xr:uid="{00000000-0005-0000-0000-0000AEBF0000}"/>
    <cellStyle name="Normal 5 6 3 3 2 2" xfId="49956" xr:uid="{00000000-0005-0000-0000-0000AFBF0000}"/>
    <cellStyle name="Normal 5 6 3 3 3" xfId="49957" xr:uid="{00000000-0005-0000-0000-0000B0BF0000}"/>
    <cellStyle name="Normal 5 6 3 3 3 2" xfId="49958" xr:uid="{00000000-0005-0000-0000-0000B1BF0000}"/>
    <cellStyle name="Normal 5 6 3 3 3 2 2" xfId="49959" xr:uid="{00000000-0005-0000-0000-0000B2BF0000}"/>
    <cellStyle name="Normal 5 6 3 3 3 3" xfId="49960" xr:uid="{00000000-0005-0000-0000-0000B3BF0000}"/>
    <cellStyle name="Normal 5 6 3 3 4" xfId="49961" xr:uid="{00000000-0005-0000-0000-0000B4BF0000}"/>
    <cellStyle name="Normal 5 6 3 4" xfId="49962" xr:uid="{00000000-0005-0000-0000-0000B5BF0000}"/>
    <cellStyle name="Normal 5 6 3 4 2" xfId="49963" xr:uid="{00000000-0005-0000-0000-0000B6BF0000}"/>
    <cellStyle name="Normal 5 6 3 4 2 2" xfId="49964" xr:uid="{00000000-0005-0000-0000-0000B7BF0000}"/>
    <cellStyle name="Normal 5 6 3 4 3" xfId="49965" xr:uid="{00000000-0005-0000-0000-0000B8BF0000}"/>
    <cellStyle name="Normal 5 6 3 4 3 2" xfId="49966" xr:uid="{00000000-0005-0000-0000-0000B9BF0000}"/>
    <cellStyle name="Normal 5 6 3 4 3 2 2" xfId="49967" xr:uid="{00000000-0005-0000-0000-0000BABF0000}"/>
    <cellStyle name="Normal 5 6 3 4 3 3" xfId="49968" xr:uid="{00000000-0005-0000-0000-0000BBBF0000}"/>
    <cellStyle name="Normal 5 6 3 4 4" xfId="49969" xr:uid="{00000000-0005-0000-0000-0000BCBF0000}"/>
    <cellStyle name="Normal 5 6 3 5" xfId="49970" xr:uid="{00000000-0005-0000-0000-0000BDBF0000}"/>
    <cellStyle name="Normal 5 6 3 5 2" xfId="49971" xr:uid="{00000000-0005-0000-0000-0000BEBF0000}"/>
    <cellStyle name="Normal 5 6 3 6" xfId="49972" xr:uid="{00000000-0005-0000-0000-0000BFBF0000}"/>
    <cellStyle name="Normal 5 6 3 6 2" xfId="49973" xr:uid="{00000000-0005-0000-0000-0000C0BF0000}"/>
    <cellStyle name="Normal 5 6 3 6 2 2" xfId="49974" xr:uid="{00000000-0005-0000-0000-0000C1BF0000}"/>
    <cellStyle name="Normal 5 6 3 6 3" xfId="49975" xr:uid="{00000000-0005-0000-0000-0000C2BF0000}"/>
    <cellStyle name="Normal 5 6 3 7" xfId="49976" xr:uid="{00000000-0005-0000-0000-0000C3BF0000}"/>
    <cellStyle name="Normal 5 6 3 7 2" xfId="49977" xr:uid="{00000000-0005-0000-0000-0000C4BF0000}"/>
    <cellStyle name="Normal 5 6 3 8" xfId="49978" xr:uid="{00000000-0005-0000-0000-0000C5BF0000}"/>
    <cellStyle name="Normal 5 6 3 9" xfId="49979" xr:uid="{00000000-0005-0000-0000-0000C6BF0000}"/>
    <cellStyle name="Normal 5 6 4" xfId="49980" xr:uid="{00000000-0005-0000-0000-0000C7BF0000}"/>
    <cellStyle name="Normal 5 6 4 2" xfId="49981" xr:uid="{00000000-0005-0000-0000-0000C8BF0000}"/>
    <cellStyle name="Normal 5 6 4 2 2" xfId="49982" xr:uid="{00000000-0005-0000-0000-0000C9BF0000}"/>
    <cellStyle name="Normal 5 6 4 2 2 2" xfId="49983" xr:uid="{00000000-0005-0000-0000-0000CABF0000}"/>
    <cellStyle name="Normal 5 6 4 2 3" xfId="49984" xr:uid="{00000000-0005-0000-0000-0000CBBF0000}"/>
    <cellStyle name="Normal 5 6 4 2 3 2" xfId="49985" xr:uid="{00000000-0005-0000-0000-0000CCBF0000}"/>
    <cellStyle name="Normal 5 6 4 2 3 2 2" xfId="49986" xr:uid="{00000000-0005-0000-0000-0000CDBF0000}"/>
    <cellStyle name="Normal 5 6 4 2 3 3" xfId="49987" xr:uid="{00000000-0005-0000-0000-0000CEBF0000}"/>
    <cellStyle name="Normal 5 6 4 2 4" xfId="49988" xr:uid="{00000000-0005-0000-0000-0000CFBF0000}"/>
    <cellStyle name="Normal 5 6 4 2 5" xfId="49989" xr:uid="{00000000-0005-0000-0000-0000D0BF0000}"/>
    <cellStyle name="Normal 5 6 4 3" xfId="49990" xr:uid="{00000000-0005-0000-0000-0000D1BF0000}"/>
    <cellStyle name="Normal 5 6 4 3 2" xfId="49991" xr:uid="{00000000-0005-0000-0000-0000D2BF0000}"/>
    <cellStyle name="Normal 5 6 4 4" xfId="49992" xr:uid="{00000000-0005-0000-0000-0000D3BF0000}"/>
    <cellStyle name="Normal 5 6 4 4 2" xfId="49993" xr:uid="{00000000-0005-0000-0000-0000D4BF0000}"/>
    <cellStyle name="Normal 5 6 4 4 2 2" xfId="49994" xr:uid="{00000000-0005-0000-0000-0000D5BF0000}"/>
    <cellStyle name="Normal 5 6 4 4 3" xfId="49995" xr:uid="{00000000-0005-0000-0000-0000D6BF0000}"/>
    <cellStyle name="Normal 5 6 4 5" xfId="49996" xr:uid="{00000000-0005-0000-0000-0000D7BF0000}"/>
    <cellStyle name="Normal 5 6 4 6" xfId="49997" xr:uid="{00000000-0005-0000-0000-0000D8BF0000}"/>
    <cellStyle name="Normal 5 6 5" xfId="49998" xr:uid="{00000000-0005-0000-0000-0000D9BF0000}"/>
    <cellStyle name="Normal 5 6 5 2" xfId="49999" xr:uid="{00000000-0005-0000-0000-0000DABF0000}"/>
    <cellStyle name="Normal 5 6 5 2 2" xfId="50000" xr:uid="{00000000-0005-0000-0000-0000DBBF0000}"/>
    <cellStyle name="Normal 5 6 5 3" xfId="50001" xr:uid="{00000000-0005-0000-0000-0000DCBF0000}"/>
    <cellStyle name="Normal 5 6 5 3 2" xfId="50002" xr:uid="{00000000-0005-0000-0000-0000DDBF0000}"/>
    <cellStyle name="Normal 5 6 5 3 2 2" xfId="50003" xr:uid="{00000000-0005-0000-0000-0000DEBF0000}"/>
    <cellStyle name="Normal 5 6 5 3 3" xfId="50004" xr:uid="{00000000-0005-0000-0000-0000DFBF0000}"/>
    <cellStyle name="Normal 5 6 5 4" xfId="50005" xr:uid="{00000000-0005-0000-0000-0000E0BF0000}"/>
    <cellStyle name="Normal 5 6 5 5" xfId="50006" xr:uid="{00000000-0005-0000-0000-0000E1BF0000}"/>
    <cellStyle name="Normal 5 6 6" xfId="50007" xr:uid="{00000000-0005-0000-0000-0000E2BF0000}"/>
    <cellStyle name="Normal 5 6 6 2" xfId="50008" xr:uid="{00000000-0005-0000-0000-0000E3BF0000}"/>
    <cellStyle name="Normal 5 6 6 2 2" xfId="50009" xr:uid="{00000000-0005-0000-0000-0000E4BF0000}"/>
    <cellStyle name="Normal 5 6 6 3" xfId="50010" xr:uid="{00000000-0005-0000-0000-0000E5BF0000}"/>
    <cellStyle name="Normal 5 6 6 3 2" xfId="50011" xr:uid="{00000000-0005-0000-0000-0000E6BF0000}"/>
    <cellStyle name="Normal 5 6 6 3 2 2" xfId="50012" xr:uid="{00000000-0005-0000-0000-0000E7BF0000}"/>
    <cellStyle name="Normal 5 6 6 3 3" xfId="50013" xr:uid="{00000000-0005-0000-0000-0000E8BF0000}"/>
    <cellStyle name="Normal 5 6 6 4" xfId="50014" xr:uid="{00000000-0005-0000-0000-0000E9BF0000}"/>
    <cellStyle name="Normal 5 6 7" xfId="50015" xr:uid="{00000000-0005-0000-0000-0000EABF0000}"/>
    <cellStyle name="Normal 5 6 7 2" xfId="50016" xr:uid="{00000000-0005-0000-0000-0000EBBF0000}"/>
    <cellStyle name="Normal 5 6 8" xfId="50017" xr:uid="{00000000-0005-0000-0000-0000ECBF0000}"/>
    <cellStyle name="Normal 5 6 8 2" xfId="50018" xr:uid="{00000000-0005-0000-0000-0000EDBF0000}"/>
    <cellStyle name="Normal 5 6 8 2 2" xfId="50019" xr:uid="{00000000-0005-0000-0000-0000EEBF0000}"/>
    <cellStyle name="Normal 5 6 8 3" xfId="50020" xr:uid="{00000000-0005-0000-0000-0000EFBF0000}"/>
    <cellStyle name="Normal 5 6 9" xfId="50021" xr:uid="{00000000-0005-0000-0000-0000F0BF0000}"/>
    <cellStyle name="Normal 5 6 9 2" xfId="50022" xr:uid="{00000000-0005-0000-0000-0000F1BF0000}"/>
    <cellStyle name="Normal 5 6_WKG 1-17-13 OFFICIAL DRG Hospital Provider Master File (NPI)" xfId="1390" xr:uid="{00000000-0005-0000-0000-0000F2BF0000}"/>
    <cellStyle name="Normal 5 7" xfId="1391" xr:uid="{00000000-0005-0000-0000-0000F3BF0000}"/>
    <cellStyle name="Normal 5 7 10" xfId="50023" xr:uid="{00000000-0005-0000-0000-0000F4BF0000}"/>
    <cellStyle name="Normal 5 7 11" xfId="50024" xr:uid="{00000000-0005-0000-0000-0000F5BF0000}"/>
    <cellStyle name="Normal 5 7 2" xfId="1392" xr:uid="{00000000-0005-0000-0000-0000F6BF0000}"/>
    <cellStyle name="Normal 5 7 2 10" xfId="50025" xr:uid="{00000000-0005-0000-0000-0000F7BF0000}"/>
    <cellStyle name="Normal 5 7 2 2" xfId="50026" xr:uid="{00000000-0005-0000-0000-0000F8BF0000}"/>
    <cellStyle name="Normal 5 7 2 2 2" xfId="50027" xr:uid="{00000000-0005-0000-0000-0000F9BF0000}"/>
    <cellStyle name="Normal 5 7 2 2 2 2" xfId="50028" xr:uid="{00000000-0005-0000-0000-0000FABF0000}"/>
    <cellStyle name="Normal 5 7 2 2 2 2 2" xfId="50029" xr:uid="{00000000-0005-0000-0000-0000FBBF0000}"/>
    <cellStyle name="Normal 5 7 2 2 2 2 2 2" xfId="50030" xr:uid="{00000000-0005-0000-0000-0000FCBF0000}"/>
    <cellStyle name="Normal 5 7 2 2 2 2 3" xfId="50031" xr:uid="{00000000-0005-0000-0000-0000FDBF0000}"/>
    <cellStyle name="Normal 5 7 2 2 2 2 3 2" xfId="50032" xr:uid="{00000000-0005-0000-0000-0000FEBF0000}"/>
    <cellStyle name="Normal 5 7 2 2 2 2 3 2 2" xfId="50033" xr:uid="{00000000-0005-0000-0000-0000FFBF0000}"/>
    <cellStyle name="Normal 5 7 2 2 2 2 3 3" xfId="50034" xr:uid="{00000000-0005-0000-0000-000000C00000}"/>
    <cellStyle name="Normal 5 7 2 2 2 2 4" xfId="50035" xr:uid="{00000000-0005-0000-0000-000001C00000}"/>
    <cellStyle name="Normal 5 7 2 2 2 3" xfId="50036" xr:uid="{00000000-0005-0000-0000-000002C00000}"/>
    <cellStyle name="Normal 5 7 2 2 2 3 2" xfId="50037" xr:uid="{00000000-0005-0000-0000-000003C00000}"/>
    <cellStyle name="Normal 5 7 2 2 2 4" xfId="50038" xr:uid="{00000000-0005-0000-0000-000004C00000}"/>
    <cellStyle name="Normal 5 7 2 2 2 4 2" xfId="50039" xr:uid="{00000000-0005-0000-0000-000005C00000}"/>
    <cellStyle name="Normal 5 7 2 2 2 4 2 2" xfId="50040" xr:uid="{00000000-0005-0000-0000-000006C00000}"/>
    <cellStyle name="Normal 5 7 2 2 2 4 3" xfId="50041" xr:uid="{00000000-0005-0000-0000-000007C00000}"/>
    <cellStyle name="Normal 5 7 2 2 2 5" xfId="50042" xr:uid="{00000000-0005-0000-0000-000008C00000}"/>
    <cellStyle name="Normal 5 7 2 2 3" xfId="50043" xr:uid="{00000000-0005-0000-0000-000009C00000}"/>
    <cellStyle name="Normal 5 7 2 2 3 2" xfId="50044" xr:uid="{00000000-0005-0000-0000-00000AC00000}"/>
    <cellStyle name="Normal 5 7 2 2 3 2 2" xfId="50045" xr:uid="{00000000-0005-0000-0000-00000BC00000}"/>
    <cellStyle name="Normal 5 7 2 2 3 3" xfId="50046" xr:uid="{00000000-0005-0000-0000-00000CC00000}"/>
    <cellStyle name="Normal 5 7 2 2 3 3 2" xfId="50047" xr:uid="{00000000-0005-0000-0000-00000DC00000}"/>
    <cellStyle name="Normal 5 7 2 2 3 3 2 2" xfId="50048" xr:uid="{00000000-0005-0000-0000-00000EC00000}"/>
    <cellStyle name="Normal 5 7 2 2 3 3 3" xfId="50049" xr:uid="{00000000-0005-0000-0000-00000FC00000}"/>
    <cellStyle name="Normal 5 7 2 2 3 4" xfId="50050" xr:uid="{00000000-0005-0000-0000-000010C00000}"/>
    <cellStyle name="Normal 5 7 2 2 4" xfId="50051" xr:uid="{00000000-0005-0000-0000-000011C00000}"/>
    <cellStyle name="Normal 5 7 2 2 4 2" xfId="50052" xr:uid="{00000000-0005-0000-0000-000012C00000}"/>
    <cellStyle name="Normal 5 7 2 2 4 2 2" xfId="50053" xr:uid="{00000000-0005-0000-0000-000013C00000}"/>
    <cellStyle name="Normal 5 7 2 2 4 3" xfId="50054" xr:uid="{00000000-0005-0000-0000-000014C00000}"/>
    <cellStyle name="Normal 5 7 2 2 4 3 2" xfId="50055" xr:uid="{00000000-0005-0000-0000-000015C00000}"/>
    <cellStyle name="Normal 5 7 2 2 4 3 2 2" xfId="50056" xr:uid="{00000000-0005-0000-0000-000016C00000}"/>
    <cellStyle name="Normal 5 7 2 2 4 3 3" xfId="50057" xr:uid="{00000000-0005-0000-0000-000017C00000}"/>
    <cellStyle name="Normal 5 7 2 2 4 4" xfId="50058" xr:uid="{00000000-0005-0000-0000-000018C00000}"/>
    <cellStyle name="Normal 5 7 2 2 5" xfId="50059" xr:uid="{00000000-0005-0000-0000-000019C00000}"/>
    <cellStyle name="Normal 5 7 2 2 5 2" xfId="50060" xr:uid="{00000000-0005-0000-0000-00001AC00000}"/>
    <cellStyle name="Normal 5 7 2 2 6" xfId="50061" xr:uid="{00000000-0005-0000-0000-00001BC00000}"/>
    <cellStyle name="Normal 5 7 2 2 6 2" xfId="50062" xr:uid="{00000000-0005-0000-0000-00001CC00000}"/>
    <cellStyle name="Normal 5 7 2 2 6 2 2" xfId="50063" xr:uid="{00000000-0005-0000-0000-00001DC00000}"/>
    <cellStyle name="Normal 5 7 2 2 6 3" xfId="50064" xr:uid="{00000000-0005-0000-0000-00001EC00000}"/>
    <cellStyle name="Normal 5 7 2 2 7" xfId="50065" xr:uid="{00000000-0005-0000-0000-00001FC00000}"/>
    <cellStyle name="Normal 5 7 2 2 7 2" xfId="50066" xr:uid="{00000000-0005-0000-0000-000020C00000}"/>
    <cellStyle name="Normal 5 7 2 2 8" xfId="50067" xr:uid="{00000000-0005-0000-0000-000021C00000}"/>
    <cellStyle name="Normal 5 7 2 2 9" xfId="50068" xr:uid="{00000000-0005-0000-0000-000022C00000}"/>
    <cellStyle name="Normal 5 7 2 3" xfId="50069" xr:uid="{00000000-0005-0000-0000-000023C00000}"/>
    <cellStyle name="Normal 5 7 2 3 2" xfId="50070" xr:uid="{00000000-0005-0000-0000-000024C00000}"/>
    <cellStyle name="Normal 5 7 2 3 2 2" xfId="50071" xr:uid="{00000000-0005-0000-0000-000025C00000}"/>
    <cellStyle name="Normal 5 7 2 3 2 2 2" xfId="50072" xr:uid="{00000000-0005-0000-0000-000026C00000}"/>
    <cellStyle name="Normal 5 7 2 3 2 3" xfId="50073" xr:uid="{00000000-0005-0000-0000-000027C00000}"/>
    <cellStyle name="Normal 5 7 2 3 2 3 2" xfId="50074" xr:uid="{00000000-0005-0000-0000-000028C00000}"/>
    <cellStyle name="Normal 5 7 2 3 2 3 2 2" xfId="50075" xr:uid="{00000000-0005-0000-0000-000029C00000}"/>
    <cellStyle name="Normal 5 7 2 3 2 3 3" xfId="50076" xr:uid="{00000000-0005-0000-0000-00002AC00000}"/>
    <cellStyle name="Normal 5 7 2 3 2 4" xfId="50077" xr:uid="{00000000-0005-0000-0000-00002BC00000}"/>
    <cellStyle name="Normal 5 7 2 3 3" xfId="50078" xr:uid="{00000000-0005-0000-0000-00002CC00000}"/>
    <cellStyle name="Normal 5 7 2 3 3 2" xfId="50079" xr:uid="{00000000-0005-0000-0000-00002DC00000}"/>
    <cellStyle name="Normal 5 7 2 3 4" xfId="50080" xr:uid="{00000000-0005-0000-0000-00002EC00000}"/>
    <cellStyle name="Normal 5 7 2 3 4 2" xfId="50081" xr:uid="{00000000-0005-0000-0000-00002FC00000}"/>
    <cellStyle name="Normal 5 7 2 3 4 2 2" xfId="50082" xr:uid="{00000000-0005-0000-0000-000030C00000}"/>
    <cellStyle name="Normal 5 7 2 3 4 3" xfId="50083" xr:uid="{00000000-0005-0000-0000-000031C00000}"/>
    <cellStyle name="Normal 5 7 2 3 5" xfId="50084" xr:uid="{00000000-0005-0000-0000-000032C00000}"/>
    <cellStyle name="Normal 5 7 2 4" xfId="50085" xr:uid="{00000000-0005-0000-0000-000033C00000}"/>
    <cellStyle name="Normal 5 7 2 4 2" xfId="50086" xr:uid="{00000000-0005-0000-0000-000034C00000}"/>
    <cellStyle name="Normal 5 7 2 4 2 2" xfId="50087" xr:uid="{00000000-0005-0000-0000-000035C00000}"/>
    <cellStyle name="Normal 5 7 2 4 3" xfId="50088" xr:uid="{00000000-0005-0000-0000-000036C00000}"/>
    <cellStyle name="Normal 5 7 2 4 3 2" xfId="50089" xr:uid="{00000000-0005-0000-0000-000037C00000}"/>
    <cellStyle name="Normal 5 7 2 4 3 2 2" xfId="50090" xr:uid="{00000000-0005-0000-0000-000038C00000}"/>
    <cellStyle name="Normal 5 7 2 4 3 3" xfId="50091" xr:uid="{00000000-0005-0000-0000-000039C00000}"/>
    <cellStyle name="Normal 5 7 2 4 4" xfId="50092" xr:uid="{00000000-0005-0000-0000-00003AC00000}"/>
    <cellStyle name="Normal 5 7 2 5" xfId="50093" xr:uid="{00000000-0005-0000-0000-00003BC00000}"/>
    <cellStyle name="Normal 5 7 2 5 2" xfId="50094" xr:uid="{00000000-0005-0000-0000-00003CC00000}"/>
    <cellStyle name="Normal 5 7 2 5 2 2" xfId="50095" xr:uid="{00000000-0005-0000-0000-00003DC00000}"/>
    <cellStyle name="Normal 5 7 2 5 3" xfId="50096" xr:uid="{00000000-0005-0000-0000-00003EC00000}"/>
    <cellStyle name="Normal 5 7 2 5 3 2" xfId="50097" xr:uid="{00000000-0005-0000-0000-00003FC00000}"/>
    <cellStyle name="Normal 5 7 2 5 3 2 2" xfId="50098" xr:uid="{00000000-0005-0000-0000-000040C00000}"/>
    <cellStyle name="Normal 5 7 2 5 3 3" xfId="50099" xr:uid="{00000000-0005-0000-0000-000041C00000}"/>
    <cellStyle name="Normal 5 7 2 5 4" xfId="50100" xr:uid="{00000000-0005-0000-0000-000042C00000}"/>
    <cellStyle name="Normal 5 7 2 6" xfId="50101" xr:uid="{00000000-0005-0000-0000-000043C00000}"/>
    <cellStyle name="Normal 5 7 2 6 2" xfId="50102" xr:uid="{00000000-0005-0000-0000-000044C00000}"/>
    <cellStyle name="Normal 5 7 2 7" xfId="50103" xr:uid="{00000000-0005-0000-0000-000045C00000}"/>
    <cellStyle name="Normal 5 7 2 7 2" xfId="50104" xr:uid="{00000000-0005-0000-0000-000046C00000}"/>
    <cellStyle name="Normal 5 7 2 7 2 2" xfId="50105" xr:uid="{00000000-0005-0000-0000-000047C00000}"/>
    <cellStyle name="Normal 5 7 2 7 3" xfId="50106" xr:uid="{00000000-0005-0000-0000-000048C00000}"/>
    <cellStyle name="Normal 5 7 2 8" xfId="50107" xr:uid="{00000000-0005-0000-0000-000049C00000}"/>
    <cellStyle name="Normal 5 7 2 8 2" xfId="50108" xr:uid="{00000000-0005-0000-0000-00004AC00000}"/>
    <cellStyle name="Normal 5 7 2 9" xfId="50109" xr:uid="{00000000-0005-0000-0000-00004BC00000}"/>
    <cellStyle name="Normal 5 7 3" xfId="50110" xr:uid="{00000000-0005-0000-0000-00004CC00000}"/>
    <cellStyle name="Normal 5 7 3 2" xfId="50111" xr:uid="{00000000-0005-0000-0000-00004DC00000}"/>
    <cellStyle name="Normal 5 7 3 2 2" xfId="50112" xr:uid="{00000000-0005-0000-0000-00004EC00000}"/>
    <cellStyle name="Normal 5 7 3 2 2 2" xfId="50113" xr:uid="{00000000-0005-0000-0000-00004FC00000}"/>
    <cellStyle name="Normal 5 7 3 2 2 2 2" xfId="50114" xr:uid="{00000000-0005-0000-0000-000050C00000}"/>
    <cellStyle name="Normal 5 7 3 2 2 3" xfId="50115" xr:uid="{00000000-0005-0000-0000-000051C00000}"/>
    <cellStyle name="Normal 5 7 3 2 2 3 2" xfId="50116" xr:uid="{00000000-0005-0000-0000-000052C00000}"/>
    <cellStyle name="Normal 5 7 3 2 2 3 2 2" xfId="50117" xr:uid="{00000000-0005-0000-0000-000053C00000}"/>
    <cellStyle name="Normal 5 7 3 2 2 3 3" xfId="50118" xr:uid="{00000000-0005-0000-0000-000054C00000}"/>
    <cellStyle name="Normal 5 7 3 2 2 4" xfId="50119" xr:uid="{00000000-0005-0000-0000-000055C00000}"/>
    <cellStyle name="Normal 5 7 3 2 3" xfId="50120" xr:uid="{00000000-0005-0000-0000-000056C00000}"/>
    <cellStyle name="Normal 5 7 3 2 3 2" xfId="50121" xr:uid="{00000000-0005-0000-0000-000057C00000}"/>
    <cellStyle name="Normal 5 7 3 2 4" xfId="50122" xr:uid="{00000000-0005-0000-0000-000058C00000}"/>
    <cellStyle name="Normal 5 7 3 2 4 2" xfId="50123" xr:uid="{00000000-0005-0000-0000-000059C00000}"/>
    <cellStyle name="Normal 5 7 3 2 4 2 2" xfId="50124" xr:uid="{00000000-0005-0000-0000-00005AC00000}"/>
    <cellStyle name="Normal 5 7 3 2 4 3" xfId="50125" xr:uid="{00000000-0005-0000-0000-00005BC00000}"/>
    <cellStyle name="Normal 5 7 3 2 5" xfId="50126" xr:uid="{00000000-0005-0000-0000-00005CC00000}"/>
    <cellStyle name="Normal 5 7 3 2 6" xfId="50127" xr:uid="{00000000-0005-0000-0000-00005DC00000}"/>
    <cellStyle name="Normal 5 7 3 3" xfId="50128" xr:uid="{00000000-0005-0000-0000-00005EC00000}"/>
    <cellStyle name="Normal 5 7 3 3 2" xfId="50129" xr:uid="{00000000-0005-0000-0000-00005FC00000}"/>
    <cellStyle name="Normal 5 7 3 3 2 2" xfId="50130" xr:uid="{00000000-0005-0000-0000-000060C00000}"/>
    <cellStyle name="Normal 5 7 3 3 3" xfId="50131" xr:uid="{00000000-0005-0000-0000-000061C00000}"/>
    <cellStyle name="Normal 5 7 3 3 3 2" xfId="50132" xr:uid="{00000000-0005-0000-0000-000062C00000}"/>
    <cellStyle name="Normal 5 7 3 3 3 2 2" xfId="50133" xr:uid="{00000000-0005-0000-0000-000063C00000}"/>
    <cellStyle name="Normal 5 7 3 3 3 3" xfId="50134" xr:uid="{00000000-0005-0000-0000-000064C00000}"/>
    <cellStyle name="Normal 5 7 3 3 4" xfId="50135" xr:uid="{00000000-0005-0000-0000-000065C00000}"/>
    <cellStyle name="Normal 5 7 3 4" xfId="50136" xr:uid="{00000000-0005-0000-0000-000066C00000}"/>
    <cellStyle name="Normal 5 7 3 4 2" xfId="50137" xr:uid="{00000000-0005-0000-0000-000067C00000}"/>
    <cellStyle name="Normal 5 7 3 4 2 2" xfId="50138" xr:uid="{00000000-0005-0000-0000-000068C00000}"/>
    <cellStyle name="Normal 5 7 3 4 3" xfId="50139" xr:uid="{00000000-0005-0000-0000-000069C00000}"/>
    <cellStyle name="Normal 5 7 3 4 3 2" xfId="50140" xr:uid="{00000000-0005-0000-0000-00006AC00000}"/>
    <cellStyle name="Normal 5 7 3 4 3 2 2" xfId="50141" xr:uid="{00000000-0005-0000-0000-00006BC00000}"/>
    <cellStyle name="Normal 5 7 3 4 3 3" xfId="50142" xr:uid="{00000000-0005-0000-0000-00006CC00000}"/>
    <cellStyle name="Normal 5 7 3 4 4" xfId="50143" xr:uid="{00000000-0005-0000-0000-00006DC00000}"/>
    <cellStyle name="Normal 5 7 3 5" xfId="50144" xr:uid="{00000000-0005-0000-0000-00006EC00000}"/>
    <cellStyle name="Normal 5 7 3 5 2" xfId="50145" xr:uid="{00000000-0005-0000-0000-00006FC00000}"/>
    <cellStyle name="Normal 5 7 3 6" xfId="50146" xr:uid="{00000000-0005-0000-0000-000070C00000}"/>
    <cellStyle name="Normal 5 7 3 6 2" xfId="50147" xr:uid="{00000000-0005-0000-0000-000071C00000}"/>
    <cellStyle name="Normal 5 7 3 6 2 2" xfId="50148" xr:uid="{00000000-0005-0000-0000-000072C00000}"/>
    <cellStyle name="Normal 5 7 3 6 3" xfId="50149" xr:uid="{00000000-0005-0000-0000-000073C00000}"/>
    <cellStyle name="Normal 5 7 3 7" xfId="50150" xr:uid="{00000000-0005-0000-0000-000074C00000}"/>
    <cellStyle name="Normal 5 7 3 7 2" xfId="50151" xr:uid="{00000000-0005-0000-0000-000075C00000}"/>
    <cellStyle name="Normal 5 7 3 8" xfId="50152" xr:uid="{00000000-0005-0000-0000-000076C00000}"/>
    <cellStyle name="Normal 5 7 3 9" xfId="50153" xr:uid="{00000000-0005-0000-0000-000077C00000}"/>
    <cellStyle name="Normal 5 7 4" xfId="50154" xr:uid="{00000000-0005-0000-0000-000078C00000}"/>
    <cellStyle name="Normal 5 7 4 2" xfId="50155" xr:uid="{00000000-0005-0000-0000-000079C00000}"/>
    <cellStyle name="Normal 5 7 4 2 2" xfId="50156" xr:uid="{00000000-0005-0000-0000-00007AC00000}"/>
    <cellStyle name="Normal 5 7 4 2 2 2" xfId="50157" xr:uid="{00000000-0005-0000-0000-00007BC00000}"/>
    <cellStyle name="Normal 5 7 4 2 3" xfId="50158" xr:uid="{00000000-0005-0000-0000-00007CC00000}"/>
    <cellStyle name="Normal 5 7 4 2 3 2" xfId="50159" xr:uid="{00000000-0005-0000-0000-00007DC00000}"/>
    <cellStyle name="Normal 5 7 4 2 3 2 2" xfId="50160" xr:uid="{00000000-0005-0000-0000-00007EC00000}"/>
    <cellStyle name="Normal 5 7 4 2 3 3" xfId="50161" xr:uid="{00000000-0005-0000-0000-00007FC00000}"/>
    <cellStyle name="Normal 5 7 4 2 4" xfId="50162" xr:uid="{00000000-0005-0000-0000-000080C00000}"/>
    <cellStyle name="Normal 5 7 4 3" xfId="50163" xr:uid="{00000000-0005-0000-0000-000081C00000}"/>
    <cellStyle name="Normal 5 7 4 3 2" xfId="50164" xr:uid="{00000000-0005-0000-0000-000082C00000}"/>
    <cellStyle name="Normal 5 7 4 4" xfId="50165" xr:uid="{00000000-0005-0000-0000-000083C00000}"/>
    <cellStyle name="Normal 5 7 4 4 2" xfId="50166" xr:uid="{00000000-0005-0000-0000-000084C00000}"/>
    <cellStyle name="Normal 5 7 4 4 2 2" xfId="50167" xr:uid="{00000000-0005-0000-0000-000085C00000}"/>
    <cellStyle name="Normal 5 7 4 4 3" xfId="50168" xr:uid="{00000000-0005-0000-0000-000086C00000}"/>
    <cellStyle name="Normal 5 7 4 5" xfId="50169" xr:uid="{00000000-0005-0000-0000-000087C00000}"/>
    <cellStyle name="Normal 5 7 4 6" xfId="50170" xr:uid="{00000000-0005-0000-0000-000088C00000}"/>
    <cellStyle name="Normal 5 7 5" xfId="50171" xr:uid="{00000000-0005-0000-0000-000089C00000}"/>
    <cellStyle name="Normal 5 7 5 2" xfId="50172" xr:uid="{00000000-0005-0000-0000-00008AC00000}"/>
    <cellStyle name="Normal 5 7 5 2 2" xfId="50173" xr:uid="{00000000-0005-0000-0000-00008BC00000}"/>
    <cellStyle name="Normal 5 7 5 3" xfId="50174" xr:uid="{00000000-0005-0000-0000-00008CC00000}"/>
    <cellStyle name="Normal 5 7 5 3 2" xfId="50175" xr:uid="{00000000-0005-0000-0000-00008DC00000}"/>
    <cellStyle name="Normal 5 7 5 3 2 2" xfId="50176" xr:uid="{00000000-0005-0000-0000-00008EC00000}"/>
    <cellStyle name="Normal 5 7 5 3 3" xfId="50177" xr:uid="{00000000-0005-0000-0000-00008FC00000}"/>
    <cellStyle name="Normal 5 7 5 4" xfId="50178" xr:uid="{00000000-0005-0000-0000-000090C00000}"/>
    <cellStyle name="Normal 5 7 6" xfId="50179" xr:uid="{00000000-0005-0000-0000-000091C00000}"/>
    <cellStyle name="Normal 5 7 6 2" xfId="50180" xr:uid="{00000000-0005-0000-0000-000092C00000}"/>
    <cellStyle name="Normal 5 7 6 2 2" xfId="50181" xr:uid="{00000000-0005-0000-0000-000093C00000}"/>
    <cellStyle name="Normal 5 7 6 3" xfId="50182" xr:uid="{00000000-0005-0000-0000-000094C00000}"/>
    <cellStyle name="Normal 5 7 6 3 2" xfId="50183" xr:uid="{00000000-0005-0000-0000-000095C00000}"/>
    <cellStyle name="Normal 5 7 6 3 2 2" xfId="50184" xr:uid="{00000000-0005-0000-0000-000096C00000}"/>
    <cellStyle name="Normal 5 7 6 3 3" xfId="50185" xr:uid="{00000000-0005-0000-0000-000097C00000}"/>
    <cellStyle name="Normal 5 7 6 4" xfId="50186" xr:uid="{00000000-0005-0000-0000-000098C00000}"/>
    <cellStyle name="Normal 5 7 7" xfId="50187" xr:uid="{00000000-0005-0000-0000-000099C00000}"/>
    <cellStyle name="Normal 5 7 7 2" xfId="50188" xr:uid="{00000000-0005-0000-0000-00009AC00000}"/>
    <cellStyle name="Normal 5 7 8" xfId="50189" xr:uid="{00000000-0005-0000-0000-00009BC00000}"/>
    <cellStyle name="Normal 5 7 8 2" xfId="50190" xr:uid="{00000000-0005-0000-0000-00009CC00000}"/>
    <cellStyle name="Normal 5 7 8 2 2" xfId="50191" xr:uid="{00000000-0005-0000-0000-00009DC00000}"/>
    <cellStyle name="Normal 5 7 8 3" xfId="50192" xr:uid="{00000000-0005-0000-0000-00009EC00000}"/>
    <cellStyle name="Normal 5 7 9" xfId="50193" xr:uid="{00000000-0005-0000-0000-00009FC00000}"/>
    <cellStyle name="Normal 5 7 9 2" xfId="50194" xr:uid="{00000000-0005-0000-0000-0000A0C00000}"/>
    <cellStyle name="Normal 5 7_T-straight with PEDs adjustor" xfId="50195" xr:uid="{00000000-0005-0000-0000-0000A1C00000}"/>
    <cellStyle name="Normal 5 8" xfId="1393" xr:uid="{00000000-0005-0000-0000-0000A2C00000}"/>
    <cellStyle name="Normal 5 8 2" xfId="1394" xr:uid="{00000000-0005-0000-0000-0000A3C00000}"/>
    <cellStyle name="Normal 5 8 2 2" xfId="1395" xr:uid="{00000000-0005-0000-0000-0000A4C00000}"/>
    <cellStyle name="Normal 5 8 2 2 2" xfId="50196" xr:uid="{00000000-0005-0000-0000-0000A5C00000}"/>
    <cellStyle name="Normal 5 8 2 2 2 2" xfId="50197" xr:uid="{00000000-0005-0000-0000-0000A6C00000}"/>
    <cellStyle name="Normal 5 8 2 2 2 2 2" xfId="50198" xr:uid="{00000000-0005-0000-0000-0000A7C00000}"/>
    <cellStyle name="Normal 5 8 2 2 2 3" xfId="50199" xr:uid="{00000000-0005-0000-0000-0000A8C00000}"/>
    <cellStyle name="Normal 5 8 2 2 2 3 2" xfId="50200" xr:uid="{00000000-0005-0000-0000-0000A9C00000}"/>
    <cellStyle name="Normal 5 8 2 2 2 3 2 2" xfId="50201" xr:uid="{00000000-0005-0000-0000-0000AAC00000}"/>
    <cellStyle name="Normal 5 8 2 2 2 3 3" xfId="50202" xr:uid="{00000000-0005-0000-0000-0000ABC00000}"/>
    <cellStyle name="Normal 5 8 2 2 2 4" xfId="50203" xr:uid="{00000000-0005-0000-0000-0000ACC00000}"/>
    <cellStyle name="Normal 5 8 2 2 3" xfId="50204" xr:uid="{00000000-0005-0000-0000-0000ADC00000}"/>
    <cellStyle name="Normal 5 8 2 2 3 2" xfId="50205" xr:uid="{00000000-0005-0000-0000-0000AEC00000}"/>
    <cellStyle name="Normal 5 8 2 2 4" xfId="50206" xr:uid="{00000000-0005-0000-0000-0000AFC00000}"/>
    <cellStyle name="Normal 5 8 2 2 4 2" xfId="50207" xr:uid="{00000000-0005-0000-0000-0000B0C00000}"/>
    <cellStyle name="Normal 5 8 2 2 4 2 2" xfId="50208" xr:uid="{00000000-0005-0000-0000-0000B1C00000}"/>
    <cellStyle name="Normal 5 8 2 2 4 3" xfId="50209" xr:uid="{00000000-0005-0000-0000-0000B2C00000}"/>
    <cellStyle name="Normal 5 8 2 2 5" xfId="50210" xr:uid="{00000000-0005-0000-0000-0000B3C00000}"/>
    <cellStyle name="Normal 5 8 2 3" xfId="50211" xr:uid="{00000000-0005-0000-0000-0000B4C00000}"/>
    <cellStyle name="Normal 5 8 2 3 2" xfId="50212" xr:uid="{00000000-0005-0000-0000-0000B5C00000}"/>
    <cellStyle name="Normal 5 8 2 3 2 2" xfId="50213" xr:uid="{00000000-0005-0000-0000-0000B6C00000}"/>
    <cellStyle name="Normal 5 8 2 3 3" xfId="50214" xr:uid="{00000000-0005-0000-0000-0000B7C00000}"/>
    <cellStyle name="Normal 5 8 2 3 3 2" xfId="50215" xr:uid="{00000000-0005-0000-0000-0000B8C00000}"/>
    <cellStyle name="Normal 5 8 2 3 3 2 2" xfId="50216" xr:uid="{00000000-0005-0000-0000-0000B9C00000}"/>
    <cellStyle name="Normal 5 8 2 3 3 3" xfId="50217" xr:uid="{00000000-0005-0000-0000-0000BAC00000}"/>
    <cellStyle name="Normal 5 8 2 3 4" xfId="50218" xr:uid="{00000000-0005-0000-0000-0000BBC00000}"/>
    <cellStyle name="Normal 5 8 2 4" xfId="50219" xr:uid="{00000000-0005-0000-0000-0000BCC00000}"/>
    <cellStyle name="Normal 5 8 2 4 2" xfId="50220" xr:uid="{00000000-0005-0000-0000-0000BDC00000}"/>
    <cellStyle name="Normal 5 8 2 4 2 2" xfId="50221" xr:uid="{00000000-0005-0000-0000-0000BEC00000}"/>
    <cellStyle name="Normal 5 8 2 4 3" xfId="50222" xr:uid="{00000000-0005-0000-0000-0000BFC00000}"/>
    <cellStyle name="Normal 5 8 2 4 3 2" xfId="50223" xr:uid="{00000000-0005-0000-0000-0000C0C00000}"/>
    <cellStyle name="Normal 5 8 2 4 3 2 2" xfId="50224" xr:uid="{00000000-0005-0000-0000-0000C1C00000}"/>
    <cellStyle name="Normal 5 8 2 4 3 3" xfId="50225" xr:uid="{00000000-0005-0000-0000-0000C2C00000}"/>
    <cellStyle name="Normal 5 8 2 4 4" xfId="50226" xr:uid="{00000000-0005-0000-0000-0000C3C00000}"/>
    <cellStyle name="Normal 5 8 2 5" xfId="50227" xr:uid="{00000000-0005-0000-0000-0000C4C00000}"/>
    <cellStyle name="Normal 5 8 2 5 2" xfId="50228" xr:uid="{00000000-0005-0000-0000-0000C5C00000}"/>
    <cellStyle name="Normal 5 8 2 6" xfId="50229" xr:uid="{00000000-0005-0000-0000-0000C6C00000}"/>
    <cellStyle name="Normal 5 8 2 6 2" xfId="50230" xr:uid="{00000000-0005-0000-0000-0000C7C00000}"/>
    <cellStyle name="Normal 5 8 2 6 2 2" xfId="50231" xr:uid="{00000000-0005-0000-0000-0000C8C00000}"/>
    <cellStyle name="Normal 5 8 2 6 3" xfId="50232" xr:uid="{00000000-0005-0000-0000-0000C9C00000}"/>
    <cellStyle name="Normal 5 8 2 7" xfId="50233" xr:uid="{00000000-0005-0000-0000-0000CAC00000}"/>
    <cellStyle name="Normal 5 8 2 7 2" xfId="50234" xr:uid="{00000000-0005-0000-0000-0000CBC00000}"/>
    <cellStyle name="Normal 5 8 2 8" xfId="50235" xr:uid="{00000000-0005-0000-0000-0000CCC00000}"/>
    <cellStyle name="Normal 5 8 3" xfId="1396" xr:uid="{00000000-0005-0000-0000-0000CDC00000}"/>
    <cellStyle name="Normal 5 8 3 2" xfId="50236" xr:uid="{00000000-0005-0000-0000-0000CEC00000}"/>
    <cellStyle name="Normal 5 8 3 2 2" xfId="50237" xr:uid="{00000000-0005-0000-0000-0000CFC00000}"/>
    <cellStyle name="Normal 5 8 3 2 2 2" xfId="50238" xr:uid="{00000000-0005-0000-0000-0000D0C00000}"/>
    <cellStyle name="Normal 5 8 3 2 3" xfId="50239" xr:uid="{00000000-0005-0000-0000-0000D1C00000}"/>
    <cellStyle name="Normal 5 8 3 2 3 2" xfId="50240" xr:uid="{00000000-0005-0000-0000-0000D2C00000}"/>
    <cellStyle name="Normal 5 8 3 2 3 2 2" xfId="50241" xr:uid="{00000000-0005-0000-0000-0000D3C00000}"/>
    <cellStyle name="Normal 5 8 3 2 3 3" xfId="50242" xr:uid="{00000000-0005-0000-0000-0000D4C00000}"/>
    <cellStyle name="Normal 5 8 3 2 4" xfId="50243" xr:uid="{00000000-0005-0000-0000-0000D5C00000}"/>
    <cellStyle name="Normal 5 8 3 3" xfId="50244" xr:uid="{00000000-0005-0000-0000-0000D6C00000}"/>
    <cellStyle name="Normal 5 8 3 3 2" xfId="50245" xr:uid="{00000000-0005-0000-0000-0000D7C00000}"/>
    <cellStyle name="Normal 5 8 3 4" xfId="50246" xr:uid="{00000000-0005-0000-0000-0000D8C00000}"/>
    <cellStyle name="Normal 5 8 3 4 2" xfId="50247" xr:uid="{00000000-0005-0000-0000-0000D9C00000}"/>
    <cellStyle name="Normal 5 8 3 4 2 2" xfId="50248" xr:uid="{00000000-0005-0000-0000-0000DAC00000}"/>
    <cellStyle name="Normal 5 8 3 4 3" xfId="50249" xr:uid="{00000000-0005-0000-0000-0000DBC00000}"/>
    <cellStyle name="Normal 5 8 3 5" xfId="50250" xr:uid="{00000000-0005-0000-0000-0000DCC00000}"/>
    <cellStyle name="Normal 5 8 4" xfId="50251" xr:uid="{00000000-0005-0000-0000-0000DDC00000}"/>
    <cellStyle name="Normal 5 8 4 2" xfId="50252" xr:uid="{00000000-0005-0000-0000-0000DEC00000}"/>
    <cellStyle name="Normal 5 8 4 2 2" xfId="50253" xr:uid="{00000000-0005-0000-0000-0000DFC00000}"/>
    <cellStyle name="Normal 5 8 4 3" xfId="50254" xr:uid="{00000000-0005-0000-0000-0000E0C00000}"/>
    <cellStyle name="Normal 5 8 4 3 2" xfId="50255" xr:uid="{00000000-0005-0000-0000-0000E1C00000}"/>
    <cellStyle name="Normal 5 8 4 3 2 2" xfId="50256" xr:uid="{00000000-0005-0000-0000-0000E2C00000}"/>
    <cellStyle name="Normal 5 8 4 3 3" xfId="50257" xr:uid="{00000000-0005-0000-0000-0000E3C00000}"/>
    <cellStyle name="Normal 5 8 4 4" xfId="50258" xr:uid="{00000000-0005-0000-0000-0000E4C00000}"/>
    <cellStyle name="Normal 5 8 5" xfId="50259" xr:uid="{00000000-0005-0000-0000-0000E5C00000}"/>
    <cellStyle name="Normal 5 8 5 2" xfId="50260" xr:uid="{00000000-0005-0000-0000-0000E6C00000}"/>
    <cellStyle name="Normal 5 8 5 2 2" xfId="50261" xr:uid="{00000000-0005-0000-0000-0000E7C00000}"/>
    <cellStyle name="Normal 5 8 5 3" xfId="50262" xr:uid="{00000000-0005-0000-0000-0000E8C00000}"/>
    <cellStyle name="Normal 5 8 5 3 2" xfId="50263" xr:uid="{00000000-0005-0000-0000-0000E9C00000}"/>
    <cellStyle name="Normal 5 8 5 3 2 2" xfId="50264" xr:uid="{00000000-0005-0000-0000-0000EAC00000}"/>
    <cellStyle name="Normal 5 8 5 3 3" xfId="50265" xr:uid="{00000000-0005-0000-0000-0000EBC00000}"/>
    <cellStyle name="Normal 5 8 5 4" xfId="50266" xr:uid="{00000000-0005-0000-0000-0000ECC00000}"/>
    <cellStyle name="Normal 5 8 6" xfId="50267" xr:uid="{00000000-0005-0000-0000-0000EDC00000}"/>
    <cellStyle name="Normal 5 8 6 2" xfId="50268" xr:uid="{00000000-0005-0000-0000-0000EEC00000}"/>
    <cellStyle name="Normal 5 8 7" xfId="50269" xr:uid="{00000000-0005-0000-0000-0000EFC00000}"/>
    <cellStyle name="Normal 5 8 7 2" xfId="50270" xr:uid="{00000000-0005-0000-0000-0000F0C00000}"/>
    <cellStyle name="Normal 5 8 7 2 2" xfId="50271" xr:uid="{00000000-0005-0000-0000-0000F1C00000}"/>
    <cellStyle name="Normal 5 8 7 3" xfId="50272" xr:uid="{00000000-0005-0000-0000-0000F2C00000}"/>
    <cellStyle name="Normal 5 8 8" xfId="50273" xr:uid="{00000000-0005-0000-0000-0000F3C00000}"/>
    <cellStyle name="Normal 5 8 8 2" xfId="50274" xr:uid="{00000000-0005-0000-0000-0000F4C00000}"/>
    <cellStyle name="Normal 5 8 9" xfId="50275" xr:uid="{00000000-0005-0000-0000-0000F5C00000}"/>
    <cellStyle name="Normal 5 9" xfId="1397" xr:uid="{00000000-0005-0000-0000-0000F6C00000}"/>
    <cellStyle name="Normal 5 9 2" xfId="1398" xr:uid="{00000000-0005-0000-0000-0000F7C00000}"/>
    <cellStyle name="Normal 5 9 2 2" xfId="50276" xr:uid="{00000000-0005-0000-0000-0000F8C00000}"/>
    <cellStyle name="Normal 5 9 2 2 2" xfId="50277" xr:uid="{00000000-0005-0000-0000-0000F9C00000}"/>
    <cellStyle name="Normal 5 9 2 2 2 2" xfId="50278" xr:uid="{00000000-0005-0000-0000-0000FAC00000}"/>
    <cellStyle name="Normal 5 9 2 2 3" xfId="50279" xr:uid="{00000000-0005-0000-0000-0000FBC00000}"/>
    <cellStyle name="Normal 5 9 2 2 3 2" xfId="50280" xr:uid="{00000000-0005-0000-0000-0000FCC00000}"/>
    <cellStyle name="Normal 5 9 2 2 3 2 2" xfId="50281" xr:uid="{00000000-0005-0000-0000-0000FDC00000}"/>
    <cellStyle name="Normal 5 9 2 2 3 3" xfId="50282" xr:uid="{00000000-0005-0000-0000-0000FEC00000}"/>
    <cellStyle name="Normal 5 9 2 2 4" xfId="50283" xr:uid="{00000000-0005-0000-0000-0000FFC00000}"/>
    <cellStyle name="Normal 5 9 2 3" xfId="50284" xr:uid="{00000000-0005-0000-0000-000000C10000}"/>
    <cellStyle name="Normal 5 9 2 3 2" xfId="50285" xr:uid="{00000000-0005-0000-0000-000001C10000}"/>
    <cellStyle name="Normal 5 9 2 4" xfId="50286" xr:uid="{00000000-0005-0000-0000-000002C10000}"/>
    <cellStyle name="Normal 5 9 2 4 2" xfId="50287" xr:uid="{00000000-0005-0000-0000-000003C10000}"/>
    <cellStyle name="Normal 5 9 2 4 2 2" xfId="50288" xr:uid="{00000000-0005-0000-0000-000004C10000}"/>
    <cellStyle name="Normal 5 9 2 4 3" xfId="50289" xr:uid="{00000000-0005-0000-0000-000005C10000}"/>
    <cellStyle name="Normal 5 9 2 5" xfId="50290" xr:uid="{00000000-0005-0000-0000-000006C10000}"/>
    <cellStyle name="Normal 5 9 3" xfId="50291" xr:uid="{00000000-0005-0000-0000-000007C10000}"/>
    <cellStyle name="Normal 5 9 3 2" xfId="50292" xr:uid="{00000000-0005-0000-0000-000008C10000}"/>
    <cellStyle name="Normal 5 9 3 2 2" xfId="50293" xr:uid="{00000000-0005-0000-0000-000009C10000}"/>
    <cellStyle name="Normal 5 9 3 3" xfId="50294" xr:uid="{00000000-0005-0000-0000-00000AC10000}"/>
    <cellStyle name="Normal 5 9 3 3 2" xfId="50295" xr:uid="{00000000-0005-0000-0000-00000BC10000}"/>
    <cellStyle name="Normal 5 9 3 3 2 2" xfId="50296" xr:uid="{00000000-0005-0000-0000-00000CC10000}"/>
    <cellStyle name="Normal 5 9 3 3 3" xfId="50297" xr:uid="{00000000-0005-0000-0000-00000DC10000}"/>
    <cellStyle name="Normal 5 9 3 4" xfId="50298" xr:uid="{00000000-0005-0000-0000-00000EC10000}"/>
    <cellStyle name="Normal 5 9 4" xfId="50299" xr:uid="{00000000-0005-0000-0000-00000FC10000}"/>
    <cellStyle name="Normal 5 9 4 2" xfId="50300" xr:uid="{00000000-0005-0000-0000-000010C10000}"/>
    <cellStyle name="Normal 5 9 5" xfId="50301" xr:uid="{00000000-0005-0000-0000-000011C10000}"/>
    <cellStyle name="Normal 5 9 5 2" xfId="50302" xr:uid="{00000000-0005-0000-0000-000012C10000}"/>
    <cellStyle name="Normal 5 9 5 2 2" xfId="50303" xr:uid="{00000000-0005-0000-0000-000013C10000}"/>
    <cellStyle name="Normal 5 9 5 3" xfId="50304" xr:uid="{00000000-0005-0000-0000-000014C10000}"/>
    <cellStyle name="Normal 5 9 6" xfId="50305" xr:uid="{00000000-0005-0000-0000-000015C10000}"/>
    <cellStyle name="Normal 5 9_T-straight with PEDs adjustor" xfId="50306" xr:uid="{00000000-0005-0000-0000-000016C10000}"/>
    <cellStyle name="Normal 5_Sheet1" xfId="50307" xr:uid="{00000000-0005-0000-0000-000017C10000}"/>
    <cellStyle name="Normal 50" xfId="50308" xr:uid="{00000000-0005-0000-0000-000018C10000}"/>
    <cellStyle name="Normal 50 2" xfId="50309" xr:uid="{00000000-0005-0000-0000-000019C10000}"/>
    <cellStyle name="Normal 50 3" xfId="50310" xr:uid="{00000000-0005-0000-0000-00001AC10000}"/>
    <cellStyle name="Normal 51" xfId="50311" xr:uid="{00000000-0005-0000-0000-00001BC10000}"/>
    <cellStyle name="Normal 51 2" xfId="50312" xr:uid="{00000000-0005-0000-0000-00001CC10000}"/>
    <cellStyle name="Normal 51 2 2" xfId="50313" xr:uid="{00000000-0005-0000-0000-00001DC10000}"/>
    <cellStyle name="Normal 51 2 3" xfId="50314" xr:uid="{00000000-0005-0000-0000-00001EC10000}"/>
    <cellStyle name="Normal 51 2 4" xfId="50315" xr:uid="{00000000-0005-0000-0000-00001FC10000}"/>
    <cellStyle name="Normal 51 3" xfId="50316" xr:uid="{00000000-0005-0000-0000-000020C10000}"/>
    <cellStyle name="Normal 52" xfId="50317" xr:uid="{00000000-0005-0000-0000-000021C10000}"/>
    <cellStyle name="Normal 52 2" xfId="50318" xr:uid="{00000000-0005-0000-0000-000022C10000}"/>
    <cellStyle name="Normal 53" xfId="50319" xr:uid="{00000000-0005-0000-0000-000023C10000}"/>
    <cellStyle name="Normal 53 2" xfId="50320" xr:uid="{00000000-0005-0000-0000-000024C10000}"/>
    <cellStyle name="Normal 54" xfId="50321" xr:uid="{00000000-0005-0000-0000-000025C10000}"/>
    <cellStyle name="Normal 54 2" xfId="50322" xr:uid="{00000000-0005-0000-0000-000026C10000}"/>
    <cellStyle name="Normal 55" xfId="50323" xr:uid="{00000000-0005-0000-0000-000027C10000}"/>
    <cellStyle name="Normal 55 2" xfId="50324" xr:uid="{00000000-0005-0000-0000-000028C10000}"/>
    <cellStyle name="Normal 55 3" xfId="50325" xr:uid="{00000000-0005-0000-0000-000029C10000}"/>
    <cellStyle name="Normal 55 4" xfId="50326" xr:uid="{00000000-0005-0000-0000-00002AC10000}"/>
    <cellStyle name="Normal 56" xfId="50327" xr:uid="{00000000-0005-0000-0000-00002BC10000}"/>
    <cellStyle name="Normal 56 2" xfId="50328" xr:uid="{00000000-0005-0000-0000-00002CC10000}"/>
    <cellStyle name="Normal 57" xfId="50329" xr:uid="{00000000-0005-0000-0000-00002DC10000}"/>
    <cellStyle name="Normal 58" xfId="50330" xr:uid="{00000000-0005-0000-0000-00002EC10000}"/>
    <cellStyle name="Normal 58 2" xfId="50331" xr:uid="{00000000-0005-0000-0000-00002FC10000}"/>
    <cellStyle name="Normal 58 3" xfId="50332" xr:uid="{00000000-0005-0000-0000-000030C10000}"/>
    <cellStyle name="Normal 59" xfId="50333" xr:uid="{00000000-0005-0000-0000-000031C10000}"/>
    <cellStyle name="Normal 6" xfId="1399" xr:uid="{00000000-0005-0000-0000-000032C10000}"/>
    <cellStyle name="Normal 6 10" xfId="50334" xr:uid="{00000000-0005-0000-0000-000033C10000}"/>
    <cellStyle name="Normal 6 10 2" xfId="50335" xr:uid="{00000000-0005-0000-0000-000034C10000}"/>
    <cellStyle name="Normal 6 11" xfId="50336" xr:uid="{00000000-0005-0000-0000-000035C10000}"/>
    <cellStyle name="Normal 6 12" xfId="50337" xr:uid="{00000000-0005-0000-0000-000036C10000}"/>
    <cellStyle name="Normal 6 2" xfId="1400" xr:uid="{00000000-0005-0000-0000-000037C10000}"/>
    <cellStyle name="Normal 6 2 10" xfId="50338" xr:uid="{00000000-0005-0000-0000-000038C10000}"/>
    <cellStyle name="Normal 6 2 11" xfId="50339" xr:uid="{00000000-0005-0000-0000-000039C10000}"/>
    <cellStyle name="Normal 6 2 2" xfId="1401" xr:uid="{00000000-0005-0000-0000-00003AC10000}"/>
    <cellStyle name="Normal 6 2 2 10" xfId="50340" xr:uid="{00000000-0005-0000-0000-00003BC10000}"/>
    <cellStyle name="Normal 6 2 2 2" xfId="1402" xr:uid="{00000000-0005-0000-0000-00003CC10000}"/>
    <cellStyle name="Normal 6 2 2 2 2" xfId="1403" xr:uid="{00000000-0005-0000-0000-00003DC10000}"/>
    <cellStyle name="Normal 6 2 2 2 2 2" xfId="1404" xr:uid="{00000000-0005-0000-0000-00003EC10000}"/>
    <cellStyle name="Normal 6 2 2 2 2 2 2" xfId="50341" xr:uid="{00000000-0005-0000-0000-00003FC10000}"/>
    <cellStyle name="Normal 6 2 2 2 2 2 2 2" xfId="50342" xr:uid="{00000000-0005-0000-0000-000040C10000}"/>
    <cellStyle name="Normal 6 2 2 2 2 2 3" xfId="50343" xr:uid="{00000000-0005-0000-0000-000041C10000}"/>
    <cellStyle name="Normal 6 2 2 2 2 3" xfId="50344" xr:uid="{00000000-0005-0000-0000-000042C10000}"/>
    <cellStyle name="Normal 6 2 2 2 2 3 2" xfId="50345" xr:uid="{00000000-0005-0000-0000-000043C10000}"/>
    <cellStyle name="Normal 6 2 2 2 2 3 2 2" xfId="50346" xr:uid="{00000000-0005-0000-0000-000044C10000}"/>
    <cellStyle name="Normal 6 2 2 2 2 3 3" xfId="50347" xr:uid="{00000000-0005-0000-0000-000045C10000}"/>
    <cellStyle name="Normal 6 2 2 2 2 4" xfId="50348" xr:uid="{00000000-0005-0000-0000-000046C10000}"/>
    <cellStyle name="Normal 6 2 2 2 2 4 2" xfId="50349" xr:uid="{00000000-0005-0000-0000-000047C10000}"/>
    <cellStyle name="Normal 6 2 2 2 2 5" xfId="50350" xr:uid="{00000000-0005-0000-0000-000048C10000}"/>
    <cellStyle name="Normal 6 2 2 2 2_T-straight with PEDs adjustor" xfId="50351" xr:uid="{00000000-0005-0000-0000-000049C10000}"/>
    <cellStyle name="Normal 6 2 2 2 3" xfId="1405" xr:uid="{00000000-0005-0000-0000-00004AC10000}"/>
    <cellStyle name="Normal 6 2 2 2 3 2" xfId="50352" xr:uid="{00000000-0005-0000-0000-00004BC10000}"/>
    <cellStyle name="Normal 6 2 2 2 3 2 2" xfId="50353" xr:uid="{00000000-0005-0000-0000-00004CC10000}"/>
    <cellStyle name="Normal 6 2 2 2 3 3" xfId="50354" xr:uid="{00000000-0005-0000-0000-00004DC10000}"/>
    <cellStyle name="Normal 6 2 2 2 4" xfId="50355" xr:uid="{00000000-0005-0000-0000-00004EC10000}"/>
    <cellStyle name="Normal 6 2 2 2 4 2" xfId="50356" xr:uid="{00000000-0005-0000-0000-00004FC10000}"/>
    <cellStyle name="Normal 6 2 2 2 4 2 2" xfId="50357" xr:uid="{00000000-0005-0000-0000-000050C10000}"/>
    <cellStyle name="Normal 6 2 2 2 4 3" xfId="50358" xr:uid="{00000000-0005-0000-0000-000051C10000}"/>
    <cellStyle name="Normal 6 2 2 2 5" xfId="50359" xr:uid="{00000000-0005-0000-0000-000052C10000}"/>
    <cellStyle name="Normal 6 2 2 2 5 2" xfId="50360" xr:uid="{00000000-0005-0000-0000-000053C10000}"/>
    <cellStyle name="Normal 6 2 2 2 6" xfId="50361" xr:uid="{00000000-0005-0000-0000-000054C10000}"/>
    <cellStyle name="Normal 6 2 2 2_T-straight with PEDs adjustor" xfId="50362" xr:uid="{00000000-0005-0000-0000-000055C10000}"/>
    <cellStyle name="Normal 6 2 2 3" xfId="1406" xr:uid="{00000000-0005-0000-0000-000056C10000}"/>
    <cellStyle name="Normal 6 2 2 3 2" xfId="1407" xr:uid="{00000000-0005-0000-0000-000057C10000}"/>
    <cellStyle name="Normal 6 2 2 3 2 2" xfId="50363" xr:uid="{00000000-0005-0000-0000-000058C10000}"/>
    <cellStyle name="Normal 6 2 2 3 2 2 2" xfId="50364" xr:uid="{00000000-0005-0000-0000-000059C10000}"/>
    <cellStyle name="Normal 6 2 2 3 2 3" xfId="50365" xr:uid="{00000000-0005-0000-0000-00005AC10000}"/>
    <cellStyle name="Normal 6 2 2 3 3" xfId="50366" xr:uid="{00000000-0005-0000-0000-00005BC10000}"/>
    <cellStyle name="Normal 6 2 2 3 3 2" xfId="50367" xr:uid="{00000000-0005-0000-0000-00005CC10000}"/>
    <cellStyle name="Normal 6 2 2 3 3 2 2" xfId="50368" xr:uid="{00000000-0005-0000-0000-00005DC10000}"/>
    <cellStyle name="Normal 6 2 2 3 3 3" xfId="50369" xr:uid="{00000000-0005-0000-0000-00005EC10000}"/>
    <cellStyle name="Normal 6 2 2 3 4" xfId="50370" xr:uid="{00000000-0005-0000-0000-00005FC10000}"/>
    <cellStyle name="Normal 6 2 2 3 4 2" xfId="50371" xr:uid="{00000000-0005-0000-0000-000060C10000}"/>
    <cellStyle name="Normal 6 2 2 3 5" xfId="50372" xr:uid="{00000000-0005-0000-0000-000061C10000}"/>
    <cellStyle name="Normal 6 2 2 3_T-straight with PEDs adjustor" xfId="50373" xr:uid="{00000000-0005-0000-0000-000062C10000}"/>
    <cellStyle name="Normal 6 2 2 4" xfId="1408" xr:uid="{00000000-0005-0000-0000-000063C10000}"/>
    <cellStyle name="Normal 6 2 2 4 2" xfId="50374" xr:uid="{00000000-0005-0000-0000-000064C10000}"/>
    <cellStyle name="Normal 6 2 2 4 2 2" xfId="50375" xr:uid="{00000000-0005-0000-0000-000065C10000}"/>
    <cellStyle name="Normal 6 2 2 4 3" xfId="50376" xr:uid="{00000000-0005-0000-0000-000066C10000}"/>
    <cellStyle name="Normal 6 2 2 5" xfId="50377" xr:uid="{00000000-0005-0000-0000-000067C10000}"/>
    <cellStyle name="Normal 6 2 2 5 2" xfId="50378" xr:uid="{00000000-0005-0000-0000-000068C10000}"/>
    <cellStyle name="Normal 6 2 2 5 2 2" xfId="50379" xr:uid="{00000000-0005-0000-0000-000069C10000}"/>
    <cellStyle name="Normal 6 2 2 5 3" xfId="50380" xr:uid="{00000000-0005-0000-0000-00006AC10000}"/>
    <cellStyle name="Normal 6 2 2 6" xfId="50381" xr:uid="{00000000-0005-0000-0000-00006BC10000}"/>
    <cellStyle name="Normal 6 2 2 6 2" xfId="50382" xr:uid="{00000000-0005-0000-0000-00006CC10000}"/>
    <cellStyle name="Normal 6 2 2 7" xfId="50383" xr:uid="{00000000-0005-0000-0000-00006DC10000}"/>
    <cellStyle name="Normal 6 2 2 8" xfId="50384" xr:uid="{00000000-0005-0000-0000-00006EC10000}"/>
    <cellStyle name="Normal 6 2 2 9" xfId="50385" xr:uid="{00000000-0005-0000-0000-00006FC10000}"/>
    <cellStyle name="Normal 6 2 2_T-straight with PEDs adjustor" xfId="50386" xr:uid="{00000000-0005-0000-0000-000070C10000}"/>
    <cellStyle name="Normal 6 2 3" xfId="1409" xr:uid="{00000000-0005-0000-0000-000071C10000}"/>
    <cellStyle name="Normal 6 2 3 2" xfId="1410" xr:uid="{00000000-0005-0000-0000-000072C10000}"/>
    <cellStyle name="Normal 6 2 3 2 2" xfId="1411" xr:uid="{00000000-0005-0000-0000-000073C10000}"/>
    <cellStyle name="Normal 6 2 3 2 2 2" xfId="50387" xr:uid="{00000000-0005-0000-0000-000074C10000}"/>
    <cellStyle name="Normal 6 2 3 2 2 2 2" xfId="50388" xr:uid="{00000000-0005-0000-0000-000075C10000}"/>
    <cellStyle name="Normal 6 2 3 2 2 3" xfId="50389" xr:uid="{00000000-0005-0000-0000-000076C10000}"/>
    <cellStyle name="Normal 6 2 3 2 3" xfId="50390" xr:uid="{00000000-0005-0000-0000-000077C10000}"/>
    <cellStyle name="Normal 6 2 3 2 3 2" xfId="50391" xr:uid="{00000000-0005-0000-0000-000078C10000}"/>
    <cellStyle name="Normal 6 2 3 2 3 2 2" xfId="50392" xr:uid="{00000000-0005-0000-0000-000079C10000}"/>
    <cellStyle name="Normal 6 2 3 2 3 3" xfId="50393" xr:uid="{00000000-0005-0000-0000-00007AC10000}"/>
    <cellStyle name="Normal 6 2 3 2 4" xfId="50394" xr:uid="{00000000-0005-0000-0000-00007BC10000}"/>
    <cellStyle name="Normal 6 2 3 2 4 2" xfId="50395" xr:uid="{00000000-0005-0000-0000-00007CC10000}"/>
    <cellStyle name="Normal 6 2 3 2 5" xfId="50396" xr:uid="{00000000-0005-0000-0000-00007DC10000}"/>
    <cellStyle name="Normal 6 2 3 2_T-straight with PEDs adjustor" xfId="50397" xr:uid="{00000000-0005-0000-0000-00007EC10000}"/>
    <cellStyle name="Normal 6 2 3 3" xfId="1412" xr:uid="{00000000-0005-0000-0000-00007FC10000}"/>
    <cellStyle name="Normal 6 2 3 3 2" xfId="50398" xr:uid="{00000000-0005-0000-0000-000080C10000}"/>
    <cellStyle name="Normal 6 2 3 3 2 2" xfId="50399" xr:uid="{00000000-0005-0000-0000-000081C10000}"/>
    <cellStyle name="Normal 6 2 3 3 3" xfId="50400" xr:uid="{00000000-0005-0000-0000-000082C10000}"/>
    <cellStyle name="Normal 6 2 3 4" xfId="50401" xr:uid="{00000000-0005-0000-0000-000083C10000}"/>
    <cellStyle name="Normal 6 2 3 4 2" xfId="50402" xr:uid="{00000000-0005-0000-0000-000084C10000}"/>
    <cellStyle name="Normal 6 2 3 4 2 2" xfId="50403" xr:uid="{00000000-0005-0000-0000-000085C10000}"/>
    <cellStyle name="Normal 6 2 3 4 3" xfId="50404" xr:uid="{00000000-0005-0000-0000-000086C10000}"/>
    <cellStyle name="Normal 6 2 3 5" xfId="50405" xr:uid="{00000000-0005-0000-0000-000087C10000}"/>
    <cellStyle name="Normal 6 2 3 5 2" xfId="50406" xr:uid="{00000000-0005-0000-0000-000088C10000}"/>
    <cellStyle name="Normal 6 2 3 6" xfId="50407" xr:uid="{00000000-0005-0000-0000-000089C10000}"/>
    <cellStyle name="Normal 6 2 3_T-straight with PEDs adjustor" xfId="50408" xr:uid="{00000000-0005-0000-0000-00008AC10000}"/>
    <cellStyle name="Normal 6 2 4" xfId="1413" xr:uid="{00000000-0005-0000-0000-00008BC10000}"/>
    <cellStyle name="Normal 6 2 4 2" xfId="1414" xr:uid="{00000000-0005-0000-0000-00008CC10000}"/>
    <cellStyle name="Normal 6 2 4 2 2" xfId="50409" xr:uid="{00000000-0005-0000-0000-00008DC10000}"/>
    <cellStyle name="Normal 6 2 4 2 2 2" xfId="50410" xr:uid="{00000000-0005-0000-0000-00008EC10000}"/>
    <cellStyle name="Normal 6 2 4 2 3" xfId="50411" xr:uid="{00000000-0005-0000-0000-00008FC10000}"/>
    <cellStyle name="Normal 6 2 4 3" xfId="50412" xr:uid="{00000000-0005-0000-0000-000090C10000}"/>
    <cellStyle name="Normal 6 2 4 3 2" xfId="50413" xr:uid="{00000000-0005-0000-0000-000091C10000}"/>
    <cellStyle name="Normal 6 2 4 3 2 2" xfId="50414" xr:uid="{00000000-0005-0000-0000-000092C10000}"/>
    <cellStyle name="Normal 6 2 4 3 3" xfId="50415" xr:uid="{00000000-0005-0000-0000-000093C10000}"/>
    <cellStyle name="Normal 6 2 4 4" xfId="50416" xr:uid="{00000000-0005-0000-0000-000094C10000}"/>
    <cellStyle name="Normal 6 2 4 4 2" xfId="50417" xr:uid="{00000000-0005-0000-0000-000095C10000}"/>
    <cellStyle name="Normal 6 2 4 5" xfId="50418" xr:uid="{00000000-0005-0000-0000-000096C10000}"/>
    <cellStyle name="Normal 6 2 4_T-straight with PEDs adjustor" xfId="50419" xr:uid="{00000000-0005-0000-0000-000097C10000}"/>
    <cellStyle name="Normal 6 2 5" xfId="1415" xr:uid="{00000000-0005-0000-0000-000098C10000}"/>
    <cellStyle name="Normal 6 2 5 2" xfId="50420" xr:uid="{00000000-0005-0000-0000-000099C10000}"/>
    <cellStyle name="Normal 6 2 5 2 2" xfId="50421" xr:uid="{00000000-0005-0000-0000-00009AC10000}"/>
    <cellStyle name="Normal 6 2 5 3" xfId="50422" xr:uid="{00000000-0005-0000-0000-00009BC10000}"/>
    <cellStyle name="Normal 6 2 6" xfId="50423" xr:uid="{00000000-0005-0000-0000-00009CC10000}"/>
    <cellStyle name="Normal 6 2 6 2" xfId="50424" xr:uid="{00000000-0005-0000-0000-00009DC10000}"/>
    <cellStyle name="Normal 6 2 6 2 2" xfId="50425" xr:uid="{00000000-0005-0000-0000-00009EC10000}"/>
    <cellStyle name="Normal 6 2 6 3" xfId="50426" xr:uid="{00000000-0005-0000-0000-00009FC10000}"/>
    <cellStyle name="Normal 6 2 7" xfId="50427" xr:uid="{00000000-0005-0000-0000-0000A0C10000}"/>
    <cellStyle name="Normal 6 2 7 2" xfId="50428" xr:uid="{00000000-0005-0000-0000-0000A1C10000}"/>
    <cellStyle name="Normal 6 2 8" xfId="50429" xr:uid="{00000000-0005-0000-0000-0000A2C10000}"/>
    <cellStyle name="Normal 6 2 9" xfId="50430" xr:uid="{00000000-0005-0000-0000-0000A3C10000}"/>
    <cellStyle name="Normal 6 2_T-straight with PEDs adjustor" xfId="50431" xr:uid="{00000000-0005-0000-0000-0000A4C10000}"/>
    <cellStyle name="Normal 6 3" xfId="1416" xr:uid="{00000000-0005-0000-0000-0000A5C10000}"/>
    <cellStyle name="Normal 6 3 10" xfId="50432" xr:uid="{00000000-0005-0000-0000-0000A6C10000}"/>
    <cellStyle name="Normal 6 3 2" xfId="1417" xr:uid="{00000000-0005-0000-0000-0000A7C10000}"/>
    <cellStyle name="Normal 6 3 2 2" xfId="1418" xr:uid="{00000000-0005-0000-0000-0000A8C10000}"/>
    <cellStyle name="Normal 6 3 2 2 2" xfId="1419" xr:uid="{00000000-0005-0000-0000-0000A9C10000}"/>
    <cellStyle name="Normal 6 3 2 2 2 2" xfId="50433" xr:uid="{00000000-0005-0000-0000-0000AAC10000}"/>
    <cellStyle name="Normal 6 3 2 2 2 2 2" xfId="50434" xr:uid="{00000000-0005-0000-0000-0000ABC10000}"/>
    <cellStyle name="Normal 6 3 2 2 2 3" xfId="50435" xr:uid="{00000000-0005-0000-0000-0000ACC10000}"/>
    <cellStyle name="Normal 6 3 2 2 3" xfId="50436" xr:uid="{00000000-0005-0000-0000-0000ADC10000}"/>
    <cellStyle name="Normal 6 3 2 2 3 2" xfId="50437" xr:uid="{00000000-0005-0000-0000-0000AEC10000}"/>
    <cellStyle name="Normal 6 3 2 2 3 2 2" xfId="50438" xr:uid="{00000000-0005-0000-0000-0000AFC10000}"/>
    <cellStyle name="Normal 6 3 2 2 3 3" xfId="50439" xr:uid="{00000000-0005-0000-0000-0000B0C10000}"/>
    <cellStyle name="Normal 6 3 2 2 4" xfId="50440" xr:uid="{00000000-0005-0000-0000-0000B1C10000}"/>
    <cellStyle name="Normal 6 3 2 2 4 2" xfId="50441" xr:uid="{00000000-0005-0000-0000-0000B2C10000}"/>
    <cellStyle name="Normal 6 3 2 2 5" xfId="50442" xr:uid="{00000000-0005-0000-0000-0000B3C10000}"/>
    <cellStyle name="Normal 6 3 2 2_T-straight with PEDs adjustor" xfId="50443" xr:uid="{00000000-0005-0000-0000-0000B4C10000}"/>
    <cellStyle name="Normal 6 3 2 3" xfId="1420" xr:uid="{00000000-0005-0000-0000-0000B5C10000}"/>
    <cellStyle name="Normal 6 3 2 3 2" xfId="50444" xr:uid="{00000000-0005-0000-0000-0000B6C10000}"/>
    <cellStyle name="Normal 6 3 2 3 2 2" xfId="50445" xr:uid="{00000000-0005-0000-0000-0000B7C10000}"/>
    <cellStyle name="Normal 6 3 2 3 3" xfId="50446" xr:uid="{00000000-0005-0000-0000-0000B8C10000}"/>
    <cellStyle name="Normal 6 3 2 4" xfId="50447" xr:uid="{00000000-0005-0000-0000-0000B9C10000}"/>
    <cellStyle name="Normal 6 3 2 4 2" xfId="50448" xr:uid="{00000000-0005-0000-0000-0000BAC10000}"/>
    <cellStyle name="Normal 6 3 2 4 2 2" xfId="50449" xr:uid="{00000000-0005-0000-0000-0000BBC10000}"/>
    <cellStyle name="Normal 6 3 2 4 3" xfId="50450" xr:uid="{00000000-0005-0000-0000-0000BCC10000}"/>
    <cellStyle name="Normal 6 3 2 5" xfId="50451" xr:uid="{00000000-0005-0000-0000-0000BDC10000}"/>
    <cellStyle name="Normal 6 3 2 5 2" xfId="50452" xr:uid="{00000000-0005-0000-0000-0000BEC10000}"/>
    <cellStyle name="Normal 6 3 2 6" xfId="50453" xr:uid="{00000000-0005-0000-0000-0000BFC10000}"/>
    <cellStyle name="Normal 6 3 2_T-straight with PEDs adjustor" xfId="50454" xr:uid="{00000000-0005-0000-0000-0000C0C10000}"/>
    <cellStyle name="Normal 6 3 3" xfId="1421" xr:uid="{00000000-0005-0000-0000-0000C1C10000}"/>
    <cellStyle name="Normal 6 3 3 2" xfId="1422" xr:uid="{00000000-0005-0000-0000-0000C2C10000}"/>
    <cellStyle name="Normal 6 3 3 2 2" xfId="50455" xr:uid="{00000000-0005-0000-0000-0000C3C10000}"/>
    <cellStyle name="Normal 6 3 3 2 2 2" xfId="50456" xr:uid="{00000000-0005-0000-0000-0000C4C10000}"/>
    <cellStyle name="Normal 6 3 3 2 3" xfId="50457" xr:uid="{00000000-0005-0000-0000-0000C5C10000}"/>
    <cellStyle name="Normal 6 3 3 3" xfId="50458" xr:uid="{00000000-0005-0000-0000-0000C6C10000}"/>
    <cellStyle name="Normal 6 3 3 3 2" xfId="50459" xr:uid="{00000000-0005-0000-0000-0000C7C10000}"/>
    <cellStyle name="Normal 6 3 3 3 2 2" xfId="50460" xr:uid="{00000000-0005-0000-0000-0000C8C10000}"/>
    <cellStyle name="Normal 6 3 3 3 3" xfId="50461" xr:uid="{00000000-0005-0000-0000-0000C9C10000}"/>
    <cellStyle name="Normal 6 3 3 4" xfId="50462" xr:uid="{00000000-0005-0000-0000-0000CAC10000}"/>
    <cellStyle name="Normal 6 3 3 4 2" xfId="50463" xr:uid="{00000000-0005-0000-0000-0000CBC10000}"/>
    <cellStyle name="Normal 6 3 3 5" xfId="50464" xr:uid="{00000000-0005-0000-0000-0000CCC10000}"/>
    <cellStyle name="Normal 6 3 3_T-straight with PEDs adjustor" xfId="50465" xr:uid="{00000000-0005-0000-0000-0000CDC10000}"/>
    <cellStyle name="Normal 6 3 4" xfId="1423" xr:uid="{00000000-0005-0000-0000-0000CEC10000}"/>
    <cellStyle name="Normal 6 3 4 2" xfId="50466" xr:uid="{00000000-0005-0000-0000-0000CFC10000}"/>
    <cellStyle name="Normal 6 3 4 2 2" xfId="50467" xr:uid="{00000000-0005-0000-0000-0000D0C10000}"/>
    <cellStyle name="Normal 6 3 4 3" xfId="50468" xr:uid="{00000000-0005-0000-0000-0000D1C10000}"/>
    <cellStyle name="Normal 6 3 5" xfId="50469" xr:uid="{00000000-0005-0000-0000-0000D2C10000}"/>
    <cellStyle name="Normal 6 3 5 2" xfId="50470" xr:uid="{00000000-0005-0000-0000-0000D3C10000}"/>
    <cellStyle name="Normal 6 3 5 2 2" xfId="50471" xr:uid="{00000000-0005-0000-0000-0000D4C10000}"/>
    <cellStyle name="Normal 6 3 5 3" xfId="50472" xr:uid="{00000000-0005-0000-0000-0000D5C10000}"/>
    <cellStyle name="Normal 6 3 6" xfId="50473" xr:uid="{00000000-0005-0000-0000-0000D6C10000}"/>
    <cellStyle name="Normal 6 3 6 2" xfId="50474" xr:uid="{00000000-0005-0000-0000-0000D7C10000}"/>
    <cellStyle name="Normal 6 3 7" xfId="50475" xr:uid="{00000000-0005-0000-0000-0000D8C10000}"/>
    <cellStyle name="Normal 6 3 8" xfId="50476" xr:uid="{00000000-0005-0000-0000-0000D9C10000}"/>
    <cellStyle name="Normal 6 3 9" xfId="50477" xr:uid="{00000000-0005-0000-0000-0000DAC10000}"/>
    <cellStyle name="Normal 6 3_T-straight with PEDs adjustor" xfId="50478" xr:uid="{00000000-0005-0000-0000-0000DBC10000}"/>
    <cellStyle name="Normal 6 4" xfId="1424" xr:uid="{00000000-0005-0000-0000-0000DCC10000}"/>
    <cellStyle name="Normal 6 4 2" xfId="1425" xr:uid="{00000000-0005-0000-0000-0000DDC10000}"/>
    <cellStyle name="Normal 6 4 2 2" xfId="1426" xr:uid="{00000000-0005-0000-0000-0000DEC10000}"/>
    <cellStyle name="Normal 6 4 2 2 2" xfId="1427" xr:uid="{00000000-0005-0000-0000-0000DFC10000}"/>
    <cellStyle name="Normal 6 4 2 2 2 2" xfId="50479" xr:uid="{00000000-0005-0000-0000-0000E0C10000}"/>
    <cellStyle name="Normal 6 4 2 2 2 2 2" xfId="50480" xr:uid="{00000000-0005-0000-0000-0000E1C10000}"/>
    <cellStyle name="Normal 6 4 2 2 2 3" xfId="50481" xr:uid="{00000000-0005-0000-0000-0000E2C10000}"/>
    <cellStyle name="Normal 6 4 2 2 3" xfId="50482" xr:uid="{00000000-0005-0000-0000-0000E3C10000}"/>
    <cellStyle name="Normal 6 4 2 2 3 2" xfId="50483" xr:uid="{00000000-0005-0000-0000-0000E4C10000}"/>
    <cellStyle name="Normal 6 4 2 2 3 2 2" xfId="50484" xr:uid="{00000000-0005-0000-0000-0000E5C10000}"/>
    <cellStyle name="Normal 6 4 2 2 3 3" xfId="50485" xr:uid="{00000000-0005-0000-0000-0000E6C10000}"/>
    <cellStyle name="Normal 6 4 2 2 4" xfId="50486" xr:uid="{00000000-0005-0000-0000-0000E7C10000}"/>
    <cellStyle name="Normal 6 4 2 2 4 2" xfId="50487" xr:uid="{00000000-0005-0000-0000-0000E8C10000}"/>
    <cellStyle name="Normal 6 4 2 2 5" xfId="50488" xr:uid="{00000000-0005-0000-0000-0000E9C10000}"/>
    <cellStyle name="Normal 6 4 2 2_T-straight with PEDs adjustor" xfId="50489" xr:uid="{00000000-0005-0000-0000-0000EAC10000}"/>
    <cellStyle name="Normal 6 4 2 3" xfId="1428" xr:uid="{00000000-0005-0000-0000-0000EBC10000}"/>
    <cellStyle name="Normal 6 4 2 3 2" xfId="50490" xr:uid="{00000000-0005-0000-0000-0000ECC10000}"/>
    <cellStyle name="Normal 6 4 2 3 2 2" xfId="50491" xr:uid="{00000000-0005-0000-0000-0000EDC10000}"/>
    <cellStyle name="Normal 6 4 2 3 3" xfId="50492" xr:uid="{00000000-0005-0000-0000-0000EEC10000}"/>
    <cellStyle name="Normal 6 4 2 4" xfId="50493" xr:uid="{00000000-0005-0000-0000-0000EFC10000}"/>
    <cellStyle name="Normal 6 4 2 4 2" xfId="50494" xr:uid="{00000000-0005-0000-0000-0000F0C10000}"/>
    <cellStyle name="Normal 6 4 2 4 2 2" xfId="50495" xr:uid="{00000000-0005-0000-0000-0000F1C10000}"/>
    <cellStyle name="Normal 6 4 2 4 3" xfId="50496" xr:uid="{00000000-0005-0000-0000-0000F2C10000}"/>
    <cellStyle name="Normal 6 4 2 5" xfId="50497" xr:uid="{00000000-0005-0000-0000-0000F3C10000}"/>
    <cellStyle name="Normal 6 4 2 5 2" xfId="50498" xr:uid="{00000000-0005-0000-0000-0000F4C10000}"/>
    <cellStyle name="Normal 6 4 2 6" xfId="50499" xr:uid="{00000000-0005-0000-0000-0000F5C10000}"/>
    <cellStyle name="Normal 6 4 2_T-straight with PEDs adjustor" xfId="50500" xr:uid="{00000000-0005-0000-0000-0000F6C10000}"/>
    <cellStyle name="Normal 6 4 3" xfId="1429" xr:uid="{00000000-0005-0000-0000-0000F7C10000}"/>
    <cellStyle name="Normal 6 4 3 2" xfId="1430" xr:uid="{00000000-0005-0000-0000-0000F8C10000}"/>
    <cellStyle name="Normal 6 4 3 2 2" xfId="50501" xr:uid="{00000000-0005-0000-0000-0000F9C10000}"/>
    <cellStyle name="Normal 6 4 3 2 2 2" xfId="50502" xr:uid="{00000000-0005-0000-0000-0000FAC10000}"/>
    <cellStyle name="Normal 6 4 3 2 3" xfId="50503" xr:uid="{00000000-0005-0000-0000-0000FBC10000}"/>
    <cellStyle name="Normal 6 4 3 3" xfId="50504" xr:uid="{00000000-0005-0000-0000-0000FCC10000}"/>
    <cellStyle name="Normal 6 4 3 3 2" xfId="50505" xr:uid="{00000000-0005-0000-0000-0000FDC10000}"/>
    <cellStyle name="Normal 6 4 3 3 2 2" xfId="50506" xr:uid="{00000000-0005-0000-0000-0000FEC10000}"/>
    <cellStyle name="Normal 6 4 3 3 3" xfId="50507" xr:uid="{00000000-0005-0000-0000-0000FFC10000}"/>
    <cellStyle name="Normal 6 4 3 4" xfId="50508" xr:uid="{00000000-0005-0000-0000-000000C20000}"/>
    <cellStyle name="Normal 6 4 3 4 2" xfId="50509" xr:uid="{00000000-0005-0000-0000-000001C20000}"/>
    <cellStyle name="Normal 6 4 3 5" xfId="50510" xr:uid="{00000000-0005-0000-0000-000002C20000}"/>
    <cellStyle name="Normal 6 4 3_T-straight with PEDs adjustor" xfId="50511" xr:uid="{00000000-0005-0000-0000-000003C20000}"/>
    <cellStyle name="Normal 6 4 4" xfId="1431" xr:uid="{00000000-0005-0000-0000-000004C20000}"/>
    <cellStyle name="Normal 6 4 4 2" xfId="50512" xr:uid="{00000000-0005-0000-0000-000005C20000}"/>
    <cellStyle name="Normal 6 4 4 2 2" xfId="50513" xr:uid="{00000000-0005-0000-0000-000006C20000}"/>
    <cellStyle name="Normal 6 4 4 3" xfId="50514" xr:uid="{00000000-0005-0000-0000-000007C20000}"/>
    <cellStyle name="Normal 6 4 5" xfId="50515" xr:uid="{00000000-0005-0000-0000-000008C20000}"/>
    <cellStyle name="Normal 6 4 5 2" xfId="50516" xr:uid="{00000000-0005-0000-0000-000009C20000}"/>
    <cellStyle name="Normal 6 4 5 2 2" xfId="50517" xr:uid="{00000000-0005-0000-0000-00000AC20000}"/>
    <cellStyle name="Normal 6 4 5 3" xfId="50518" xr:uid="{00000000-0005-0000-0000-00000BC20000}"/>
    <cellStyle name="Normal 6 4 6" xfId="50519" xr:uid="{00000000-0005-0000-0000-00000CC20000}"/>
    <cellStyle name="Normal 6 4 6 2" xfId="50520" xr:uid="{00000000-0005-0000-0000-00000DC20000}"/>
    <cellStyle name="Normal 6 4 7" xfId="50521" xr:uid="{00000000-0005-0000-0000-00000EC20000}"/>
    <cellStyle name="Normal 6 4_T-straight with PEDs adjustor" xfId="50522" xr:uid="{00000000-0005-0000-0000-00000FC20000}"/>
    <cellStyle name="Normal 6 5" xfId="1432" xr:uid="{00000000-0005-0000-0000-000010C20000}"/>
    <cellStyle name="Normal 6 5 2" xfId="1433" xr:uid="{00000000-0005-0000-0000-000011C20000}"/>
    <cellStyle name="Normal 6 5 2 2" xfId="1434" xr:uid="{00000000-0005-0000-0000-000012C20000}"/>
    <cellStyle name="Normal 6 5 2 2 2" xfId="1435" xr:uid="{00000000-0005-0000-0000-000013C20000}"/>
    <cellStyle name="Normal 6 5 2 2 2 2" xfId="50523" xr:uid="{00000000-0005-0000-0000-000014C20000}"/>
    <cellStyle name="Normal 6 5 2 2 2 2 2" xfId="50524" xr:uid="{00000000-0005-0000-0000-000015C20000}"/>
    <cellStyle name="Normal 6 5 2 2 2 3" xfId="50525" xr:uid="{00000000-0005-0000-0000-000016C20000}"/>
    <cellStyle name="Normal 6 5 2 2 3" xfId="50526" xr:uid="{00000000-0005-0000-0000-000017C20000}"/>
    <cellStyle name="Normal 6 5 2 2 3 2" xfId="50527" xr:uid="{00000000-0005-0000-0000-000018C20000}"/>
    <cellStyle name="Normal 6 5 2 2 3 2 2" xfId="50528" xr:uid="{00000000-0005-0000-0000-000019C20000}"/>
    <cellStyle name="Normal 6 5 2 2 3 3" xfId="50529" xr:uid="{00000000-0005-0000-0000-00001AC20000}"/>
    <cellStyle name="Normal 6 5 2 2 4" xfId="50530" xr:uid="{00000000-0005-0000-0000-00001BC20000}"/>
    <cellStyle name="Normal 6 5 2 2 4 2" xfId="50531" xr:uid="{00000000-0005-0000-0000-00001CC20000}"/>
    <cellStyle name="Normal 6 5 2 2 5" xfId="50532" xr:uid="{00000000-0005-0000-0000-00001DC20000}"/>
    <cellStyle name="Normal 6 5 2 2_T-straight with PEDs adjustor" xfId="50533" xr:uid="{00000000-0005-0000-0000-00001EC20000}"/>
    <cellStyle name="Normal 6 5 2 3" xfId="1436" xr:uid="{00000000-0005-0000-0000-00001FC20000}"/>
    <cellStyle name="Normal 6 5 2 3 2" xfId="50534" xr:uid="{00000000-0005-0000-0000-000020C20000}"/>
    <cellStyle name="Normal 6 5 2 3 2 2" xfId="50535" xr:uid="{00000000-0005-0000-0000-000021C20000}"/>
    <cellStyle name="Normal 6 5 2 3 3" xfId="50536" xr:uid="{00000000-0005-0000-0000-000022C20000}"/>
    <cellStyle name="Normal 6 5 2 4" xfId="50537" xr:uid="{00000000-0005-0000-0000-000023C20000}"/>
    <cellStyle name="Normal 6 5 2 4 2" xfId="50538" xr:uid="{00000000-0005-0000-0000-000024C20000}"/>
    <cellStyle name="Normal 6 5 2 4 2 2" xfId="50539" xr:uid="{00000000-0005-0000-0000-000025C20000}"/>
    <cellStyle name="Normal 6 5 2 4 3" xfId="50540" xr:uid="{00000000-0005-0000-0000-000026C20000}"/>
    <cellStyle name="Normal 6 5 2 5" xfId="50541" xr:uid="{00000000-0005-0000-0000-000027C20000}"/>
    <cellStyle name="Normal 6 5 2 5 2" xfId="50542" xr:uid="{00000000-0005-0000-0000-000028C20000}"/>
    <cellStyle name="Normal 6 5 2 6" xfId="50543" xr:uid="{00000000-0005-0000-0000-000029C20000}"/>
    <cellStyle name="Normal 6 5 2_T-straight with PEDs adjustor" xfId="50544" xr:uid="{00000000-0005-0000-0000-00002AC20000}"/>
    <cellStyle name="Normal 6 5 3" xfId="1437" xr:uid="{00000000-0005-0000-0000-00002BC20000}"/>
    <cellStyle name="Normal 6 5 3 2" xfId="1438" xr:uid="{00000000-0005-0000-0000-00002CC20000}"/>
    <cellStyle name="Normal 6 5 3 2 2" xfId="50545" xr:uid="{00000000-0005-0000-0000-00002DC20000}"/>
    <cellStyle name="Normal 6 5 3 2 2 2" xfId="50546" xr:uid="{00000000-0005-0000-0000-00002EC20000}"/>
    <cellStyle name="Normal 6 5 3 2 3" xfId="50547" xr:uid="{00000000-0005-0000-0000-00002FC20000}"/>
    <cellStyle name="Normal 6 5 3 3" xfId="50548" xr:uid="{00000000-0005-0000-0000-000030C20000}"/>
    <cellStyle name="Normal 6 5 3 3 2" xfId="50549" xr:uid="{00000000-0005-0000-0000-000031C20000}"/>
    <cellStyle name="Normal 6 5 3 3 2 2" xfId="50550" xr:uid="{00000000-0005-0000-0000-000032C20000}"/>
    <cellStyle name="Normal 6 5 3 3 3" xfId="50551" xr:uid="{00000000-0005-0000-0000-000033C20000}"/>
    <cellStyle name="Normal 6 5 3 4" xfId="50552" xr:uid="{00000000-0005-0000-0000-000034C20000}"/>
    <cellStyle name="Normal 6 5 3 4 2" xfId="50553" xr:uid="{00000000-0005-0000-0000-000035C20000}"/>
    <cellStyle name="Normal 6 5 3 5" xfId="50554" xr:uid="{00000000-0005-0000-0000-000036C20000}"/>
    <cellStyle name="Normal 6 5 3_T-straight with PEDs adjustor" xfId="50555" xr:uid="{00000000-0005-0000-0000-000037C20000}"/>
    <cellStyle name="Normal 6 5 4" xfId="1439" xr:uid="{00000000-0005-0000-0000-000038C20000}"/>
    <cellStyle name="Normal 6 5 4 2" xfId="50556" xr:uid="{00000000-0005-0000-0000-000039C20000}"/>
    <cellStyle name="Normal 6 5 4 2 2" xfId="50557" xr:uid="{00000000-0005-0000-0000-00003AC20000}"/>
    <cellStyle name="Normal 6 5 4 3" xfId="50558" xr:uid="{00000000-0005-0000-0000-00003BC20000}"/>
    <cellStyle name="Normal 6 5 5" xfId="50559" xr:uid="{00000000-0005-0000-0000-00003CC20000}"/>
    <cellStyle name="Normal 6 5 5 2" xfId="50560" xr:uid="{00000000-0005-0000-0000-00003DC20000}"/>
    <cellStyle name="Normal 6 5 5 2 2" xfId="50561" xr:uid="{00000000-0005-0000-0000-00003EC20000}"/>
    <cellStyle name="Normal 6 5 5 3" xfId="50562" xr:uid="{00000000-0005-0000-0000-00003FC20000}"/>
    <cellStyle name="Normal 6 5 6" xfId="50563" xr:uid="{00000000-0005-0000-0000-000040C20000}"/>
    <cellStyle name="Normal 6 5 6 2" xfId="50564" xr:uid="{00000000-0005-0000-0000-000041C20000}"/>
    <cellStyle name="Normal 6 5 7" xfId="50565" xr:uid="{00000000-0005-0000-0000-000042C20000}"/>
    <cellStyle name="Normal 6 5_T-straight with PEDs adjustor" xfId="50566" xr:uid="{00000000-0005-0000-0000-000043C20000}"/>
    <cellStyle name="Normal 6 6" xfId="1440" xr:uid="{00000000-0005-0000-0000-000044C20000}"/>
    <cellStyle name="Normal 6 6 2" xfId="1441" xr:uid="{00000000-0005-0000-0000-000045C20000}"/>
    <cellStyle name="Normal 6 6 2 2" xfId="1442" xr:uid="{00000000-0005-0000-0000-000046C20000}"/>
    <cellStyle name="Normal 6 6 2 2 2" xfId="50567" xr:uid="{00000000-0005-0000-0000-000047C20000}"/>
    <cellStyle name="Normal 6 6 2 2 2 2" xfId="50568" xr:uid="{00000000-0005-0000-0000-000048C20000}"/>
    <cellStyle name="Normal 6 6 2 2 3" xfId="50569" xr:uid="{00000000-0005-0000-0000-000049C20000}"/>
    <cellStyle name="Normal 6 6 2 3" xfId="50570" xr:uid="{00000000-0005-0000-0000-00004AC20000}"/>
    <cellStyle name="Normal 6 6 2 3 2" xfId="50571" xr:uid="{00000000-0005-0000-0000-00004BC20000}"/>
    <cellStyle name="Normal 6 6 2 3 2 2" xfId="50572" xr:uid="{00000000-0005-0000-0000-00004CC20000}"/>
    <cellStyle name="Normal 6 6 2 3 3" xfId="50573" xr:uid="{00000000-0005-0000-0000-00004DC20000}"/>
    <cellStyle name="Normal 6 6 2 4" xfId="50574" xr:uid="{00000000-0005-0000-0000-00004EC20000}"/>
    <cellStyle name="Normal 6 6 2 4 2" xfId="50575" xr:uid="{00000000-0005-0000-0000-00004FC20000}"/>
    <cellStyle name="Normal 6 6 2 5" xfId="50576" xr:uid="{00000000-0005-0000-0000-000050C20000}"/>
    <cellStyle name="Normal 6 6 2_T-straight with PEDs adjustor" xfId="50577" xr:uid="{00000000-0005-0000-0000-000051C20000}"/>
    <cellStyle name="Normal 6 6 3" xfId="1443" xr:uid="{00000000-0005-0000-0000-000052C20000}"/>
    <cellStyle name="Normal 6 6 3 2" xfId="50578" xr:uid="{00000000-0005-0000-0000-000053C20000}"/>
    <cellStyle name="Normal 6 6 3 2 2" xfId="50579" xr:uid="{00000000-0005-0000-0000-000054C20000}"/>
    <cellStyle name="Normal 6 6 3 3" xfId="50580" xr:uid="{00000000-0005-0000-0000-000055C20000}"/>
    <cellStyle name="Normal 6 6 4" xfId="50581" xr:uid="{00000000-0005-0000-0000-000056C20000}"/>
    <cellStyle name="Normal 6 6 4 2" xfId="50582" xr:uid="{00000000-0005-0000-0000-000057C20000}"/>
    <cellStyle name="Normal 6 6 4 2 2" xfId="50583" xr:uid="{00000000-0005-0000-0000-000058C20000}"/>
    <cellStyle name="Normal 6 6 4 3" xfId="50584" xr:uid="{00000000-0005-0000-0000-000059C20000}"/>
    <cellStyle name="Normal 6 6 5" xfId="50585" xr:uid="{00000000-0005-0000-0000-00005AC20000}"/>
    <cellStyle name="Normal 6 6 5 2" xfId="50586" xr:uid="{00000000-0005-0000-0000-00005BC20000}"/>
    <cellStyle name="Normal 6 6 6" xfId="50587" xr:uid="{00000000-0005-0000-0000-00005CC20000}"/>
    <cellStyle name="Normal 6 6_T-straight with PEDs adjustor" xfId="50588" xr:uid="{00000000-0005-0000-0000-00005DC20000}"/>
    <cellStyle name="Normal 6 7" xfId="1444" xr:uid="{00000000-0005-0000-0000-00005EC20000}"/>
    <cellStyle name="Normal 6 7 2" xfId="1445" xr:uid="{00000000-0005-0000-0000-00005FC20000}"/>
    <cellStyle name="Normal 6 7 2 2" xfId="50589" xr:uid="{00000000-0005-0000-0000-000060C20000}"/>
    <cellStyle name="Normal 6 7 2 2 2" xfId="50590" xr:uid="{00000000-0005-0000-0000-000061C20000}"/>
    <cellStyle name="Normal 6 7 2 3" xfId="50591" xr:uid="{00000000-0005-0000-0000-000062C20000}"/>
    <cellStyle name="Normal 6 7 3" xfId="50592" xr:uid="{00000000-0005-0000-0000-000063C20000}"/>
    <cellStyle name="Normal 6 7 3 2" xfId="50593" xr:uid="{00000000-0005-0000-0000-000064C20000}"/>
    <cellStyle name="Normal 6 7 3 2 2" xfId="50594" xr:uid="{00000000-0005-0000-0000-000065C20000}"/>
    <cellStyle name="Normal 6 7 3 3" xfId="50595" xr:uid="{00000000-0005-0000-0000-000066C20000}"/>
    <cellStyle name="Normal 6 7 4" xfId="50596" xr:uid="{00000000-0005-0000-0000-000067C20000}"/>
    <cellStyle name="Normal 6 7 4 2" xfId="50597" xr:uid="{00000000-0005-0000-0000-000068C20000}"/>
    <cellStyle name="Normal 6 7 5" xfId="50598" xr:uid="{00000000-0005-0000-0000-000069C20000}"/>
    <cellStyle name="Normal 6 7_T-straight with PEDs adjustor" xfId="50599" xr:uid="{00000000-0005-0000-0000-00006AC20000}"/>
    <cellStyle name="Normal 6 8" xfId="1446" xr:uid="{00000000-0005-0000-0000-00006BC20000}"/>
    <cellStyle name="Normal 6 8 2" xfId="50600" xr:uid="{00000000-0005-0000-0000-00006CC20000}"/>
    <cellStyle name="Normal 6 8 2 2" xfId="50601" xr:uid="{00000000-0005-0000-0000-00006DC20000}"/>
    <cellStyle name="Normal 6 8 3" xfId="50602" xr:uid="{00000000-0005-0000-0000-00006EC20000}"/>
    <cellStyle name="Normal 6 9" xfId="50603" xr:uid="{00000000-0005-0000-0000-00006FC20000}"/>
    <cellStyle name="Normal 6 9 2" xfId="50604" xr:uid="{00000000-0005-0000-0000-000070C20000}"/>
    <cellStyle name="Normal 6 9 2 2" xfId="50605" xr:uid="{00000000-0005-0000-0000-000071C20000}"/>
    <cellStyle name="Normal 6 9 3" xfId="50606" xr:uid="{00000000-0005-0000-0000-000072C20000}"/>
    <cellStyle name="Normal 6_T-straight with PEDs adjustor" xfId="50607" xr:uid="{00000000-0005-0000-0000-000073C20000}"/>
    <cellStyle name="Normal 60" xfId="50608" xr:uid="{00000000-0005-0000-0000-000074C20000}"/>
    <cellStyle name="Normal 60 2" xfId="50609" xr:uid="{00000000-0005-0000-0000-000075C20000}"/>
    <cellStyle name="Normal 60 3" xfId="50610" xr:uid="{00000000-0005-0000-0000-000076C20000}"/>
    <cellStyle name="Normal 61" xfId="50611" xr:uid="{00000000-0005-0000-0000-000077C20000}"/>
    <cellStyle name="Normal 62" xfId="50612" xr:uid="{00000000-0005-0000-0000-000078C20000}"/>
    <cellStyle name="Normal 63" xfId="50613" xr:uid="{00000000-0005-0000-0000-000079C20000}"/>
    <cellStyle name="Normal 64" xfId="50614" xr:uid="{00000000-0005-0000-0000-00007AC20000}"/>
    <cellStyle name="Normal 65" xfId="50615" xr:uid="{00000000-0005-0000-0000-00007BC20000}"/>
    <cellStyle name="Normal 65 2" xfId="50616" xr:uid="{00000000-0005-0000-0000-00007CC20000}"/>
    <cellStyle name="Normal 65 3" xfId="50617" xr:uid="{00000000-0005-0000-0000-00007DC20000}"/>
    <cellStyle name="Normal 66" xfId="50618" xr:uid="{00000000-0005-0000-0000-00007EC20000}"/>
    <cellStyle name="Normal 67" xfId="50619" xr:uid="{00000000-0005-0000-0000-00007FC20000}"/>
    <cellStyle name="Normal 68" xfId="50620" xr:uid="{00000000-0005-0000-0000-000080C20000}"/>
    <cellStyle name="Normal 69" xfId="50621" xr:uid="{00000000-0005-0000-0000-000081C20000}"/>
    <cellStyle name="Normal 69 2" xfId="50622" xr:uid="{00000000-0005-0000-0000-000082C20000}"/>
    <cellStyle name="Normal 7" xfId="1447" xr:uid="{00000000-0005-0000-0000-000083C20000}"/>
    <cellStyle name="Normal 7 10" xfId="50623" xr:uid="{00000000-0005-0000-0000-000084C20000}"/>
    <cellStyle name="Normal 7 10 2" xfId="50624" xr:uid="{00000000-0005-0000-0000-000085C20000}"/>
    <cellStyle name="Normal 7 11" xfId="50625" xr:uid="{00000000-0005-0000-0000-000086C20000}"/>
    <cellStyle name="Normal 7 12" xfId="50626" xr:uid="{00000000-0005-0000-0000-000087C20000}"/>
    <cellStyle name="Normal 7 2" xfId="1448" xr:uid="{00000000-0005-0000-0000-000088C20000}"/>
    <cellStyle name="Normal 7 2 10" xfId="50627" xr:uid="{00000000-0005-0000-0000-000089C20000}"/>
    <cellStyle name="Normal 7 2 11" xfId="50628" xr:uid="{00000000-0005-0000-0000-00008AC20000}"/>
    <cellStyle name="Normal 7 2 2" xfId="1449" xr:uid="{00000000-0005-0000-0000-00008BC20000}"/>
    <cellStyle name="Normal 7 2 2 10" xfId="50629" xr:uid="{00000000-0005-0000-0000-00008CC20000}"/>
    <cellStyle name="Normal 7 2 2 2" xfId="1450" xr:uid="{00000000-0005-0000-0000-00008DC20000}"/>
    <cellStyle name="Normal 7 2 2 2 2" xfId="1451" xr:uid="{00000000-0005-0000-0000-00008EC20000}"/>
    <cellStyle name="Normal 7 2 2 2 2 2" xfId="1452" xr:uid="{00000000-0005-0000-0000-00008FC20000}"/>
    <cellStyle name="Normal 7 2 2 2 2 2 2" xfId="50630" xr:uid="{00000000-0005-0000-0000-000090C20000}"/>
    <cellStyle name="Normal 7 2 2 2 2 2 2 2" xfId="50631" xr:uid="{00000000-0005-0000-0000-000091C20000}"/>
    <cellStyle name="Normal 7 2 2 2 2 2 3" xfId="50632" xr:uid="{00000000-0005-0000-0000-000092C20000}"/>
    <cellStyle name="Normal 7 2 2 2 2 3" xfId="50633" xr:uid="{00000000-0005-0000-0000-000093C20000}"/>
    <cellStyle name="Normal 7 2 2 2 2 3 2" xfId="50634" xr:uid="{00000000-0005-0000-0000-000094C20000}"/>
    <cellStyle name="Normal 7 2 2 2 2 3 2 2" xfId="50635" xr:uid="{00000000-0005-0000-0000-000095C20000}"/>
    <cellStyle name="Normal 7 2 2 2 2 3 3" xfId="50636" xr:uid="{00000000-0005-0000-0000-000096C20000}"/>
    <cellStyle name="Normal 7 2 2 2 2 4" xfId="50637" xr:uid="{00000000-0005-0000-0000-000097C20000}"/>
    <cellStyle name="Normal 7 2 2 2 2 4 2" xfId="50638" xr:uid="{00000000-0005-0000-0000-000098C20000}"/>
    <cellStyle name="Normal 7 2 2 2 2 5" xfId="50639" xr:uid="{00000000-0005-0000-0000-000099C20000}"/>
    <cellStyle name="Normal 7 2 2 2 2_T-straight with PEDs adjustor" xfId="50640" xr:uid="{00000000-0005-0000-0000-00009AC20000}"/>
    <cellStyle name="Normal 7 2 2 2 3" xfId="1453" xr:uid="{00000000-0005-0000-0000-00009BC20000}"/>
    <cellStyle name="Normal 7 2 2 2 3 2" xfId="50641" xr:uid="{00000000-0005-0000-0000-00009CC20000}"/>
    <cellStyle name="Normal 7 2 2 2 3 2 2" xfId="50642" xr:uid="{00000000-0005-0000-0000-00009DC20000}"/>
    <cellStyle name="Normal 7 2 2 2 3 3" xfId="50643" xr:uid="{00000000-0005-0000-0000-00009EC20000}"/>
    <cellStyle name="Normal 7 2 2 2 4" xfId="50644" xr:uid="{00000000-0005-0000-0000-00009FC20000}"/>
    <cellStyle name="Normal 7 2 2 2 4 2" xfId="50645" xr:uid="{00000000-0005-0000-0000-0000A0C20000}"/>
    <cellStyle name="Normal 7 2 2 2 4 2 2" xfId="50646" xr:uid="{00000000-0005-0000-0000-0000A1C20000}"/>
    <cellStyle name="Normal 7 2 2 2 4 3" xfId="50647" xr:uid="{00000000-0005-0000-0000-0000A2C20000}"/>
    <cellStyle name="Normal 7 2 2 2 5" xfId="50648" xr:uid="{00000000-0005-0000-0000-0000A3C20000}"/>
    <cellStyle name="Normal 7 2 2 2 5 2" xfId="50649" xr:uid="{00000000-0005-0000-0000-0000A4C20000}"/>
    <cellStyle name="Normal 7 2 2 2 6" xfId="50650" xr:uid="{00000000-0005-0000-0000-0000A5C20000}"/>
    <cellStyle name="Normal 7 2 2 2_T-straight with PEDs adjustor" xfId="50651" xr:uid="{00000000-0005-0000-0000-0000A6C20000}"/>
    <cellStyle name="Normal 7 2 2 3" xfId="1454" xr:uid="{00000000-0005-0000-0000-0000A7C20000}"/>
    <cellStyle name="Normal 7 2 2 3 2" xfId="1455" xr:uid="{00000000-0005-0000-0000-0000A8C20000}"/>
    <cellStyle name="Normal 7 2 2 3 2 2" xfId="50652" xr:uid="{00000000-0005-0000-0000-0000A9C20000}"/>
    <cellStyle name="Normal 7 2 2 3 2 2 2" xfId="50653" xr:uid="{00000000-0005-0000-0000-0000AAC20000}"/>
    <cellStyle name="Normal 7 2 2 3 2 3" xfId="50654" xr:uid="{00000000-0005-0000-0000-0000ABC20000}"/>
    <cellStyle name="Normal 7 2 2 3 3" xfId="50655" xr:uid="{00000000-0005-0000-0000-0000ACC20000}"/>
    <cellStyle name="Normal 7 2 2 3 3 2" xfId="50656" xr:uid="{00000000-0005-0000-0000-0000ADC20000}"/>
    <cellStyle name="Normal 7 2 2 3 3 2 2" xfId="50657" xr:uid="{00000000-0005-0000-0000-0000AEC20000}"/>
    <cellStyle name="Normal 7 2 2 3 3 3" xfId="50658" xr:uid="{00000000-0005-0000-0000-0000AFC20000}"/>
    <cellStyle name="Normal 7 2 2 3 4" xfId="50659" xr:uid="{00000000-0005-0000-0000-0000B0C20000}"/>
    <cellStyle name="Normal 7 2 2 3 4 2" xfId="50660" xr:uid="{00000000-0005-0000-0000-0000B1C20000}"/>
    <cellStyle name="Normal 7 2 2 3 5" xfId="50661" xr:uid="{00000000-0005-0000-0000-0000B2C20000}"/>
    <cellStyle name="Normal 7 2 2 3_T-straight with PEDs adjustor" xfId="50662" xr:uid="{00000000-0005-0000-0000-0000B3C20000}"/>
    <cellStyle name="Normal 7 2 2 4" xfId="1456" xr:uid="{00000000-0005-0000-0000-0000B4C20000}"/>
    <cellStyle name="Normal 7 2 2 4 2" xfId="50663" xr:uid="{00000000-0005-0000-0000-0000B5C20000}"/>
    <cellStyle name="Normal 7 2 2 4 2 2" xfId="50664" xr:uid="{00000000-0005-0000-0000-0000B6C20000}"/>
    <cellStyle name="Normal 7 2 2 4 3" xfId="50665" xr:uid="{00000000-0005-0000-0000-0000B7C20000}"/>
    <cellStyle name="Normal 7 2 2 5" xfId="50666" xr:uid="{00000000-0005-0000-0000-0000B8C20000}"/>
    <cellStyle name="Normal 7 2 2 5 2" xfId="50667" xr:uid="{00000000-0005-0000-0000-0000B9C20000}"/>
    <cellStyle name="Normal 7 2 2 5 2 2" xfId="50668" xr:uid="{00000000-0005-0000-0000-0000BAC20000}"/>
    <cellStyle name="Normal 7 2 2 5 3" xfId="50669" xr:uid="{00000000-0005-0000-0000-0000BBC20000}"/>
    <cellStyle name="Normal 7 2 2 6" xfId="50670" xr:uid="{00000000-0005-0000-0000-0000BCC20000}"/>
    <cellStyle name="Normal 7 2 2 6 2" xfId="50671" xr:uid="{00000000-0005-0000-0000-0000BDC20000}"/>
    <cellStyle name="Normal 7 2 2 7" xfId="50672" xr:uid="{00000000-0005-0000-0000-0000BEC20000}"/>
    <cellStyle name="Normal 7 2 2 8" xfId="50673" xr:uid="{00000000-0005-0000-0000-0000BFC20000}"/>
    <cellStyle name="Normal 7 2 2 9" xfId="50674" xr:uid="{00000000-0005-0000-0000-0000C0C20000}"/>
    <cellStyle name="Normal 7 2 2_T-straight with PEDs adjustor" xfId="50675" xr:uid="{00000000-0005-0000-0000-0000C1C20000}"/>
    <cellStyle name="Normal 7 2 3" xfId="1457" xr:uid="{00000000-0005-0000-0000-0000C2C20000}"/>
    <cellStyle name="Normal 7 2 3 2" xfId="1458" xr:uid="{00000000-0005-0000-0000-0000C3C20000}"/>
    <cellStyle name="Normal 7 2 3 2 2" xfId="1459" xr:uid="{00000000-0005-0000-0000-0000C4C20000}"/>
    <cellStyle name="Normal 7 2 3 2 2 2" xfId="50676" xr:uid="{00000000-0005-0000-0000-0000C5C20000}"/>
    <cellStyle name="Normal 7 2 3 2 2 2 2" xfId="50677" xr:uid="{00000000-0005-0000-0000-0000C6C20000}"/>
    <cellStyle name="Normal 7 2 3 2 2 3" xfId="50678" xr:uid="{00000000-0005-0000-0000-0000C7C20000}"/>
    <cellStyle name="Normal 7 2 3 2 3" xfId="50679" xr:uid="{00000000-0005-0000-0000-0000C8C20000}"/>
    <cellStyle name="Normal 7 2 3 2 3 2" xfId="50680" xr:uid="{00000000-0005-0000-0000-0000C9C20000}"/>
    <cellStyle name="Normal 7 2 3 2 3 2 2" xfId="50681" xr:uid="{00000000-0005-0000-0000-0000CAC20000}"/>
    <cellStyle name="Normal 7 2 3 2 3 3" xfId="50682" xr:uid="{00000000-0005-0000-0000-0000CBC20000}"/>
    <cellStyle name="Normal 7 2 3 2 4" xfId="50683" xr:uid="{00000000-0005-0000-0000-0000CCC20000}"/>
    <cellStyle name="Normal 7 2 3 2 4 2" xfId="50684" xr:uid="{00000000-0005-0000-0000-0000CDC20000}"/>
    <cellStyle name="Normal 7 2 3 2 5" xfId="50685" xr:uid="{00000000-0005-0000-0000-0000CEC20000}"/>
    <cellStyle name="Normal 7 2 3 2_T-straight with PEDs adjustor" xfId="50686" xr:uid="{00000000-0005-0000-0000-0000CFC20000}"/>
    <cellStyle name="Normal 7 2 3 3" xfId="1460" xr:uid="{00000000-0005-0000-0000-0000D0C20000}"/>
    <cellStyle name="Normal 7 2 3 3 2" xfId="50687" xr:uid="{00000000-0005-0000-0000-0000D1C20000}"/>
    <cellStyle name="Normal 7 2 3 3 2 2" xfId="50688" xr:uid="{00000000-0005-0000-0000-0000D2C20000}"/>
    <cellStyle name="Normal 7 2 3 3 3" xfId="50689" xr:uid="{00000000-0005-0000-0000-0000D3C20000}"/>
    <cellStyle name="Normal 7 2 3 4" xfId="50690" xr:uid="{00000000-0005-0000-0000-0000D4C20000}"/>
    <cellStyle name="Normal 7 2 3 4 2" xfId="50691" xr:uid="{00000000-0005-0000-0000-0000D5C20000}"/>
    <cellStyle name="Normal 7 2 3 4 2 2" xfId="50692" xr:uid="{00000000-0005-0000-0000-0000D6C20000}"/>
    <cellStyle name="Normal 7 2 3 4 3" xfId="50693" xr:uid="{00000000-0005-0000-0000-0000D7C20000}"/>
    <cellStyle name="Normal 7 2 3 5" xfId="50694" xr:uid="{00000000-0005-0000-0000-0000D8C20000}"/>
    <cellStyle name="Normal 7 2 3 5 2" xfId="50695" xr:uid="{00000000-0005-0000-0000-0000D9C20000}"/>
    <cellStyle name="Normal 7 2 3 6" xfId="50696" xr:uid="{00000000-0005-0000-0000-0000DAC20000}"/>
    <cellStyle name="Normal 7 2 3_T-straight with PEDs adjustor" xfId="50697" xr:uid="{00000000-0005-0000-0000-0000DBC20000}"/>
    <cellStyle name="Normal 7 2 4" xfId="1461" xr:uid="{00000000-0005-0000-0000-0000DCC20000}"/>
    <cellStyle name="Normal 7 2 4 2" xfId="1462" xr:uid="{00000000-0005-0000-0000-0000DDC20000}"/>
    <cellStyle name="Normal 7 2 4 2 2" xfId="50698" xr:uid="{00000000-0005-0000-0000-0000DEC20000}"/>
    <cellStyle name="Normal 7 2 4 2 2 2" xfId="50699" xr:uid="{00000000-0005-0000-0000-0000DFC20000}"/>
    <cellStyle name="Normal 7 2 4 2 3" xfId="50700" xr:uid="{00000000-0005-0000-0000-0000E0C20000}"/>
    <cellStyle name="Normal 7 2 4 3" xfId="50701" xr:uid="{00000000-0005-0000-0000-0000E1C20000}"/>
    <cellStyle name="Normal 7 2 4 3 2" xfId="50702" xr:uid="{00000000-0005-0000-0000-0000E2C20000}"/>
    <cellStyle name="Normal 7 2 4 3 2 2" xfId="50703" xr:uid="{00000000-0005-0000-0000-0000E3C20000}"/>
    <cellStyle name="Normal 7 2 4 3 3" xfId="50704" xr:uid="{00000000-0005-0000-0000-0000E4C20000}"/>
    <cellStyle name="Normal 7 2 4 4" xfId="50705" xr:uid="{00000000-0005-0000-0000-0000E5C20000}"/>
    <cellStyle name="Normal 7 2 4 4 2" xfId="50706" xr:uid="{00000000-0005-0000-0000-0000E6C20000}"/>
    <cellStyle name="Normal 7 2 4 5" xfId="50707" xr:uid="{00000000-0005-0000-0000-0000E7C20000}"/>
    <cellStyle name="Normal 7 2 4_T-straight with PEDs adjustor" xfId="50708" xr:uid="{00000000-0005-0000-0000-0000E8C20000}"/>
    <cellStyle name="Normal 7 2 5" xfId="1463" xr:uid="{00000000-0005-0000-0000-0000E9C20000}"/>
    <cellStyle name="Normal 7 2 5 2" xfId="50709" xr:uid="{00000000-0005-0000-0000-0000EAC20000}"/>
    <cellStyle name="Normal 7 2 5 2 2" xfId="50710" xr:uid="{00000000-0005-0000-0000-0000EBC20000}"/>
    <cellStyle name="Normal 7 2 5 3" xfId="50711" xr:uid="{00000000-0005-0000-0000-0000ECC20000}"/>
    <cellStyle name="Normal 7 2 6" xfId="50712" xr:uid="{00000000-0005-0000-0000-0000EDC20000}"/>
    <cellStyle name="Normal 7 2 6 2" xfId="50713" xr:uid="{00000000-0005-0000-0000-0000EEC20000}"/>
    <cellStyle name="Normal 7 2 6 2 2" xfId="50714" xr:uid="{00000000-0005-0000-0000-0000EFC20000}"/>
    <cellStyle name="Normal 7 2 6 3" xfId="50715" xr:uid="{00000000-0005-0000-0000-0000F0C20000}"/>
    <cellStyle name="Normal 7 2 7" xfId="50716" xr:uid="{00000000-0005-0000-0000-0000F1C20000}"/>
    <cellStyle name="Normal 7 2 7 2" xfId="50717" xr:uid="{00000000-0005-0000-0000-0000F2C20000}"/>
    <cellStyle name="Normal 7 2 8" xfId="50718" xr:uid="{00000000-0005-0000-0000-0000F3C20000}"/>
    <cellStyle name="Normal 7 2 9" xfId="50719" xr:uid="{00000000-0005-0000-0000-0000F4C20000}"/>
    <cellStyle name="Normal 7 2_T-straight with PEDs adjustor" xfId="50720" xr:uid="{00000000-0005-0000-0000-0000F5C20000}"/>
    <cellStyle name="Normal 7 3" xfId="1464" xr:uid="{00000000-0005-0000-0000-0000F6C20000}"/>
    <cellStyle name="Normal 7 3 10" xfId="50721" xr:uid="{00000000-0005-0000-0000-0000F7C20000}"/>
    <cellStyle name="Normal 7 3 2" xfId="1465" xr:uid="{00000000-0005-0000-0000-0000F8C20000}"/>
    <cellStyle name="Normal 7 3 2 2" xfId="1466" xr:uid="{00000000-0005-0000-0000-0000F9C20000}"/>
    <cellStyle name="Normal 7 3 2 2 2" xfId="1467" xr:uid="{00000000-0005-0000-0000-0000FAC20000}"/>
    <cellStyle name="Normal 7 3 2 2 2 2" xfId="50722" xr:uid="{00000000-0005-0000-0000-0000FBC20000}"/>
    <cellStyle name="Normal 7 3 2 2 2 2 2" xfId="50723" xr:uid="{00000000-0005-0000-0000-0000FCC20000}"/>
    <cellStyle name="Normal 7 3 2 2 2 3" xfId="50724" xr:uid="{00000000-0005-0000-0000-0000FDC20000}"/>
    <cellStyle name="Normal 7 3 2 2 3" xfId="50725" xr:uid="{00000000-0005-0000-0000-0000FEC20000}"/>
    <cellStyle name="Normal 7 3 2 2 3 2" xfId="50726" xr:uid="{00000000-0005-0000-0000-0000FFC20000}"/>
    <cellStyle name="Normal 7 3 2 2 3 2 2" xfId="50727" xr:uid="{00000000-0005-0000-0000-000000C30000}"/>
    <cellStyle name="Normal 7 3 2 2 3 3" xfId="50728" xr:uid="{00000000-0005-0000-0000-000001C30000}"/>
    <cellStyle name="Normal 7 3 2 2 4" xfId="50729" xr:uid="{00000000-0005-0000-0000-000002C30000}"/>
    <cellStyle name="Normal 7 3 2 2 4 2" xfId="50730" xr:uid="{00000000-0005-0000-0000-000003C30000}"/>
    <cellStyle name="Normal 7 3 2 2 5" xfId="50731" xr:uid="{00000000-0005-0000-0000-000004C30000}"/>
    <cellStyle name="Normal 7 3 2 2_T-straight with PEDs adjustor" xfId="50732" xr:uid="{00000000-0005-0000-0000-000005C30000}"/>
    <cellStyle name="Normal 7 3 2 3" xfId="1468" xr:uid="{00000000-0005-0000-0000-000006C30000}"/>
    <cellStyle name="Normal 7 3 2 3 2" xfId="50733" xr:uid="{00000000-0005-0000-0000-000007C30000}"/>
    <cellStyle name="Normal 7 3 2 3 2 2" xfId="50734" xr:uid="{00000000-0005-0000-0000-000008C30000}"/>
    <cellStyle name="Normal 7 3 2 3 3" xfId="50735" xr:uid="{00000000-0005-0000-0000-000009C30000}"/>
    <cellStyle name="Normal 7 3 2 4" xfId="50736" xr:uid="{00000000-0005-0000-0000-00000AC30000}"/>
    <cellStyle name="Normal 7 3 2 4 2" xfId="50737" xr:uid="{00000000-0005-0000-0000-00000BC30000}"/>
    <cellStyle name="Normal 7 3 2 4 2 2" xfId="50738" xr:uid="{00000000-0005-0000-0000-00000CC30000}"/>
    <cellStyle name="Normal 7 3 2 4 3" xfId="50739" xr:uid="{00000000-0005-0000-0000-00000DC30000}"/>
    <cellStyle name="Normal 7 3 2 5" xfId="50740" xr:uid="{00000000-0005-0000-0000-00000EC30000}"/>
    <cellStyle name="Normal 7 3 2 5 2" xfId="50741" xr:uid="{00000000-0005-0000-0000-00000FC30000}"/>
    <cellStyle name="Normal 7 3 2 6" xfId="50742" xr:uid="{00000000-0005-0000-0000-000010C30000}"/>
    <cellStyle name="Normal 7 3 2_T-straight with PEDs adjustor" xfId="50743" xr:uid="{00000000-0005-0000-0000-000011C30000}"/>
    <cellStyle name="Normal 7 3 3" xfId="1469" xr:uid="{00000000-0005-0000-0000-000012C30000}"/>
    <cellStyle name="Normal 7 3 3 2" xfId="1470" xr:uid="{00000000-0005-0000-0000-000013C30000}"/>
    <cellStyle name="Normal 7 3 3 2 2" xfId="50744" xr:uid="{00000000-0005-0000-0000-000014C30000}"/>
    <cellStyle name="Normal 7 3 3 2 2 2" xfId="50745" xr:uid="{00000000-0005-0000-0000-000015C30000}"/>
    <cellStyle name="Normal 7 3 3 2 3" xfId="50746" xr:uid="{00000000-0005-0000-0000-000016C30000}"/>
    <cellStyle name="Normal 7 3 3 3" xfId="50747" xr:uid="{00000000-0005-0000-0000-000017C30000}"/>
    <cellStyle name="Normal 7 3 3 3 2" xfId="50748" xr:uid="{00000000-0005-0000-0000-000018C30000}"/>
    <cellStyle name="Normal 7 3 3 3 2 2" xfId="50749" xr:uid="{00000000-0005-0000-0000-000019C30000}"/>
    <cellStyle name="Normal 7 3 3 3 3" xfId="50750" xr:uid="{00000000-0005-0000-0000-00001AC30000}"/>
    <cellStyle name="Normal 7 3 3 4" xfId="50751" xr:uid="{00000000-0005-0000-0000-00001BC30000}"/>
    <cellStyle name="Normal 7 3 3 4 2" xfId="50752" xr:uid="{00000000-0005-0000-0000-00001CC30000}"/>
    <cellStyle name="Normal 7 3 3 5" xfId="50753" xr:uid="{00000000-0005-0000-0000-00001DC30000}"/>
    <cellStyle name="Normal 7 3 3_T-straight with PEDs adjustor" xfId="50754" xr:uid="{00000000-0005-0000-0000-00001EC30000}"/>
    <cellStyle name="Normal 7 3 4" xfId="1471" xr:uid="{00000000-0005-0000-0000-00001FC30000}"/>
    <cellStyle name="Normal 7 3 4 2" xfId="50755" xr:uid="{00000000-0005-0000-0000-000020C30000}"/>
    <cellStyle name="Normal 7 3 4 2 2" xfId="50756" xr:uid="{00000000-0005-0000-0000-000021C30000}"/>
    <cellStyle name="Normal 7 3 4 3" xfId="50757" xr:uid="{00000000-0005-0000-0000-000022C30000}"/>
    <cellStyle name="Normal 7 3 5" xfId="50758" xr:uid="{00000000-0005-0000-0000-000023C30000}"/>
    <cellStyle name="Normal 7 3 5 2" xfId="50759" xr:uid="{00000000-0005-0000-0000-000024C30000}"/>
    <cellStyle name="Normal 7 3 5 2 2" xfId="50760" xr:uid="{00000000-0005-0000-0000-000025C30000}"/>
    <cellStyle name="Normal 7 3 5 3" xfId="50761" xr:uid="{00000000-0005-0000-0000-000026C30000}"/>
    <cellStyle name="Normal 7 3 6" xfId="50762" xr:uid="{00000000-0005-0000-0000-000027C30000}"/>
    <cellStyle name="Normal 7 3 6 2" xfId="50763" xr:uid="{00000000-0005-0000-0000-000028C30000}"/>
    <cellStyle name="Normal 7 3 7" xfId="50764" xr:uid="{00000000-0005-0000-0000-000029C30000}"/>
    <cellStyle name="Normal 7 3 8" xfId="50765" xr:uid="{00000000-0005-0000-0000-00002AC30000}"/>
    <cellStyle name="Normal 7 3 9" xfId="50766" xr:uid="{00000000-0005-0000-0000-00002BC30000}"/>
    <cellStyle name="Normal 7 3_T-straight with PEDs adjustor" xfId="50767" xr:uid="{00000000-0005-0000-0000-00002CC30000}"/>
    <cellStyle name="Normal 7 4" xfId="1472" xr:uid="{00000000-0005-0000-0000-00002DC30000}"/>
    <cellStyle name="Normal 7 4 2" xfId="1473" xr:uid="{00000000-0005-0000-0000-00002EC30000}"/>
    <cellStyle name="Normal 7 4 2 2" xfId="1474" xr:uid="{00000000-0005-0000-0000-00002FC30000}"/>
    <cellStyle name="Normal 7 4 2 2 2" xfId="1475" xr:uid="{00000000-0005-0000-0000-000030C30000}"/>
    <cellStyle name="Normal 7 4 2 2 2 2" xfId="50768" xr:uid="{00000000-0005-0000-0000-000031C30000}"/>
    <cellStyle name="Normal 7 4 2 2 2 2 2" xfId="50769" xr:uid="{00000000-0005-0000-0000-000032C30000}"/>
    <cellStyle name="Normal 7 4 2 2 2 3" xfId="50770" xr:uid="{00000000-0005-0000-0000-000033C30000}"/>
    <cellStyle name="Normal 7 4 2 2 3" xfId="50771" xr:uid="{00000000-0005-0000-0000-000034C30000}"/>
    <cellStyle name="Normal 7 4 2 2 3 2" xfId="50772" xr:uid="{00000000-0005-0000-0000-000035C30000}"/>
    <cellStyle name="Normal 7 4 2 2 3 2 2" xfId="50773" xr:uid="{00000000-0005-0000-0000-000036C30000}"/>
    <cellStyle name="Normal 7 4 2 2 3 3" xfId="50774" xr:uid="{00000000-0005-0000-0000-000037C30000}"/>
    <cellStyle name="Normal 7 4 2 2 4" xfId="50775" xr:uid="{00000000-0005-0000-0000-000038C30000}"/>
    <cellStyle name="Normal 7 4 2 2 4 2" xfId="50776" xr:uid="{00000000-0005-0000-0000-000039C30000}"/>
    <cellStyle name="Normal 7 4 2 2 5" xfId="50777" xr:uid="{00000000-0005-0000-0000-00003AC30000}"/>
    <cellStyle name="Normal 7 4 2 2_T-straight with PEDs adjustor" xfId="50778" xr:uid="{00000000-0005-0000-0000-00003BC30000}"/>
    <cellStyle name="Normal 7 4 2 3" xfId="1476" xr:uid="{00000000-0005-0000-0000-00003CC30000}"/>
    <cellStyle name="Normal 7 4 2 3 2" xfId="50779" xr:uid="{00000000-0005-0000-0000-00003DC30000}"/>
    <cellStyle name="Normal 7 4 2 3 2 2" xfId="50780" xr:uid="{00000000-0005-0000-0000-00003EC30000}"/>
    <cellStyle name="Normal 7 4 2 3 3" xfId="50781" xr:uid="{00000000-0005-0000-0000-00003FC30000}"/>
    <cellStyle name="Normal 7 4 2 4" xfId="50782" xr:uid="{00000000-0005-0000-0000-000040C30000}"/>
    <cellStyle name="Normal 7 4 2 4 2" xfId="50783" xr:uid="{00000000-0005-0000-0000-000041C30000}"/>
    <cellStyle name="Normal 7 4 2 4 2 2" xfId="50784" xr:uid="{00000000-0005-0000-0000-000042C30000}"/>
    <cellStyle name="Normal 7 4 2 4 3" xfId="50785" xr:uid="{00000000-0005-0000-0000-000043C30000}"/>
    <cellStyle name="Normal 7 4 2 5" xfId="50786" xr:uid="{00000000-0005-0000-0000-000044C30000}"/>
    <cellStyle name="Normal 7 4 2 5 2" xfId="50787" xr:uid="{00000000-0005-0000-0000-000045C30000}"/>
    <cellStyle name="Normal 7 4 2 6" xfId="50788" xr:uid="{00000000-0005-0000-0000-000046C30000}"/>
    <cellStyle name="Normal 7 4 2_T-straight with PEDs adjustor" xfId="50789" xr:uid="{00000000-0005-0000-0000-000047C30000}"/>
    <cellStyle name="Normal 7 4 3" xfId="1477" xr:uid="{00000000-0005-0000-0000-000048C30000}"/>
    <cellStyle name="Normal 7 4 3 2" xfId="1478" xr:uid="{00000000-0005-0000-0000-000049C30000}"/>
    <cellStyle name="Normal 7 4 3 2 2" xfId="50790" xr:uid="{00000000-0005-0000-0000-00004AC30000}"/>
    <cellStyle name="Normal 7 4 3 2 2 2" xfId="50791" xr:uid="{00000000-0005-0000-0000-00004BC30000}"/>
    <cellStyle name="Normal 7 4 3 2 3" xfId="50792" xr:uid="{00000000-0005-0000-0000-00004CC30000}"/>
    <cellStyle name="Normal 7 4 3 3" xfId="50793" xr:uid="{00000000-0005-0000-0000-00004DC30000}"/>
    <cellStyle name="Normal 7 4 3 3 2" xfId="50794" xr:uid="{00000000-0005-0000-0000-00004EC30000}"/>
    <cellStyle name="Normal 7 4 3 3 2 2" xfId="50795" xr:uid="{00000000-0005-0000-0000-00004FC30000}"/>
    <cellStyle name="Normal 7 4 3 3 3" xfId="50796" xr:uid="{00000000-0005-0000-0000-000050C30000}"/>
    <cellStyle name="Normal 7 4 3 4" xfId="50797" xr:uid="{00000000-0005-0000-0000-000051C30000}"/>
    <cellStyle name="Normal 7 4 3 4 2" xfId="50798" xr:uid="{00000000-0005-0000-0000-000052C30000}"/>
    <cellStyle name="Normal 7 4 3 5" xfId="50799" xr:uid="{00000000-0005-0000-0000-000053C30000}"/>
    <cellStyle name="Normal 7 4 3_T-straight with PEDs adjustor" xfId="50800" xr:uid="{00000000-0005-0000-0000-000054C30000}"/>
    <cellStyle name="Normal 7 4 4" xfId="1479" xr:uid="{00000000-0005-0000-0000-000055C30000}"/>
    <cellStyle name="Normal 7 4 4 2" xfId="50801" xr:uid="{00000000-0005-0000-0000-000056C30000}"/>
    <cellStyle name="Normal 7 4 4 2 2" xfId="50802" xr:uid="{00000000-0005-0000-0000-000057C30000}"/>
    <cellStyle name="Normal 7 4 4 3" xfId="50803" xr:uid="{00000000-0005-0000-0000-000058C30000}"/>
    <cellStyle name="Normal 7 4 5" xfId="50804" xr:uid="{00000000-0005-0000-0000-000059C30000}"/>
    <cellStyle name="Normal 7 4 5 2" xfId="50805" xr:uid="{00000000-0005-0000-0000-00005AC30000}"/>
    <cellStyle name="Normal 7 4 5 2 2" xfId="50806" xr:uid="{00000000-0005-0000-0000-00005BC30000}"/>
    <cellStyle name="Normal 7 4 5 3" xfId="50807" xr:uid="{00000000-0005-0000-0000-00005CC30000}"/>
    <cellStyle name="Normal 7 4 6" xfId="50808" xr:uid="{00000000-0005-0000-0000-00005DC30000}"/>
    <cellStyle name="Normal 7 4 6 2" xfId="50809" xr:uid="{00000000-0005-0000-0000-00005EC30000}"/>
    <cellStyle name="Normal 7 4 7" xfId="50810" xr:uid="{00000000-0005-0000-0000-00005FC30000}"/>
    <cellStyle name="Normal 7 4_T-straight with PEDs adjustor" xfId="50811" xr:uid="{00000000-0005-0000-0000-000060C30000}"/>
    <cellStyle name="Normal 7 5" xfId="1480" xr:uid="{00000000-0005-0000-0000-000061C30000}"/>
    <cellStyle name="Normal 7 5 2" xfId="1481" xr:uid="{00000000-0005-0000-0000-000062C30000}"/>
    <cellStyle name="Normal 7 5 2 2" xfId="1482" xr:uid="{00000000-0005-0000-0000-000063C30000}"/>
    <cellStyle name="Normal 7 5 2 2 2" xfId="1483" xr:uid="{00000000-0005-0000-0000-000064C30000}"/>
    <cellStyle name="Normal 7 5 2 2 2 2" xfId="50812" xr:uid="{00000000-0005-0000-0000-000065C30000}"/>
    <cellStyle name="Normal 7 5 2 2 2 2 2" xfId="50813" xr:uid="{00000000-0005-0000-0000-000066C30000}"/>
    <cellStyle name="Normal 7 5 2 2 2 3" xfId="50814" xr:uid="{00000000-0005-0000-0000-000067C30000}"/>
    <cellStyle name="Normal 7 5 2 2 3" xfId="50815" xr:uid="{00000000-0005-0000-0000-000068C30000}"/>
    <cellStyle name="Normal 7 5 2 2 3 2" xfId="50816" xr:uid="{00000000-0005-0000-0000-000069C30000}"/>
    <cellStyle name="Normal 7 5 2 2 3 2 2" xfId="50817" xr:uid="{00000000-0005-0000-0000-00006AC30000}"/>
    <cellStyle name="Normal 7 5 2 2 3 3" xfId="50818" xr:uid="{00000000-0005-0000-0000-00006BC30000}"/>
    <cellStyle name="Normal 7 5 2 2 4" xfId="50819" xr:uid="{00000000-0005-0000-0000-00006CC30000}"/>
    <cellStyle name="Normal 7 5 2 2 4 2" xfId="50820" xr:uid="{00000000-0005-0000-0000-00006DC30000}"/>
    <cellStyle name="Normal 7 5 2 2 5" xfId="50821" xr:uid="{00000000-0005-0000-0000-00006EC30000}"/>
    <cellStyle name="Normal 7 5 2 2_T-straight with PEDs adjustor" xfId="50822" xr:uid="{00000000-0005-0000-0000-00006FC30000}"/>
    <cellStyle name="Normal 7 5 2 3" xfId="1484" xr:uid="{00000000-0005-0000-0000-000070C30000}"/>
    <cellStyle name="Normal 7 5 2 3 2" xfId="50823" xr:uid="{00000000-0005-0000-0000-000071C30000}"/>
    <cellStyle name="Normal 7 5 2 3 2 2" xfId="50824" xr:uid="{00000000-0005-0000-0000-000072C30000}"/>
    <cellStyle name="Normal 7 5 2 3 3" xfId="50825" xr:uid="{00000000-0005-0000-0000-000073C30000}"/>
    <cellStyle name="Normal 7 5 2 4" xfId="50826" xr:uid="{00000000-0005-0000-0000-000074C30000}"/>
    <cellStyle name="Normal 7 5 2 4 2" xfId="50827" xr:uid="{00000000-0005-0000-0000-000075C30000}"/>
    <cellStyle name="Normal 7 5 2 4 2 2" xfId="50828" xr:uid="{00000000-0005-0000-0000-000076C30000}"/>
    <cellStyle name="Normal 7 5 2 4 3" xfId="50829" xr:uid="{00000000-0005-0000-0000-000077C30000}"/>
    <cellStyle name="Normal 7 5 2 5" xfId="50830" xr:uid="{00000000-0005-0000-0000-000078C30000}"/>
    <cellStyle name="Normal 7 5 2 5 2" xfId="50831" xr:uid="{00000000-0005-0000-0000-000079C30000}"/>
    <cellStyle name="Normal 7 5 2 6" xfId="50832" xr:uid="{00000000-0005-0000-0000-00007AC30000}"/>
    <cellStyle name="Normal 7 5 2_T-straight with PEDs adjustor" xfId="50833" xr:uid="{00000000-0005-0000-0000-00007BC30000}"/>
    <cellStyle name="Normal 7 5 3" xfId="1485" xr:uid="{00000000-0005-0000-0000-00007CC30000}"/>
    <cellStyle name="Normal 7 5 3 2" xfId="1486" xr:uid="{00000000-0005-0000-0000-00007DC30000}"/>
    <cellStyle name="Normal 7 5 3 2 2" xfId="50834" xr:uid="{00000000-0005-0000-0000-00007EC30000}"/>
    <cellStyle name="Normal 7 5 3 2 2 2" xfId="50835" xr:uid="{00000000-0005-0000-0000-00007FC30000}"/>
    <cellStyle name="Normal 7 5 3 2 3" xfId="50836" xr:uid="{00000000-0005-0000-0000-000080C30000}"/>
    <cellStyle name="Normal 7 5 3 3" xfId="50837" xr:uid="{00000000-0005-0000-0000-000081C30000}"/>
    <cellStyle name="Normal 7 5 3 3 2" xfId="50838" xr:uid="{00000000-0005-0000-0000-000082C30000}"/>
    <cellStyle name="Normal 7 5 3 3 2 2" xfId="50839" xr:uid="{00000000-0005-0000-0000-000083C30000}"/>
    <cellStyle name="Normal 7 5 3 3 3" xfId="50840" xr:uid="{00000000-0005-0000-0000-000084C30000}"/>
    <cellStyle name="Normal 7 5 3 4" xfId="50841" xr:uid="{00000000-0005-0000-0000-000085C30000}"/>
    <cellStyle name="Normal 7 5 3 4 2" xfId="50842" xr:uid="{00000000-0005-0000-0000-000086C30000}"/>
    <cellStyle name="Normal 7 5 3 5" xfId="50843" xr:uid="{00000000-0005-0000-0000-000087C30000}"/>
    <cellStyle name="Normal 7 5 3_T-straight with PEDs adjustor" xfId="50844" xr:uid="{00000000-0005-0000-0000-000088C30000}"/>
    <cellStyle name="Normal 7 5 4" xfId="1487" xr:uid="{00000000-0005-0000-0000-000089C30000}"/>
    <cellStyle name="Normal 7 5 4 2" xfId="50845" xr:uid="{00000000-0005-0000-0000-00008AC30000}"/>
    <cellStyle name="Normal 7 5 4 2 2" xfId="50846" xr:uid="{00000000-0005-0000-0000-00008BC30000}"/>
    <cellStyle name="Normal 7 5 4 3" xfId="50847" xr:uid="{00000000-0005-0000-0000-00008CC30000}"/>
    <cellStyle name="Normal 7 5 5" xfId="50848" xr:uid="{00000000-0005-0000-0000-00008DC30000}"/>
    <cellStyle name="Normal 7 5 5 2" xfId="50849" xr:uid="{00000000-0005-0000-0000-00008EC30000}"/>
    <cellStyle name="Normal 7 5 5 2 2" xfId="50850" xr:uid="{00000000-0005-0000-0000-00008FC30000}"/>
    <cellStyle name="Normal 7 5 5 3" xfId="50851" xr:uid="{00000000-0005-0000-0000-000090C30000}"/>
    <cellStyle name="Normal 7 5 6" xfId="50852" xr:uid="{00000000-0005-0000-0000-000091C30000}"/>
    <cellStyle name="Normal 7 5 6 2" xfId="50853" xr:uid="{00000000-0005-0000-0000-000092C30000}"/>
    <cellStyle name="Normal 7 5 7" xfId="50854" xr:uid="{00000000-0005-0000-0000-000093C30000}"/>
    <cellStyle name="Normal 7 5_T-straight with PEDs adjustor" xfId="50855" xr:uid="{00000000-0005-0000-0000-000094C30000}"/>
    <cellStyle name="Normal 7 6" xfId="1488" xr:uid="{00000000-0005-0000-0000-000095C30000}"/>
    <cellStyle name="Normal 7 6 2" xfId="1489" xr:uid="{00000000-0005-0000-0000-000096C30000}"/>
    <cellStyle name="Normal 7 6 2 2" xfId="1490" xr:uid="{00000000-0005-0000-0000-000097C30000}"/>
    <cellStyle name="Normal 7 6 2 2 2" xfId="50856" xr:uid="{00000000-0005-0000-0000-000098C30000}"/>
    <cellStyle name="Normal 7 6 2 2 2 2" xfId="50857" xr:uid="{00000000-0005-0000-0000-000099C30000}"/>
    <cellStyle name="Normal 7 6 2 2 3" xfId="50858" xr:uid="{00000000-0005-0000-0000-00009AC30000}"/>
    <cellStyle name="Normal 7 6 2 3" xfId="50859" xr:uid="{00000000-0005-0000-0000-00009BC30000}"/>
    <cellStyle name="Normal 7 6 2 3 2" xfId="50860" xr:uid="{00000000-0005-0000-0000-00009CC30000}"/>
    <cellStyle name="Normal 7 6 2 3 2 2" xfId="50861" xr:uid="{00000000-0005-0000-0000-00009DC30000}"/>
    <cellStyle name="Normal 7 6 2 3 3" xfId="50862" xr:uid="{00000000-0005-0000-0000-00009EC30000}"/>
    <cellStyle name="Normal 7 6 2 4" xfId="50863" xr:uid="{00000000-0005-0000-0000-00009FC30000}"/>
    <cellStyle name="Normal 7 6 2 4 2" xfId="50864" xr:uid="{00000000-0005-0000-0000-0000A0C30000}"/>
    <cellStyle name="Normal 7 6 2 5" xfId="50865" xr:uid="{00000000-0005-0000-0000-0000A1C30000}"/>
    <cellStyle name="Normal 7 6 2_T-straight with PEDs adjustor" xfId="50866" xr:uid="{00000000-0005-0000-0000-0000A2C30000}"/>
    <cellStyle name="Normal 7 6 3" xfId="1491" xr:uid="{00000000-0005-0000-0000-0000A3C30000}"/>
    <cellStyle name="Normal 7 6 3 2" xfId="50867" xr:uid="{00000000-0005-0000-0000-0000A4C30000}"/>
    <cellStyle name="Normal 7 6 3 2 2" xfId="50868" xr:uid="{00000000-0005-0000-0000-0000A5C30000}"/>
    <cellStyle name="Normal 7 6 3 3" xfId="50869" xr:uid="{00000000-0005-0000-0000-0000A6C30000}"/>
    <cellStyle name="Normal 7 6 4" xfId="50870" xr:uid="{00000000-0005-0000-0000-0000A7C30000}"/>
    <cellStyle name="Normal 7 6 4 2" xfId="50871" xr:uid="{00000000-0005-0000-0000-0000A8C30000}"/>
    <cellStyle name="Normal 7 6 4 2 2" xfId="50872" xr:uid="{00000000-0005-0000-0000-0000A9C30000}"/>
    <cellStyle name="Normal 7 6 4 3" xfId="50873" xr:uid="{00000000-0005-0000-0000-0000AAC30000}"/>
    <cellStyle name="Normal 7 6 5" xfId="50874" xr:uid="{00000000-0005-0000-0000-0000ABC30000}"/>
    <cellStyle name="Normal 7 6 5 2" xfId="50875" xr:uid="{00000000-0005-0000-0000-0000ACC30000}"/>
    <cellStyle name="Normal 7 6 6" xfId="50876" xr:uid="{00000000-0005-0000-0000-0000ADC30000}"/>
    <cellStyle name="Normal 7 6_T-straight with PEDs adjustor" xfId="50877" xr:uid="{00000000-0005-0000-0000-0000AEC30000}"/>
    <cellStyle name="Normal 7 7" xfId="1492" xr:uid="{00000000-0005-0000-0000-0000AFC30000}"/>
    <cellStyle name="Normal 7 7 2" xfId="1493" xr:uid="{00000000-0005-0000-0000-0000B0C30000}"/>
    <cellStyle name="Normal 7 7 2 2" xfId="50878" xr:uid="{00000000-0005-0000-0000-0000B1C30000}"/>
    <cellStyle name="Normal 7 7 2 2 2" xfId="50879" xr:uid="{00000000-0005-0000-0000-0000B2C30000}"/>
    <cellStyle name="Normal 7 7 2 3" xfId="50880" xr:uid="{00000000-0005-0000-0000-0000B3C30000}"/>
    <cellStyle name="Normal 7 7 3" xfId="50881" xr:uid="{00000000-0005-0000-0000-0000B4C30000}"/>
    <cellStyle name="Normal 7 7 3 2" xfId="50882" xr:uid="{00000000-0005-0000-0000-0000B5C30000}"/>
    <cellStyle name="Normal 7 7 3 2 2" xfId="50883" xr:uid="{00000000-0005-0000-0000-0000B6C30000}"/>
    <cellStyle name="Normal 7 7 3 3" xfId="50884" xr:uid="{00000000-0005-0000-0000-0000B7C30000}"/>
    <cellStyle name="Normal 7 7 4" xfId="50885" xr:uid="{00000000-0005-0000-0000-0000B8C30000}"/>
    <cellStyle name="Normal 7 7 4 2" xfId="50886" xr:uid="{00000000-0005-0000-0000-0000B9C30000}"/>
    <cellStyle name="Normal 7 7 5" xfId="50887" xr:uid="{00000000-0005-0000-0000-0000BAC30000}"/>
    <cellStyle name="Normal 7 7_T-straight with PEDs adjustor" xfId="50888" xr:uid="{00000000-0005-0000-0000-0000BBC30000}"/>
    <cellStyle name="Normal 7 8" xfId="1494" xr:uid="{00000000-0005-0000-0000-0000BCC30000}"/>
    <cellStyle name="Normal 7 8 2" xfId="50889" xr:uid="{00000000-0005-0000-0000-0000BDC30000}"/>
    <cellStyle name="Normal 7 8 2 2" xfId="50890" xr:uid="{00000000-0005-0000-0000-0000BEC30000}"/>
    <cellStyle name="Normal 7 8 3" xfId="50891" xr:uid="{00000000-0005-0000-0000-0000BFC30000}"/>
    <cellStyle name="Normal 7 9" xfId="50892" xr:uid="{00000000-0005-0000-0000-0000C0C30000}"/>
    <cellStyle name="Normal 7 9 2" xfId="50893" xr:uid="{00000000-0005-0000-0000-0000C1C30000}"/>
    <cellStyle name="Normal 7 9 2 2" xfId="50894" xr:uid="{00000000-0005-0000-0000-0000C2C30000}"/>
    <cellStyle name="Normal 7 9 3" xfId="50895" xr:uid="{00000000-0005-0000-0000-0000C3C30000}"/>
    <cellStyle name="Normal 7_T-straight with PEDs adjustor" xfId="50896" xr:uid="{00000000-0005-0000-0000-0000C4C30000}"/>
    <cellStyle name="Normal 70" xfId="50897" xr:uid="{00000000-0005-0000-0000-0000C5C30000}"/>
    <cellStyle name="Normal 71" xfId="50898" xr:uid="{00000000-0005-0000-0000-0000C6C30000}"/>
    <cellStyle name="Normal 72" xfId="50899" xr:uid="{00000000-0005-0000-0000-0000C7C30000}"/>
    <cellStyle name="Normal 73" xfId="50900" xr:uid="{00000000-0005-0000-0000-0000C8C30000}"/>
    <cellStyle name="Normal 74" xfId="50901" xr:uid="{00000000-0005-0000-0000-0000C9C30000}"/>
    <cellStyle name="Normal 75" xfId="50902" xr:uid="{00000000-0005-0000-0000-0000CAC30000}"/>
    <cellStyle name="Normal 76" xfId="50903" xr:uid="{00000000-0005-0000-0000-0000CBC30000}"/>
    <cellStyle name="Normal 77" xfId="50904" xr:uid="{00000000-0005-0000-0000-0000CCC30000}"/>
    <cellStyle name="Normal 78" xfId="64436" xr:uid="{00000000-0005-0000-0000-0000CDC30000}"/>
    <cellStyle name="Normal 79" xfId="64438" xr:uid="{00000000-0005-0000-0000-0000CEC30000}"/>
    <cellStyle name="Normal 8" xfId="1495" xr:uid="{00000000-0005-0000-0000-0000CFC30000}"/>
    <cellStyle name="Normal 8 10" xfId="50905" xr:uid="{00000000-0005-0000-0000-0000D0C30000}"/>
    <cellStyle name="Normal 8 10 2" xfId="50906" xr:uid="{00000000-0005-0000-0000-0000D1C30000}"/>
    <cellStyle name="Normal 8 10 2 2" xfId="50907" xr:uid="{00000000-0005-0000-0000-0000D2C30000}"/>
    <cellStyle name="Normal 8 10 2 2 2" xfId="50908" xr:uid="{00000000-0005-0000-0000-0000D3C30000}"/>
    <cellStyle name="Normal 8 10 2 2 2 2" xfId="50909" xr:uid="{00000000-0005-0000-0000-0000D4C30000}"/>
    <cellStyle name="Normal 8 10 2 2 3" xfId="50910" xr:uid="{00000000-0005-0000-0000-0000D5C30000}"/>
    <cellStyle name="Normal 8 10 2 2 3 2" xfId="50911" xr:uid="{00000000-0005-0000-0000-0000D6C30000}"/>
    <cellStyle name="Normal 8 10 2 2 3 2 2" xfId="50912" xr:uid="{00000000-0005-0000-0000-0000D7C30000}"/>
    <cellStyle name="Normal 8 10 2 2 3 3" xfId="50913" xr:uid="{00000000-0005-0000-0000-0000D8C30000}"/>
    <cellStyle name="Normal 8 10 2 2 4" xfId="50914" xr:uid="{00000000-0005-0000-0000-0000D9C30000}"/>
    <cellStyle name="Normal 8 10 2 3" xfId="50915" xr:uid="{00000000-0005-0000-0000-0000DAC30000}"/>
    <cellStyle name="Normal 8 10 2 3 2" xfId="50916" xr:uid="{00000000-0005-0000-0000-0000DBC30000}"/>
    <cellStyle name="Normal 8 10 2 4" xfId="50917" xr:uid="{00000000-0005-0000-0000-0000DCC30000}"/>
    <cellStyle name="Normal 8 10 2 4 2" xfId="50918" xr:uid="{00000000-0005-0000-0000-0000DDC30000}"/>
    <cellStyle name="Normal 8 10 2 4 2 2" xfId="50919" xr:uid="{00000000-0005-0000-0000-0000DEC30000}"/>
    <cellStyle name="Normal 8 10 2 4 3" xfId="50920" xr:uid="{00000000-0005-0000-0000-0000DFC30000}"/>
    <cellStyle name="Normal 8 10 2 5" xfId="50921" xr:uid="{00000000-0005-0000-0000-0000E0C30000}"/>
    <cellStyle name="Normal 8 10 3" xfId="50922" xr:uid="{00000000-0005-0000-0000-0000E1C30000}"/>
    <cellStyle name="Normal 8 10 3 2" xfId="50923" xr:uid="{00000000-0005-0000-0000-0000E2C30000}"/>
    <cellStyle name="Normal 8 10 3 2 2" xfId="50924" xr:uid="{00000000-0005-0000-0000-0000E3C30000}"/>
    <cellStyle name="Normal 8 10 3 3" xfId="50925" xr:uid="{00000000-0005-0000-0000-0000E4C30000}"/>
    <cellStyle name="Normal 8 10 3 3 2" xfId="50926" xr:uid="{00000000-0005-0000-0000-0000E5C30000}"/>
    <cellStyle name="Normal 8 10 3 3 2 2" xfId="50927" xr:uid="{00000000-0005-0000-0000-0000E6C30000}"/>
    <cellStyle name="Normal 8 10 3 3 3" xfId="50928" xr:uid="{00000000-0005-0000-0000-0000E7C30000}"/>
    <cellStyle name="Normal 8 10 3 4" xfId="50929" xr:uid="{00000000-0005-0000-0000-0000E8C30000}"/>
    <cellStyle name="Normal 8 10 4" xfId="50930" xr:uid="{00000000-0005-0000-0000-0000E9C30000}"/>
    <cellStyle name="Normal 8 10 4 2" xfId="50931" xr:uid="{00000000-0005-0000-0000-0000EAC30000}"/>
    <cellStyle name="Normal 8 10 5" xfId="50932" xr:uid="{00000000-0005-0000-0000-0000EBC30000}"/>
    <cellStyle name="Normal 8 10 5 2" xfId="50933" xr:uid="{00000000-0005-0000-0000-0000ECC30000}"/>
    <cellStyle name="Normal 8 10 5 2 2" xfId="50934" xr:uid="{00000000-0005-0000-0000-0000EDC30000}"/>
    <cellStyle name="Normal 8 10 5 3" xfId="50935" xr:uid="{00000000-0005-0000-0000-0000EEC30000}"/>
    <cellStyle name="Normal 8 10 6" xfId="50936" xr:uid="{00000000-0005-0000-0000-0000EFC30000}"/>
    <cellStyle name="Normal 8 10 7" xfId="50937" xr:uid="{00000000-0005-0000-0000-0000F0C30000}"/>
    <cellStyle name="Normal 8 11" xfId="50938" xr:uid="{00000000-0005-0000-0000-0000F1C30000}"/>
    <cellStyle name="Normal 8 11 2" xfId="50939" xr:uid="{00000000-0005-0000-0000-0000F2C30000}"/>
    <cellStyle name="Normal 8 11 2 2" xfId="50940" xr:uid="{00000000-0005-0000-0000-0000F3C30000}"/>
    <cellStyle name="Normal 8 11 2 2 2" xfId="50941" xr:uid="{00000000-0005-0000-0000-0000F4C30000}"/>
    <cellStyle name="Normal 8 11 2 2 2 2" xfId="50942" xr:uid="{00000000-0005-0000-0000-0000F5C30000}"/>
    <cellStyle name="Normal 8 11 2 2 3" xfId="50943" xr:uid="{00000000-0005-0000-0000-0000F6C30000}"/>
    <cellStyle name="Normal 8 11 2 2 3 2" xfId="50944" xr:uid="{00000000-0005-0000-0000-0000F7C30000}"/>
    <cellStyle name="Normal 8 11 2 2 3 2 2" xfId="50945" xr:uid="{00000000-0005-0000-0000-0000F8C30000}"/>
    <cellStyle name="Normal 8 11 2 2 3 3" xfId="50946" xr:uid="{00000000-0005-0000-0000-0000F9C30000}"/>
    <cellStyle name="Normal 8 11 2 2 4" xfId="50947" xr:uid="{00000000-0005-0000-0000-0000FAC30000}"/>
    <cellStyle name="Normal 8 11 2 3" xfId="50948" xr:uid="{00000000-0005-0000-0000-0000FBC30000}"/>
    <cellStyle name="Normal 8 11 2 3 2" xfId="50949" xr:uid="{00000000-0005-0000-0000-0000FCC30000}"/>
    <cellStyle name="Normal 8 11 2 4" xfId="50950" xr:uid="{00000000-0005-0000-0000-0000FDC30000}"/>
    <cellStyle name="Normal 8 11 2 4 2" xfId="50951" xr:uid="{00000000-0005-0000-0000-0000FEC30000}"/>
    <cellStyle name="Normal 8 11 2 4 2 2" xfId="50952" xr:uid="{00000000-0005-0000-0000-0000FFC30000}"/>
    <cellStyle name="Normal 8 11 2 4 3" xfId="50953" xr:uid="{00000000-0005-0000-0000-000000C40000}"/>
    <cellStyle name="Normal 8 11 2 5" xfId="50954" xr:uid="{00000000-0005-0000-0000-000001C40000}"/>
    <cellStyle name="Normal 8 11 3" xfId="50955" xr:uid="{00000000-0005-0000-0000-000002C40000}"/>
    <cellStyle name="Normal 8 11 3 2" xfId="50956" xr:uid="{00000000-0005-0000-0000-000003C40000}"/>
    <cellStyle name="Normal 8 11 3 2 2" xfId="50957" xr:uid="{00000000-0005-0000-0000-000004C40000}"/>
    <cellStyle name="Normal 8 11 3 3" xfId="50958" xr:uid="{00000000-0005-0000-0000-000005C40000}"/>
    <cellStyle name="Normal 8 11 3 3 2" xfId="50959" xr:uid="{00000000-0005-0000-0000-000006C40000}"/>
    <cellStyle name="Normal 8 11 3 3 2 2" xfId="50960" xr:uid="{00000000-0005-0000-0000-000007C40000}"/>
    <cellStyle name="Normal 8 11 3 3 3" xfId="50961" xr:uid="{00000000-0005-0000-0000-000008C40000}"/>
    <cellStyle name="Normal 8 11 3 4" xfId="50962" xr:uid="{00000000-0005-0000-0000-000009C40000}"/>
    <cellStyle name="Normal 8 11 4" xfId="50963" xr:uid="{00000000-0005-0000-0000-00000AC40000}"/>
    <cellStyle name="Normal 8 11 4 2" xfId="50964" xr:uid="{00000000-0005-0000-0000-00000BC40000}"/>
    <cellStyle name="Normal 8 11 5" xfId="50965" xr:uid="{00000000-0005-0000-0000-00000CC40000}"/>
    <cellStyle name="Normal 8 11 5 2" xfId="50966" xr:uid="{00000000-0005-0000-0000-00000DC40000}"/>
    <cellStyle name="Normal 8 11 5 2 2" xfId="50967" xr:uid="{00000000-0005-0000-0000-00000EC40000}"/>
    <cellStyle name="Normal 8 11 5 3" xfId="50968" xr:uid="{00000000-0005-0000-0000-00000FC40000}"/>
    <cellStyle name="Normal 8 11 6" xfId="50969" xr:uid="{00000000-0005-0000-0000-000010C40000}"/>
    <cellStyle name="Normal 8 12" xfId="50970" xr:uid="{00000000-0005-0000-0000-000011C40000}"/>
    <cellStyle name="Normal 8 12 2" xfId="50971" xr:uid="{00000000-0005-0000-0000-000012C40000}"/>
    <cellStyle name="Normal 8 12 2 2" xfId="50972" xr:uid="{00000000-0005-0000-0000-000013C40000}"/>
    <cellStyle name="Normal 8 12 2 2 2" xfId="50973" xr:uid="{00000000-0005-0000-0000-000014C40000}"/>
    <cellStyle name="Normal 8 12 2 3" xfId="50974" xr:uid="{00000000-0005-0000-0000-000015C40000}"/>
    <cellStyle name="Normal 8 12 2 3 2" xfId="50975" xr:uid="{00000000-0005-0000-0000-000016C40000}"/>
    <cellStyle name="Normal 8 12 2 3 2 2" xfId="50976" xr:uid="{00000000-0005-0000-0000-000017C40000}"/>
    <cellStyle name="Normal 8 12 2 3 3" xfId="50977" xr:uid="{00000000-0005-0000-0000-000018C40000}"/>
    <cellStyle name="Normal 8 12 2 4" xfId="50978" xr:uid="{00000000-0005-0000-0000-000019C40000}"/>
    <cellStyle name="Normal 8 12 3" xfId="50979" xr:uid="{00000000-0005-0000-0000-00001AC40000}"/>
    <cellStyle name="Normal 8 12 3 2" xfId="50980" xr:uid="{00000000-0005-0000-0000-00001BC40000}"/>
    <cellStyle name="Normal 8 12 4" xfId="50981" xr:uid="{00000000-0005-0000-0000-00001CC40000}"/>
    <cellStyle name="Normal 8 12 4 2" xfId="50982" xr:uid="{00000000-0005-0000-0000-00001DC40000}"/>
    <cellStyle name="Normal 8 12 4 2 2" xfId="50983" xr:uid="{00000000-0005-0000-0000-00001EC40000}"/>
    <cellStyle name="Normal 8 12 4 3" xfId="50984" xr:uid="{00000000-0005-0000-0000-00001FC40000}"/>
    <cellStyle name="Normal 8 12 5" xfId="50985" xr:uid="{00000000-0005-0000-0000-000020C40000}"/>
    <cellStyle name="Normal 8 13" xfId="50986" xr:uid="{00000000-0005-0000-0000-000021C40000}"/>
    <cellStyle name="Normal 8 13 2" xfId="50987" xr:uid="{00000000-0005-0000-0000-000022C40000}"/>
    <cellStyle name="Normal 8 13 2 2" xfId="50988" xr:uid="{00000000-0005-0000-0000-000023C40000}"/>
    <cellStyle name="Normal 8 13 3" xfId="50989" xr:uid="{00000000-0005-0000-0000-000024C40000}"/>
    <cellStyle name="Normal 8 13 3 2" xfId="50990" xr:uid="{00000000-0005-0000-0000-000025C40000}"/>
    <cellStyle name="Normal 8 13 3 2 2" xfId="50991" xr:uid="{00000000-0005-0000-0000-000026C40000}"/>
    <cellStyle name="Normal 8 13 3 3" xfId="50992" xr:uid="{00000000-0005-0000-0000-000027C40000}"/>
    <cellStyle name="Normal 8 13 4" xfId="50993" xr:uid="{00000000-0005-0000-0000-000028C40000}"/>
    <cellStyle name="Normal 8 14" xfId="50994" xr:uid="{00000000-0005-0000-0000-000029C40000}"/>
    <cellStyle name="Normal 8 14 2" xfId="50995" xr:uid="{00000000-0005-0000-0000-00002AC40000}"/>
    <cellStyle name="Normal 8 14 2 2" xfId="50996" xr:uid="{00000000-0005-0000-0000-00002BC40000}"/>
    <cellStyle name="Normal 8 14 3" xfId="50997" xr:uid="{00000000-0005-0000-0000-00002CC40000}"/>
    <cellStyle name="Normal 8 14 3 2" xfId="50998" xr:uid="{00000000-0005-0000-0000-00002DC40000}"/>
    <cellStyle name="Normal 8 14 3 2 2" xfId="50999" xr:uid="{00000000-0005-0000-0000-00002EC40000}"/>
    <cellStyle name="Normal 8 14 3 3" xfId="51000" xr:uid="{00000000-0005-0000-0000-00002FC40000}"/>
    <cellStyle name="Normal 8 14 4" xfId="51001" xr:uid="{00000000-0005-0000-0000-000030C40000}"/>
    <cellStyle name="Normal 8 15" xfId="51002" xr:uid="{00000000-0005-0000-0000-000031C40000}"/>
    <cellStyle name="Normal 8 15 2" xfId="51003" xr:uid="{00000000-0005-0000-0000-000032C40000}"/>
    <cellStyle name="Normal 8 15 2 2" xfId="51004" xr:uid="{00000000-0005-0000-0000-000033C40000}"/>
    <cellStyle name="Normal 8 15 3" xfId="51005" xr:uid="{00000000-0005-0000-0000-000034C40000}"/>
    <cellStyle name="Normal 8 15 3 2" xfId="51006" xr:uid="{00000000-0005-0000-0000-000035C40000}"/>
    <cellStyle name="Normal 8 15 3 2 2" xfId="51007" xr:uid="{00000000-0005-0000-0000-000036C40000}"/>
    <cellStyle name="Normal 8 15 3 3" xfId="51008" xr:uid="{00000000-0005-0000-0000-000037C40000}"/>
    <cellStyle name="Normal 8 15 4" xfId="51009" xr:uid="{00000000-0005-0000-0000-000038C40000}"/>
    <cellStyle name="Normal 8 16" xfId="51010" xr:uid="{00000000-0005-0000-0000-000039C40000}"/>
    <cellStyle name="Normal 8 16 2" xfId="51011" xr:uid="{00000000-0005-0000-0000-00003AC40000}"/>
    <cellStyle name="Normal 8 16 2 2" xfId="51012" xr:uid="{00000000-0005-0000-0000-00003BC40000}"/>
    <cellStyle name="Normal 8 16 3" xfId="51013" xr:uid="{00000000-0005-0000-0000-00003CC40000}"/>
    <cellStyle name="Normal 8 17" xfId="51014" xr:uid="{00000000-0005-0000-0000-00003DC40000}"/>
    <cellStyle name="Normal 8 17 2" xfId="51015" xr:uid="{00000000-0005-0000-0000-00003EC40000}"/>
    <cellStyle name="Normal 8 18" xfId="51016" xr:uid="{00000000-0005-0000-0000-00003FC40000}"/>
    <cellStyle name="Normal 8 18 2" xfId="51017" xr:uid="{00000000-0005-0000-0000-000040C40000}"/>
    <cellStyle name="Normal 8 19" xfId="51018" xr:uid="{00000000-0005-0000-0000-000041C40000}"/>
    <cellStyle name="Normal 8 2" xfId="1496" xr:uid="{00000000-0005-0000-0000-000042C40000}"/>
    <cellStyle name="Normal 8 2 10" xfId="51019" xr:uid="{00000000-0005-0000-0000-000043C40000}"/>
    <cellStyle name="Normal 8 2 10 2" xfId="51020" xr:uid="{00000000-0005-0000-0000-000044C40000}"/>
    <cellStyle name="Normal 8 2 10 2 2" xfId="51021" xr:uid="{00000000-0005-0000-0000-000045C40000}"/>
    <cellStyle name="Normal 8 2 10 2 2 2" xfId="51022" xr:uid="{00000000-0005-0000-0000-000046C40000}"/>
    <cellStyle name="Normal 8 2 10 2 2 2 2" xfId="51023" xr:uid="{00000000-0005-0000-0000-000047C40000}"/>
    <cellStyle name="Normal 8 2 10 2 2 3" xfId="51024" xr:uid="{00000000-0005-0000-0000-000048C40000}"/>
    <cellStyle name="Normal 8 2 10 2 2 3 2" xfId="51025" xr:uid="{00000000-0005-0000-0000-000049C40000}"/>
    <cellStyle name="Normal 8 2 10 2 2 3 2 2" xfId="51026" xr:uid="{00000000-0005-0000-0000-00004AC40000}"/>
    <cellStyle name="Normal 8 2 10 2 2 3 3" xfId="51027" xr:uid="{00000000-0005-0000-0000-00004BC40000}"/>
    <cellStyle name="Normal 8 2 10 2 2 4" xfId="51028" xr:uid="{00000000-0005-0000-0000-00004CC40000}"/>
    <cellStyle name="Normal 8 2 10 2 3" xfId="51029" xr:uid="{00000000-0005-0000-0000-00004DC40000}"/>
    <cellStyle name="Normal 8 2 10 2 3 2" xfId="51030" xr:uid="{00000000-0005-0000-0000-00004EC40000}"/>
    <cellStyle name="Normal 8 2 10 2 4" xfId="51031" xr:uid="{00000000-0005-0000-0000-00004FC40000}"/>
    <cellStyle name="Normal 8 2 10 2 4 2" xfId="51032" xr:uid="{00000000-0005-0000-0000-000050C40000}"/>
    <cellStyle name="Normal 8 2 10 2 4 2 2" xfId="51033" xr:uid="{00000000-0005-0000-0000-000051C40000}"/>
    <cellStyle name="Normal 8 2 10 2 4 3" xfId="51034" xr:uid="{00000000-0005-0000-0000-000052C40000}"/>
    <cellStyle name="Normal 8 2 10 2 5" xfId="51035" xr:uid="{00000000-0005-0000-0000-000053C40000}"/>
    <cellStyle name="Normal 8 2 10 3" xfId="51036" xr:uid="{00000000-0005-0000-0000-000054C40000}"/>
    <cellStyle name="Normal 8 2 10 3 2" xfId="51037" xr:uid="{00000000-0005-0000-0000-000055C40000}"/>
    <cellStyle name="Normal 8 2 10 3 2 2" xfId="51038" xr:uid="{00000000-0005-0000-0000-000056C40000}"/>
    <cellStyle name="Normal 8 2 10 3 3" xfId="51039" xr:uid="{00000000-0005-0000-0000-000057C40000}"/>
    <cellStyle name="Normal 8 2 10 3 3 2" xfId="51040" xr:uid="{00000000-0005-0000-0000-000058C40000}"/>
    <cellStyle name="Normal 8 2 10 3 3 2 2" xfId="51041" xr:uid="{00000000-0005-0000-0000-000059C40000}"/>
    <cellStyle name="Normal 8 2 10 3 3 3" xfId="51042" xr:uid="{00000000-0005-0000-0000-00005AC40000}"/>
    <cellStyle name="Normal 8 2 10 3 4" xfId="51043" xr:uid="{00000000-0005-0000-0000-00005BC40000}"/>
    <cellStyle name="Normal 8 2 10 4" xfId="51044" xr:uid="{00000000-0005-0000-0000-00005CC40000}"/>
    <cellStyle name="Normal 8 2 10 4 2" xfId="51045" xr:uid="{00000000-0005-0000-0000-00005DC40000}"/>
    <cellStyle name="Normal 8 2 10 5" xfId="51046" xr:uid="{00000000-0005-0000-0000-00005EC40000}"/>
    <cellStyle name="Normal 8 2 10 5 2" xfId="51047" xr:uid="{00000000-0005-0000-0000-00005FC40000}"/>
    <cellStyle name="Normal 8 2 10 5 2 2" xfId="51048" xr:uid="{00000000-0005-0000-0000-000060C40000}"/>
    <cellStyle name="Normal 8 2 10 5 3" xfId="51049" xr:uid="{00000000-0005-0000-0000-000061C40000}"/>
    <cellStyle name="Normal 8 2 10 6" xfId="51050" xr:uid="{00000000-0005-0000-0000-000062C40000}"/>
    <cellStyle name="Normal 8 2 11" xfId="51051" xr:uid="{00000000-0005-0000-0000-000063C40000}"/>
    <cellStyle name="Normal 8 2 11 2" xfId="51052" xr:uid="{00000000-0005-0000-0000-000064C40000}"/>
    <cellStyle name="Normal 8 2 11 2 2" xfId="51053" xr:uid="{00000000-0005-0000-0000-000065C40000}"/>
    <cellStyle name="Normal 8 2 11 2 2 2" xfId="51054" xr:uid="{00000000-0005-0000-0000-000066C40000}"/>
    <cellStyle name="Normal 8 2 11 2 3" xfId="51055" xr:uid="{00000000-0005-0000-0000-000067C40000}"/>
    <cellStyle name="Normal 8 2 11 2 3 2" xfId="51056" xr:uid="{00000000-0005-0000-0000-000068C40000}"/>
    <cellStyle name="Normal 8 2 11 2 3 2 2" xfId="51057" xr:uid="{00000000-0005-0000-0000-000069C40000}"/>
    <cellStyle name="Normal 8 2 11 2 3 3" xfId="51058" xr:uid="{00000000-0005-0000-0000-00006AC40000}"/>
    <cellStyle name="Normal 8 2 11 2 4" xfId="51059" xr:uid="{00000000-0005-0000-0000-00006BC40000}"/>
    <cellStyle name="Normal 8 2 11 3" xfId="51060" xr:uid="{00000000-0005-0000-0000-00006CC40000}"/>
    <cellStyle name="Normal 8 2 11 3 2" xfId="51061" xr:uid="{00000000-0005-0000-0000-00006DC40000}"/>
    <cellStyle name="Normal 8 2 11 4" xfId="51062" xr:uid="{00000000-0005-0000-0000-00006EC40000}"/>
    <cellStyle name="Normal 8 2 11 4 2" xfId="51063" xr:uid="{00000000-0005-0000-0000-00006FC40000}"/>
    <cellStyle name="Normal 8 2 11 4 2 2" xfId="51064" xr:uid="{00000000-0005-0000-0000-000070C40000}"/>
    <cellStyle name="Normal 8 2 11 4 3" xfId="51065" xr:uid="{00000000-0005-0000-0000-000071C40000}"/>
    <cellStyle name="Normal 8 2 11 5" xfId="51066" xr:uid="{00000000-0005-0000-0000-000072C40000}"/>
    <cellStyle name="Normal 8 2 12" xfId="51067" xr:uid="{00000000-0005-0000-0000-000073C40000}"/>
    <cellStyle name="Normal 8 2 12 2" xfId="51068" xr:uid="{00000000-0005-0000-0000-000074C40000}"/>
    <cellStyle name="Normal 8 2 12 2 2" xfId="51069" xr:uid="{00000000-0005-0000-0000-000075C40000}"/>
    <cellStyle name="Normal 8 2 12 3" xfId="51070" xr:uid="{00000000-0005-0000-0000-000076C40000}"/>
    <cellStyle name="Normal 8 2 12 3 2" xfId="51071" xr:uid="{00000000-0005-0000-0000-000077C40000}"/>
    <cellStyle name="Normal 8 2 12 3 2 2" xfId="51072" xr:uid="{00000000-0005-0000-0000-000078C40000}"/>
    <cellStyle name="Normal 8 2 12 3 3" xfId="51073" xr:uid="{00000000-0005-0000-0000-000079C40000}"/>
    <cellStyle name="Normal 8 2 12 4" xfId="51074" xr:uid="{00000000-0005-0000-0000-00007AC40000}"/>
    <cellStyle name="Normal 8 2 13" xfId="51075" xr:uid="{00000000-0005-0000-0000-00007BC40000}"/>
    <cellStyle name="Normal 8 2 13 2" xfId="51076" xr:uid="{00000000-0005-0000-0000-00007CC40000}"/>
    <cellStyle name="Normal 8 2 13 2 2" xfId="51077" xr:uid="{00000000-0005-0000-0000-00007DC40000}"/>
    <cellStyle name="Normal 8 2 13 3" xfId="51078" xr:uid="{00000000-0005-0000-0000-00007EC40000}"/>
    <cellStyle name="Normal 8 2 13 3 2" xfId="51079" xr:uid="{00000000-0005-0000-0000-00007FC40000}"/>
    <cellStyle name="Normal 8 2 13 3 2 2" xfId="51080" xr:uid="{00000000-0005-0000-0000-000080C40000}"/>
    <cellStyle name="Normal 8 2 13 3 3" xfId="51081" xr:uid="{00000000-0005-0000-0000-000081C40000}"/>
    <cellStyle name="Normal 8 2 13 4" xfId="51082" xr:uid="{00000000-0005-0000-0000-000082C40000}"/>
    <cellStyle name="Normal 8 2 14" xfId="51083" xr:uid="{00000000-0005-0000-0000-000083C40000}"/>
    <cellStyle name="Normal 8 2 14 2" xfId="51084" xr:uid="{00000000-0005-0000-0000-000084C40000}"/>
    <cellStyle name="Normal 8 2 14 2 2" xfId="51085" xr:uid="{00000000-0005-0000-0000-000085C40000}"/>
    <cellStyle name="Normal 8 2 14 3" xfId="51086" xr:uid="{00000000-0005-0000-0000-000086C40000}"/>
    <cellStyle name="Normal 8 2 14 3 2" xfId="51087" xr:uid="{00000000-0005-0000-0000-000087C40000}"/>
    <cellStyle name="Normal 8 2 14 3 2 2" xfId="51088" xr:uid="{00000000-0005-0000-0000-000088C40000}"/>
    <cellStyle name="Normal 8 2 14 3 3" xfId="51089" xr:uid="{00000000-0005-0000-0000-000089C40000}"/>
    <cellStyle name="Normal 8 2 14 4" xfId="51090" xr:uid="{00000000-0005-0000-0000-00008AC40000}"/>
    <cellStyle name="Normal 8 2 15" xfId="51091" xr:uid="{00000000-0005-0000-0000-00008BC40000}"/>
    <cellStyle name="Normal 8 2 15 2" xfId="51092" xr:uid="{00000000-0005-0000-0000-00008CC40000}"/>
    <cellStyle name="Normal 8 2 15 2 2" xfId="51093" xr:uid="{00000000-0005-0000-0000-00008DC40000}"/>
    <cellStyle name="Normal 8 2 15 3" xfId="51094" xr:uid="{00000000-0005-0000-0000-00008EC40000}"/>
    <cellStyle name="Normal 8 2 16" xfId="51095" xr:uid="{00000000-0005-0000-0000-00008FC40000}"/>
    <cellStyle name="Normal 8 2 16 2" xfId="51096" xr:uid="{00000000-0005-0000-0000-000090C40000}"/>
    <cellStyle name="Normal 8 2 17" xfId="51097" xr:uid="{00000000-0005-0000-0000-000091C40000}"/>
    <cellStyle name="Normal 8 2 17 2" xfId="51098" xr:uid="{00000000-0005-0000-0000-000092C40000}"/>
    <cellStyle name="Normal 8 2 18" xfId="51099" xr:uid="{00000000-0005-0000-0000-000093C40000}"/>
    <cellStyle name="Normal 8 2 19" xfId="51100" xr:uid="{00000000-0005-0000-0000-000094C40000}"/>
    <cellStyle name="Normal 8 2 2" xfId="1497" xr:uid="{00000000-0005-0000-0000-000095C40000}"/>
    <cellStyle name="Normal 8 2 2 10" xfId="51101" xr:uid="{00000000-0005-0000-0000-000096C40000}"/>
    <cellStyle name="Normal 8 2 2 10 2" xfId="51102" xr:uid="{00000000-0005-0000-0000-000097C40000}"/>
    <cellStyle name="Normal 8 2 2 10 2 2" xfId="51103" xr:uid="{00000000-0005-0000-0000-000098C40000}"/>
    <cellStyle name="Normal 8 2 2 10 3" xfId="51104" xr:uid="{00000000-0005-0000-0000-000099C40000}"/>
    <cellStyle name="Normal 8 2 2 10 3 2" xfId="51105" xr:uid="{00000000-0005-0000-0000-00009AC40000}"/>
    <cellStyle name="Normal 8 2 2 10 3 2 2" xfId="51106" xr:uid="{00000000-0005-0000-0000-00009BC40000}"/>
    <cellStyle name="Normal 8 2 2 10 3 3" xfId="51107" xr:uid="{00000000-0005-0000-0000-00009CC40000}"/>
    <cellStyle name="Normal 8 2 2 10 4" xfId="51108" xr:uid="{00000000-0005-0000-0000-00009DC40000}"/>
    <cellStyle name="Normal 8 2 2 11" xfId="51109" xr:uid="{00000000-0005-0000-0000-00009EC40000}"/>
    <cellStyle name="Normal 8 2 2 11 2" xfId="51110" xr:uid="{00000000-0005-0000-0000-00009FC40000}"/>
    <cellStyle name="Normal 8 2 2 11 2 2" xfId="51111" xr:uid="{00000000-0005-0000-0000-0000A0C40000}"/>
    <cellStyle name="Normal 8 2 2 11 3" xfId="51112" xr:uid="{00000000-0005-0000-0000-0000A1C40000}"/>
    <cellStyle name="Normal 8 2 2 11 3 2" xfId="51113" xr:uid="{00000000-0005-0000-0000-0000A2C40000}"/>
    <cellStyle name="Normal 8 2 2 11 3 2 2" xfId="51114" xr:uid="{00000000-0005-0000-0000-0000A3C40000}"/>
    <cellStyle name="Normal 8 2 2 11 3 3" xfId="51115" xr:uid="{00000000-0005-0000-0000-0000A4C40000}"/>
    <cellStyle name="Normal 8 2 2 11 4" xfId="51116" xr:uid="{00000000-0005-0000-0000-0000A5C40000}"/>
    <cellStyle name="Normal 8 2 2 12" xfId="51117" xr:uid="{00000000-0005-0000-0000-0000A6C40000}"/>
    <cellStyle name="Normal 8 2 2 12 2" xfId="51118" xr:uid="{00000000-0005-0000-0000-0000A7C40000}"/>
    <cellStyle name="Normal 8 2 2 12 2 2" xfId="51119" xr:uid="{00000000-0005-0000-0000-0000A8C40000}"/>
    <cellStyle name="Normal 8 2 2 12 3" xfId="51120" xr:uid="{00000000-0005-0000-0000-0000A9C40000}"/>
    <cellStyle name="Normal 8 2 2 12 3 2" xfId="51121" xr:uid="{00000000-0005-0000-0000-0000AAC40000}"/>
    <cellStyle name="Normal 8 2 2 12 3 2 2" xfId="51122" xr:uid="{00000000-0005-0000-0000-0000ABC40000}"/>
    <cellStyle name="Normal 8 2 2 12 3 3" xfId="51123" xr:uid="{00000000-0005-0000-0000-0000ACC40000}"/>
    <cellStyle name="Normal 8 2 2 12 4" xfId="51124" xr:uid="{00000000-0005-0000-0000-0000ADC40000}"/>
    <cellStyle name="Normal 8 2 2 13" xfId="51125" xr:uid="{00000000-0005-0000-0000-0000AEC40000}"/>
    <cellStyle name="Normal 8 2 2 13 2" xfId="51126" xr:uid="{00000000-0005-0000-0000-0000AFC40000}"/>
    <cellStyle name="Normal 8 2 2 13 2 2" xfId="51127" xr:uid="{00000000-0005-0000-0000-0000B0C40000}"/>
    <cellStyle name="Normal 8 2 2 13 3" xfId="51128" xr:uid="{00000000-0005-0000-0000-0000B1C40000}"/>
    <cellStyle name="Normal 8 2 2 14" xfId="51129" xr:uid="{00000000-0005-0000-0000-0000B2C40000}"/>
    <cellStyle name="Normal 8 2 2 14 2" xfId="51130" xr:uid="{00000000-0005-0000-0000-0000B3C40000}"/>
    <cellStyle name="Normal 8 2 2 15" xfId="51131" xr:uid="{00000000-0005-0000-0000-0000B4C40000}"/>
    <cellStyle name="Normal 8 2 2 15 2" xfId="51132" xr:uid="{00000000-0005-0000-0000-0000B5C40000}"/>
    <cellStyle name="Normal 8 2 2 16" xfId="51133" xr:uid="{00000000-0005-0000-0000-0000B6C40000}"/>
    <cellStyle name="Normal 8 2 2 17" xfId="51134" xr:uid="{00000000-0005-0000-0000-0000B7C40000}"/>
    <cellStyle name="Normal 8 2 2 2" xfId="1498" xr:uid="{00000000-0005-0000-0000-0000B8C40000}"/>
    <cellStyle name="Normal 8 2 2 2 10" xfId="51135" xr:uid="{00000000-0005-0000-0000-0000B9C40000}"/>
    <cellStyle name="Normal 8 2 2 2 11" xfId="51136" xr:uid="{00000000-0005-0000-0000-0000BAC40000}"/>
    <cellStyle name="Normal 8 2 2 2 2" xfId="1499" xr:uid="{00000000-0005-0000-0000-0000BBC40000}"/>
    <cellStyle name="Normal 8 2 2 2 2 10" xfId="51137" xr:uid="{00000000-0005-0000-0000-0000BCC40000}"/>
    <cellStyle name="Normal 8 2 2 2 2 2" xfId="1500" xr:uid="{00000000-0005-0000-0000-0000BDC40000}"/>
    <cellStyle name="Normal 8 2 2 2 2 2 2" xfId="51138" xr:uid="{00000000-0005-0000-0000-0000BEC40000}"/>
    <cellStyle name="Normal 8 2 2 2 2 2 2 2" xfId="51139" xr:uid="{00000000-0005-0000-0000-0000BFC40000}"/>
    <cellStyle name="Normal 8 2 2 2 2 2 2 2 2" xfId="51140" xr:uid="{00000000-0005-0000-0000-0000C0C40000}"/>
    <cellStyle name="Normal 8 2 2 2 2 2 2 2 2 2" xfId="51141" xr:uid="{00000000-0005-0000-0000-0000C1C40000}"/>
    <cellStyle name="Normal 8 2 2 2 2 2 2 2 3" xfId="51142" xr:uid="{00000000-0005-0000-0000-0000C2C40000}"/>
    <cellStyle name="Normal 8 2 2 2 2 2 2 2 3 2" xfId="51143" xr:uid="{00000000-0005-0000-0000-0000C3C40000}"/>
    <cellStyle name="Normal 8 2 2 2 2 2 2 2 3 2 2" xfId="51144" xr:uid="{00000000-0005-0000-0000-0000C4C40000}"/>
    <cellStyle name="Normal 8 2 2 2 2 2 2 2 3 3" xfId="51145" xr:uid="{00000000-0005-0000-0000-0000C5C40000}"/>
    <cellStyle name="Normal 8 2 2 2 2 2 2 2 4" xfId="51146" xr:uid="{00000000-0005-0000-0000-0000C6C40000}"/>
    <cellStyle name="Normal 8 2 2 2 2 2 2 3" xfId="51147" xr:uid="{00000000-0005-0000-0000-0000C7C40000}"/>
    <cellStyle name="Normal 8 2 2 2 2 2 2 3 2" xfId="51148" xr:uid="{00000000-0005-0000-0000-0000C8C40000}"/>
    <cellStyle name="Normal 8 2 2 2 2 2 2 4" xfId="51149" xr:uid="{00000000-0005-0000-0000-0000C9C40000}"/>
    <cellStyle name="Normal 8 2 2 2 2 2 2 4 2" xfId="51150" xr:uid="{00000000-0005-0000-0000-0000CAC40000}"/>
    <cellStyle name="Normal 8 2 2 2 2 2 2 4 2 2" xfId="51151" xr:uid="{00000000-0005-0000-0000-0000CBC40000}"/>
    <cellStyle name="Normal 8 2 2 2 2 2 2 4 3" xfId="51152" xr:uid="{00000000-0005-0000-0000-0000CCC40000}"/>
    <cellStyle name="Normal 8 2 2 2 2 2 2 5" xfId="51153" xr:uid="{00000000-0005-0000-0000-0000CDC40000}"/>
    <cellStyle name="Normal 8 2 2 2 2 2 2 6" xfId="51154" xr:uid="{00000000-0005-0000-0000-0000CEC40000}"/>
    <cellStyle name="Normal 8 2 2 2 2 2 3" xfId="51155" xr:uid="{00000000-0005-0000-0000-0000CFC40000}"/>
    <cellStyle name="Normal 8 2 2 2 2 2 3 2" xfId="51156" xr:uid="{00000000-0005-0000-0000-0000D0C40000}"/>
    <cellStyle name="Normal 8 2 2 2 2 2 3 2 2" xfId="51157" xr:uid="{00000000-0005-0000-0000-0000D1C40000}"/>
    <cellStyle name="Normal 8 2 2 2 2 2 3 3" xfId="51158" xr:uid="{00000000-0005-0000-0000-0000D2C40000}"/>
    <cellStyle name="Normal 8 2 2 2 2 2 3 3 2" xfId="51159" xr:uid="{00000000-0005-0000-0000-0000D3C40000}"/>
    <cellStyle name="Normal 8 2 2 2 2 2 3 3 2 2" xfId="51160" xr:uid="{00000000-0005-0000-0000-0000D4C40000}"/>
    <cellStyle name="Normal 8 2 2 2 2 2 3 3 3" xfId="51161" xr:uid="{00000000-0005-0000-0000-0000D5C40000}"/>
    <cellStyle name="Normal 8 2 2 2 2 2 3 4" xfId="51162" xr:uid="{00000000-0005-0000-0000-0000D6C40000}"/>
    <cellStyle name="Normal 8 2 2 2 2 2 4" xfId="51163" xr:uid="{00000000-0005-0000-0000-0000D7C40000}"/>
    <cellStyle name="Normal 8 2 2 2 2 2 4 2" xfId="51164" xr:uid="{00000000-0005-0000-0000-0000D8C40000}"/>
    <cellStyle name="Normal 8 2 2 2 2 2 4 2 2" xfId="51165" xr:uid="{00000000-0005-0000-0000-0000D9C40000}"/>
    <cellStyle name="Normal 8 2 2 2 2 2 4 3" xfId="51166" xr:uid="{00000000-0005-0000-0000-0000DAC40000}"/>
    <cellStyle name="Normal 8 2 2 2 2 2 4 3 2" xfId="51167" xr:uid="{00000000-0005-0000-0000-0000DBC40000}"/>
    <cellStyle name="Normal 8 2 2 2 2 2 4 3 2 2" xfId="51168" xr:uid="{00000000-0005-0000-0000-0000DCC40000}"/>
    <cellStyle name="Normal 8 2 2 2 2 2 4 3 3" xfId="51169" xr:uid="{00000000-0005-0000-0000-0000DDC40000}"/>
    <cellStyle name="Normal 8 2 2 2 2 2 4 4" xfId="51170" xr:uid="{00000000-0005-0000-0000-0000DEC40000}"/>
    <cellStyle name="Normal 8 2 2 2 2 2 5" xfId="51171" xr:uid="{00000000-0005-0000-0000-0000DFC40000}"/>
    <cellStyle name="Normal 8 2 2 2 2 2 5 2" xfId="51172" xr:uid="{00000000-0005-0000-0000-0000E0C40000}"/>
    <cellStyle name="Normal 8 2 2 2 2 2 6" xfId="51173" xr:uid="{00000000-0005-0000-0000-0000E1C40000}"/>
    <cellStyle name="Normal 8 2 2 2 2 2 6 2" xfId="51174" xr:uid="{00000000-0005-0000-0000-0000E2C40000}"/>
    <cellStyle name="Normal 8 2 2 2 2 2 6 2 2" xfId="51175" xr:uid="{00000000-0005-0000-0000-0000E3C40000}"/>
    <cellStyle name="Normal 8 2 2 2 2 2 6 3" xfId="51176" xr:uid="{00000000-0005-0000-0000-0000E4C40000}"/>
    <cellStyle name="Normal 8 2 2 2 2 2 7" xfId="51177" xr:uid="{00000000-0005-0000-0000-0000E5C40000}"/>
    <cellStyle name="Normal 8 2 2 2 2 2 7 2" xfId="51178" xr:uid="{00000000-0005-0000-0000-0000E6C40000}"/>
    <cellStyle name="Normal 8 2 2 2 2 2 8" xfId="51179" xr:uid="{00000000-0005-0000-0000-0000E7C40000}"/>
    <cellStyle name="Normal 8 2 2 2 2 2 9" xfId="51180" xr:uid="{00000000-0005-0000-0000-0000E8C40000}"/>
    <cellStyle name="Normal 8 2 2 2 2 3" xfId="51181" xr:uid="{00000000-0005-0000-0000-0000E9C40000}"/>
    <cellStyle name="Normal 8 2 2 2 2 3 2" xfId="51182" xr:uid="{00000000-0005-0000-0000-0000EAC40000}"/>
    <cellStyle name="Normal 8 2 2 2 2 3 2 2" xfId="51183" xr:uid="{00000000-0005-0000-0000-0000EBC40000}"/>
    <cellStyle name="Normal 8 2 2 2 2 3 2 2 2" xfId="51184" xr:uid="{00000000-0005-0000-0000-0000ECC40000}"/>
    <cellStyle name="Normal 8 2 2 2 2 3 2 3" xfId="51185" xr:uid="{00000000-0005-0000-0000-0000EDC40000}"/>
    <cellStyle name="Normal 8 2 2 2 2 3 2 3 2" xfId="51186" xr:uid="{00000000-0005-0000-0000-0000EEC40000}"/>
    <cellStyle name="Normal 8 2 2 2 2 3 2 3 2 2" xfId="51187" xr:uid="{00000000-0005-0000-0000-0000EFC40000}"/>
    <cellStyle name="Normal 8 2 2 2 2 3 2 3 3" xfId="51188" xr:uid="{00000000-0005-0000-0000-0000F0C40000}"/>
    <cellStyle name="Normal 8 2 2 2 2 3 2 4" xfId="51189" xr:uid="{00000000-0005-0000-0000-0000F1C40000}"/>
    <cellStyle name="Normal 8 2 2 2 2 3 2 5" xfId="51190" xr:uid="{00000000-0005-0000-0000-0000F2C40000}"/>
    <cellStyle name="Normal 8 2 2 2 2 3 3" xfId="51191" xr:uid="{00000000-0005-0000-0000-0000F3C40000}"/>
    <cellStyle name="Normal 8 2 2 2 2 3 3 2" xfId="51192" xr:uid="{00000000-0005-0000-0000-0000F4C40000}"/>
    <cellStyle name="Normal 8 2 2 2 2 3 4" xfId="51193" xr:uid="{00000000-0005-0000-0000-0000F5C40000}"/>
    <cellStyle name="Normal 8 2 2 2 2 3 4 2" xfId="51194" xr:uid="{00000000-0005-0000-0000-0000F6C40000}"/>
    <cellStyle name="Normal 8 2 2 2 2 3 4 2 2" xfId="51195" xr:uid="{00000000-0005-0000-0000-0000F7C40000}"/>
    <cellStyle name="Normal 8 2 2 2 2 3 4 3" xfId="51196" xr:uid="{00000000-0005-0000-0000-0000F8C40000}"/>
    <cellStyle name="Normal 8 2 2 2 2 3 5" xfId="51197" xr:uid="{00000000-0005-0000-0000-0000F9C40000}"/>
    <cellStyle name="Normal 8 2 2 2 2 3 6" xfId="51198" xr:uid="{00000000-0005-0000-0000-0000FAC40000}"/>
    <cellStyle name="Normal 8 2 2 2 2 4" xfId="51199" xr:uid="{00000000-0005-0000-0000-0000FBC40000}"/>
    <cellStyle name="Normal 8 2 2 2 2 4 2" xfId="51200" xr:uid="{00000000-0005-0000-0000-0000FCC40000}"/>
    <cellStyle name="Normal 8 2 2 2 2 4 2 2" xfId="51201" xr:uid="{00000000-0005-0000-0000-0000FDC40000}"/>
    <cellStyle name="Normal 8 2 2 2 2 4 3" xfId="51202" xr:uid="{00000000-0005-0000-0000-0000FEC40000}"/>
    <cellStyle name="Normal 8 2 2 2 2 4 3 2" xfId="51203" xr:uid="{00000000-0005-0000-0000-0000FFC40000}"/>
    <cellStyle name="Normal 8 2 2 2 2 4 3 2 2" xfId="51204" xr:uid="{00000000-0005-0000-0000-000000C50000}"/>
    <cellStyle name="Normal 8 2 2 2 2 4 3 3" xfId="51205" xr:uid="{00000000-0005-0000-0000-000001C50000}"/>
    <cellStyle name="Normal 8 2 2 2 2 4 4" xfId="51206" xr:uid="{00000000-0005-0000-0000-000002C50000}"/>
    <cellStyle name="Normal 8 2 2 2 2 4 5" xfId="51207" xr:uid="{00000000-0005-0000-0000-000003C50000}"/>
    <cellStyle name="Normal 8 2 2 2 2 5" xfId="51208" xr:uid="{00000000-0005-0000-0000-000004C50000}"/>
    <cellStyle name="Normal 8 2 2 2 2 5 2" xfId="51209" xr:uid="{00000000-0005-0000-0000-000005C50000}"/>
    <cellStyle name="Normal 8 2 2 2 2 5 2 2" xfId="51210" xr:uid="{00000000-0005-0000-0000-000006C50000}"/>
    <cellStyle name="Normal 8 2 2 2 2 5 3" xfId="51211" xr:uid="{00000000-0005-0000-0000-000007C50000}"/>
    <cellStyle name="Normal 8 2 2 2 2 5 3 2" xfId="51212" xr:uid="{00000000-0005-0000-0000-000008C50000}"/>
    <cellStyle name="Normal 8 2 2 2 2 5 3 2 2" xfId="51213" xr:uid="{00000000-0005-0000-0000-000009C50000}"/>
    <cellStyle name="Normal 8 2 2 2 2 5 3 3" xfId="51214" xr:uid="{00000000-0005-0000-0000-00000AC50000}"/>
    <cellStyle name="Normal 8 2 2 2 2 5 4" xfId="51215" xr:uid="{00000000-0005-0000-0000-00000BC50000}"/>
    <cellStyle name="Normal 8 2 2 2 2 6" xfId="51216" xr:uid="{00000000-0005-0000-0000-00000CC50000}"/>
    <cellStyle name="Normal 8 2 2 2 2 6 2" xfId="51217" xr:uid="{00000000-0005-0000-0000-00000DC50000}"/>
    <cellStyle name="Normal 8 2 2 2 2 7" xfId="51218" xr:uid="{00000000-0005-0000-0000-00000EC50000}"/>
    <cellStyle name="Normal 8 2 2 2 2 7 2" xfId="51219" xr:uid="{00000000-0005-0000-0000-00000FC50000}"/>
    <cellStyle name="Normal 8 2 2 2 2 7 2 2" xfId="51220" xr:uid="{00000000-0005-0000-0000-000010C50000}"/>
    <cellStyle name="Normal 8 2 2 2 2 7 3" xfId="51221" xr:uid="{00000000-0005-0000-0000-000011C50000}"/>
    <cellStyle name="Normal 8 2 2 2 2 8" xfId="51222" xr:uid="{00000000-0005-0000-0000-000012C50000}"/>
    <cellStyle name="Normal 8 2 2 2 2 8 2" xfId="51223" xr:uid="{00000000-0005-0000-0000-000013C50000}"/>
    <cellStyle name="Normal 8 2 2 2 2 9" xfId="51224" xr:uid="{00000000-0005-0000-0000-000014C50000}"/>
    <cellStyle name="Normal 8 2 2 2 2_T-straight with PEDs adjustor" xfId="51225" xr:uid="{00000000-0005-0000-0000-000015C50000}"/>
    <cellStyle name="Normal 8 2 2 2 3" xfId="1501" xr:uid="{00000000-0005-0000-0000-000016C50000}"/>
    <cellStyle name="Normal 8 2 2 2 3 2" xfId="51226" xr:uid="{00000000-0005-0000-0000-000017C50000}"/>
    <cellStyle name="Normal 8 2 2 2 3 2 2" xfId="51227" xr:uid="{00000000-0005-0000-0000-000018C50000}"/>
    <cellStyle name="Normal 8 2 2 2 3 2 2 2" xfId="51228" xr:uid="{00000000-0005-0000-0000-000019C50000}"/>
    <cellStyle name="Normal 8 2 2 2 3 2 2 2 2" xfId="51229" xr:uid="{00000000-0005-0000-0000-00001AC50000}"/>
    <cellStyle name="Normal 8 2 2 2 3 2 2 3" xfId="51230" xr:uid="{00000000-0005-0000-0000-00001BC50000}"/>
    <cellStyle name="Normal 8 2 2 2 3 2 2 3 2" xfId="51231" xr:uid="{00000000-0005-0000-0000-00001CC50000}"/>
    <cellStyle name="Normal 8 2 2 2 3 2 2 3 2 2" xfId="51232" xr:uid="{00000000-0005-0000-0000-00001DC50000}"/>
    <cellStyle name="Normal 8 2 2 2 3 2 2 3 3" xfId="51233" xr:uid="{00000000-0005-0000-0000-00001EC50000}"/>
    <cellStyle name="Normal 8 2 2 2 3 2 2 4" xfId="51234" xr:uid="{00000000-0005-0000-0000-00001FC50000}"/>
    <cellStyle name="Normal 8 2 2 2 3 2 3" xfId="51235" xr:uid="{00000000-0005-0000-0000-000020C50000}"/>
    <cellStyle name="Normal 8 2 2 2 3 2 3 2" xfId="51236" xr:uid="{00000000-0005-0000-0000-000021C50000}"/>
    <cellStyle name="Normal 8 2 2 2 3 2 4" xfId="51237" xr:uid="{00000000-0005-0000-0000-000022C50000}"/>
    <cellStyle name="Normal 8 2 2 2 3 2 4 2" xfId="51238" xr:uid="{00000000-0005-0000-0000-000023C50000}"/>
    <cellStyle name="Normal 8 2 2 2 3 2 4 2 2" xfId="51239" xr:uid="{00000000-0005-0000-0000-000024C50000}"/>
    <cellStyle name="Normal 8 2 2 2 3 2 4 3" xfId="51240" xr:uid="{00000000-0005-0000-0000-000025C50000}"/>
    <cellStyle name="Normal 8 2 2 2 3 2 5" xfId="51241" xr:uid="{00000000-0005-0000-0000-000026C50000}"/>
    <cellStyle name="Normal 8 2 2 2 3 2 6" xfId="51242" xr:uid="{00000000-0005-0000-0000-000027C50000}"/>
    <cellStyle name="Normal 8 2 2 2 3 3" xfId="51243" xr:uid="{00000000-0005-0000-0000-000028C50000}"/>
    <cellStyle name="Normal 8 2 2 2 3 3 2" xfId="51244" xr:uid="{00000000-0005-0000-0000-000029C50000}"/>
    <cellStyle name="Normal 8 2 2 2 3 3 2 2" xfId="51245" xr:uid="{00000000-0005-0000-0000-00002AC50000}"/>
    <cellStyle name="Normal 8 2 2 2 3 3 3" xfId="51246" xr:uid="{00000000-0005-0000-0000-00002BC50000}"/>
    <cellStyle name="Normal 8 2 2 2 3 3 3 2" xfId="51247" xr:uid="{00000000-0005-0000-0000-00002CC50000}"/>
    <cellStyle name="Normal 8 2 2 2 3 3 3 2 2" xfId="51248" xr:uid="{00000000-0005-0000-0000-00002DC50000}"/>
    <cellStyle name="Normal 8 2 2 2 3 3 3 3" xfId="51249" xr:uid="{00000000-0005-0000-0000-00002EC50000}"/>
    <cellStyle name="Normal 8 2 2 2 3 3 4" xfId="51250" xr:uid="{00000000-0005-0000-0000-00002FC50000}"/>
    <cellStyle name="Normal 8 2 2 2 3 4" xfId="51251" xr:uid="{00000000-0005-0000-0000-000030C50000}"/>
    <cellStyle name="Normal 8 2 2 2 3 4 2" xfId="51252" xr:uid="{00000000-0005-0000-0000-000031C50000}"/>
    <cellStyle name="Normal 8 2 2 2 3 4 2 2" xfId="51253" xr:uid="{00000000-0005-0000-0000-000032C50000}"/>
    <cellStyle name="Normal 8 2 2 2 3 4 3" xfId="51254" xr:uid="{00000000-0005-0000-0000-000033C50000}"/>
    <cellStyle name="Normal 8 2 2 2 3 4 3 2" xfId="51255" xr:uid="{00000000-0005-0000-0000-000034C50000}"/>
    <cellStyle name="Normal 8 2 2 2 3 4 3 2 2" xfId="51256" xr:uid="{00000000-0005-0000-0000-000035C50000}"/>
    <cellStyle name="Normal 8 2 2 2 3 4 3 3" xfId="51257" xr:uid="{00000000-0005-0000-0000-000036C50000}"/>
    <cellStyle name="Normal 8 2 2 2 3 4 4" xfId="51258" xr:uid="{00000000-0005-0000-0000-000037C50000}"/>
    <cellStyle name="Normal 8 2 2 2 3 5" xfId="51259" xr:uid="{00000000-0005-0000-0000-000038C50000}"/>
    <cellStyle name="Normal 8 2 2 2 3 5 2" xfId="51260" xr:uid="{00000000-0005-0000-0000-000039C50000}"/>
    <cellStyle name="Normal 8 2 2 2 3 6" xfId="51261" xr:uid="{00000000-0005-0000-0000-00003AC50000}"/>
    <cellStyle name="Normal 8 2 2 2 3 6 2" xfId="51262" xr:uid="{00000000-0005-0000-0000-00003BC50000}"/>
    <cellStyle name="Normal 8 2 2 2 3 6 2 2" xfId="51263" xr:uid="{00000000-0005-0000-0000-00003CC50000}"/>
    <cellStyle name="Normal 8 2 2 2 3 6 3" xfId="51264" xr:uid="{00000000-0005-0000-0000-00003DC50000}"/>
    <cellStyle name="Normal 8 2 2 2 3 7" xfId="51265" xr:uid="{00000000-0005-0000-0000-00003EC50000}"/>
    <cellStyle name="Normal 8 2 2 2 3 7 2" xfId="51266" xr:uid="{00000000-0005-0000-0000-00003FC50000}"/>
    <cellStyle name="Normal 8 2 2 2 3 8" xfId="51267" xr:uid="{00000000-0005-0000-0000-000040C50000}"/>
    <cellStyle name="Normal 8 2 2 2 3 9" xfId="51268" xr:uid="{00000000-0005-0000-0000-000041C50000}"/>
    <cellStyle name="Normal 8 2 2 2 4" xfId="51269" xr:uid="{00000000-0005-0000-0000-000042C50000}"/>
    <cellStyle name="Normal 8 2 2 2 4 2" xfId="51270" xr:uid="{00000000-0005-0000-0000-000043C50000}"/>
    <cellStyle name="Normal 8 2 2 2 4 2 2" xfId="51271" xr:uid="{00000000-0005-0000-0000-000044C50000}"/>
    <cellStyle name="Normal 8 2 2 2 4 2 2 2" xfId="51272" xr:uid="{00000000-0005-0000-0000-000045C50000}"/>
    <cellStyle name="Normal 8 2 2 2 4 2 3" xfId="51273" xr:uid="{00000000-0005-0000-0000-000046C50000}"/>
    <cellStyle name="Normal 8 2 2 2 4 2 3 2" xfId="51274" xr:uid="{00000000-0005-0000-0000-000047C50000}"/>
    <cellStyle name="Normal 8 2 2 2 4 2 3 2 2" xfId="51275" xr:uid="{00000000-0005-0000-0000-000048C50000}"/>
    <cellStyle name="Normal 8 2 2 2 4 2 3 3" xfId="51276" xr:uid="{00000000-0005-0000-0000-000049C50000}"/>
    <cellStyle name="Normal 8 2 2 2 4 2 4" xfId="51277" xr:uid="{00000000-0005-0000-0000-00004AC50000}"/>
    <cellStyle name="Normal 8 2 2 2 4 2 5" xfId="51278" xr:uid="{00000000-0005-0000-0000-00004BC50000}"/>
    <cellStyle name="Normal 8 2 2 2 4 3" xfId="51279" xr:uid="{00000000-0005-0000-0000-00004CC50000}"/>
    <cellStyle name="Normal 8 2 2 2 4 3 2" xfId="51280" xr:uid="{00000000-0005-0000-0000-00004DC50000}"/>
    <cellStyle name="Normal 8 2 2 2 4 4" xfId="51281" xr:uid="{00000000-0005-0000-0000-00004EC50000}"/>
    <cellStyle name="Normal 8 2 2 2 4 4 2" xfId="51282" xr:uid="{00000000-0005-0000-0000-00004FC50000}"/>
    <cellStyle name="Normal 8 2 2 2 4 4 2 2" xfId="51283" xr:uid="{00000000-0005-0000-0000-000050C50000}"/>
    <cellStyle name="Normal 8 2 2 2 4 4 3" xfId="51284" xr:uid="{00000000-0005-0000-0000-000051C50000}"/>
    <cellStyle name="Normal 8 2 2 2 4 5" xfId="51285" xr:uid="{00000000-0005-0000-0000-000052C50000}"/>
    <cellStyle name="Normal 8 2 2 2 4 6" xfId="51286" xr:uid="{00000000-0005-0000-0000-000053C50000}"/>
    <cellStyle name="Normal 8 2 2 2 5" xfId="51287" xr:uid="{00000000-0005-0000-0000-000054C50000}"/>
    <cellStyle name="Normal 8 2 2 2 5 2" xfId="51288" xr:uid="{00000000-0005-0000-0000-000055C50000}"/>
    <cellStyle name="Normal 8 2 2 2 5 2 2" xfId="51289" xr:uid="{00000000-0005-0000-0000-000056C50000}"/>
    <cellStyle name="Normal 8 2 2 2 5 3" xfId="51290" xr:uid="{00000000-0005-0000-0000-000057C50000}"/>
    <cellStyle name="Normal 8 2 2 2 5 3 2" xfId="51291" xr:uid="{00000000-0005-0000-0000-000058C50000}"/>
    <cellStyle name="Normal 8 2 2 2 5 3 2 2" xfId="51292" xr:uid="{00000000-0005-0000-0000-000059C50000}"/>
    <cellStyle name="Normal 8 2 2 2 5 3 3" xfId="51293" xr:uid="{00000000-0005-0000-0000-00005AC50000}"/>
    <cellStyle name="Normal 8 2 2 2 5 4" xfId="51294" xr:uid="{00000000-0005-0000-0000-00005BC50000}"/>
    <cellStyle name="Normal 8 2 2 2 5 5" xfId="51295" xr:uid="{00000000-0005-0000-0000-00005CC50000}"/>
    <cellStyle name="Normal 8 2 2 2 6" xfId="51296" xr:uid="{00000000-0005-0000-0000-00005DC50000}"/>
    <cellStyle name="Normal 8 2 2 2 6 2" xfId="51297" xr:uid="{00000000-0005-0000-0000-00005EC50000}"/>
    <cellStyle name="Normal 8 2 2 2 6 2 2" xfId="51298" xr:uid="{00000000-0005-0000-0000-00005FC50000}"/>
    <cellStyle name="Normal 8 2 2 2 6 3" xfId="51299" xr:uid="{00000000-0005-0000-0000-000060C50000}"/>
    <cellStyle name="Normal 8 2 2 2 6 3 2" xfId="51300" xr:uid="{00000000-0005-0000-0000-000061C50000}"/>
    <cellStyle name="Normal 8 2 2 2 6 3 2 2" xfId="51301" xr:uid="{00000000-0005-0000-0000-000062C50000}"/>
    <cellStyle name="Normal 8 2 2 2 6 3 3" xfId="51302" xr:uid="{00000000-0005-0000-0000-000063C50000}"/>
    <cellStyle name="Normal 8 2 2 2 6 4" xfId="51303" xr:uid="{00000000-0005-0000-0000-000064C50000}"/>
    <cellStyle name="Normal 8 2 2 2 7" xfId="51304" xr:uid="{00000000-0005-0000-0000-000065C50000}"/>
    <cellStyle name="Normal 8 2 2 2 7 2" xfId="51305" xr:uid="{00000000-0005-0000-0000-000066C50000}"/>
    <cellStyle name="Normal 8 2 2 2 8" xfId="51306" xr:uid="{00000000-0005-0000-0000-000067C50000}"/>
    <cellStyle name="Normal 8 2 2 2 8 2" xfId="51307" xr:uid="{00000000-0005-0000-0000-000068C50000}"/>
    <cellStyle name="Normal 8 2 2 2 8 2 2" xfId="51308" xr:uid="{00000000-0005-0000-0000-000069C50000}"/>
    <cellStyle name="Normal 8 2 2 2 8 3" xfId="51309" xr:uid="{00000000-0005-0000-0000-00006AC50000}"/>
    <cellStyle name="Normal 8 2 2 2 9" xfId="51310" xr:uid="{00000000-0005-0000-0000-00006BC50000}"/>
    <cellStyle name="Normal 8 2 2 2 9 2" xfId="51311" xr:uid="{00000000-0005-0000-0000-00006CC50000}"/>
    <cellStyle name="Normal 8 2 2 2_T-straight with PEDs adjustor" xfId="51312" xr:uid="{00000000-0005-0000-0000-00006DC50000}"/>
    <cellStyle name="Normal 8 2 2 3" xfId="1502" xr:uid="{00000000-0005-0000-0000-00006EC50000}"/>
    <cellStyle name="Normal 8 2 2 3 10" xfId="51313" xr:uid="{00000000-0005-0000-0000-00006FC50000}"/>
    <cellStyle name="Normal 8 2 2 3 11" xfId="51314" xr:uid="{00000000-0005-0000-0000-000070C50000}"/>
    <cellStyle name="Normal 8 2 2 3 2" xfId="1503" xr:uid="{00000000-0005-0000-0000-000071C50000}"/>
    <cellStyle name="Normal 8 2 2 3 2 10" xfId="51315" xr:uid="{00000000-0005-0000-0000-000072C50000}"/>
    <cellStyle name="Normal 8 2 2 3 2 2" xfId="51316" xr:uid="{00000000-0005-0000-0000-000073C50000}"/>
    <cellStyle name="Normal 8 2 2 3 2 2 2" xfId="51317" xr:uid="{00000000-0005-0000-0000-000074C50000}"/>
    <cellStyle name="Normal 8 2 2 3 2 2 2 2" xfId="51318" xr:uid="{00000000-0005-0000-0000-000075C50000}"/>
    <cellStyle name="Normal 8 2 2 3 2 2 2 2 2" xfId="51319" xr:uid="{00000000-0005-0000-0000-000076C50000}"/>
    <cellStyle name="Normal 8 2 2 3 2 2 2 2 2 2" xfId="51320" xr:uid="{00000000-0005-0000-0000-000077C50000}"/>
    <cellStyle name="Normal 8 2 2 3 2 2 2 2 3" xfId="51321" xr:uid="{00000000-0005-0000-0000-000078C50000}"/>
    <cellStyle name="Normal 8 2 2 3 2 2 2 2 3 2" xfId="51322" xr:uid="{00000000-0005-0000-0000-000079C50000}"/>
    <cellStyle name="Normal 8 2 2 3 2 2 2 2 3 2 2" xfId="51323" xr:uid="{00000000-0005-0000-0000-00007AC50000}"/>
    <cellStyle name="Normal 8 2 2 3 2 2 2 2 3 3" xfId="51324" xr:uid="{00000000-0005-0000-0000-00007BC50000}"/>
    <cellStyle name="Normal 8 2 2 3 2 2 2 2 4" xfId="51325" xr:uid="{00000000-0005-0000-0000-00007CC50000}"/>
    <cellStyle name="Normal 8 2 2 3 2 2 2 3" xfId="51326" xr:uid="{00000000-0005-0000-0000-00007DC50000}"/>
    <cellStyle name="Normal 8 2 2 3 2 2 2 3 2" xfId="51327" xr:uid="{00000000-0005-0000-0000-00007EC50000}"/>
    <cellStyle name="Normal 8 2 2 3 2 2 2 4" xfId="51328" xr:uid="{00000000-0005-0000-0000-00007FC50000}"/>
    <cellStyle name="Normal 8 2 2 3 2 2 2 4 2" xfId="51329" xr:uid="{00000000-0005-0000-0000-000080C50000}"/>
    <cellStyle name="Normal 8 2 2 3 2 2 2 4 2 2" xfId="51330" xr:uid="{00000000-0005-0000-0000-000081C50000}"/>
    <cellStyle name="Normal 8 2 2 3 2 2 2 4 3" xfId="51331" xr:uid="{00000000-0005-0000-0000-000082C50000}"/>
    <cellStyle name="Normal 8 2 2 3 2 2 2 5" xfId="51332" xr:uid="{00000000-0005-0000-0000-000083C50000}"/>
    <cellStyle name="Normal 8 2 2 3 2 2 3" xfId="51333" xr:uid="{00000000-0005-0000-0000-000084C50000}"/>
    <cellStyle name="Normal 8 2 2 3 2 2 3 2" xfId="51334" xr:uid="{00000000-0005-0000-0000-000085C50000}"/>
    <cellStyle name="Normal 8 2 2 3 2 2 3 2 2" xfId="51335" xr:uid="{00000000-0005-0000-0000-000086C50000}"/>
    <cellStyle name="Normal 8 2 2 3 2 2 3 3" xfId="51336" xr:uid="{00000000-0005-0000-0000-000087C50000}"/>
    <cellStyle name="Normal 8 2 2 3 2 2 3 3 2" xfId="51337" xr:uid="{00000000-0005-0000-0000-000088C50000}"/>
    <cellStyle name="Normal 8 2 2 3 2 2 3 3 2 2" xfId="51338" xr:uid="{00000000-0005-0000-0000-000089C50000}"/>
    <cellStyle name="Normal 8 2 2 3 2 2 3 3 3" xfId="51339" xr:uid="{00000000-0005-0000-0000-00008AC50000}"/>
    <cellStyle name="Normal 8 2 2 3 2 2 3 4" xfId="51340" xr:uid="{00000000-0005-0000-0000-00008BC50000}"/>
    <cellStyle name="Normal 8 2 2 3 2 2 4" xfId="51341" xr:uid="{00000000-0005-0000-0000-00008CC50000}"/>
    <cellStyle name="Normal 8 2 2 3 2 2 4 2" xfId="51342" xr:uid="{00000000-0005-0000-0000-00008DC50000}"/>
    <cellStyle name="Normal 8 2 2 3 2 2 4 2 2" xfId="51343" xr:uid="{00000000-0005-0000-0000-00008EC50000}"/>
    <cellStyle name="Normal 8 2 2 3 2 2 4 3" xfId="51344" xr:uid="{00000000-0005-0000-0000-00008FC50000}"/>
    <cellStyle name="Normal 8 2 2 3 2 2 4 3 2" xfId="51345" xr:uid="{00000000-0005-0000-0000-000090C50000}"/>
    <cellStyle name="Normal 8 2 2 3 2 2 4 3 2 2" xfId="51346" xr:uid="{00000000-0005-0000-0000-000091C50000}"/>
    <cellStyle name="Normal 8 2 2 3 2 2 4 3 3" xfId="51347" xr:uid="{00000000-0005-0000-0000-000092C50000}"/>
    <cellStyle name="Normal 8 2 2 3 2 2 4 4" xfId="51348" xr:uid="{00000000-0005-0000-0000-000093C50000}"/>
    <cellStyle name="Normal 8 2 2 3 2 2 5" xfId="51349" xr:uid="{00000000-0005-0000-0000-000094C50000}"/>
    <cellStyle name="Normal 8 2 2 3 2 2 5 2" xfId="51350" xr:uid="{00000000-0005-0000-0000-000095C50000}"/>
    <cellStyle name="Normal 8 2 2 3 2 2 6" xfId="51351" xr:uid="{00000000-0005-0000-0000-000096C50000}"/>
    <cellStyle name="Normal 8 2 2 3 2 2 6 2" xfId="51352" xr:uid="{00000000-0005-0000-0000-000097C50000}"/>
    <cellStyle name="Normal 8 2 2 3 2 2 6 2 2" xfId="51353" xr:uid="{00000000-0005-0000-0000-000098C50000}"/>
    <cellStyle name="Normal 8 2 2 3 2 2 6 3" xfId="51354" xr:uid="{00000000-0005-0000-0000-000099C50000}"/>
    <cellStyle name="Normal 8 2 2 3 2 2 7" xfId="51355" xr:uid="{00000000-0005-0000-0000-00009AC50000}"/>
    <cellStyle name="Normal 8 2 2 3 2 2 7 2" xfId="51356" xr:uid="{00000000-0005-0000-0000-00009BC50000}"/>
    <cellStyle name="Normal 8 2 2 3 2 2 8" xfId="51357" xr:uid="{00000000-0005-0000-0000-00009CC50000}"/>
    <cellStyle name="Normal 8 2 2 3 2 2 9" xfId="51358" xr:uid="{00000000-0005-0000-0000-00009DC50000}"/>
    <cellStyle name="Normal 8 2 2 3 2 3" xfId="51359" xr:uid="{00000000-0005-0000-0000-00009EC50000}"/>
    <cellStyle name="Normal 8 2 2 3 2 3 2" xfId="51360" xr:uid="{00000000-0005-0000-0000-00009FC50000}"/>
    <cellStyle name="Normal 8 2 2 3 2 3 2 2" xfId="51361" xr:uid="{00000000-0005-0000-0000-0000A0C50000}"/>
    <cellStyle name="Normal 8 2 2 3 2 3 2 2 2" xfId="51362" xr:uid="{00000000-0005-0000-0000-0000A1C50000}"/>
    <cellStyle name="Normal 8 2 2 3 2 3 2 3" xfId="51363" xr:uid="{00000000-0005-0000-0000-0000A2C50000}"/>
    <cellStyle name="Normal 8 2 2 3 2 3 2 3 2" xfId="51364" xr:uid="{00000000-0005-0000-0000-0000A3C50000}"/>
    <cellStyle name="Normal 8 2 2 3 2 3 2 3 2 2" xfId="51365" xr:uid="{00000000-0005-0000-0000-0000A4C50000}"/>
    <cellStyle name="Normal 8 2 2 3 2 3 2 3 3" xfId="51366" xr:uid="{00000000-0005-0000-0000-0000A5C50000}"/>
    <cellStyle name="Normal 8 2 2 3 2 3 2 4" xfId="51367" xr:uid="{00000000-0005-0000-0000-0000A6C50000}"/>
    <cellStyle name="Normal 8 2 2 3 2 3 3" xfId="51368" xr:uid="{00000000-0005-0000-0000-0000A7C50000}"/>
    <cellStyle name="Normal 8 2 2 3 2 3 3 2" xfId="51369" xr:uid="{00000000-0005-0000-0000-0000A8C50000}"/>
    <cellStyle name="Normal 8 2 2 3 2 3 4" xfId="51370" xr:uid="{00000000-0005-0000-0000-0000A9C50000}"/>
    <cellStyle name="Normal 8 2 2 3 2 3 4 2" xfId="51371" xr:uid="{00000000-0005-0000-0000-0000AAC50000}"/>
    <cellStyle name="Normal 8 2 2 3 2 3 4 2 2" xfId="51372" xr:uid="{00000000-0005-0000-0000-0000ABC50000}"/>
    <cellStyle name="Normal 8 2 2 3 2 3 4 3" xfId="51373" xr:uid="{00000000-0005-0000-0000-0000ACC50000}"/>
    <cellStyle name="Normal 8 2 2 3 2 3 5" xfId="51374" xr:uid="{00000000-0005-0000-0000-0000ADC50000}"/>
    <cellStyle name="Normal 8 2 2 3 2 4" xfId="51375" xr:uid="{00000000-0005-0000-0000-0000AEC50000}"/>
    <cellStyle name="Normal 8 2 2 3 2 4 2" xfId="51376" xr:uid="{00000000-0005-0000-0000-0000AFC50000}"/>
    <cellStyle name="Normal 8 2 2 3 2 4 2 2" xfId="51377" xr:uid="{00000000-0005-0000-0000-0000B0C50000}"/>
    <cellStyle name="Normal 8 2 2 3 2 4 3" xfId="51378" xr:uid="{00000000-0005-0000-0000-0000B1C50000}"/>
    <cellStyle name="Normal 8 2 2 3 2 4 3 2" xfId="51379" xr:uid="{00000000-0005-0000-0000-0000B2C50000}"/>
    <cellStyle name="Normal 8 2 2 3 2 4 3 2 2" xfId="51380" xr:uid="{00000000-0005-0000-0000-0000B3C50000}"/>
    <cellStyle name="Normal 8 2 2 3 2 4 3 3" xfId="51381" xr:uid="{00000000-0005-0000-0000-0000B4C50000}"/>
    <cellStyle name="Normal 8 2 2 3 2 4 4" xfId="51382" xr:uid="{00000000-0005-0000-0000-0000B5C50000}"/>
    <cellStyle name="Normal 8 2 2 3 2 5" xfId="51383" xr:uid="{00000000-0005-0000-0000-0000B6C50000}"/>
    <cellStyle name="Normal 8 2 2 3 2 5 2" xfId="51384" xr:uid="{00000000-0005-0000-0000-0000B7C50000}"/>
    <cellStyle name="Normal 8 2 2 3 2 5 2 2" xfId="51385" xr:uid="{00000000-0005-0000-0000-0000B8C50000}"/>
    <cellStyle name="Normal 8 2 2 3 2 5 3" xfId="51386" xr:uid="{00000000-0005-0000-0000-0000B9C50000}"/>
    <cellStyle name="Normal 8 2 2 3 2 5 3 2" xfId="51387" xr:uid="{00000000-0005-0000-0000-0000BAC50000}"/>
    <cellStyle name="Normal 8 2 2 3 2 5 3 2 2" xfId="51388" xr:uid="{00000000-0005-0000-0000-0000BBC50000}"/>
    <cellStyle name="Normal 8 2 2 3 2 5 3 3" xfId="51389" xr:uid="{00000000-0005-0000-0000-0000BCC50000}"/>
    <cellStyle name="Normal 8 2 2 3 2 5 4" xfId="51390" xr:uid="{00000000-0005-0000-0000-0000BDC50000}"/>
    <cellStyle name="Normal 8 2 2 3 2 6" xfId="51391" xr:uid="{00000000-0005-0000-0000-0000BEC50000}"/>
    <cellStyle name="Normal 8 2 2 3 2 6 2" xfId="51392" xr:uid="{00000000-0005-0000-0000-0000BFC50000}"/>
    <cellStyle name="Normal 8 2 2 3 2 7" xfId="51393" xr:uid="{00000000-0005-0000-0000-0000C0C50000}"/>
    <cellStyle name="Normal 8 2 2 3 2 7 2" xfId="51394" xr:uid="{00000000-0005-0000-0000-0000C1C50000}"/>
    <cellStyle name="Normal 8 2 2 3 2 7 2 2" xfId="51395" xr:uid="{00000000-0005-0000-0000-0000C2C50000}"/>
    <cellStyle name="Normal 8 2 2 3 2 7 3" xfId="51396" xr:uid="{00000000-0005-0000-0000-0000C3C50000}"/>
    <cellStyle name="Normal 8 2 2 3 2 8" xfId="51397" xr:uid="{00000000-0005-0000-0000-0000C4C50000}"/>
    <cellStyle name="Normal 8 2 2 3 2 8 2" xfId="51398" xr:uid="{00000000-0005-0000-0000-0000C5C50000}"/>
    <cellStyle name="Normal 8 2 2 3 2 9" xfId="51399" xr:uid="{00000000-0005-0000-0000-0000C6C50000}"/>
    <cellStyle name="Normal 8 2 2 3 3" xfId="51400" xr:uid="{00000000-0005-0000-0000-0000C7C50000}"/>
    <cellStyle name="Normal 8 2 2 3 3 2" xfId="51401" xr:uid="{00000000-0005-0000-0000-0000C8C50000}"/>
    <cellStyle name="Normal 8 2 2 3 3 2 2" xfId="51402" xr:uid="{00000000-0005-0000-0000-0000C9C50000}"/>
    <cellStyle name="Normal 8 2 2 3 3 2 2 2" xfId="51403" xr:uid="{00000000-0005-0000-0000-0000CAC50000}"/>
    <cellStyle name="Normal 8 2 2 3 3 2 2 2 2" xfId="51404" xr:uid="{00000000-0005-0000-0000-0000CBC50000}"/>
    <cellStyle name="Normal 8 2 2 3 3 2 2 3" xfId="51405" xr:uid="{00000000-0005-0000-0000-0000CCC50000}"/>
    <cellStyle name="Normal 8 2 2 3 3 2 2 3 2" xfId="51406" xr:uid="{00000000-0005-0000-0000-0000CDC50000}"/>
    <cellStyle name="Normal 8 2 2 3 3 2 2 3 2 2" xfId="51407" xr:uid="{00000000-0005-0000-0000-0000CEC50000}"/>
    <cellStyle name="Normal 8 2 2 3 3 2 2 3 3" xfId="51408" xr:uid="{00000000-0005-0000-0000-0000CFC50000}"/>
    <cellStyle name="Normal 8 2 2 3 3 2 2 4" xfId="51409" xr:uid="{00000000-0005-0000-0000-0000D0C50000}"/>
    <cellStyle name="Normal 8 2 2 3 3 2 3" xfId="51410" xr:uid="{00000000-0005-0000-0000-0000D1C50000}"/>
    <cellStyle name="Normal 8 2 2 3 3 2 3 2" xfId="51411" xr:uid="{00000000-0005-0000-0000-0000D2C50000}"/>
    <cellStyle name="Normal 8 2 2 3 3 2 4" xfId="51412" xr:uid="{00000000-0005-0000-0000-0000D3C50000}"/>
    <cellStyle name="Normal 8 2 2 3 3 2 4 2" xfId="51413" xr:uid="{00000000-0005-0000-0000-0000D4C50000}"/>
    <cellStyle name="Normal 8 2 2 3 3 2 4 2 2" xfId="51414" xr:uid="{00000000-0005-0000-0000-0000D5C50000}"/>
    <cellStyle name="Normal 8 2 2 3 3 2 4 3" xfId="51415" xr:uid="{00000000-0005-0000-0000-0000D6C50000}"/>
    <cellStyle name="Normal 8 2 2 3 3 2 5" xfId="51416" xr:uid="{00000000-0005-0000-0000-0000D7C50000}"/>
    <cellStyle name="Normal 8 2 2 3 3 2 6" xfId="51417" xr:uid="{00000000-0005-0000-0000-0000D8C50000}"/>
    <cellStyle name="Normal 8 2 2 3 3 3" xfId="51418" xr:uid="{00000000-0005-0000-0000-0000D9C50000}"/>
    <cellStyle name="Normal 8 2 2 3 3 3 2" xfId="51419" xr:uid="{00000000-0005-0000-0000-0000DAC50000}"/>
    <cellStyle name="Normal 8 2 2 3 3 3 2 2" xfId="51420" xr:uid="{00000000-0005-0000-0000-0000DBC50000}"/>
    <cellStyle name="Normal 8 2 2 3 3 3 3" xfId="51421" xr:uid="{00000000-0005-0000-0000-0000DCC50000}"/>
    <cellStyle name="Normal 8 2 2 3 3 3 3 2" xfId="51422" xr:uid="{00000000-0005-0000-0000-0000DDC50000}"/>
    <cellStyle name="Normal 8 2 2 3 3 3 3 2 2" xfId="51423" xr:uid="{00000000-0005-0000-0000-0000DEC50000}"/>
    <cellStyle name="Normal 8 2 2 3 3 3 3 3" xfId="51424" xr:uid="{00000000-0005-0000-0000-0000DFC50000}"/>
    <cellStyle name="Normal 8 2 2 3 3 3 4" xfId="51425" xr:uid="{00000000-0005-0000-0000-0000E0C50000}"/>
    <cellStyle name="Normal 8 2 2 3 3 4" xfId="51426" xr:uid="{00000000-0005-0000-0000-0000E1C50000}"/>
    <cellStyle name="Normal 8 2 2 3 3 4 2" xfId="51427" xr:uid="{00000000-0005-0000-0000-0000E2C50000}"/>
    <cellStyle name="Normal 8 2 2 3 3 4 2 2" xfId="51428" xr:uid="{00000000-0005-0000-0000-0000E3C50000}"/>
    <cellStyle name="Normal 8 2 2 3 3 4 3" xfId="51429" xr:uid="{00000000-0005-0000-0000-0000E4C50000}"/>
    <cellStyle name="Normal 8 2 2 3 3 4 3 2" xfId="51430" xr:uid="{00000000-0005-0000-0000-0000E5C50000}"/>
    <cellStyle name="Normal 8 2 2 3 3 4 3 2 2" xfId="51431" xr:uid="{00000000-0005-0000-0000-0000E6C50000}"/>
    <cellStyle name="Normal 8 2 2 3 3 4 3 3" xfId="51432" xr:uid="{00000000-0005-0000-0000-0000E7C50000}"/>
    <cellStyle name="Normal 8 2 2 3 3 4 4" xfId="51433" xr:uid="{00000000-0005-0000-0000-0000E8C50000}"/>
    <cellStyle name="Normal 8 2 2 3 3 5" xfId="51434" xr:uid="{00000000-0005-0000-0000-0000E9C50000}"/>
    <cellStyle name="Normal 8 2 2 3 3 5 2" xfId="51435" xr:uid="{00000000-0005-0000-0000-0000EAC50000}"/>
    <cellStyle name="Normal 8 2 2 3 3 6" xfId="51436" xr:uid="{00000000-0005-0000-0000-0000EBC50000}"/>
    <cellStyle name="Normal 8 2 2 3 3 6 2" xfId="51437" xr:uid="{00000000-0005-0000-0000-0000ECC50000}"/>
    <cellStyle name="Normal 8 2 2 3 3 6 2 2" xfId="51438" xr:uid="{00000000-0005-0000-0000-0000EDC50000}"/>
    <cellStyle name="Normal 8 2 2 3 3 6 3" xfId="51439" xr:uid="{00000000-0005-0000-0000-0000EEC50000}"/>
    <cellStyle name="Normal 8 2 2 3 3 7" xfId="51440" xr:uid="{00000000-0005-0000-0000-0000EFC50000}"/>
    <cellStyle name="Normal 8 2 2 3 3 7 2" xfId="51441" xr:uid="{00000000-0005-0000-0000-0000F0C50000}"/>
    <cellStyle name="Normal 8 2 2 3 3 8" xfId="51442" xr:uid="{00000000-0005-0000-0000-0000F1C50000}"/>
    <cellStyle name="Normal 8 2 2 3 3 9" xfId="51443" xr:uid="{00000000-0005-0000-0000-0000F2C50000}"/>
    <cellStyle name="Normal 8 2 2 3 4" xfId="51444" xr:uid="{00000000-0005-0000-0000-0000F3C50000}"/>
    <cellStyle name="Normal 8 2 2 3 4 2" xfId="51445" xr:uid="{00000000-0005-0000-0000-0000F4C50000}"/>
    <cellStyle name="Normal 8 2 2 3 4 2 2" xfId="51446" xr:uid="{00000000-0005-0000-0000-0000F5C50000}"/>
    <cellStyle name="Normal 8 2 2 3 4 2 2 2" xfId="51447" xr:uid="{00000000-0005-0000-0000-0000F6C50000}"/>
    <cellStyle name="Normal 8 2 2 3 4 2 3" xfId="51448" xr:uid="{00000000-0005-0000-0000-0000F7C50000}"/>
    <cellStyle name="Normal 8 2 2 3 4 2 3 2" xfId="51449" xr:uid="{00000000-0005-0000-0000-0000F8C50000}"/>
    <cellStyle name="Normal 8 2 2 3 4 2 3 2 2" xfId="51450" xr:uid="{00000000-0005-0000-0000-0000F9C50000}"/>
    <cellStyle name="Normal 8 2 2 3 4 2 3 3" xfId="51451" xr:uid="{00000000-0005-0000-0000-0000FAC50000}"/>
    <cellStyle name="Normal 8 2 2 3 4 2 4" xfId="51452" xr:uid="{00000000-0005-0000-0000-0000FBC50000}"/>
    <cellStyle name="Normal 8 2 2 3 4 3" xfId="51453" xr:uid="{00000000-0005-0000-0000-0000FCC50000}"/>
    <cellStyle name="Normal 8 2 2 3 4 3 2" xfId="51454" xr:uid="{00000000-0005-0000-0000-0000FDC50000}"/>
    <cellStyle name="Normal 8 2 2 3 4 4" xfId="51455" xr:uid="{00000000-0005-0000-0000-0000FEC50000}"/>
    <cellStyle name="Normal 8 2 2 3 4 4 2" xfId="51456" xr:uid="{00000000-0005-0000-0000-0000FFC50000}"/>
    <cellStyle name="Normal 8 2 2 3 4 4 2 2" xfId="51457" xr:uid="{00000000-0005-0000-0000-000000C60000}"/>
    <cellStyle name="Normal 8 2 2 3 4 4 3" xfId="51458" xr:uid="{00000000-0005-0000-0000-000001C60000}"/>
    <cellStyle name="Normal 8 2 2 3 4 5" xfId="51459" xr:uid="{00000000-0005-0000-0000-000002C60000}"/>
    <cellStyle name="Normal 8 2 2 3 4 6" xfId="51460" xr:uid="{00000000-0005-0000-0000-000003C60000}"/>
    <cellStyle name="Normal 8 2 2 3 5" xfId="51461" xr:uid="{00000000-0005-0000-0000-000004C60000}"/>
    <cellStyle name="Normal 8 2 2 3 5 2" xfId="51462" xr:uid="{00000000-0005-0000-0000-000005C60000}"/>
    <cellStyle name="Normal 8 2 2 3 5 2 2" xfId="51463" xr:uid="{00000000-0005-0000-0000-000006C60000}"/>
    <cellStyle name="Normal 8 2 2 3 5 3" xfId="51464" xr:uid="{00000000-0005-0000-0000-000007C60000}"/>
    <cellStyle name="Normal 8 2 2 3 5 3 2" xfId="51465" xr:uid="{00000000-0005-0000-0000-000008C60000}"/>
    <cellStyle name="Normal 8 2 2 3 5 3 2 2" xfId="51466" xr:uid="{00000000-0005-0000-0000-000009C60000}"/>
    <cellStyle name="Normal 8 2 2 3 5 3 3" xfId="51467" xr:uid="{00000000-0005-0000-0000-00000AC60000}"/>
    <cellStyle name="Normal 8 2 2 3 5 4" xfId="51468" xr:uid="{00000000-0005-0000-0000-00000BC60000}"/>
    <cellStyle name="Normal 8 2 2 3 6" xfId="51469" xr:uid="{00000000-0005-0000-0000-00000CC60000}"/>
    <cellStyle name="Normal 8 2 2 3 6 2" xfId="51470" xr:uid="{00000000-0005-0000-0000-00000DC60000}"/>
    <cellStyle name="Normal 8 2 2 3 6 2 2" xfId="51471" xr:uid="{00000000-0005-0000-0000-00000EC60000}"/>
    <cellStyle name="Normal 8 2 2 3 6 3" xfId="51472" xr:uid="{00000000-0005-0000-0000-00000FC60000}"/>
    <cellStyle name="Normal 8 2 2 3 6 3 2" xfId="51473" xr:uid="{00000000-0005-0000-0000-000010C60000}"/>
    <cellStyle name="Normal 8 2 2 3 6 3 2 2" xfId="51474" xr:uid="{00000000-0005-0000-0000-000011C60000}"/>
    <cellStyle name="Normal 8 2 2 3 6 3 3" xfId="51475" xr:uid="{00000000-0005-0000-0000-000012C60000}"/>
    <cellStyle name="Normal 8 2 2 3 6 4" xfId="51476" xr:uid="{00000000-0005-0000-0000-000013C60000}"/>
    <cellStyle name="Normal 8 2 2 3 7" xfId="51477" xr:uid="{00000000-0005-0000-0000-000014C60000}"/>
    <cellStyle name="Normal 8 2 2 3 7 2" xfId="51478" xr:uid="{00000000-0005-0000-0000-000015C60000}"/>
    <cellStyle name="Normal 8 2 2 3 8" xfId="51479" xr:uid="{00000000-0005-0000-0000-000016C60000}"/>
    <cellStyle name="Normal 8 2 2 3 8 2" xfId="51480" xr:uid="{00000000-0005-0000-0000-000017C60000}"/>
    <cellStyle name="Normal 8 2 2 3 8 2 2" xfId="51481" xr:uid="{00000000-0005-0000-0000-000018C60000}"/>
    <cellStyle name="Normal 8 2 2 3 8 3" xfId="51482" xr:uid="{00000000-0005-0000-0000-000019C60000}"/>
    <cellStyle name="Normal 8 2 2 3 9" xfId="51483" xr:uid="{00000000-0005-0000-0000-00001AC60000}"/>
    <cellStyle name="Normal 8 2 2 3 9 2" xfId="51484" xr:uid="{00000000-0005-0000-0000-00001BC60000}"/>
    <cellStyle name="Normal 8 2 2 3_T-straight with PEDs adjustor" xfId="51485" xr:uid="{00000000-0005-0000-0000-00001CC60000}"/>
    <cellStyle name="Normal 8 2 2 4" xfId="1504" xr:uid="{00000000-0005-0000-0000-00001DC60000}"/>
    <cellStyle name="Normal 8 2 2 4 10" xfId="51486" xr:uid="{00000000-0005-0000-0000-00001EC60000}"/>
    <cellStyle name="Normal 8 2 2 4 11" xfId="51487" xr:uid="{00000000-0005-0000-0000-00001FC60000}"/>
    <cellStyle name="Normal 8 2 2 4 2" xfId="51488" xr:uid="{00000000-0005-0000-0000-000020C60000}"/>
    <cellStyle name="Normal 8 2 2 4 2 10" xfId="51489" xr:uid="{00000000-0005-0000-0000-000021C60000}"/>
    <cellStyle name="Normal 8 2 2 4 2 2" xfId="51490" xr:uid="{00000000-0005-0000-0000-000022C60000}"/>
    <cellStyle name="Normal 8 2 2 4 2 2 2" xfId="51491" xr:uid="{00000000-0005-0000-0000-000023C60000}"/>
    <cellStyle name="Normal 8 2 2 4 2 2 2 2" xfId="51492" xr:uid="{00000000-0005-0000-0000-000024C60000}"/>
    <cellStyle name="Normal 8 2 2 4 2 2 2 2 2" xfId="51493" xr:uid="{00000000-0005-0000-0000-000025C60000}"/>
    <cellStyle name="Normal 8 2 2 4 2 2 2 2 2 2" xfId="51494" xr:uid="{00000000-0005-0000-0000-000026C60000}"/>
    <cellStyle name="Normal 8 2 2 4 2 2 2 2 3" xfId="51495" xr:uid="{00000000-0005-0000-0000-000027C60000}"/>
    <cellStyle name="Normal 8 2 2 4 2 2 2 2 3 2" xfId="51496" xr:uid="{00000000-0005-0000-0000-000028C60000}"/>
    <cellStyle name="Normal 8 2 2 4 2 2 2 2 3 2 2" xfId="51497" xr:uid="{00000000-0005-0000-0000-000029C60000}"/>
    <cellStyle name="Normal 8 2 2 4 2 2 2 2 3 3" xfId="51498" xr:uid="{00000000-0005-0000-0000-00002AC60000}"/>
    <cellStyle name="Normal 8 2 2 4 2 2 2 2 4" xfId="51499" xr:uid="{00000000-0005-0000-0000-00002BC60000}"/>
    <cellStyle name="Normal 8 2 2 4 2 2 2 3" xfId="51500" xr:uid="{00000000-0005-0000-0000-00002CC60000}"/>
    <cellStyle name="Normal 8 2 2 4 2 2 2 3 2" xfId="51501" xr:uid="{00000000-0005-0000-0000-00002DC60000}"/>
    <cellStyle name="Normal 8 2 2 4 2 2 2 4" xfId="51502" xr:uid="{00000000-0005-0000-0000-00002EC60000}"/>
    <cellStyle name="Normal 8 2 2 4 2 2 2 4 2" xfId="51503" xr:uid="{00000000-0005-0000-0000-00002FC60000}"/>
    <cellStyle name="Normal 8 2 2 4 2 2 2 4 2 2" xfId="51504" xr:uid="{00000000-0005-0000-0000-000030C60000}"/>
    <cellStyle name="Normal 8 2 2 4 2 2 2 4 3" xfId="51505" xr:uid="{00000000-0005-0000-0000-000031C60000}"/>
    <cellStyle name="Normal 8 2 2 4 2 2 2 5" xfId="51506" xr:uid="{00000000-0005-0000-0000-000032C60000}"/>
    <cellStyle name="Normal 8 2 2 4 2 2 3" xfId="51507" xr:uid="{00000000-0005-0000-0000-000033C60000}"/>
    <cellStyle name="Normal 8 2 2 4 2 2 3 2" xfId="51508" xr:uid="{00000000-0005-0000-0000-000034C60000}"/>
    <cellStyle name="Normal 8 2 2 4 2 2 3 2 2" xfId="51509" xr:uid="{00000000-0005-0000-0000-000035C60000}"/>
    <cellStyle name="Normal 8 2 2 4 2 2 3 3" xfId="51510" xr:uid="{00000000-0005-0000-0000-000036C60000}"/>
    <cellStyle name="Normal 8 2 2 4 2 2 3 3 2" xfId="51511" xr:uid="{00000000-0005-0000-0000-000037C60000}"/>
    <cellStyle name="Normal 8 2 2 4 2 2 3 3 2 2" xfId="51512" xr:uid="{00000000-0005-0000-0000-000038C60000}"/>
    <cellStyle name="Normal 8 2 2 4 2 2 3 3 3" xfId="51513" xr:uid="{00000000-0005-0000-0000-000039C60000}"/>
    <cellStyle name="Normal 8 2 2 4 2 2 3 4" xfId="51514" xr:uid="{00000000-0005-0000-0000-00003AC60000}"/>
    <cellStyle name="Normal 8 2 2 4 2 2 4" xfId="51515" xr:uid="{00000000-0005-0000-0000-00003BC60000}"/>
    <cellStyle name="Normal 8 2 2 4 2 2 4 2" xfId="51516" xr:uid="{00000000-0005-0000-0000-00003CC60000}"/>
    <cellStyle name="Normal 8 2 2 4 2 2 4 2 2" xfId="51517" xr:uid="{00000000-0005-0000-0000-00003DC60000}"/>
    <cellStyle name="Normal 8 2 2 4 2 2 4 3" xfId="51518" xr:uid="{00000000-0005-0000-0000-00003EC60000}"/>
    <cellStyle name="Normal 8 2 2 4 2 2 4 3 2" xfId="51519" xr:uid="{00000000-0005-0000-0000-00003FC60000}"/>
    <cellStyle name="Normal 8 2 2 4 2 2 4 3 2 2" xfId="51520" xr:uid="{00000000-0005-0000-0000-000040C60000}"/>
    <cellStyle name="Normal 8 2 2 4 2 2 4 3 3" xfId="51521" xr:uid="{00000000-0005-0000-0000-000041C60000}"/>
    <cellStyle name="Normal 8 2 2 4 2 2 4 4" xfId="51522" xr:uid="{00000000-0005-0000-0000-000042C60000}"/>
    <cellStyle name="Normal 8 2 2 4 2 2 5" xfId="51523" xr:uid="{00000000-0005-0000-0000-000043C60000}"/>
    <cellStyle name="Normal 8 2 2 4 2 2 5 2" xfId="51524" xr:uid="{00000000-0005-0000-0000-000044C60000}"/>
    <cellStyle name="Normal 8 2 2 4 2 2 6" xfId="51525" xr:uid="{00000000-0005-0000-0000-000045C60000}"/>
    <cellStyle name="Normal 8 2 2 4 2 2 6 2" xfId="51526" xr:uid="{00000000-0005-0000-0000-000046C60000}"/>
    <cellStyle name="Normal 8 2 2 4 2 2 6 2 2" xfId="51527" xr:uid="{00000000-0005-0000-0000-000047C60000}"/>
    <cellStyle name="Normal 8 2 2 4 2 2 6 3" xfId="51528" xr:uid="{00000000-0005-0000-0000-000048C60000}"/>
    <cellStyle name="Normal 8 2 2 4 2 2 7" xfId="51529" xr:uid="{00000000-0005-0000-0000-000049C60000}"/>
    <cellStyle name="Normal 8 2 2 4 2 2 7 2" xfId="51530" xr:uid="{00000000-0005-0000-0000-00004AC60000}"/>
    <cellStyle name="Normal 8 2 2 4 2 2 8" xfId="51531" xr:uid="{00000000-0005-0000-0000-00004BC60000}"/>
    <cellStyle name="Normal 8 2 2 4 2 3" xfId="51532" xr:uid="{00000000-0005-0000-0000-00004CC60000}"/>
    <cellStyle name="Normal 8 2 2 4 2 3 2" xfId="51533" xr:uid="{00000000-0005-0000-0000-00004DC60000}"/>
    <cellStyle name="Normal 8 2 2 4 2 3 2 2" xfId="51534" xr:uid="{00000000-0005-0000-0000-00004EC60000}"/>
    <cellStyle name="Normal 8 2 2 4 2 3 2 2 2" xfId="51535" xr:uid="{00000000-0005-0000-0000-00004FC60000}"/>
    <cellStyle name="Normal 8 2 2 4 2 3 2 3" xfId="51536" xr:uid="{00000000-0005-0000-0000-000050C60000}"/>
    <cellStyle name="Normal 8 2 2 4 2 3 2 3 2" xfId="51537" xr:uid="{00000000-0005-0000-0000-000051C60000}"/>
    <cellStyle name="Normal 8 2 2 4 2 3 2 3 2 2" xfId="51538" xr:uid="{00000000-0005-0000-0000-000052C60000}"/>
    <cellStyle name="Normal 8 2 2 4 2 3 2 3 3" xfId="51539" xr:uid="{00000000-0005-0000-0000-000053C60000}"/>
    <cellStyle name="Normal 8 2 2 4 2 3 2 4" xfId="51540" xr:uid="{00000000-0005-0000-0000-000054C60000}"/>
    <cellStyle name="Normal 8 2 2 4 2 3 3" xfId="51541" xr:uid="{00000000-0005-0000-0000-000055C60000}"/>
    <cellStyle name="Normal 8 2 2 4 2 3 3 2" xfId="51542" xr:uid="{00000000-0005-0000-0000-000056C60000}"/>
    <cellStyle name="Normal 8 2 2 4 2 3 4" xfId="51543" xr:uid="{00000000-0005-0000-0000-000057C60000}"/>
    <cellStyle name="Normal 8 2 2 4 2 3 4 2" xfId="51544" xr:uid="{00000000-0005-0000-0000-000058C60000}"/>
    <cellStyle name="Normal 8 2 2 4 2 3 4 2 2" xfId="51545" xr:uid="{00000000-0005-0000-0000-000059C60000}"/>
    <cellStyle name="Normal 8 2 2 4 2 3 4 3" xfId="51546" xr:uid="{00000000-0005-0000-0000-00005AC60000}"/>
    <cellStyle name="Normal 8 2 2 4 2 3 5" xfId="51547" xr:uid="{00000000-0005-0000-0000-00005BC60000}"/>
    <cellStyle name="Normal 8 2 2 4 2 4" xfId="51548" xr:uid="{00000000-0005-0000-0000-00005CC60000}"/>
    <cellStyle name="Normal 8 2 2 4 2 4 2" xfId="51549" xr:uid="{00000000-0005-0000-0000-00005DC60000}"/>
    <cellStyle name="Normal 8 2 2 4 2 4 2 2" xfId="51550" xr:uid="{00000000-0005-0000-0000-00005EC60000}"/>
    <cellStyle name="Normal 8 2 2 4 2 4 3" xfId="51551" xr:uid="{00000000-0005-0000-0000-00005FC60000}"/>
    <cellStyle name="Normal 8 2 2 4 2 4 3 2" xfId="51552" xr:uid="{00000000-0005-0000-0000-000060C60000}"/>
    <cellStyle name="Normal 8 2 2 4 2 4 3 2 2" xfId="51553" xr:uid="{00000000-0005-0000-0000-000061C60000}"/>
    <cellStyle name="Normal 8 2 2 4 2 4 3 3" xfId="51554" xr:uid="{00000000-0005-0000-0000-000062C60000}"/>
    <cellStyle name="Normal 8 2 2 4 2 4 4" xfId="51555" xr:uid="{00000000-0005-0000-0000-000063C60000}"/>
    <cellStyle name="Normal 8 2 2 4 2 5" xfId="51556" xr:uid="{00000000-0005-0000-0000-000064C60000}"/>
    <cellStyle name="Normal 8 2 2 4 2 5 2" xfId="51557" xr:uid="{00000000-0005-0000-0000-000065C60000}"/>
    <cellStyle name="Normal 8 2 2 4 2 5 2 2" xfId="51558" xr:uid="{00000000-0005-0000-0000-000066C60000}"/>
    <cellStyle name="Normal 8 2 2 4 2 5 3" xfId="51559" xr:uid="{00000000-0005-0000-0000-000067C60000}"/>
    <cellStyle name="Normal 8 2 2 4 2 5 3 2" xfId="51560" xr:uid="{00000000-0005-0000-0000-000068C60000}"/>
    <cellStyle name="Normal 8 2 2 4 2 5 3 2 2" xfId="51561" xr:uid="{00000000-0005-0000-0000-000069C60000}"/>
    <cellStyle name="Normal 8 2 2 4 2 5 3 3" xfId="51562" xr:uid="{00000000-0005-0000-0000-00006AC60000}"/>
    <cellStyle name="Normal 8 2 2 4 2 5 4" xfId="51563" xr:uid="{00000000-0005-0000-0000-00006BC60000}"/>
    <cellStyle name="Normal 8 2 2 4 2 6" xfId="51564" xr:uid="{00000000-0005-0000-0000-00006CC60000}"/>
    <cellStyle name="Normal 8 2 2 4 2 6 2" xfId="51565" xr:uid="{00000000-0005-0000-0000-00006DC60000}"/>
    <cellStyle name="Normal 8 2 2 4 2 7" xfId="51566" xr:uid="{00000000-0005-0000-0000-00006EC60000}"/>
    <cellStyle name="Normal 8 2 2 4 2 7 2" xfId="51567" xr:uid="{00000000-0005-0000-0000-00006FC60000}"/>
    <cellStyle name="Normal 8 2 2 4 2 7 2 2" xfId="51568" xr:uid="{00000000-0005-0000-0000-000070C60000}"/>
    <cellStyle name="Normal 8 2 2 4 2 7 3" xfId="51569" xr:uid="{00000000-0005-0000-0000-000071C60000}"/>
    <cellStyle name="Normal 8 2 2 4 2 8" xfId="51570" xr:uid="{00000000-0005-0000-0000-000072C60000}"/>
    <cellStyle name="Normal 8 2 2 4 2 8 2" xfId="51571" xr:uid="{00000000-0005-0000-0000-000073C60000}"/>
    <cellStyle name="Normal 8 2 2 4 2 9" xfId="51572" xr:uid="{00000000-0005-0000-0000-000074C60000}"/>
    <cellStyle name="Normal 8 2 2 4 3" xfId="51573" xr:uid="{00000000-0005-0000-0000-000075C60000}"/>
    <cellStyle name="Normal 8 2 2 4 3 2" xfId="51574" xr:uid="{00000000-0005-0000-0000-000076C60000}"/>
    <cellStyle name="Normal 8 2 2 4 3 2 2" xfId="51575" xr:uid="{00000000-0005-0000-0000-000077C60000}"/>
    <cellStyle name="Normal 8 2 2 4 3 2 2 2" xfId="51576" xr:uid="{00000000-0005-0000-0000-000078C60000}"/>
    <cellStyle name="Normal 8 2 2 4 3 2 2 2 2" xfId="51577" xr:uid="{00000000-0005-0000-0000-000079C60000}"/>
    <cellStyle name="Normal 8 2 2 4 3 2 2 3" xfId="51578" xr:uid="{00000000-0005-0000-0000-00007AC60000}"/>
    <cellStyle name="Normal 8 2 2 4 3 2 2 3 2" xfId="51579" xr:uid="{00000000-0005-0000-0000-00007BC60000}"/>
    <cellStyle name="Normal 8 2 2 4 3 2 2 3 2 2" xfId="51580" xr:uid="{00000000-0005-0000-0000-00007CC60000}"/>
    <cellStyle name="Normal 8 2 2 4 3 2 2 3 3" xfId="51581" xr:uid="{00000000-0005-0000-0000-00007DC60000}"/>
    <cellStyle name="Normal 8 2 2 4 3 2 2 4" xfId="51582" xr:uid="{00000000-0005-0000-0000-00007EC60000}"/>
    <cellStyle name="Normal 8 2 2 4 3 2 3" xfId="51583" xr:uid="{00000000-0005-0000-0000-00007FC60000}"/>
    <cellStyle name="Normal 8 2 2 4 3 2 3 2" xfId="51584" xr:uid="{00000000-0005-0000-0000-000080C60000}"/>
    <cellStyle name="Normal 8 2 2 4 3 2 4" xfId="51585" xr:uid="{00000000-0005-0000-0000-000081C60000}"/>
    <cellStyle name="Normal 8 2 2 4 3 2 4 2" xfId="51586" xr:uid="{00000000-0005-0000-0000-000082C60000}"/>
    <cellStyle name="Normal 8 2 2 4 3 2 4 2 2" xfId="51587" xr:uid="{00000000-0005-0000-0000-000083C60000}"/>
    <cellStyle name="Normal 8 2 2 4 3 2 4 3" xfId="51588" xr:uid="{00000000-0005-0000-0000-000084C60000}"/>
    <cellStyle name="Normal 8 2 2 4 3 2 5" xfId="51589" xr:uid="{00000000-0005-0000-0000-000085C60000}"/>
    <cellStyle name="Normal 8 2 2 4 3 3" xfId="51590" xr:uid="{00000000-0005-0000-0000-000086C60000}"/>
    <cellStyle name="Normal 8 2 2 4 3 3 2" xfId="51591" xr:uid="{00000000-0005-0000-0000-000087C60000}"/>
    <cellStyle name="Normal 8 2 2 4 3 3 2 2" xfId="51592" xr:uid="{00000000-0005-0000-0000-000088C60000}"/>
    <cellStyle name="Normal 8 2 2 4 3 3 3" xfId="51593" xr:uid="{00000000-0005-0000-0000-000089C60000}"/>
    <cellStyle name="Normal 8 2 2 4 3 3 3 2" xfId="51594" xr:uid="{00000000-0005-0000-0000-00008AC60000}"/>
    <cellStyle name="Normal 8 2 2 4 3 3 3 2 2" xfId="51595" xr:uid="{00000000-0005-0000-0000-00008BC60000}"/>
    <cellStyle name="Normal 8 2 2 4 3 3 3 3" xfId="51596" xr:uid="{00000000-0005-0000-0000-00008CC60000}"/>
    <cellStyle name="Normal 8 2 2 4 3 3 4" xfId="51597" xr:uid="{00000000-0005-0000-0000-00008DC60000}"/>
    <cellStyle name="Normal 8 2 2 4 3 4" xfId="51598" xr:uid="{00000000-0005-0000-0000-00008EC60000}"/>
    <cellStyle name="Normal 8 2 2 4 3 4 2" xfId="51599" xr:uid="{00000000-0005-0000-0000-00008FC60000}"/>
    <cellStyle name="Normal 8 2 2 4 3 4 2 2" xfId="51600" xr:uid="{00000000-0005-0000-0000-000090C60000}"/>
    <cellStyle name="Normal 8 2 2 4 3 4 3" xfId="51601" xr:uid="{00000000-0005-0000-0000-000091C60000}"/>
    <cellStyle name="Normal 8 2 2 4 3 4 3 2" xfId="51602" xr:uid="{00000000-0005-0000-0000-000092C60000}"/>
    <cellStyle name="Normal 8 2 2 4 3 4 3 2 2" xfId="51603" xr:uid="{00000000-0005-0000-0000-000093C60000}"/>
    <cellStyle name="Normal 8 2 2 4 3 4 3 3" xfId="51604" xr:uid="{00000000-0005-0000-0000-000094C60000}"/>
    <cellStyle name="Normal 8 2 2 4 3 4 4" xfId="51605" xr:uid="{00000000-0005-0000-0000-000095C60000}"/>
    <cellStyle name="Normal 8 2 2 4 3 5" xfId="51606" xr:uid="{00000000-0005-0000-0000-000096C60000}"/>
    <cellStyle name="Normal 8 2 2 4 3 5 2" xfId="51607" xr:uid="{00000000-0005-0000-0000-000097C60000}"/>
    <cellStyle name="Normal 8 2 2 4 3 6" xfId="51608" xr:uid="{00000000-0005-0000-0000-000098C60000}"/>
    <cellStyle name="Normal 8 2 2 4 3 6 2" xfId="51609" xr:uid="{00000000-0005-0000-0000-000099C60000}"/>
    <cellStyle name="Normal 8 2 2 4 3 6 2 2" xfId="51610" xr:uid="{00000000-0005-0000-0000-00009AC60000}"/>
    <cellStyle name="Normal 8 2 2 4 3 6 3" xfId="51611" xr:uid="{00000000-0005-0000-0000-00009BC60000}"/>
    <cellStyle name="Normal 8 2 2 4 3 7" xfId="51612" xr:uid="{00000000-0005-0000-0000-00009CC60000}"/>
    <cellStyle name="Normal 8 2 2 4 3 7 2" xfId="51613" xr:uid="{00000000-0005-0000-0000-00009DC60000}"/>
    <cellStyle name="Normal 8 2 2 4 3 8" xfId="51614" xr:uid="{00000000-0005-0000-0000-00009EC60000}"/>
    <cellStyle name="Normal 8 2 2 4 4" xfId="51615" xr:uid="{00000000-0005-0000-0000-00009FC60000}"/>
    <cellStyle name="Normal 8 2 2 4 4 2" xfId="51616" xr:uid="{00000000-0005-0000-0000-0000A0C60000}"/>
    <cellStyle name="Normal 8 2 2 4 4 2 2" xfId="51617" xr:uid="{00000000-0005-0000-0000-0000A1C60000}"/>
    <cellStyle name="Normal 8 2 2 4 4 2 2 2" xfId="51618" xr:uid="{00000000-0005-0000-0000-0000A2C60000}"/>
    <cellStyle name="Normal 8 2 2 4 4 2 3" xfId="51619" xr:uid="{00000000-0005-0000-0000-0000A3C60000}"/>
    <cellStyle name="Normal 8 2 2 4 4 2 3 2" xfId="51620" xr:uid="{00000000-0005-0000-0000-0000A4C60000}"/>
    <cellStyle name="Normal 8 2 2 4 4 2 3 2 2" xfId="51621" xr:uid="{00000000-0005-0000-0000-0000A5C60000}"/>
    <cellStyle name="Normal 8 2 2 4 4 2 3 3" xfId="51622" xr:uid="{00000000-0005-0000-0000-0000A6C60000}"/>
    <cellStyle name="Normal 8 2 2 4 4 2 4" xfId="51623" xr:uid="{00000000-0005-0000-0000-0000A7C60000}"/>
    <cellStyle name="Normal 8 2 2 4 4 3" xfId="51624" xr:uid="{00000000-0005-0000-0000-0000A8C60000}"/>
    <cellStyle name="Normal 8 2 2 4 4 3 2" xfId="51625" xr:uid="{00000000-0005-0000-0000-0000A9C60000}"/>
    <cellStyle name="Normal 8 2 2 4 4 4" xfId="51626" xr:uid="{00000000-0005-0000-0000-0000AAC60000}"/>
    <cellStyle name="Normal 8 2 2 4 4 4 2" xfId="51627" xr:uid="{00000000-0005-0000-0000-0000ABC60000}"/>
    <cellStyle name="Normal 8 2 2 4 4 4 2 2" xfId="51628" xr:uid="{00000000-0005-0000-0000-0000ACC60000}"/>
    <cellStyle name="Normal 8 2 2 4 4 4 3" xfId="51629" xr:uid="{00000000-0005-0000-0000-0000ADC60000}"/>
    <cellStyle name="Normal 8 2 2 4 4 5" xfId="51630" xr:uid="{00000000-0005-0000-0000-0000AEC60000}"/>
    <cellStyle name="Normal 8 2 2 4 5" xfId="51631" xr:uid="{00000000-0005-0000-0000-0000AFC60000}"/>
    <cellStyle name="Normal 8 2 2 4 5 2" xfId="51632" xr:uid="{00000000-0005-0000-0000-0000B0C60000}"/>
    <cellStyle name="Normal 8 2 2 4 5 2 2" xfId="51633" xr:uid="{00000000-0005-0000-0000-0000B1C60000}"/>
    <cellStyle name="Normal 8 2 2 4 5 3" xfId="51634" xr:uid="{00000000-0005-0000-0000-0000B2C60000}"/>
    <cellStyle name="Normal 8 2 2 4 5 3 2" xfId="51635" xr:uid="{00000000-0005-0000-0000-0000B3C60000}"/>
    <cellStyle name="Normal 8 2 2 4 5 3 2 2" xfId="51636" xr:uid="{00000000-0005-0000-0000-0000B4C60000}"/>
    <cellStyle name="Normal 8 2 2 4 5 3 3" xfId="51637" xr:uid="{00000000-0005-0000-0000-0000B5C60000}"/>
    <cellStyle name="Normal 8 2 2 4 5 4" xfId="51638" xr:uid="{00000000-0005-0000-0000-0000B6C60000}"/>
    <cellStyle name="Normal 8 2 2 4 6" xfId="51639" xr:uid="{00000000-0005-0000-0000-0000B7C60000}"/>
    <cellStyle name="Normal 8 2 2 4 6 2" xfId="51640" xr:uid="{00000000-0005-0000-0000-0000B8C60000}"/>
    <cellStyle name="Normal 8 2 2 4 6 2 2" xfId="51641" xr:uid="{00000000-0005-0000-0000-0000B9C60000}"/>
    <cellStyle name="Normal 8 2 2 4 6 3" xfId="51642" xr:uid="{00000000-0005-0000-0000-0000BAC60000}"/>
    <cellStyle name="Normal 8 2 2 4 6 3 2" xfId="51643" xr:uid="{00000000-0005-0000-0000-0000BBC60000}"/>
    <cellStyle name="Normal 8 2 2 4 6 3 2 2" xfId="51644" xr:uid="{00000000-0005-0000-0000-0000BCC60000}"/>
    <cellStyle name="Normal 8 2 2 4 6 3 3" xfId="51645" xr:uid="{00000000-0005-0000-0000-0000BDC60000}"/>
    <cellStyle name="Normal 8 2 2 4 6 4" xfId="51646" xr:uid="{00000000-0005-0000-0000-0000BEC60000}"/>
    <cellStyle name="Normal 8 2 2 4 7" xfId="51647" xr:uid="{00000000-0005-0000-0000-0000BFC60000}"/>
    <cellStyle name="Normal 8 2 2 4 7 2" xfId="51648" xr:uid="{00000000-0005-0000-0000-0000C0C60000}"/>
    <cellStyle name="Normal 8 2 2 4 8" xfId="51649" xr:uid="{00000000-0005-0000-0000-0000C1C60000}"/>
    <cellStyle name="Normal 8 2 2 4 8 2" xfId="51650" xr:uid="{00000000-0005-0000-0000-0000C2C60000}"/>
    <cellStyle name="Normal 8 2 2 4 8 2 2" xfId="51651" xr:uid="{00000000-0005-0000-0000-0000C3C60000}"/>
    <cellStyle name="Normal 8 2 2 4 8 3" xfId="51652" xr:uid="{00000000-0005-0000-0000-0000C4C60000}"/>
    <cellStyle name="Normal 8 2 2 4 9" xfId="51653" xr:uid="{00000000-0005-0000-0000-0000C5C60000}"/>
    <cellStyle name="Normal 8 2 2 4 9 2" xfId="51654" xr:uid="{00000000-0005-0000-0000-0000C6C60000}"/>
    <cellStyle name="Normal 8 2 2 5" xfId="51655" xr:uid="{00000000-0005-0000-0000-0000C7C60000}"/>
    <cellStyle name="Normal 8 2 2 5 10" xfId="51656" xr:uid="{00000000-0005-0000-0000-0000C8C60000}"/>
    <cellStyle name="Normal 8 2 2 5 2" xfId="51657" xr:uid="{00000000-0005-0000-0000-0000C9C60000}"/>
    <cellStyle name="Normal 8 2 2 5 2 2" xfId="51658" xr:uid="{00000000-0005-0000-0000-0000CAC60000}"/>
    <cellStyle name="Normal 8 2 2 5 2 2 2" xfId="51659" xr:uid="{00000000-0005-0000-0000-0000CBC60000}"/>
    <cellStyle name="Normal 8 2 2 5 2 2 2 2" xfId="51660" xr:uid="{00000000-0005-0000-0000-0000CCC60000}"/>
    <cellStyle name="Normal 8 2 2 5 2 2 2 2 2" xfId="51661" xr:uid="{00000000-0005-0000-0000-0000CDC60000}"/>
    <cellStyle name="Normal 8 2 2 5 2 2 2 3" xfId="51662" xr:uid="{00000000-0005-0000-0000-0000CEC60000}"/>
    <cellStyle name="Normal 8 2 2 5 2 2 2 3 2" xfId="51663" xr:uid="{00000000-0005-0000-0000-0000CFC60000}"/>
    <cellStyle name="Normal 8 2 2 5 2 2 2 3 2 2" xfId="51664" xr:uid="{00000000-0005-0000-0000-0000D0C60000}"/>
    <cellStyle name="Normal 8 2 2 5 2 2 2 3 3" xfId="51665" xr:uid="{00000000-0005-0000-0000-0000D1C60000}"/>
    <cellStyle name="Normal 8 2 2 5 2 2 2 4" xfId="51666" xr:uid="{00000000-0005-0000-0000-0000D2C60000}"/>
    <cellStyle name="Normal 8 2 2 5 2 2 3" xfId="51667" xr:uid="{00000000-0005-0000-0000-0000D3C60000}"/>
    <cellStyle name="Normal 8 2 2 5 2 2 3 2" xfId="51668" xr:uid="{00000000-0005-0000-0000-0000D4C60000}"/>
    <cellStyle name="Normal 8 2 2 5 2 2 4" xfId="51669" xr:uid="{00000000-0005-0000-0000-0000D5C60000}"/>
    <cellStyle name="Normal 8 2 2 5 2 2 4 2" xfId="51670" xr:uid="{00000000-0005-0000-0000-0000D6C60000}"/>
    <cellStyle name="Normal 8 2 2 5 2 2 4 2 2" xfId="51671" xr:uid="{00000000-0005-0000-0000-0000D7C60000}"/>
    <cellStyle name="Normal 8 2 2 5 2 2 4 3" xfId="51672" xr:uid="{00000000-0005-0000-0000-0000D8C60000}"/>
    <cellStyle name="Normal 8 2 2 5 2 2 5" xfId="51673" xr:uid="{00000000-0005-0000-0000-0000D9C60000}"/>
    <cellStyle name="Normal 8 2 2 5 2 3" xfId="51674" xr:uid="{00000000-0005-0000-0000-0000DAC60000}"/>
    <cellStyle name="Normal 8 2 2 5 2 3 2" xfId="51675" xr:uid="{00000000-0005-0000-0000-0000DBC60000}"/>
    <cellStyle name="Normal 8 2 2 5 2 3 2 2" xfId="51676" xr:uid="{00000000-0005-0000-0000-0000DCC60000}"/>
    <cellStyle name="Normal 8 2 2 5 2 3 3" xfId="51677" xr:uid="{00000000-0005-0000-0000-0000DDC60000}"/>
    <cellStyle name="Normal 8 2 2 5 2 3 3 2" xfId="51678" xr:uid="{00000000-0005-0000-0000-0000DEC60000}"/>
    <cellStyle name="Normal 8 2 2 5 2 3 3 2 2" xfId="51679" xr:uid="{00000000-0005-0000-0000-0000DFC60000}"/>
    <cellStyle name="Normal 8 2 2 5 2 3 3 3" xfId="51680" xr:uid="{00000000-0005-0000-0000-0000E0C60000}"/>
    <cellStyle name="Normal 8 2 2 5 2 3 4" xfId="51681" xr:uid="{00000000-0005-0000-0000-0000E1C60000}"/>
    <cellStyle name="Normal 8 2 2 5 2 4" xfId="51682" xr:uid="{00000000-0005-0000-0000-0000E2C60000}"/>
    <cellStyle name="Normal 8 2 2 5 2 4 2" xfId="51683" xr:uid="{00000000-0005-0000-0000-0000E3C60000}"/>
    <cellStyle name="Normal 8 2 2 5 2 4 2 2" xfId="51684" xr:uid="{00000000-0005-0000-0000-0000E4C60000}"/>
    <cellStyle name="Normal 8 2 2 5 2 4 3" xfId="51685" xr:uid="{00000000-0005-0000-0000-0000E5C60000}"/>
    <cellStyle name="Normal 8 2 2 5 2 4 3 2" xfId="51686" xr:uid="{00000000-0005-0000-0000-0000E6C60000}"/>
    <cellStyle name="Normal 8 2 2 5 2 4 3 2 2" xfId="51687" xr:uid="{00000000-0005-0000-0000-0000E7C60000}"/>
    <cellStyle name="Normal 8 2 2 5 2 4 3 3" xfId="51688" xr:uid="{00000000-0005-0000-0000-0000E8C60000}"/>
    <cellStyle name="Normal 8 2 2 5 2 4 4" xfId="51689" xr:uid="{00000000-0005-0000-0000-0000E9C60000}"/>
    <cellStyle name="Normal 8 2 2 5 2 5" xfId="51690" xr:uid="{00000000-0005-0000-0000-0000EAC60000}"/>
    <cellStyle name="Normal 8 2 2 5 2 5 2" xfId="51691" xr:uid="{00000000-0005-0000-0000-0000EBC60000}"/>
    <cellStyle name="Normal 8 2 2 5 2 6" xfId="51692" xr:uid="{00000000-0005-0000-0000-0000ECC60000}"/>
    <cellStyle name="Normal 8 2 2 5 2 6 2" xfId="51693" xr:uid="{00000000-0005-0000-0000-0000EDC60000}"/>
    <cellStyle name="Normal 8 2 2 5 2 6 2 2" xfId="51694" xr:uid="{00000000-0005-0000-0000-0000EEC60000}"/>
    <cellStyle name="Normal 8 2 2 5 2 6 3" xfId="51695" xr:uid="{00000000-0005-0000-0000-0000EFC60000}"/>
    <cellStyle name="Normal 8 2 2 5 2 7" xfId="51696" xr:uid="{00000000-0005-0000-0000-0000F0C60000}"/>
    <cellStyle name="Normal 8 2 2 5 2 7 2" xfId="51697" xr:uid="{00000000-0005-0000-0000-0000F1C60000}"/>
    <cellStyle name="Normal 8 2 2 5 2 8" xfId="51698" xr:uid="{00000000-0005-0000-0000-0000F2C60000}"/>
    <cellStyle name="Normal 8 2 2 5 2 9" xfId="51699" xr:uid="{00000000-0005-0000-0000-0000F3C60000}"/>
    <cellStyle name="Normal 8 2 2 5 3" xfId="51700" xr:uid="{00000000-0005-0000-0000-0000F4C60000}"/>
    <cellStyle name="Normal 8 2 2 5 3 2" xfId="51701" xr:uid="{00000000-0005-0000-0000-0000F5C60000}"/>
    <cellStyle name="Normal 8 2 2 5 3 2 2" xfId="51702" xr:uid="{00000000-0005-0000-0000-0000F6C60000}"/>
    <cellStyle name="Normal 8 2 2 5 3 2 2 2" xfId="51703" xr:uid="{00000000-0005-0000-0000-0000F7C60000}"/>
    <cellStyle name="Normal 8 2 2 5 3 2 3" xfId="51704" xr:uid="{00000000-0005-0000-0000-0000F8C60000}"/>
    <cellStyle name="Normal 8 2 2 5 3 2 3 2" xfId="51705" xr:uid="{00000000-0005-0000-0000-0000F9C60000}"/>
    <cellStyle name="Normal 8 2 2 5 3 2 3 2 2" xfId="51706" xr:uid="{00000000-0005-0000-0000-0000FAC60000}"/>
    <cellStyle name="Normal 8 2 2 5 3 2 3 3" xfId="51707" xr:uid="{00000000-0005-0000-0000-0000FBC60000}"/>
    <cellStyle name="Normal 8 2 2 5 3 2 4" xfId="51708" xr:uid="{00000000-0005-0000-0000-0000FCC60000}"/>
    <cellStyle name="Normal 8 2 2 5 3 3" xfId="51709" xr:uid="{00000000-0005-0000-0000-0000FDC60000}"/>
    <cellStyle name="Normal 8 2 2 5 3 3 2" xfId="51710" xr:uid="{00000000-0005-0000-0000-0000FEC60000}"/>
    <cellStyle name="Normal 8 2 2 5 3 4" xfId="51711" xr:uid="{00000000-0005-0000-0000-0000FFC60000}"/>
    <cellStyle name="Normal 8 2 2 5 3 4 2" xfId="51712" xr:uid="{00000000-0005-0000-0000-000000C70000}"/>
    <cellStyle name="Normal 8 2 2 5 3 4 2 2" xfId="51713" xr:uid="{00000000-0005-0000-0000-000001C70000}"/>
    <cellStyle name="Normal 8 2 2 5 3 4 3" xfId="51714" xr:uid="{00000000-0005-0000-0000-000002C70000}"/>
    <cellStyle name="Normal 8 2 2 5 3 5" xfId="51715" xr:uid="{00000000-0005-0000-0000-000003C70000}"/>
    <cellStyle name="Normal 8 2 2 5 4" xfId="51716" xr:uid="{00000000-0005-0000-0000-000004C70000}"/>
    <cellStyle name="Normal 8 2 2 5 4 2" xfId="51717" xr:uid="{00000000-0005-0000-0000-000005C70000}"/>
    <cellStyle name="Normal 8 2 2 5 4 2 2" xfId="51718" xr:uid="{00000000-0005-0000-0000-000006C70000}"/>
    <cellStyle name="Normal 8 2 2 5 4 3" xfId="51719" xr:uid="{00000000-0005-0000-0000-000007C70000}"/>
    <cellStyle name="Normal 8 2 2 5 4 3 2" xfId="51720" xr:uid="{00000000-0005-0000-0000-000008C70000}"/>
    <cellStyle name="Normal 8 2 2 5 4 3 2 2" xfId="51721" xr:uid="{00000000-0005-0000-0000-000009C70000}"/>
    <cellStyle name="Normal 8 2 2 5 4 3 3" xfId="51722" xr:uid="{00000000-0005-0000-0000-00000AC70000}"/>
    <cellStyle name="Normal 8 2 2 5 4 4" xfId="51723" xr:uid="{00000000-0005-0000-0000-00000BC70000}"/>
    <cellStyle name="Normal 8 2 2 5 5" xfId="51724" xr:uid="{00000000-0005-0000-0000-00000CC70000}"/>
    <cellStyle name="Normal 8 2 2 5 5 2" xfId="51725" xr:uid="{00000000-0005-0000-0000-00000DC70000}"/>
    <cellStyle name="Normal 8 2 2 5 5 2 2" xfId="51726" xr:uid="{00000000-0005-0000-0000-00000EC70000}"/>
    <cellStyle name="Normal 8 2 2 5 5 3" xfId="51727" xr:uid="{00000000-0005-0000-0000-00000FC70000}"/>
    <cellStyle name="Normal 8 2 2 5 5 3 2" xfId="51728" xr:uid="{00000000-0005-0000-0000-000010C70000}"/>
    <cellStyle name="Normal 8 2 2 5 5 3 2 2" xfId="51729" xr:uid="{00000000-0005-0000-0000-000011C70000}"/>
    <cellStyle name="Normal 8 2 2 5 5 3 3" xfId="51730" xr:uid="{00000000-0005-0000-0000-000012C70000}"/>
    <cellStyle name="Normal 8 2 2 5 5 4" xfId="51731" xr:uid="{00000000-0005-0000-0000-000013C70000}"/>
    <cellStyle name="Normal 8 2 2 5 6" xfId="51732" xr:uid="{00000000-0005-0000-0000-000014C70000}"/>
    <cellStyle name="Normal 8 2 2 5 6 2" xfId="51733" xr:uid="{00000000-0005-0000-0000-000015C70000}"/>
    <cellStyle name="Normal 8 2 2 5 7" xfId="51734" xr:uid="{00000000-0005-0000-0000-000016C70000}"/>
    <cellStyle name="Normal 8 2 2 5 7 2" xfId="51735" xr:uid="{00000000-0005-0000-0000-000017C70000}"/>
    <cellStyle name="Normal 8 2 2 5 7 2 2" xfId="51736" xr:uid="{00000000-0005-0000-0000-000018C70000}"/>
    <cellStyle name="Normal 8 2 2 5 7 3" xfId="51737" xr:uid="{00000000-0005-0000-0000-000019C70000}"/>
    <cellStyle name="Normal 8 2 2 5 8" xfId="51738" xr:uid="{00000000-0005-0000-0000-00001AC70000}"/>
    <cellStyle name="Normal 8 2 2 5 8 2" xfId="51739" xr:uid="{00000000-0005-0000-0000-00001BC70000}"/>
    <cellStyle name="Normal 8 2 2 5 9" xfId="51740" xr:uid="{00000000-0005-0000-0000-00001CC70000}"/>
    <cellStyle name="Normal 8 2 2 6" xfId="51741" xr:uid="{00000000-0005-0000-0000-00001DC70000}"/>
    <cellStyle name="Normal 8 2 2 6 2" xfId="51742" xr:uid="{00000000-0005-0000-0000-00001EC70000}"/>
    <cellStyle name="Normal 8 2 2 6 2 2" xfId="51743" xr:uid="{00000000-0005-0000-0000-00001FC70000}"/>
    <cellStyle name="Normal 8 2 2 6 2 2 2" xfId="51744" xr:uid="{00000000-0005-0000-0000-000020C70000}"/>
    <cellStyle name="Normal 8 2 2 6 2 2 2 2" xfId="51745" xr:uid="{00000000-0005-0000-0000-000021C70000}"/>
    <cellStyle name="Normal 8 2 2 6 2 2 3" xfId="51746" xr:uid="{00000000-0005-0000-0000-000022C70000}"/>
    <cellStyle name="Normal 8 2 2 6 2 2 3 2" xfId="51747" xr:uid="{00000000-0005-0000-0000-000023C70000}"/>
    <cellStyle name="Normal 8 2 2 6 2 2 3 2 2" xfId="51748" xr:uid="{00000000-0005-0000-0000-000024C70000}"/>
    <cellStyle name="Normal 8 2 2 6 2 2 3 3" xfId="51749" xr:uid="{00000000-0005-0000-0000-000025C70000}"/>
    <cellStyle name="Normal 8 2 2 6 2 2 4" xfId="51750" xr:uid="{00000000-0005-0000-0000-000026C70000}"/>
    <cellStyle name="Normal 8 2 2 6 2 3" xfId="51751" xr:uid="{00000000-0005-0000-0000-000027C70000}"/>
    <cellStyle name="Normal 8 2 2 6 2 3 2" xfId="51752" xr:uid="{00000000-0005-0000-0000-000028C70000}"/>
    <cellStyle name="Normal 8 2 2 6 2 4" xfId="51753" xr:uid="{00000000-0005-0000-0000-000029C70000}"/>
    <cellStyle name="Normal 8 2 2 6 2 4 2" xfId="51754" xr:uid="{00000000-0005-0000-0000-00002AC70000}"/>
    <cellStyle name="Normal 8 2 2 6 2 4 2 2" xfId="51755" xr:uid="{00000000-0005-0000-0000-00002BC70000}"/>
    <cellStyle name="Normal 8 2 2 6 2 4 3" xfId="51756" xr:uid="{00000000-0005-0000-0000-00002CC70000}"/>
    <cellStyle name="Normal 8 2 2 6 2 5" xfId="51757" xr:uid="{00000000-0005-0000-0000-00002DC70000}"/>
    <cellStyle name="Normal 8 2 2 6 3" xfId="51758" xr:uid="{00000000-0005-0000-0000-00002EC70000}"/>
    <cellStyle name="Normal 8 2 2 6 3 2" xfId="51759" xr:uid="{00000000-0005-0000-0000-00002FC70000}"/>
    <cellStyle name="Normal 8 2 2 6 3 2 2" xfId="51760" xr:uid="{00000000-0005-0000-0000-000030C70000}"/>
    <cellStyle name="Normal 8 2 2 6 3 3" xfId="51761" xr:uid="{00000000-0005-0000-0000-000031C70000}"/>
    <cellStyle name="Normal 8 2 2 6 3 3 2" xfId="51762" xr:uid="{00000000-0005-0000-0000-000032C70000}"/>
    <cellStyle name="Normal 8 2 2 6 3 3 2 2" xfId="51763" xr:uid="{00000000-0005-0000-0000-000033C70000}"/>
    <cellStyle name="Normal 8 2 2 6 3 3 3" xfId="51764" xr:uid="{00000000-0005-0000-0000-000034C70000}"/>
    <cellStyle name="Normal 8 2 2 6 3 4" xfId="51765" xr:uid="{00000000-0005-0000-0000-000035C70000}"/>
    <cellStyle name="Normal 8 2 2 6 4" xfId="51766" xr:uid="{00000000-0005-0000-0000-000036C70000}"/>
    <cellStyle name="Normal 8 2 2 6 4 2" xfId="51767" xr:uid="{00000000-0005-0000-0000-000037C70000}"/>
    <cellStyle name="Normal 8 2 2 6 4 2 2" xfId="51768" xr:uid="{00000000-0005-0000-0000-000038C70000}"/>
    <cellStyle name="Normal 8 2 2 6 4 3" xfId="51769" xr:uid="{00000000-0005-0000-0000-000039C70000}"/>
    <cellStyle name="Normal 8 2 2 6 4 3 2" xfId="51770" xr:uid="{00000000-0005-0000-0000-00003AC70000}"/>
    <cellStyle name="Normal 8 2 2 6 4 3 2 2" xfId="51771" xr:uid="{00000000-0005-0000-0000-00003BC70000}"/>
    <cellStyle name="Normal 8 2 2 6 4 3 3" xfId="51772" xr:uid="{00000000-0005-0000-0000-00003CC70000}"/>
    <cellStyle name="Normal 8 2 2 6 4 4" xfId="51773" xr:uid="{00000000-0005-0000-0000-00003DC70000}"/>
    <cellStyle name="Normal 8 2 2 6 5" xfId="51774" xr:uid="{00000000-0005-0000-0000-00003EC70000}"/>
    <cellStyle name="Normal 8 2 2 6 5 2" xfId="51775" xr:uid="{00000000-0005-0000-0000-00003FC70000}"/>
    <cellStyle name="Normal 8 2 2 6 6" xfId="51776" xr:uid="{00000000-0005-0000-0000-000040C70000}"/>
    <cellStyle name="Normal 8 2 2 6 6 2" xfId="51777" xr:uid="{00000000-0005-0000-0000-000041C70000}"/>
    <cellStyle name="Normal 8 2 2 6 6 2 2" xfId="51778" xr:uid="{00000000-0005-0000-0000-000042C70000}"/>
    <cellStyle name="Normal 8 2 2 6 6 3" xfId="51779" xr:uid="{00000000-0005-0000-0000-000043C70000}"/>
    <cellStyle name="Normal 8 2 2 6 7" xfId="51780" xr:uid="{00000000-0005-0000-0000-000044C70000}"/>
    <cellStyle name="Normal 8 2 2 6 7 2" xfId="51781" xr:uid="{00000000-0005-0000-0000-000045C70000}"/>
    <cellStyle name="Normal 8 2 2 6 8" xfId="51782" xr:uid="{00000000-0005-0000-0000-000046C70000}"/>
    <cellStyle name="Normal 8 2 2 6 9" xfId="51783" xr:uid="{00000000-0005-0000-0000-000047C70000}"/>
    <cellStyle name="Normal 8 2 2 7" xfId="51784" xr:uid="{00000000-0005-0000-0000-000048C70000}"/>
    <cellStyle name="Normal 8 2 2 7 2" xfId="51785" xr:uid="{00000000-0005-0000-0000-000049C70000}"/>
    <cellStyle name="Normal 8 2 2 7 2 2" xfId="51786" xr:uid="{00000000-0005-0000-0000-00004AC70000}"/>
    <cellStyle name="Normal 8 2 2 7 2 2 2" xfId="51787" xr:uid="{00000000-0005-0000-0000-00004BC70000}"/>
    <cellStyle name="Normal 8 2 2 7 2 2 2 2" xfId="51788" xr:uid="{00000000-0005-0000-0000-00004CC70000}"/>
    <cellStyle name="Normal 8 2 2 7 2 2 3" xfId="51789" xr:uid="{00000000-0005-0000-0000-00004DC70000}"/>
    <cellStyle name="Normal 8 2 2 7 2 2 3 2" xfId="51790" xr:uid="{00000000-0005-0000-0000-00004EC70000}"/>
    <cellStyle name="Normal 8 2 2 7 2 2 3 2 2" xfId="51791" xr:uid="{00000000-0005-0000-0000-00004FC70000}"/>
    <cellStyle name="Normal 8 2 2 7 2 2 3 3" xfId="51792" xr:uid="{00000000-0005-0000-0000-000050C70000}"/>
    <cellStyle name="Normal 8 2 2 7 2 2 4" xfId="51793" xr:uid="{00000000-0005-0000-0000-000051C70000}"/>
    <cellStyle name="Normal 8 2 2 7 2 3" xfId="51794" xr:uid="{00000000-0005-0000-0000-000052C70000}"/>
    <cellStyle name="Normal 8 2 2 7 2 3 2" xfId="51795" xr:uid="{00000000-0005-0000-0000-000053C70000}"/>
    <cellStyle name="Normal 8 2 2 7 2 4" xfId="51796" xr:uid="{00000000-0005-0000-0000-000054C70000}"/>
    <cellStyle name="Normal 8 2 2 7 2 4 2" xfId="51797" xr:uid="{00000000-0005-0000-0000-000055C70000}"/>
    <cellStyle name="Normal 8 2 2 7 2 4 2 2" xfId="51798" xr:uid="{00000000-0005-0000-0000-000056C70000}"/>
    <cellStyle name="Normal 8 2 2 7 2 4 3" xfId="51799" xr:uid="{00000000-0005-0000-0000-000057C70000}"/>
    <cellStyle name="Normal 8 2 2 7 2 5" xfId="51800" xr:uid="{00000000-0005-0000-0000-000058C70000}"/>
    <cellStyle name="Normal 8 2 2 7 3" xfId="51801" xr:uid="{00000000-0005-0000-0000-000059C70000}"/>
    <cellStyle name="Normal 8 2 2 7 3 2" xfId="51802" xr:uid="{00000000-0005-0000-0000-00005AC70000}"/>
    <cellStyle name="Normal 8 2 2 7 3 2 2" xfId="51803" xr:uid="{00000000-0005-0000-0000-00005BC70000}"/>
    <cellStyle name="Normal 8 2 2 7 3 3" xfId="51804" xr:uid="{00000000-0005-0000-0000-00005CC70000}"/>
    <cellStyle name="Normal 8 2 2 7 3 3 2" xfId="51805" xr:uid="{00000000-0005-0000-0000-00005DC70000}"/>
    <cellStyle name="Normal 8 2 2 7 3 3 2 2" xfId="51806" xr:uid="{00000000-0005-0000-0000-00005EC70000}"/>
    <cellStyle name="Normal 8 2 2 7 3 3 3" xfId="51807" xr:uid="{00000000-0005-0000-0000-00005FC70000}"/>
    <cellStyle name="Normal 8 2 2 7 3 4" xfId="51808" xr:uid="{00000000-0005-0000-0000-000060C70000}"/>
    <cellStyle name="Normal 8 2 2 7 4" xfId="51809" xr:uid="{00000000-0005-0000-0000-000061C70000}"/>
    <cellStyle name="Normal 8 2 2 7 4 2" xfId="51810" xr:uid="{00000000-0005-0000-0000-000062C70000}"/>
    <cellStyle name="Normal 8 2 2 7 5" xfId="51811" xr:uid="{00000000-0005-0000-0000-000063C70000}"/>
    <cellStyle name="Normal 8 2 2 7 5 2" xfId="51812" xr:uid="{00000000-0005-0000-0000-000064C70000}"/>
    <cellStyle name="Normal 8 2 2 7 5 2 2" xfId="51813" xr:uid="{00000000-0005-0000-0000-000065C70000}"/>
    <cellStyle name="Normal 8 2 2 7 5 3" xfId="51814" xr:uid="{00000000-0005-0000-0000-000066C70000}"/>
    <cellStyle name="Normal 8 2 2 7 6" xfId="51815" xr:uid="{00000000-0005-0000-0000-000067C70000}"/>
    <cellStyle name="Normal 8 2 2 8" xfId="51816" xr:uid="{00000000-0005-0000-0000-000068C70000}"/>
    <cellStyle name="Normal 8 2 2 8 2" xfId="51817" xr:uid="{00000000-0005-0000-0000-000069C70000}"/>
    <cellStyle name="Normal 8 2 2 8 2 2" xfId="51818" xr:uid="{00000000-0005-0000-0000-00006AC70000}"/>
    <cellStyle name="Normal 8 2 2 8 2 2 2" xfId="51819" xr:uid="{00000000-0005-0000-0000-00006BC70000}"/>
    <cellStyle name="Normal 8 2 2 8 2 2 2 2" xfId="51820" xr:uid="{00000000-0005-0000-0000-00006CC70000}"/>
    <cellStyle name="Normal 8 2 2 8 2 2 3" xfId="51821" xr:uid="{00000000-0005-0000-0000-00006DC70000}"/>
    <cellStyle name="Normal 8 2 2 8 2 2 3 2" xfId="51822" xr:uid="{00000000-0005-0000-0000-00006EC70000}"/>
    <cellStyle name="Normal 8 2 2 8 2 2 3 2 2" xfId="51823" xr:uid="{00000000-0005-0000-0000-00006FC70000}"/>
    <cellStyle name="Normal 8 2 2 8 2 2 3 3" xfId="51824" xr:uid="{00000000-0005-0000-0000-000070C70000}"/>
    <cellStyle name="Normal 8 2 2 8 2 2 4" xfId="51825" xr:uid="{00000000-0005-0000-0000-000071C70000}"/>
    <cellStyle name="Normal 8 2 2 8 2 3" xfId="51826" xr:uid="{00000000-0005-0000-0000-000072C70000}"/>
    <cellStyle name="Normal 8 2 2 8 2 3 2" xfId="51827" xr:uid="{00000000-0005-0000-0000-000073C70000}"/>
    <cellStyle name="Normal 8 2 2 8 2 4" xfId="51828" xr:uid="{00000000-0005-0000-0000-000074C70000}"/>
    <cellStyle name="Normal 8 2 2 8 2 4 2" xfId="51829" xr:uid="{00000000-0005-0000-0000-000075C70000}"/>
    <cellStyle name="Normal 8 2 2 8 2 4 2 2" xfId="51830" xr:uid="{00000000-0005-0000-0000-000076C70000}"/>
    <cellStyle name="Normal 8 2 2 8 2 4 3" xfId="51831" xr:uid="{00000000-0005-0000-0000-000077C70000}"/>
    <cellStyle name="Normal 8 2 2 8 2 5" xfId="51832" xr:uid="{00000000-0005-0000-0000-000078C70000}"/>
    <cellStyle name="Normal 8 2 2 8 3" xfId="51833" xr:uid="{00000000-0005-0000-0000-000079C70000}"/>
    <cellStyle name="Normal 8 2 2 8 3 2" xfId="51834" xr:uid="{00000000-0005-0000-0000-00007AC70000}"/>
    <cellStyle name="Normal 8 2 2 8 3 2 2" xfId="51835" xr:uid="{00000000-0005-0000-0000-00007BC70000}"/>
    <cellStyle name="Normal 8 2 2 8 3 3" xfId="51836" xr:uid="{00000000-0005-0000-0000-00007CC70000}"/>
    <cellStyle name="Normal 8 2 2 8 3 3 2" xfId="51837" xr:uid="{00000000-0005-0000-0000-00007DC70000}"/>
    <cellStyle name="Normal 8 2 2 8 3 3 2 2" xfId="51838" xr:uid="{00000000-0005-0000-0000-00007EC70000}"/>
    <cellStyle name="Normal 8 2 2 8 3 3 3" xfId="51839" xr:uid="{00000000-0005-0000-0000-00007FC70000}"/>
    <cellStyle name="Normal 8 2 2 8 3 4" xfId="51840" xr:uid="{00000000-0005-0000-0000-000080C70000}"/>
    <cellStyle name="Normal 8 2 2 8 4" xfId="51841" xr:uid="{00000000-0005-0000-0000-000081C70000}"/>
    <cellStyle name="Normal 8 2 2 8 4 2" xfId="51842" xr:uid="{00000000-0005-0000-0000-000082C70000}"/>
    <cellStyle name="Normal 8 2 2 8 5" xfId="51843" xr:uid="{00000000-0005-0000-0000-000083C70000}"/>
    <cellStyle name="Normal 8 2 2 8 5 2" xfId="51844" xr:uid="{00000000-0005-0000-0000-000084C70000}"/>
    <cellStyle name="Normal 8 2 2 8 5 2 2" xfId="51845" xr:uid="{00000000-0005-0000-0000-000085C70000}"/>
    <cellStyle name="Normal 8 2 2 8 5 3" xfId="51846" xr:uid="{00000000-0005-0000-0000-000086C70000}"/>
    <cellStyle name="Normal 8 2 2 8 6" xfId="51847" xr:uid="{00000000-0005-0000-0000-000087C70000}"/>
    <cellStyle name="Normal 8 2 2 9" xfId="51848" xr:uid="{00000000-0005-0000-0000-000088C70000}"/>
    <cellStyle name="Normal 8 2 2 9 2" xfId="51849" xr:uid="{00000000-0005-0000-0000-000089C70000}"/>
    <cellStyle name="Normal 8 2 2 9 2 2" xfId="51850" xr:uid="{00000000-0005-0000-0000-00008AC70000}"/>
    <cellStyle name="Normal 8 2 2 9 2 2 2" xfId="51851" xr:uid="{00000000-0005-0000-0000-00008BC70000}"/>
    <cellStyle name="Normal 8 2 2 9 2 3" xfId="51852" xr:uid="{00000000-0005-0000-0000-00008CC70000}"/>
    <cellStyle name="Normal 8 2 2 9 2 3 2" xfId="51853" xr:uid="{00000000-0005-0000-0000-00008DC70000}"/>
    <cellStyle name="Normal 8 2 2 9 2 3 2 2" xfId="51854" xr:uid="{00000000-0005-0000-0000-00008EC70000}"/>
    <cellStyle name="Normal 8 2 2 9 2 3 3" xfId="51855" xr:uid="{00000000-0005-0000-0000-00008FC70000}"/>
    <cellStyle name="Normal 8 2 2 9 2 4" xfId="51856" xr:uid="{00000000-0005-0000-0000-000090C70000}"/>
    <cellStyle name="Normal 8 2 2 9 3" xfId="51857" xr:uid="{00000000-0005-0000-0000-000091C70000}"/>
    <cellStyle name="Normal 8 2 2 9 3 2" xfId="51858" xr:uid="{00000000-0005-0000-0000-000092C70000}"/>
    <cellStyle name="Normal 8 2 2 9 4" xfId="51859" xr:uid="{00000000-0005-0000-0000-000093C70000}"/>
    <cellStyle name="Normal 8 2 2 9 4 2" xfId="51860" xr:uid="{00000000-0005-0000-0000-000094C70000}"/>
    <cellStyle name="Normal 8 2 2 9 4 2 2" xfId="51861" xr:uid="{00000000-0005-0000-0000-000095C70000}"/>
    <cellStyle name="Normal 8 2 2 9 4 3" xfId="51862" xr:uid="{00000000-0005-0000-0000-000096C70000}"/>
    <cellStyle name="Normal 8 2 2 9 5" xfId="51863" xr:uid="{00000000-0005-0000-0000-000097C70000}"/>
    <cellStyle name="Normal 8 2 2_T-straight with PEDs adjustor" xfId="51864" xr:uid="{00000000-0005-0000-0000-000098C70000}"/>
    <cellStyle name="Normal 8 2 3" xfId="1505" xr:uid="{00000000-0005-0000-0000-000099C70000}"/>
    <cellStyle name="Normal 8 2 3 10" xfId="51865" xr:uid="{00000000-0005-0000-0000-00009AC70000}"/>
    <cellStyle name="Normal 8 2 3 11" xfId="51866" xr:uid="{00000000-0005-0000-0000-00009BC70000}"/>
    <cellStyle name="Normal 8 2 3 2" xfId="1506" xr:uid="{00000000-0005-0000-0000-00009CC70000}"/>
    <cellStyle name="Normal 8 2 3 2 10" xfId="51867" xr:uid="{00000000-0005-0000-0000-00009DC70000}"/>
    <cellStyle name="Normal 8 2 3 2 2" xfId="1507" xr:uid="{00000000-0005-0000-0000-00009EC70000}"/>
    <cellStyle name="Normal 8 2 3 2 2 2" xfId="51868" xr:uid="{00000000-0005-0000-0000-00009FC70000}"/>
    <cellStyle name="Normal 8 2 3 2 2 2 2" xfId="51869" xr:uid="{00000000-0005-0000-0000-0000A0C70000}"/>
    <cellStyle name="Normal 8 2 3 2 2 2 2 2" xfId="51870" xr:uid="{00000000-0005-0000-0000-0000A1C70000}"/>
    <cellStyle name="Normal 8 2 3 2 2 2 2 2 2" xfId="51871" xr:uid="{00000000-0005-0000-0000-0000A2C70000}"/>
    <cellStyle name="Normal 8 2 3 2 2 2 2 3" xfId="51872" xr:uid="{00000000-0005-0000-0000-0000A3C70000}"/>
    <cellStyle name="Normal 8 2 3 2 2 2 2 3 2" xfId="51873" xr:uid="{00000000-0005-0000-0000-0000A4C70000}"/>
    <cellStyle name="Normal 8 2 3 2 2 2 2 3 2 2" xfId="51874" xr:uid="{00000000-0005-0000-0000-0000A5C70000}"/>
    <cellStyle name="Normal 8 2 3 2 2 2 2 3 3" xfId="51875" xr:uid="{00000000-0005-0000-0000-0000A6C70000}"/>
    <cellStyle name="Normal 8 2 3 2 2 2 2 4" xfId="51876" xr:uid="{00000000-0005-0000-0000-0000A7C70000}"/>
    <cellStyle name="Normal 8 2 3 2 2 2 3" xfId="51877" xr:uid="{00000000-0005-0000-0000-0000A8C70000}"/>
    <cellStyle name="Normal 8 2 3 2 2 2 3 2" xfId="51878" xr:uid="{00000000-0005-0000-0000-0000A9C70000}"/>
    <cellStyle name="Normal 8 2 3 2 2 2 4" xfId="51879" xr:uid="{00000000-0005-0000-0000-0000AAC70000}"/>
    <cellStyle name="Normal 8 2 3 2 2 2 4 2" xfId="51880" xr:uid="{00000000-0005-0000-0000-0000ABC70000}"/>
    <cellStyle name="Normal 8 2 3 2 2 2 4 2 2" xfId="51881" xr:uid="{00000000-0005-0000-0000-0000ACC70000}"/>
    <cellStyle name="Normal 8 2 3 2 2 2 4 3" xfId="51882" xr:uid="{00000000-0005-0000-0000-0000ADC70000}"/>
    <cellStyle name="Normal 8 2 3 2 2 2 5" xfId="51883" xr:uid="{00000000-0005-0000-0000-0000AEC70000}"/>
    <cellStyle name="Normal 8 2 3 2 2 2 6" xfId="51884" xr:uid="{00000000-0005-0000-0000-0000AFC70000}"/>
    <cellStyle name="Normal 8 2 3 2 2 3" xfId="51885" xr:uid="{00000000-0005-0000-0000-0000B0C70000}"/>
    <cellStyle name="Normal 8 2 3 2 2 3 2" xfId="51886" xr:uid="{00000000-0005-0000-0000-0000B1C70000}"/>
    <cellStyle name="Normal 8 2 3 2 2 3 2 2" xfId="51887" xr:uid="{00000000-0005-0000-0000-0000B2C70000}"/>
    <cellStyle name="Normal 8 2 3 2 2 3 3" xfId="51888" xr:uid="{00000000-0005-0000-0000-0000B3C70000}"/>
    <cellStyle name="Normal 8 2 3 2 2 3 3 2" xfId="51889" xr:uid="{00000000-0005-0000-0000-0000B4C70000}"/>
    <cellStyle name="Normal 8 2 3 2 2 3 3 2 2" xfId="51890" xr:uid="{00000000-0005-0000-0000-0000B5C70000}"/>
    <cellStyle name="Normal 8 2 3 2 2 3 3 3" xfId="51891" xr:uid="{00000000-0005-0000-0000-0000B6C70000}"/>
    <cellStyle name="Normal 8 2 3 2 2 3 4" xfId="51892" xr:uid="{00000000-0005-0000-0000-0000B7C70000}"/>
    <cellStyle name="Normal 8 2 3 2 2 4" xfId="51893" xr:uid="{00000000-0005-0000-0000-0000B8C70000}"/>
    <cellStyle name="Normal 8 2 3 2 2 4 2" xfId="51894" xr:uid="{00000000-0005-0000-0000-0000B9C70000}"/>
    <cellStyle name="Normal 8 2 3 2 2 4 2 2" xfId="51895" xr:uid="{00000000-0005-0000-0000-0000BAC70000}"/>
    <cellStyle name="Normal 8 2 3 2 2 4 3" xfId="51896" xr:uid="{00000000-0005-0000-0000-0000BBC70000}"/>
    <cellStyle name="Normal 8 2 3 2 2 4 3 2" xfId="51897" xr:uid="{00000000-0005-0000-0000-0000BCC70000}"/>
    <cellStyle name="Normal 8 2 3 2 2 4 3 2 2" xfId="51898" xr:uid="{00000000-0005-0000-0000-0000BDC70000}"/>
    <cellStyle name="Normal 8 2 3 2 2 4 3 3" xfId="51899" xr:uid="{00000000-0005-0000-0000-0000BEC70000}"/>
    <cellStyle name="Normal 8 2 3 2 2 4 4" xfId="51900" xr:uid="{00000000-0005-0000-0000-0000BFC70000}"/>
    <cellStyle name="Normal 8 2 3 2 2 5" xfId="51901" xr:uid="{00000000-0005-0000-0000-0000C0C70000}"/>
    <cellStyle name="Normal 8 2 3 2 2 5 2" xfId="51902" xr:uid="{00000000-0005-0000-0000-0000C1C70000}"/>
    <cellStyle name="Normal 8 2 3 2 2 6" xfId="51903" xr:uid="{00000000-0005-0000-0000-0000C2C70000}"/>
    <cellStyle name="Normal 8 2 3 2 2 6 2" xfId="51904" xr:uid="{00000000-0005-0000-0000-0000C3C70000}"/>
    <cellStyle name="Normal 8 2 3 2 2 6 2 2" xfId="51905" xr:uid="{00000000-0005-0000-0000-0000C4C70000}"/>
    <cellStyle name="Normal 8 2 3 2 2 6 3" xfId="51906" xr:uid="{00000000-0005-0000-0000-0000C5C70000}"/>
    <cellStyle name="Normal 8 2 3 2 2 7" xfId="51907" xr:uid="{00000000-0005-0000-0000-0000C6C70000}"/>
    <cellStyle name="Normal 8 2 3 2 2 7 2" xfId="51908" xr:uid="{00000000-0005-0000-0000-0000C7C70000}"/>
    <cellStyle name="Normal 8 2 3 2 2 8" xfId="51909" xr:uid="{00000000-0005-0000-0000-0000C8C70000}"/>
    <cellStyle name="Normal 8 2 3 2 2 9" xfId="51910" xr:uid="{00000000-0005-0000-0000-0000C9C70000}"/>
    <cellStyle name="Normal 8 2 3 2 3" xfId="51911" xr:uid="{00000000-0005-0000-0000-0000CAC70000}"/>
    <cellStyle name="Normal 8 2 3 2 3 2" xfId="51912" xr:uid="{00000000-0005-0000-0000-0000CBC70000}"/>
    <cellStyle name="Normal 8 2 3 2 3 2 2" xfId="51913" xr:uid="{00000000-0005-0000-0000-0000CCC70000}"/>
    <cellStyle name="Normal 8 2 3 2 3 2 2 2" xfId="51914" xr:uid="{00000000-0005-0000-0000-0000CDC70000}"/>
    <cellStyle name="Normal 8 2 3 2 3 2 3" xfId="51915" xr:uid="{00000000-0005-0000-0000-0000CEC70000}"/>
    <cellStyle name="Normal 8 2 3 2 3 2 3 2" xfId="51916" xr:uid="{00000000-0005-0000-0000-0000CFC70000}"/>
    <cellStyle name="Normal 8 2 3 2 3 2 3 2 2" xfId="51917" xr:uid="{00000000-0005-0000-0000-0000D0C70000}"/>
    <cellStyle name="Normal 8 2 3 2 3 2 3 3" xfId="51918" xr:uid="{00000000-0005-0000-0000-0000D1C70000}"/>
    <cellStyle name="Normal 8 2 3 2 3 2 4" xfId="51919" xr:uid="{00000000-0005-0000-0000-0000D2C70000}"/>
    <cellStyle name="Normal 8 2 3 2 3 2 5" xfId="51920" xr:uid="{00000000-0005-0000-0000-0000D3C70000}"/>
    <cellStyle name="Normal 8 2 3 2 3 3" xfId="51921" xr:uid="{00000000-0005-0000-0000-0000D4C70000}"/>
    <cellStyle name="Normal 8 2 3 2 3 3 2" xfId="51922" xr:uid="{00000000-0005-0000-0000-0000D5C70000}"/>
    <cellStyle name="Normal 8 2 3 2 3 4" xfId="51923" xr:uid="{00000000-0005-0000-0000-0000D6C70000}"/>
    <cellStyle name="Normal 8 2 3 2 3 4 2" xfId="51924" xr:uid="{00000000-0005-0000-0000-0000D7C70000}"/>
    <cellStyle name="Normal 8 2 3 2 3 4 2 2" xfId="51925" xr:uid="{00000000-0005-0000-0000-0000D8C70000}"/>
    <cellStyle name="Normal 8 2 3 2 3 4 3" xfId="51926" xr:uid="{00000000-0005-0000-0000-0000D9C70000}"/>
    <cellStyle name="Normal 8 2 3 2 3 5" xfId="51927" xr:uid="{00000000-0005-0000-0000-0000DAC70000}"/>
    <cellStyle name="Normal 8 2 3 2 3 6" xfId="51928" xr:uid="{00000000-0005-0000-0000-0000DBC70000}"/>
    <cellStyle name="Normal 8 2 3 2 4" xfId="51929" xr:uid="{00000000-0005-0000-0000-0000DCC70000}"/>
    <cellStyle name="Normal 8 2 3 2 4 2" xfId="51930" xr:uid="{00000000-0005-0000-0000-0000DDC70000}"/>
    <cellStyle name="Normal 8 2 3 2 4 2 2" xfId="51931" xr:uid="{00000000-0005-0000-0000-0000DEC70000}"/>
    <cellStyle name="Normal 8 2 3 2 4 3" xfId="51932" xr:uid="{00000000-0005-0000-0000-0000DFC70000}"/>
    <cellStyle name="Normal 8 2 3 2 4 3 2" xfId="51933" xr:uid="{00000000-0005-0000-0000-0000E0C70000}"/>
    <cellStyle name="Normal 8 2 3 2 4 3 2 2" xfId="51934" xr:uid="{00000000-0005-0000-0000-0000E1C70000}"/>
    <cellStyle name="Normal 8 2 3 2 4 3 3" xfId="51935" xr:uid="{00000000-0005-0000-0000-0000E2C70000}"/>
    <cellStyle name="Normal 8 2 3 2 4 4" xfId="51936" xr:uid="{00000000-0005-0000-0000-0000E3C70000}"/>
    <cellStyle name="Normal 8 2 3 2 4 5" xfId="51937" xr:uid="{00000000-0005-0000-0000-0000E4C70000}"/>
    <cellStyle name="Normal 8 2 3 2 5" xfId="51938" xr:uid="{00000000-0005-0000-0000-0000E5C70000}"/>
    <cellStyle name="Normal 8 2 3 2 5 2" xfId="51939" xr:uid="{00000000-0005-0000-0000-0000E6C70000}"/>
    <cellStyle name="Normal 8 2 3 2 5 2 2" xfId="51940" xr:uid="{00000000-0005-0000-0000-0000E7C70000}"/>
    <cellStyle name="Normal 8 2 3 2 5 3" xfId="51941" xr:uid="{00000000-0005-0000-0000-0000E8C70000}"/>
    <cellStyle name="Normal 8 2 3 2 5 3 2" xfId="51942" xr:uid="{00000000-0005-0000-0000-0000E9C70000}"/>
    <cellStyle name="Normal 8 2 3 2 5 3 2 2" xfId="51943" xr:uid="{00000000-0005-0000-0000-0000EAC70000}"/>
    <cellStyle name="Normal 8 2 3 2 5 3 3" xfId="51944" xr:uid="{00000000-0005-0000-0000-0000EBC70000}"/>
    <cellStyle name="Normal 8 2 3 2 5 4" xfId="51945" xr:uid="{00000000-0005-0000-0000-0000ECC70000}"/>
    <cellStyle name="Normal 8 2 3 2 6" xfId="51946" xr:uid="{00000000-0005-0000-0000-0000EDC70000}"/>
    <cellStyle name="Normal 8 2 3 2 6 2" xfId="51947" xr:uid="{00000000-0005-0000-0000-0000EEC70000}"/>
    <cellStyle name="Normal 8 2 3 2 7" xfId="51948" xr:uid="{00000000-0005-0000-0000-0000EFC70000}"/>
    <cellStyle name="Normal 8 2 3 2 7 2" xfId="51949" xr:uid="{00000000-0005-0000-0000-0000F0C70000}"/>
    <cellStyle name="Normal 8 2 3 2 7 2 2" xfId="51950" xr:uid="{00000000-0005-0000-0000-0000F1C70000}"/>
    <cellStyle name="Normal 8 2 3 2 7 3" xfId="51951" xr:uid="{00000000-0005-0000-0000-0000F2C70000}"/>
    <cellStyle name="Normal 8 2 3 2 8" xfId="51952" xr:uid="{00000000-0005-0000-0000-0000F3C70000}"/>
    <cellStyle name="Normal 8 2 3 2 8 2" xfId="51953" xr:uid="{00000000-0005-0000-0000-0000F4C70000}"/>
    <cellStyle name="Normal 8 2 3 2 9" xfId="51954" xr:uid="{00000000-0005-0000-0000-0000F5C70000}"/>
    <cellStyle name="Normal 8 2 3 2_T-straight with PEDs adjustor" xfId="51955" xr:uid="{00000000-0005-0000-0000-0000F6C70000}"/>
    <cellStyle name="Normal 8 2 3 3" xfId="1508" xr:uid="{00000000-0005-0000-0000-0000F7C70000}"/>
    <cellStyle name="Normal 8 2 3 3 2" xfId="51956" xr:uid="{00000000-0005-0000-0000-0000F8C70000}"/>
    <cellStyle name="Normal 8 2 3 3 2 2" xfId="51957" xr:uid="{00000000-0005-0000-0000-0000F9C70000}"/>
    <cellStyle name="Normal 8 2 3 3 2 2 2" xfId="51958" xr:uid="{00000000-0005-0000-0000-0000FAC70000}"/>
    <cellStyle name="Normal 8 2 3 3 2 2 2 2" xfId="51959" xr:uid="{00000000-0005-0000-0000-0000FBC70000}"/>
    <cellStyle name="Normal 8 2 3 3 2 2 3" xfId="51960" xr:uid="{00000000-0005-0000-0000-0000FCC70000}"/>
    <cellStyle name="Normal 8 2 3 3 2 2 3 2" xfId="51961" xr:uid="{00000000-0005-0000-0000-0000FDC70000}"/>
    <cellStyle name="Normal 8 2 3 3 2 2 3 2 2" xfId="51962" xr:uid="{00000000-0005-0000-0000-0000FEC70000}"/>
    <cellStyle name="Normal 8 2 3 3 2 2 3 3" xfId="51963" xr:uid="{00000000-0005-0000-0000-0000FFC70000}"/>
    <cellStyle name="Normal 8 2 3 3 2 2 4" xfId="51964" xr:uid="{00000000-0005-0000-0000-000000C80000}"/>
    <cellStyle name="Normal 8 2 3 3 2 3" xfId="51965" xr:uid="{00000000-0005-0000-0000-000001C80000}"/>
    <cellStyle name="Normal 8 2 3 3 2 3 2" xfId="51966" xr:uid="{00000000-0005-0000-0000-000002C80000}"/>
    <cellStyle name="Normal 8 2 3 3 2 4" xfId="51967" xr:uid="{00000000-0005-0000-0000-000003C80000}"/>
    <cellStyle name="Normal 8 2 3 3 2 4 2" xfId="51968" xr:uid="{00000000-0005-0000-0000-000004C80000}"/>
    <cellStyle name="Normal 8 2 3 3 2 4 2 2" xfId="51969" xr:uid="{00000000-0005-0000-0000-000005C80000}"/>
    <cellStyle name="Normal 8 2 3 3 2 4 3" xfId="51970" xr:uid="{00000000-0005-0000-0000-000006C80000}"/>
    <cellStyle name="Normal 8 2 3 3 2 5" xfId="51971" xr:uid="{00000000-0005-0000-0000-000007C80000}"/>
    <cellStyle name="Normal 8 2 3 3 2 6" xfId="51972" xr:uid="{00000000-0005-0000-0000-000008C80000}"/>
    <cellStyle name="Normal 8 2 3 3 3" xfId="51973" xr:uid="{00000000-0005-0000-0000-000009C80000}"/>
    <cellStyle name="Normal 8 2 3 3 3 2" xfId="51974" xr:uid="{00000000-0005-0000-0000-00000AC80000}"/>
    <cellStyle name="Normal 8 2 3 3 3 2 2" xfId="51975" xr:uid="{00000000-0005-0000-0000-00000BC80000}"/>
    <cellStyle name="Normal 8 2 3 3 3 3" xfId="51976" xr:uid="{00000000-0005-0000-0000-00000CC80000}"/>
    <cellStyle name="Normal 8 2 3 3 3 3 2" xfId="51977" xr:uid="{00000000-0005-0000-0000-00000DC80000}"/>
    <cellStyle name="Normal 8 2 3 3 3 3 2 2" xfId="51978" xr:uid="{00000000-0005-0000-0000-00000EC80000}"/>
    <cellStyle name="Normal 8 2 3 3 3 3 3" xfId="51979" xr:uid="{00000000-0005-0000-0000-00000FC80000}"/>
    <cellStyle name="Normal 8 2 3 3 3 4" xfId="51980" xr:uid="{00000000-0005-0000-0000-000010C80000}"/>
    <cellStyle name="Normal 8 2 3 3 4" xfId="51981" xr:uid="{00000000-0005-0000-0000-000011C80000}"/>
    <cellStyle name="Normal 8 2 3 3 4 2" xfId="51982" xr:uid="{00000000-0005-0000-0000-000012C80000}"/>
    <cellStyle name="Normal 8 2 3 3 4 2 2" xfId="51983" xr:uid="{00000000-0005-0000-0000-000013C80000}"/>
    <cellStyle name="Normal 8 2 3 3 4 3" xfId="51984" xr:uid="{00000000-0005-0000-0000-000014C80000}"/>
    <cellStyle name="Normal 8 2 3 3 4 3 2" xfId="51985" xr:uid="{00000000-0005-0000-0000-000015C80000}"/>
    <cellStyle name="Normal 8 2 3 3 4 3 2 2" xfId="51986" xr:uid="{00000000-0005-0000-0000-000016C80000}"/>
    <cellStyle name="Normal 8 2 3 3 4 3 3" xfId="51987" xr:uid="{00000000-0005-0000-0000-000017C80000}"/>
    <cellStyle name="Normal 8 2 3 3 4 4" xfId="51988" xr:uid="{00000000-0005-0000-0000-000018C80000}"/>
    <cellStyle name="Normal 8 2 3 3 5" xfId="51989" xr:uid="{00000000-0005-0000-0000-000019C80000}"/>
    <cellStyle name="Normal 8 2 3 3 5 2" xfId="51990" xr:uid="{00000000-0005-0000-0000-00001AC80000}"/>
    <cellStyle name="Normal 8 2 3 3 6" xfId="51991" xr:uid="{00000000-0005-0000-0000-00001BC80000}"/>
    <cellStyle name="Normal 8 2 3 3 6 2" xfId="51992" xr:uid="{00000000-0005-0000-0000-00001CC80000}"/>
    <cellStyle name="Normal 8 2 3 3 6 2 2" xfId="51993" xr:uid="{00000000-0005-0000-0000-00001DC80000}"/>
    <cellStyle name="Normal 8 2 3 3 6 3" xfId="51994" xr:uid="{00000000-0005-0000-0000-00001EC80000}"/>
    <cellStyle name="Normal 8 2 3 3 7" xfId="51995" xr:uid="{00000000-0005-0000-0000-00001FC80000}"/>
    <cellStyle name="Normal 8 2 3 3 7 2" xfId="51996" xr:uid="{00000000-0005-0000-0000-000020C80000}"/>
    <cellStyle name="Normal 8 2 3 3 8" xfId="51997" xr:uid="{00000000-0005-0000-0000-000021C80000}"/>
    <cellStyle name="Normal 8 2 3 3 9" xfId="51998" xr:uid="{00000000-0005-0000-0000-000022C80000}"/>
    <cellStyle name="Normal 8 2 3 4" xfId="51999" xr:uid="{00000000-0005-0000-0000-000023C80000}"/>
    <cellStyle name="Normal 8 2 3 4 2" xfId="52000" xr:uid="{00000000-0005-0000-0000-000024C80000}"/>
    <cellStyle name="Normal 8 2 3 4 2 2" xfId="52001" xr:uid="{00000000-0005-0000-0000-000025C80000}"/>
    <cellStyle name="Normal 8 2 3 4 2 2 2" xfId="52002" xr:uid="{00000000-0005-0000-0000-000026C80000}"/>
    <cellStyle name="Normal 8 2 3 4 2 3" xfId="52003" xr:uid="{00000000-0005-0000-0000-000027C80000}"/>
    <cellStyle name="Normal 8 2 3 4 2 3 2" xfId="52004" xr:uid="{00000000-0005-0000-0000-000028C80000}"/>
    <cellStyle name="Normal 8 2 3 4 2 3 2 2" xfId="52005" xr:uid="{00000000-0005-0000-0000-000029C80000}"/>
    <cellStyle name="Normal 8 2 3 4 2 3 3" xfId="52006" xr:uid="{00000000-0005-0000-0000-00002AC80000}"/>
    <cellStyle name="Normal 8 2 3 4 2 4" xfId="52007" xr:uid="{00000000-0005-0000-0000-00002BC80000}"/>
    <cellStyle name="Normal 8 2 3 4 2 5" xfId="52008" xr:uid="{00000000-0005-0000-0000-00002CC80000}"/>
    <cellStyle name="Normal 8 2 3 4 3" xfId="52009" xr:uid="{00000000-0005-0000-0000-00002DC80000}"/>
    <cellStyle name="Normal 8 2 3 4 3 2" xfId="52010" xr:uid="{00000000-0005-0000-0000-00002EC80000}"/>
    <cellStyle name="Normal 8 2 3 4 4" xfId="52011" xr:uid="{00000000-0005-0000-0000-00002FC80000}"/>
    <cellStyle name="Normal 8 2 3 4 4 2" xfId="52012" xr:uid="{00000000-0005-0000-0000-000030C80000}"/>
    <cellStyle name="Normal 8 2 3 4 4 2 2" xfId="52013" xr:uid="{00000000-0005-0000-0000-000031C80000}"/>
    <cellStyle name="Normal 8 2 3 4 4 3" xfId="52014" xr:uid="{00000000-0005-0000-0000-000032C80000}"/>
    <cellStyle name="Normal 8 2 3 4 5" xfId="52015" xr:uid="{00000000-0005-0000-0000-000033C80000}"/>
    <cellStyle name="Normal 8 2 3 4 6" xfId="52016" xr:uid="{00000000-0005-0000-0000-000034C80000}"/>
    <cellStyle name="Normal 8 2 3 5" xfId="52017" xr:uid="{00000000-0005-0000-0000-000035C80000}"/>
    <cellStyle name="Normal 8 2 3 5 2" xfId="52018" xr:uid="{00000000-0005-0000-0000-000036C80000}"/>
    <cellStyle name="Normal 8 2 3 5 2 2" xfId="52019" xr:uid="{00000000-0005-0000-0000-000037C80000}"/>
    <cellStyle name="Normal 8 2 3 5 3" xfId="52020" xr:uid="{00000000-0005-0000-0000-000038C80000}"/>
    <cellStyle name="Normal 8 2 3 5 3 2" xfId="52021" xr:uid="{00000000-0005-0000-0000-000039C80000}"/>
    <cellStyle name="Normal 8 2 3 5 3 2 2" xfId="52022" xr:uid="{00000000-0005-0000-0000-00003AC80000}"/>
    <cellStyle name="Normal 8 2 3 5 3 3" xfId="52023" xr:uid="{00000000-0005-0000-0000-00003BC80000}"/>
    <cellStyle name="Normal 8 2 3 5 4" xfId="52024" xr:uid="{00000000-0005-0000-0000-00003CC80000}"/>
    <cellStyle name="Normal 8 2 3 5 5" xfId="52025" xr:uid="{00000000-0005-0000-0000-00003DC80000}"/>
    <cellStyle name="Normal 8 2 3 6" xfId="52026" xr:uid="{00000000-0005-0000-0000-00003EC80000}"/>
    <cellStyle name="Normal 8 2 3 6 2" xfId="52027" xr:uid="{00000000-0005-0000-0000-00003FC80000}"/>
    <cellStyle name="Normal 8 2 3 6 2 2" xfId="52028" xr:uid="{00000000-0005-0000-0000-000040C80000}"/>
    <cellStyle name="Normal 8 2 3 6 3" xfId="52029" xr:uid="{00000000-0005-0000-0000-000041C80000}"/>
    <cellStyle name="Normal 8 2 3 6 3 2" xfId="52030" xr:uid="{00000000-0005-0000-0000-000042C80000}"/>
    <cellStyle name="Normal 8 2 3 6 3 2 2" xfId="52031" xr:uid="{00000000-0005-0000-0000-000043C80000}"/>
    <cellStyle name="Normal 8 2 3 6 3 3" xfId="52032" xr:uid="{00000000-0005-0000-0000-000044C80000}"/>
    <cellStyle name="Normal 8 2 3 6 4" xfId="52033" xr:uid="{00000000-0005-0000-0000-000045C80000}"/>
    <cellStyle name="Normal 8 2 3 7" xfId="52034" xr:uid="{00000000-0005-0000-0000-000046C80000}"/>
    <cellStyle name="Normal 8 2 3 7 2" xfId="52035" xr:uid="{00000000-0005-0000-0000-000047C80000}"/>
    <cellStyle name="Normal 8 2 3 8" xfId="52036" xr:uid="{00000000-0005-0000-0000-000048C80000}"/>
    <cellStyle name="Normal 8 2 3 8 2" xfId="52037" xr:uid="{00000000-0005-0000-0000-000049C80000}"/>
    <cellStyle name="Normal 8 2 3 8 2 2" xfId="52038" xr:uid="{00000000-0005-0000-0000-00004AC80000}"/>
    <cellStyle name="Normal 8 2 3 8 3" xfId="52039" xr:uid="{00000000-0005-0000-0000-00004BC80000}"/>
    <cellStyle name="Normal 8 2 3 9" xfId="52040" xr:uid="{00000000-0005-0000-0000-00004CC80000}"/>
    <cellStyle name="Normal 8 2 3 9 2" xfId="52041" xr:uid="{00000000-0005-0000-0000-00004DC80000}"/>
    <cellStyle name="Normal 8 2 3_T-straight with PEDs adjustor" xfId="52042" xr:uid="{00000000-0005-0000-0000-00004EC80000}"/>
    <cellStyle name="Normal 8 2 4" xfId="1509" xr:uid="{00000000-0005-0000-0000-00004FC80000}"/>
    <cellStyle name="Normal 8 2 4 10" xfId="52043" xr:uid="{00000000-0005-0000-0000-000050C80000}"/>
    <cellStyle name="Normal 8 2 4 11" xfId="52044" xr:uid="{00000000-0005-0000-0000-000051C80000}"/>
    <cellStyle name="Normal 8 2 4 2" xfId="1510" xr:uid="{00000000-0005-0000-0000-000052C80000}"/>
    <cellStyle name="Normal 8 2 4 2 10" xfId="52045" xr:uid="{00000000-0005-0000-0000-000053C80000}"/>
    <cellStyle name="Normal 8 2 4 2 2" xfId="52046" xr:uid="{00000000-0005-0000-0000-000054C80000}"/>
    <cellStyle name="Normal 8 2 4 2 2 2" xfId="52047" xr:uid="{00000000-0005-0000-0000-000055C80000}"/>
    <cellStyle name="Normal 8 2 4 2 2 2 2" xfId="52048" xr:uid="{00000000-0005-0000-0000-000056C80000}"/>
    <cellStyle name="Normal 8 2 4 2 2 2 2 2" xfId="52049" xr:uid="{00000000-0005-0000-0000-000057C80000}"/>
    <cellStyle name="Normal 8 2 4 2 2 2 2 2 2" xfId="52050" xr:uid="{00000000-0005-0000-0000-000058C80000}"/>
    <cellStyle name="Normal 8 2 4 2 2 2 2 3" xfId="52051" xr:uid="{00000000-0005-0000-0000-000059C80000}"/>
    <cellStyle name="Normal 8 2 4 2 2 2 2 3 2" xfId="52052" xr:uid="{00000000-0005-0000-0000-00005AC80000}"/>
    <cellStyle name="Normal 8 2 4 2 2 2 2 3 2 2" xfId="52053" xr:uid="{00000000-0005-0000-0000-00005BC80000}"/>
    <cellStyle name="Normal 8 2 4 2 2 2 2 3 3" xfId="52054" xr:uid="{00000000-0005-0000-0000-00005CC80000}"/>
    <cellStyle name="Normal 8 2 4 2 2 2 2 4" xfId="52055" xr:uid="{00000000-0005-0000-0000-00005DC80000}"/>
    <cellStyle name="Normal 8 2 4 2 2 2 3" xfId="52056" xr:uid="{00000000-0005-0000-0000-00005EC80000}"/>
    <cellStyle name="Normal 8 2 4 2 2 2 3 2" xfId="52057" xr:uid="{00000000-0005-0000-0000-00005FC80000}"/>
    <cellStyle name="Normal 8 2 4 2 2 2 4" xfId="52058" xr:uid="{00000000-0005-0000-0000-000060C80000}"/>
    <cellStyle name="Normal 8 2 4 2 2 2 4 2" xfId="52059" xr:uid="{00000000-0005-0000-0000-000061C80000}"/>
    <cellStyle name="Normal 8 2 4 2 2 2 4 2 2" xfId="52060" xr:uid="{00000000-0005-0000-0000-000062C80000}"/>
    <cellStyle name="Normal 8 2 4 2 2 2 4 3" xfId="52061" xr:uid="{00000000-0005-0000-0000-000063C80000}"/>
    <cellStyle name="Normal 8 2 4 2 2 2 5" xfId="52062" xr:uid="{00000000-0005-0000-0000-000064C80000}"/>
    <cellStyle name="Normal 8 2 4 2 2 3" xfId="52063" xr:uid="{00000000-0005-0000-0000-000065C80000}"/>
    <cellStyle name="Normal 8 2 4 2 2 3 2" xfId="52064" xr:uid="{00000000-0005-0000-0000-000066C80000}"/>
    <cellStyle name="Normal 8 2 4 2 2 3 2 2" xfId="52065" xr:uid="{00000000-0005-0000-0000-000067C80000}"/>
    <cellStyle name="Normal 8 2 4 2 2 3 3" xfId="52066" xr:uid="{00000000-0005-0000-0000-000068C80000}"/>
    <cellStyle name="Normal 8 2 4 2 2 3 3 2" xfId="52067" xr:uid="{00000000-0005-0000-0000-000069C80000}"/>
    <cellStyle name="Normal 8 2 4 2 2 3 3 2 2" xfId="52068" xr:uid="{00000000-0005-0000-0000-00006AC80000}"/>
    <cellStyle name="Normal 8 2 4 2 2 3 3 3" xfId="52069" xr:uid="{00000000-0005-0000-0000-00006BC80000}"/>
    <cellStyle name="Normal 8 2 4 2 2 3 4" xfId="52070" xr:uid="{00000000-0005-0000-0000-00006CC80000}"/>
    <cellStyle name="Normal 8 2 4 2 2 4" xfId="52071" xr:uid="{00000000-0005-0000-0000-00006DC80000}"/>
    <cellStyle name="Normal 8 2 4 2 2 4 2" xfId="52072" xr:uid="{00000000-0005-0000-0000-00006EC80000}"/>
    <cellStyle name="Normal 8 2 4 2 2 4 2 2" xfId="52073" xr:uid="{00000000-0005-0000-0000-00006FC80000}"/>
    <cellStyle name="Normal 8 2 4 2 2 4 3" xfId="52074" xr:uid="{00000000-0005-0000-0000-000070C80000}"/>
    <cellStyle name="Normal 8 2 4 2 2 4 3 2" xfId="52075" xr:uid="{00000000-0005-0000-0000-000071C80000}"/>
    <cellStyle name="Normal 8 2 4 2 2 4 3 2 2" xfId="52076" xr:uid="{00000000-0005-0000-0000-000072C80000}"/>
    <cellStyle name="Normal 8 2 4 2 2 4 3 3" xfId="52077" xr:uid="{00000000-0005-0000-0000-000073C80000}"/>
    <cellStyle name="Normal 8 2 4 2 2 4 4" xfId="52078" xr:uid="{00000000-0005-0000-0000-000074C80000}"/>
    <cellStyle name="Normal 8 2 4 2 2 5" xfId="52079" xr:uid="{00000000-0005-0000-0000-000075C80000}"/>
    <cellStyle name="Normal 8 2 4 2 2 5 2" xfId="52080" xr:uid="{00000000-0005-0000-0000-000076C80000}"/>
    <cellStyle name="Normal 8 2 4 2 2 6" xfId="52081" xr:uid="{00000000-0005-0000-0000-000077C80000}"/>
    <cellStyle name="Normal 8 2 4 2 2 6 2" xfId="52082" xr:uid="{00000000-0005-0000-0000-000078C80000}"/>
    <cellStyle name="Normal 8 2 4 2 2 6 2 2" xfId="52083" xr:uid="{00000000-0005-0000-0000-000079C80000}"/>
    <cellStyle name="Normal 8 2 4 2 2 6 3" xfId="52084" xr:uid="{00000000-0005-0000-0000-00007AC80000}"/>
    <cellStyle name="Normal 8 2 4 2 2 7" xfId="52085" xr:uid="{00000000-0005-0000-0000-00007BC80000}"/>
    <cellStyle name="Normal 8 2 4 2 2 7 2" xfId="52086" xr:uid="{00000000-0005-0000-0000-00007CC80000}"/>
    <cellStyle name="Normal 8 2 4 2 2 8" xfId="52087" xr:uid="{00000000-0005-0000-0000-00007DC80000}"/>
    <cellStyle name="Normal 8 2 4 2 2 9" xfId="52088" xr:uid="{00000000-0005-0000-0000-00007EC80000}"/>
    <cellStyle name="Normal 8 2 4 2 3" xfId="52089" xr:uid="{00000000-0005-0000-0000-00007FC80000}"/>
    <cellStyle name="Normal 8 2 4 2 3 2" xfId="52090" xr:uid="{00000000-0005-0000-0000-000080C80000}"/>
    <cellStyle name="Normal 8 2 4 2 3 2 2" xfId="52091" xr:uid="{00000000-0005-0000-0000-000081C80000}"/>
    <cellStyle name="Normal 8 2 4 2 3 2 2 2" xfId="52092" xr:uid="{00000000-0005-0000-0000-000082C80000}"/>
    <cellStyle name="Normal 8 2 4 2 3 2 3" xfId="52093" xr:uid="{00000000-0005-0000-0000-000083C80000}"/>
    <cellStyle name="Normal 8 2 4 2 3 2 3 2" xfId="52094" xr:uid="{00000000-0005-0000-0000-000084C80000}"/>
    <cellStyle name="Normal 8 2 4 2 3 2 3 2 2" xfId="52095" xr:uid="{00000000-0005-0000-0000-000085C80000}"/>
    <cellStyle name="Normal 8 2 4 2 3 2 3 3" xfId="52096" xr:uid="{00000000-0005-0000-0000-000086C80000}"/>
    <cellStyle name="Normal 8 2 4 2 3 2 4" xfId="52097" xr:uid="{00000000-0005-0000-0000-000087C80000}"/>
    <cellStyle name="Normal 8 2 4 2 3 3" xfId="52098" xr:uid="{00000000-0005-0000-0000-000088C80000}"/>
    <cellStyle name="Normal 8 2 4 2 3 3 2" xfId="52099" xr:uid="{00000000-0005-0000-0000-000089C80000}"/>
    <cellStyle name="Normal 8 2 4 2 3 4" xfId="52100" xr:uid="{00000000-0005-0000-0000-00008AC80000}"/>
    <cellStyle name="Normal 8 2 4 2 3 4 2" xfId="52101" xr:uid="{00000000-0005-0000-0000-00008BC80000}"/>
    <cellStyle name="Normal 8 2 4 2 3 4 2 2" xfId="52102" xr:uid="{00000000-0005-0000-0000-00008CC80000}"/>
    <cellStyle name="Normal 8 2 4 2 3 4 3" xfId="52103" xr:uid="{00000000-0005-0000-0000-00008DC80000}"/>
    <cellStyle name="Normal 8 2 4 2 3 5" xfId="52104" xr:uid="{00000000-0005-0000-0000-00008EC80000}"/>
    <cellStyle name="Normal 8 2 4 2 4" xfId="52105" xr:uid="{00000000-0005-0000-0000-00008FC80000}"/>
    <cellStyle name="Normal 8 2 4 2 4 2" xfId="52106" xr:uid="{00000000-0005-0000-0000-000090C80000}"/>
    <cellStyle name="Normal 8 2 4 2 4 2 2" xfId="52107" xr:uid="{00000000-0005-0000-0000-000091C80000}"/>
    <cellStyle name="Normal 8 2 4 2 4 3" xfId="52108" xr:uid="{00000000-0005-0000-0000-000092C80000}"/>
    <cellStyle name="Normal 8 2 4 2 4 3 2" xfId="52109" xr:uid="{00000000-0005-0000-0000-000093C80000}"/>
    <cellStyle name="Normal 8 2 4 2 4 3 2 2" xfId="52110" xr:uid="{00000000-0005-0000-0000-000094C80000}"/>
    <cellStyle name="Normal 8 2 4 2 4 3 3" xfId="52111" xr:uid="{00000000-0005-0000-0000-000095C80000}"/>
    <cellStyle name="Normal 8 2 4 2 4 4" xfId="52112" xr:uid="{00000000-0005-0000-0000-000096C80000}"/>
    <cellStyle name="Normal 8 2 4 2 5" xfId="52113" xr:uid="{00000000-0005-0000-0000-000097C80000}"/>
    <cellStyle name="Normal 8 2 4 2 5 2" xfId="52114" xr:uid="{00000000-0005-0000-0000-000098C80000}"/>
    <cellStyle name="Normal 8 2 4 2 5 2 2" xfId="52115" xr:uid="{00000000-0005-0000-0000-000099C80000}"/>
    <cellStyle name="Normal 8 2 4 2 5 3" xfId="52116" xr:uid="{00000000-0005-0000-0000-00009AC80000}"/>
    <cellStyle name="Normal 8 2 4 2 5 3 2" xfId="52117" xr:uid="{00000000-0005-0000-0000-00009BC80000}"/>
    <cellStyle name="Normal 8 2 4 2 5 3 2 2" xfId="52118" xr:uid="{00000000-0005-0000-0000-00009CC80000}"/>
    <cellStyle name="Normal 8 2 4 2 5 3 3" xfId="52119" xr:uid="{00000000-0005-0000-0000-00009DC80000}"/>
    <cellStyle name="Normal 8 2 4 2 5 4" xfId="52120" xr:uid="{00000000-0005-0000-0000-00009EC80000}"/>
    <cellStyle name="Normal 8 2 4 2 6" xfId="52121" xr:uid="{00000000-0005-0000-0000-00009FC80000}"/>
    <cellStyle name="Normal 8 2 4 2 6 2" xfId="52122" xr:uid="{00000000-0005-0000-0000-0000A0C80000}"/>
    <cellStyle name="Normal 8 2 4 2 7" xfId="52123" xr:uid="{00000000-0005-0000-0000-0000A1C80000}"/>
    <cellStyle name="Normal 8 2 4 2 7 2" xfId="52124" xr:uid="{00000000-0005-0000-0000-0000A2C80000}"/>
    <cellStyle name="Normal 8 2 4 2 7 2 2" xfId="52125" xr:uid="{00000000-0005-0000-0000-0000A3C80000}"/>
    <cellStyle name="Normal 8 2 4 2 7 3" xfId="52126" xr:uid="{00000000-0005-0000-0000-0000A4C80000}"/>
    <cellStyle name="Normal 8 2 4 2 8" xfId="52127" xr:uid="{00000000-0005-0000-0000-0000A5C80000}"/>
    <cellStyle name="Normal 8 2 4 2 8 2" xfId="52128" xr:uid="{00000000-0005-0000-0000-0000A6C80000}"/>
    <cellStyle name="Normal 8 2 4 2 9" xfId="52129" xr:uid="{00000000-0005-0000-0000-0000A7C80000}"/>
    <cellStyle name="Normal 8 2 4 3" xfId="52130" xr:uid="{00000000-0005-0000-0000-0000A8C80000}"/>
    <cellStyle name="Normal 8 2 4 3 2" xfId="52131" xr:uid="{00000000-0005-0000-0000-0000A9C80000}"/>
    <cellStyle name="Normal 8 2 4 3 2 2" xfId="52132" xr:uid="{00000000-0005-0000-0000-0000AAC80000}"/>
    <cellStyle name="Normal 8 2 4 3 2 2 2" xfId="52133" xr:uid="{00000000-0005-0000-0000-0000ABC80000}"/>
    <cellStyle name="Normal 8 2 4 3 2 2 2 2" xfId="52134" xr:uid="{00000000-0005-0000-0000-0000ACC80000}"/>
    <cellStyle name="Normal 8 2 4 3 2 2 3" xfId="52135" xr:uid="{00000000-0005-0000-0000-0000ADC80000}"/>
    <cellStyle name="Normal 8 2 4 3 2 2 3 2" xfId="52136" xr:uid="{00000000-0005-0000-0000-0000AEC80000}"/>
    <cellStyle name="Normal 8 2 4 3 2 2 3 2 2" xfId="52137" xr:uid="{00000000-0005-0000-0000-0000AFC80000}"/>
    <cellStyle name="Normal 8 2 4 3 2 2 3 3" xfId="52138" xr:uid="{00000000-0005-0000-0000-0000B0C80000}"/>
    <cellStyle name="Normal 8 2 4 3 2 2 4" xfId="52139" xr:uid="{00000000-0005-0000-0000-0000B1C80000}"/>
    <cellStyle name="Normal 8 2 4 3 2 3" xfId="52140" xr:uid="{00000000-0005-0000-0000-0000B2C80000}"/>
    <cellStyle name="Normal 8 2 4 3 2 3 2" xfId="52141" xr:uid="{00000000-0005-0000-0000-0000B3C80000}"/>
    <cellStyle name="Normal 8 2 4 3 2 4" xfId="52142" xr:uid="{00000000-0005-0000-0000-0000B4C80000}"/>
    <cellStyle name="Normal 8 2 4 3 2 4 2" xfId="52143" xr:uid="{00000000-0005-0000-0000-0000B5C80000}"/>
    <cellStyle name="Normal 8 2 4 3 2 4 2 2" xfId="52144" xr:uid="{00000000-0005-0000-0000-0000B6C80000}"/>
    <cellStyle name="Normal 8 2 4 3 2 4 3" xfId="52145" xr:uid="{00000000-0005-0000-0000-0000B7C80000}"/>
    <cellStyle name="Normal 8 2 4 3 2 5" xfId="52146" xr:uid="{00000000-0005-0000-0000-0000B8C80000}"/>
    <cellStyle name="Normal 8 2 4 3 2 6" xfId="52147" xr:uid="{00000000-0005-0000-0000-0000B9C80000}"/>
    <cellStyle name="Normal 8 2 4 3 3" xfId="52148" xr:uid="{00000000-0005-0000-0000-0000BAC80000}"/>
    <cellStyle name="Normal 8 2 4 3 3 2" xfId="52149" xr:uid="{00000000-0005-0000-0000-0000BBC80000}"/>
    <cellStyle name="Normal 8 2 4 3 3 2 2" xfId="52150" xr:uid="{00000000-0005-0000-0000-0000BCC80000}"/>
    <cellStyle name="Normal 8 2 4 3 3 3" xfId="52151" xr:uid="{00000000-0005-0000-0000-0000BDC80000}"/>
    <cellStyle name="Normal 8 2 4 3 3 3 2" xfId="52152" xr:uid="{00000000-0005-0000-0000-0000BEC80000}"/>
    <cellStyle name="Normal 8 2 4 3 3 3 2 2" xfId="52153" xr:uid="{00000000-0005-0000-0000-0000BFC80000}"/>
    <cellStyle name="Normal 8 2 4 3 3 3 3" xfId="52154" xr:uid="{00000000-0005-0000-0000-0000C0C80000}"/>
    <cellStyle name="Normal 8 2 4 3 3 4" xfId="52155" xr:uid="{00000000-0005-0000-0000-0000C1C80000}"/>
    <cellStyle name="Normal 8 2 4 3 4" xfId="52156" xr:uid="{00000000-0005-0000-0000-0000C2C80000}"/>
    <cellStyle name="Normal 8 2 4 3 4 2" xfId="52157" xr:uid="{00000000-0005-0000-0000-0000C3C80000}"/>
    <cellStyle name="Normal 8 2 4 3 4 2 2" xfId="52158" xr:uid="{00000000-0005-0000-0000-0000C4C80000}"/>
    <cellStyle name="Normal 8 2 4 3 4 3" xfId="52159" xr:uid="{00000000-0005-0000-0000-0000C5C80000}"/>
    <cellStyle name="Normal 8 2 4 3 4 3 2" xfId="52160" xr:uid="{00000000-0005-0000-0000-0000C6C80000}"/>
    <cellStyle name="Normal 8 2 4 3 4 3 2 2" xfId="52161" xr:uid="{00000000-0005-0000-0000-0000C7C80000}"/>
    <cellStyle name="Normal 8 2 4 3 4 3 3" xfId="52162" xr:uid="{00000000-0005-0000-0000-0000C8C80000}"/>
    <cellStyle name="Normal 8 2 4 3 4 4" xfId="52163" xr:uid="{00000000-0005-0000-0000-0000C9C80000}"/>
    <cellStyle name="Normal 8 2 4 3 5" xfId="52164" xr:uid="{00000000-0005-0000-0000-0000CAC80000}"/>
    <cellStyle name="Normal 8 2 4 3 5 2" xfId="52165" xr:uid="{00000000-0005-0000-0000-0000CBC80000}"/>
    <cellStyle name="Normal 8 2 4 3 6" xfId="52166" xr:uid="{00000000-0005-0000-0000-0000CCC80000}"/>
    <cellStyle name="Normal 8 2 4 3 6 2" xfId="52167" xr:uid="{00000000-0005-0000-0000-0000CDC80000}"/>
    <cellStyle name="Normal 8 2 4 3 6 2 2" xfId="52168" xr:uid="{00000000-0005-0000-0000-0000CEC80000}"/>
    <cellStyle name="Normal 8 2 4 3 6 3" xfId="52169" xr:uid="{00000000-0005-0000-0000-0000CFC80000}"/>
    <cellStyle name="Normal 8 2 4 3 7" xfId="52170" xr:uid="{00000000-0005-0000-0000-0000D0C80000}"/>
    <cellStyle name="Normal 8 2 4 3 7 2" xfId="52171" xr:uid="{00000000-0005-0000-0000-0000D1C80000}"/>
    <cellStyle name="Normal 8 2 4 3 8" xfId="52172" xr:uid="{00000000-0005-0000-0000-0000D2C80000}"/>
    <cellStyle name="Normal 8 2 4 3 9" xfId="52173" xr:uid="{00000000-0005-0000-0000-0000D3C80000}"/>
    <cellStyle name="Normal 8 2 4 4" xfId="52174" xr:uid="{00000000-0005-0000-0000-0000D4C80000}"/>
    <cellStyle name="Normal 8 2 4 4 2" xfId="52175" xr:uid="{00000000-0005-0000-0000-0000D5C80000}"/>
    <cellStyle name="Normal 8 2 4 4 2 2" xfId="52176" xr:uid="{00000000-0005-0000-0000-0000D6C80000}"/>
    <cellStyle name="Normal 8 2 4 4 2 2 2" xfId="52177" xr:uid="{00000000-0005-0000-0000-0000D7C80000}"/>
    <cellStyle name="Normal 8 2 4 4 2 3" xfId="52178" xr:uid="{00000000-0005-0000-0000-0000D8C80000}"/>
    <cellStyle name="Normal 8 2 4 4 2 3 2" xfId="52179" xr:uid="{00000000-0005-0000-0000-0000D9C80000}"/>
    <cellStyle name="Normal 8 2 4 4 2 3 2 2" xfId="52180" xr:uid="{00000000-0005-0000-0000-0000DAC80000}"/>
    <cellStyle name="Normal 8 2 4 4 2 3 3" xfId="52181" xr:uid="{00000000-0005-0000-0000-0000DBC80000}"/>
    <cellStyle name="Normal 8 2 4 4 2 4" xfId="52182" xr:uid="{00000000-0005-0000-0000-0000DCC80000}"/>
    <cellStyle name="Normal 8 2 4 4 3" xfId="52183" xr:uid="{00000000-0005-0000-0000-0000DDC80000}"/>
    <cellStyle name="Normal 8 2 4 4 3 2" xfId="52184" xr:uid="{00000000-0005-0000-0000-0000DEC80000}"/>
    <cellStyle name="Normal 8 2 4 4 4" xfId="52185" xr:uid="{00000000-0005-0000-0000-0000DFC80000}"/>
    <cellStyle name="Normal 8 2 4 4 4 2" xfId="52186" xr:uid="{00000000-0005-0000-0000-0000E0C80000}"/>
    <cellStyle name="Normal 8 2 4 4 4 2 2" xfId="52187" xr:uid="{00000000-0005-0000-0000-0000E1C80000}"/>
    <cellStyle name="Normal 8 2 4 4 4 3" xfId="52188" xr:uid="{00000000-0005-0000-0000-0000E2C80000}"/>
    <cellStyle name="Normal 8 2 4 4 5" xfId="52189" xr:uid="{00000000-0005-0000-0000-0000E3C80000}"/>
    <cellStyle name="Normal 8 2 4 4 6" xfId="52190" xr:uid="{00000000-0005-0000-0000-0000E4C80000}"/>
    <cellStyle name="Normal 8 2 4 5" xfId="52191" xr:uid="{00000000-0005-0000-0000-0000E5C80000}"/>
    <cellStyle name="Normal 8 2 4 5 2" xfId="52192" xr:uid="{00000000-0005-0000-0000-0000E6C80000}"/>
    <cellStyle name="Normal 8 2 4 5 2 2" xfId="52193" xr:uid="{00000000-0005-0000-0000-0000E7C80000}"/>
    <cellStyle name="Normal 8 2 4 5 3" xfId="52194" xr:uid="{00000000-0005-0000-0000-0000E8C80000}"/>
    <cellStyle name="Normal 8 2 4 5 3 2" xfId="52195" xr:uid="{00000000-0005-0000-0000-0000E9C80000}"/>
    <cellStyle name="Normal 8 2 4 5 3 2 2" xfId="52196" xr:uid="{00000000-0005-0000-0000-0000EAC80000}"/>
    <cellStyle name="Normal 8 2 4 5 3 3" xfId="52197" xr:uid="{00000000-0005-0000-0000-0000EBC80000}"/>
    <cellStyle name="Normal 8 2 4 5 4" xfId="52198" xr:uid="{00000000-0005-0000-0000-0000ECC80000}"/>
    <cellStyle name="Normal 8 2 4 6" xfId="52199" xr:uid="{00000000-0005-0000-0000-0000EDC80000}"/>
    <cellStyle name="Normal 8 2 4 6 2" xfId="52200" xr:uid="{00000000-0005-0000-0000-0000EEC80000}"/>
    <cellStyle name="Normal 8 2 4 6 2 2" xfId="52201" xr:uid="{00000000-0005-0000-0000-0000EFC80000}"/>
    <cellStyle name="Normal 8 2 4 6 3" xfId="52202" xr:uid="{00000000-0005-0000-0000-0000F0C80000}"/>
    <cellStyle name="Normal 8 2 4 6 3 2" xfId="52203" xr:uid="{00000000-0005-0000-0000-0000F1C80000}"/>
    <cellStyle name="Normal 8 2 4 6 3 2 2" xfId="52204" xr:uid="{00000000-0005-0000-0000-0000F2C80000}"/>
    <cellStyle name="Normal 8 2 4 6 3 3" xfId="52205" xr:uid="{00000000-0005-0000-0000-0000F3C80000}"/>
    <cellStyle name="Normal 8 2 4 6 4" xfId="52206" xr:uid="{00000000-0005-0000-0000-0000F4C80000}"/>
    <cellStyle name="Normal 8 2 4 7" xfId="52207" xr:uid="{00000000-0005-0000-0000-0000F5C80000}"/>
    <cellStyle name="Normal 8 2 4 7 2" xfId="52208" xr:uid="{00000000-0005-0000-0000-0000F6C80000}"/>
    <cellStyle name="Normal 8 2 4 8" xfId="52209" xr:uid="{00000000-0005-0000-0000-0000F7C80000}"/>
    <cellStyle name="Normal 8 2 4 8 2" xfId="52210" xr:uid="{00000000-0005-0000-0000-0000F8C80000}"/>
    <cellStyle name="Normal 8 2 4 8 2 2" xfId="52211" xr:uid="{00000000-0005-0000-0000-0000F9C80000}"/>
    <cellStyle name="Normal 8 2 4 8 3" xfId="52212" xr:uid="{00000000-0005-0000-0000-0000FAC80000}"/>
    <cellStyle name="Normal 8 2 4 9" xfId="52213" xr:uid="{00000000-0005-0000-0000-0000FBC80000}"/>
    <cellStyle name="Normal 8 2 4 9 2" xfId="52214" xr:uid="{00000000-0005-0000-0000-0000FCC80000}"/>
    <cellStyle name="Normal 8 2 4_T-straight with PEDs adjustor" xfId="52215" xr:uid="{00000000-0005-0000-0000-0000FDC80000}"/>
    <cellStyle name="Normal 8 2 5" xfId="1511" xr:uid="{00000000-0005-0000-0000-0000FEC80000}"/>
    <cellStyle name="Normal 8 2 5 10" xfId="52216" xr:uid="{00000000-0005-0000-0000-0000FFC80000}"/>
    <cellStyle name="Normal 8 2 5 11" xfId="52217" xr:uid="{00000000-0005-0000-0000-000000C90000}"/>
    <cellStyle name="Normal 8 2 5 2" xfId="52218" xr:uid="{00000000-0005-0000-0000-000001C90000}"/>
    <cellStyle name="Normal 8 2 5 2 10" xfId="52219" xr:uid="{00000000-0005-0000-0000-000002C90000}"/>
    <cellStyle name="Normal 8 2 5 2 2" xfId="52220" xr:uid="{00000000-0005-0000-0000-000003C90000}"/>
    <cellStyle name="Normal 8 2 5 2 2 2" xfId="52221" xr:uid="{00000000-0005-0000-0000-000004C90000}"/>
    <cellStyle name="Normal 8 2 5 2 2 2 2" xfId="52222" xr:uid="{00000000-0005-0000-0000-000005C90000}"/>
    <cellStyle name="Normal 8 2 5 2 2 2 2 2" xfId="52223" xr:uid="{00000000-0005-0000-0000-000006C90000}"/>
    <cellStyle name="Normal 8 2 5 2 2 2 2 2 2" xfId="52224" xr:uid="{00000000-0005-0000-0000-000007C90000}"/>
    <cellStyle name="Normal 8 2 5 2 2 2 2 3" xfId="52225" xr:uid="{00000000-0005-0000-0000-000008C90000}"/>
    <cellStyle name="Normal 8 2 5 2 2 2 2 3 2" xfId="52226" xr:uid="{00000000-0005-0000-0000-000009C90000}"/>
    <cellStyle name="Normal 8 2 5 2 2 2 2 3 2 2" xfId="52227" xr:uid="{00000000-0005-0000-0000-00000AC90000}"/>
    <cellStyle name="Normal 8 2 5 2 2 2 2 3 3" xfId="52228" xr:uid="{00000000-0005-0000-0000-00000BC90000}"/>
    <cellStyle name="Normal 8 2 5 2 2 2 2 4" xfId="52229" xr:uid="{00000000-0005-0000-0000-00000CC90000}"/>
    <cellStyle name="Normal 8 2 5 2 2 2 3" xfId="52230" xr:uid="{00000000-0005-0000-0000-00000DC90000}"/>
    <cellStyle name="Normal 8 2 5 2 2 2 3 2" xfId="52231" xr:uid="{00000000-0005-0000-0000-00000EC90000}"/>
    <cellStyle name="Normal 8 2 5 2 2 2 4" xfId="52232" xr:uid="{00000000-0005-0000-0000-00000FC90000}"/>
    <cellStyle name="Normal 8 2 5 2 2 2 4 2" xfId="52233" xr:uid="{00000000-0005-0000-0000-000010C90000}"/>
    <cellStyle name="Normal 8 2 5 2 2 2 4 2 2" xfId="52234" xr:uid="{00000000-0005-0000-0000-000011C90000}"/>
    <cellStyle name="Normal 8 2 5 2 2 2 4 3" xfId="52235" xr:uid="{00000000-0005-0000-0000-000012C90000}"/>
    <cellStyle name="Normal 8 2 5 2 2 2 5" xfId="52236" xr:uid="{00000000-0005-0000-0000-000013C90000}"/>
    <cellStyle name="Normal 8 2 5 2 2 3" xfId="52237" xr:uid="{00000000-0005-0000-0000-000014C90000}"/>
    <cellStyle name="Normal 8 2 5 2 2 3 2" xfId="52238" xr:uid="{00000000-0005-0000-0000-000015C90000}"/>
    <cellStyle name="Normal 8 2 5 2 2 3 2 2" xfId="52239" xr:uid="{00000000-0005-0000-0000-000016C90000}"/>
    <cellStyle name="Normal 8 2 5 2 2 3 3" xfId="52240" xr:uid="{00000000-0005-0000-0000-000017C90000}"/>
    <cellStyle name="Normal 8 2 5 2 2 3 3 2" xfId="52241" xr:uid="{00000000-0005-0000-0000-000018C90000}"/>
    <cellStyle name="Normal 8 2 5 2 2 3 3 2 2" xfId="52242" xr:uid="{00000000-0005-0000-0000-000019C90000}"/>
    <cellStyle name="Normal 8 2 5 2 2 3 3 3" xfId="52243" xr:uid="{00000000-0005-0000-0000-00001AC90000}"/>
    <cellStyle name="Normal 8 2 5 2 2 3 4" xfId="52244" xr:uid="{00000000-0005-0000-0000-00001BC90000}"/>
    <cellStyle name="Normal 8 2 5 2 2 4" xfId="52245" xr:uid="{00000000-0005-0000-0000-00001CC90000}"/>
    <cellStyle name="Normal 8 2 5 2 2 4 2" xfId="52246" xr:uid="{00000000-0005-0000-0000-00001DC90000}"/>
    <cellStyle name="Normal 8 2 5 2 2 4 2 2" xfId="52247" xr:uid="{00000000-0005-0000-0000-00001EC90000}"/>
    <cellStyle name="Normal 8 2 5 2 2 4 3" xfId="52248" xr:uid="{00000000-0005-0000-0000-00001FC90000}"/>
    <cellStyle name="Normal 8 2 5 2 2 4 3 2" xfId="52249" xr:uid="{00000000-0005-0000-0000-000020C90000}"/>
    <cellStyle name="Normal 8 2 5 2 2 4 3 2 2" xfId="52250" xr:uid="{00000000-0005-0000-0000-000021C90000}"/>
    <cellStyle name="Normal 8 2 5 2 2 4 3 3" xfId="52251" xr:uid="{00000000-0005-0000-0000-000022C90000}"/>
    <cellStyle name="Normal 8 2 5 2 2 4 4" xfId="52252" xr:uid="{00000000-0005-0000-0000-000023C90000}"/>
    <cellStyle name="Normal 8 2 5 2 2 5" xfId="52253" xr:uid="{00000000-0005-0000-0000-000024C90000}"/>
    <cellStyle name="Normal 8 2 5 2 2 5 2" xfId="52254" xr:uid="{00000000-0005-0000-0000-000025C90000}"/>
    <cellStyle name="Normal 8 2 5 2 2 6" xfId="52255" xr:uid="{00000000-0005-0000-0000-000026C90000}"/>
    <cellStyle name="Normal 8 2 5 2 2 6 2" xfId="52256" xr:uid="{00000000-0005-0000-0000-000027C90000}"/>
    <cellStyle name="Normal 8 2 5 2 2 6 2 2" xfId="52257" xr:uid="{00000000-0005-0000-0000-000028C90000}"/>
    <cellStyle name="Normal 8 2 5 2 2 6 3" xfId="52258" xr:uid="{00000000-0005-0000-0000-000029C90000}"/>
    <cellStyle name="Normal 8 2 5 2 2 7" xfId="52259" xr:uid="{00000000-0005-0000-0000-00002AC90000}"/>
    <cellStyle name="Normal 8 2 5 2 2 7 2" xfId="52260" xr:uid="{00000000-0005-0000-0000-00002BC90000}"/>
    <cellStyle name="Normal 8 2 5 2 2 8" xfId="52261" xr:uid="{00000000-0005-0000-0000-00002CC90000}"/>
    <cellStyle name="Normal 8 2 5 2 3" xfId="52262" xr:uid="{00000000-0005-0000-0000-00002DC90000}"/>
    <cellStyle name="Normal 8 2 5 2 3 2" xfId="52263" xr:uid="{00000000-0005-0000-0000-00002EC90000}"/>
    <cellStyle name="Normal 8 2 5 2 3 2 2" xfId="52264" xr:uid="{00000000-0005-0000-0000-00002FC90000}"/>
    <cellStyle name="Normal 8 2 5 2 3 2 2 2" xfId="52265" xr:uid="{00000000-0005-0000-0000-000030C90000}"/>
    <cellStyle name="Normal 8 2 5 2 3 2 3" xfId="52266" xr:uid="{00000000-0005-0000-0000-000031C90000}"/>
    <cellStyle name="Normal 8 2 5 2 3 2 3 2" xfId="52267" xr:uid="{00000000-0005-0000-0000-000032C90000}"/>
    <cellStyle name="Normal 8 2 5 2 3 2 3 2 2" xfId="52268" xr:uid="{00000000-0005-0000-0000-000033C90000}"/>
    <cellStyle name="Normal 8 2 5 2 3 2 3 3" xfId="52269" xr:uid="{00000000-0005-0000-0000-000034C90000}"/>
    <cellStyle name="Normal 8 2 5 2 3 2 4" xfId="52270" xr:uid="{00000000-0005-0000-0000-000035C90000}"/>
    <cellStyle name="Normal 8 2 5 2 3 3" xfId="52271" xr:uid="{00000000-0005-0000-0000-000036C90000}"/>
    <cellStyle name="Normal 8 2 5 2 3 3 2" xfId="52272" xr:uid="{00000000-0005-0000-0000-000037C90000}"/>
    <cellStyle name="Normal 8 2 5 2 3 4" xfId="52273" xr:uid="{00000000-0005-0000-0000-000038C90000}"/>
    <cellStyle name="Normal 8 2 5 2 3 4 2" xfId="52274" xr:uid="{00000000-0005-0000-0000-000039C90000}"/>
    <cellStyle name="Normal 8 2 5 2 3 4 2 2" xfId="52275" xr:uid="{00000000-0005-0000-0000-00003AC90000}"/>
    <cellStyle name="Normal 8 2 5 2 3 4 3" xfId="52276" xr:uid="{00000000-0005-0000-0000-00003BC90000}"/>
    <cellStyle name="Normal 8 2 5 2 3 5" xfId="52277" xr:uid="{00000000-0005-0000-0000-00003CC90000}"/>
    <cellStyle name="Normal 8 2 5 2 4" xfId="52278" xr:uid="{00000000-0005-0000-0000-00003DC90000}"/>
    <cellStyle name="Normal 8 2 5 2 4 2" xfId="52279" xr:uid="{00000000-0005-0000-0000-00003EC90000}"/>
    <cellStyle name="Normal 8 2 5 2 4 2 2" xfId="52280" xr:uid="{00000000-0005-0000-0000-00003FC90000}"/>
    <cellStyle name="Normal 8 2 5 2 4 3" xfId="52281" xr:uid="{00000000-0005-0000-0000-000040C90000}"/>
    <cellStyle name="Normal 8 2 5 2 4 3 2" xfId="52282" xr:uid="{00000000-0005-0000-0000-000041C90000}"/>
    <cellStyle name="Normal 8 2 5 2 4 3 2 2" xfId="52283" xr:uid="{00000000-0005-0000-0000-000042C90000}"/>
    <cellStyle name="Normal 8 2 5 2 4 3 3" xfId="52284" xr:uid="{00000000-0005-0000-0000-000043C90000}"/>
    <cellStyle name="Normal 8 2 5 2 4 4" xfId="52285" xr:uid="{00000000-0005-0000-0000-000044C90000}"/>
    <cellStyle name="Normal 8 2 5 2 5" xfId="52286" xr:uid="{00000000-0005-0000-0000-000045C90000}"/>
    <cellStyle name="Normal 8 2 5 2 5 2" xfId="52287" xr:uid="{00000000-0005-0000-0000-000046C90000}"/>
    <cellStyle name="Normal 8 2 5 2 5 2 2" xfId="52288" xr:uid="{00000000-0005-0000-0000-000047C90000}"/>
    <cellStyle name="Normal 8 2 5 2 5 3" xfId="52289" xr:uid="{00000000-0005-0000-0000-000048C90000}"/>
    <cellStyle name="Normal 8 2 5 2 5 3 2" xfId="52290" xr:uid="{00000000-0005-0000-0000-000049C90000}"/>
    <cellStyle name="Normal 8 2 5 2 5 3 2 2" xfId="52291" xr:uid="{00000000-0005-0000-0000-00004AC90000}"/>
    <cellStyle name="Normal 8 2 5 2 5 3 3" xfId="52292" xr:uid="{00000000-0005-0000-0000-00004BC90000}"/>
    <cellStyle name="Normal 8 2 5 2 5 4" xfId="52293" xr:uid="{00000000-0005-0000-0000-00004CC90000}"/>
    <cellStyle name="Normal 8 2 5 2 6" xfId="52294" xr:uid="{00000000-0005-0000-0000-00004DC90000}"/>
    <cellStyle name="Normal 8 2 5 2 6 2" xfId="52295" xr:uid="{00000000-0005-0000-0000-00004EC90000}"/>
    <cellStyle name="Normal 8 2 5 2 7" xfId="52296" xr:uid="{00000000-0005-0000-0000-00004FC90000}"/>
    <cellStyle name="Normal 8 2 5 2 7 2" xfId="52297" xr:uid="{00000000-0005-0000-0000-000050C90000}"/>
    <cellStyle name="Normal 8 2 5 2 7 2 2" xfId="52298" xr:uid="{00000000-0005-0000-0000-000051C90000}"/>
    <cellStyle name="Normal 8 2 5 2 7 3" xfId="52299" xr:uid="{00000000-0005-0000-0000-000052C90000}"/>
    <cellStyle name="Normal 8 2 5 2 8" xfId="52300" xr:uid="{00000000-0005-0000-0000-000053C90000}"/>
    <cellStyle name="Normal 8 2 5 2 8 2" xfId="52301" xr:uid="{00000000-0005-0000-0000-000054C90000}"/>
    <cellStyle name="Normal 8 2 5 2 9" xfId="52302" xr:uid="{00000000-0005-0000-0000-000055C90000}"/>
    <cellStyle name="Normal 8 2 5 3" xfId="52303" xr:uid="{00000000-0005-0000-0000-000056C90000}"/>
    <cellStyle name="Normal 8 2 5 3 2" xfId="52304" xr:uid="{00000000-0005-0000-0000-000057C90000}"/>
    <cellStyle name="Normal 8 2 5 3 2 2" xfId="52305" xr:uid="{00000000-0005-0000-0000-000058C90000}"/>
    <cellStyle name="Normal 8 2 5 3 2 2 2" xfId="52306" xr:uid="{00000000-0005-0000-0000-000059C90000}"/>
    <cellStyle name="Normal 8 2 5 3 2 2 2 2" xfId="52307" xr:uid="{00000000-0005-0000-0000-00005AC90000}"/>
    <cellStyle name="Normal 8 2 5 3 2 2 3" xfId="52308" xr:uid="{00000000-0005-0000-0000-00005BC90000}"/>
    <cellStyle name="Normal 8 2 5 3 2 2 3 2" xfId="52309" xr:uid="{00000000-0005-0000-0000-00005CC90000}"/>
    <cellStyle name="Normal 8 2 5 3 2 2 3 2 2" xfId="52310" xr:uid="{00000000-0005-0000-0000-00005DC90000}"/>
    <cellStyle name="Normal 8 2 5 3 2 2 3 3" xfId="52311" xr:uid="{00000000-0005-0000-0000-00005EC90000}"/>
    <cellStyle name="Normal 8 2 5 3 2 2 4" xfId="52312" xr:uid="{00000000-0005-0000-0000-00005FC90000}"/>
    <cellStyle name="Normal 8 2 5 3 2 3" xfId="52313" xr:uid="{00000000-0005-0000-0000-000060C90000}"/>
    <cellStyle name="Normal 8 2 5 3 2 3 2" xfId="52314" xr:uid="{00000000-0005-0000-0000-000061C90000}"/>
    <cellStyle name="Normal 8 2 5 3 2 4" xfId="52315" xr:uid="{00000000-0005-0000-0000-000062C90000}"/>
    <cellStyle name="Normal 8 2 5 3 2 4 2" xfId="52316" xr:uid="{00000000-0005-0000-0000-000063C90000}"/>
    <cellStyle name="Normal 8 2 5 3 2 4 2 2" xfId="52317" xr:uid="{00000000-0005-0000-0000-000064C90000}"/>
    <cellStyle name="Normal 8 2 5 3 2 4 3" xfId="52318" xr:uid="{00000000-0005-0000-0000-000065C90000}"/>
    <cellStyle name="Normal 8 2 5 3 2 5" xfId="52319" xr:uid="{00000000-0005-0000-0000-000066C90000}"/>
    <cellStyle name="Normal 8 2 5 3 3" xfId="52320" xr:uid="{00000000-0005-0000-0000-000067C90000}"/>
    <cellStyle name="Normal 8 2 5 3 3 2" xfId="52321" xr:uid="{00000000-0005-0000-0000-000068C90000}"/>
    <cellStyle name="Normal 8 2 5 3 3 2 2" xfId="52322" xr:uid="{00000000-0005-0000-0000-000069C90000}"/>
    <cellStyle name="Normal 8 2 5 3 3 3" xfId="52323" xr:uid="{00000000-0005-0000-0000-00006AC90000}"/>
    <cellStyle name="Normal 8 2 5 3 3 3 2" xfId="52324" xr:uid="{00000000-0005-0000-0000-00006BC90000}"/>
    <cellStyle name="Normal 8 2 5 3 3 3 2 2" xfId="52325" xr:uid="{00000000-0005-0000-0000-00006CC90000}"/>
    <cellStyle name="Normal 8 2 5 3 3 3 3" xfId="52326" xr:uid="{00000000-0005-0000-0000-00006DC90000}"/>
    <cellStyle name="Normal 8 2 5 3 3 4" xfId="52327" xr:uid="{00000000-0005-0000-0000-00006EC90000}"/>
    <cellStyle name="Normal 8 2 5 3 4" xfId="52328" xr:uid="{00000000-0005-0000-0000-00006FC90000}"/>
    <cellStyle name="Normal 8 2 5 3 4 2" xfId="52329" xr:uid="{00000000-0005-0000-0000-000070C90000}"/>
    <cellStyle name="Normal 8 2 5 3 4 2 2" xfId="52330" xr:uid="{00000000-0005-0000-0000-000071C90000}"/>
    <cellStyle name="Normal 8 2 5 3 4 3" xfId="52331" xr:uid="{00000000-0005-0000-0000-000072C90000}"/>
    <cellStyle name="Normal 8 2 5 3 4 3 2" xfId="52332" xr:uid="{00000000-0005-0000-0000-000073C90000}"/>
    <cellStyle name="Normal 8 2 5 3 4 3 2 2" xfId="52333" xr:uid="{00000000-0005-0000-0000-000074C90000}"/>
    <cellStyle name="Normal 8 2 5 3 4 3 3" xfId="52334" xr:uid="{00000000-0005-0000-0000-000075C90000}"/>
    <cellStyle name="Normal 8 2 5 3 4 4" xfId="52335" xr:uid="{00000000-0005-0000-0000-000076C90000}"/>
    <cellStyle name="Normal 8 2 5 3 5" xfId="52336" xr:uid="{00000000-0005-0000-0000-000077C90000}"/>
    <cellStyle name="Normal 8 2 5 3 5 2" xfId="52337" xr:uid="{00000000-0005-0000-0000-000078C90000}"/>
    <cellStyle name="Normal 8 2 5 3 6" xfId="52338" xr:uid="{00000000-0005-0000-0000-000079C90000}"/>
    <cellStyle name="Normal 8 2 5 3 6 2" xfId="52339" xr:uid="{00000000-0005-0000-0000-00007AC90000}"/>
    <cellStyle name="Normal 8 2 5 3 6 2 2" xfId="52340" xr:uid="{00000000-0005-0000-0000-00007BC90000}"/>
    <cellStyle name="Normal 8 2 5 3 6 3" xfId="52341" xr:uid="{00000000-0005-0000-0000-00007CC90000}"/>
    <cellStyle name="Normal 8 2 5 3 7" xfId="52342" xr:uid="{00000000-0005-0000-0000-00007DC90000}"/>
    <cellStyle name="Normal 8 2 5 3 7 2" xfId="52343" xr:uid="{00000000-0005-0000-0000-00007EC90000}"/>
    <cellStyle name="Normal 8 2 5 3 8" xfId="52344" xr:uid="{00000000-0005-0000-0000-00007FC90000}"/>
    <cellStyle name="Normal 8 2 5 4" xfId="52345" xr:uid="{00000000-0005-0000-0000-000080C90000}"/>
    <cellStyle name="Normal 8 2 5 4 2" xfId="52346" xr:uid="{00000000-0005-0000-0000-000081C90000}"/>
    <cellStyle name="Normal 8 2 5 4 2 2" xfId="52347" xr:uid="{00000000-0005-0000-0000-000082C90000}"/>
    <cellStyle name="Normal 8 2 5 4 2 2 2" xfId="52348" xr:uid="{00000000-0005-0000-0000-000083C90000}"/>
    <cellStyle name="Normal 8 2 5 4 2 3" xfId="52349" xr:uid="{00000000-0005-0000-0000-000084C90000}"/>
    <cellStyle name="Normal 8 2 5 4 2 3 2" xfId="52350" xr:uid="{00000000-0005-0000-0000-000085C90000}"/>
    <cellStyle name="Normal 8 2 5 4 2 3 2 2" xfId="52351" xr:uid="{00000000-0005-0000-0000-000086C90000}"/>
    <cellStyle name="Normal 8 2 5 4 2 3 3" xfId="52352" xr:uid="{00000000-0005-0000-0000-000087C90000}"/>
    <cellStyle name="Normal 8 2 5 4 2 4" xfId="52353" xr:uid="{00000000-0005-0000-0000-000088C90000}"/>
    <cellStyle name="Normal 8 2 5 4 3" xfId="52354" xr:uid="{00000000-0005-0000-0000-000089C90000}"/>
    <cellStyle name="Normal 8 2 5 4 3 2" xfId="52355" xr:uid="{00000000-0005-0000-0000-00008AC90000}"/>
    <cellStyle name="Normal 8 2 5 4 4" xfId="52356" xr:uid="{00000000-0005-0000-0000-00008BC90000}"/>
    <cellStyle name="Normal 8 2 5 4 4 2" xfId="52357" xr:uid="{00000000-0005-0000-0000-00008CC90000}"/>
    <cellStyle name="Normal 8 2 5 4 4 2 2" xfId="52358" xr:uid="{00000000-0005-0000-0000-00008DC90000}"/>
    <cellStyle name="Normal 8 2 5 4 4 3" xfId="52359" xr:uid="{00000000-0005-0000-0000-00008EC90000}"/>
    <cellStyle name="Normal 8 2 5 4 5" xfId="52360" xr:uid="{00000000-0005-0000-0000-00008FC90000}"/>
    <cellStyle name="Normal 8 2 5 5" xfId="52361" xr:uid="{00000000-0005-0000-0000-000090C90000}"/>
    <cellStyle name="Normal 8 2 5 5 2" xfId="52362" xr:uid="{00000000-0005-0000-0000-000091C90000}"/>
    <cellStyle name="Normal 8 2 5 5 2 2" xfId="52363" xr:uid="{00000000-0005-0000-0000-000092C90000}"/>
    <cellStyle name="Normal 8 2 5 5 3" xfId="52364" xr:uid="{00000000-0005-0000-0000-000093C90000}"/>
    <cellStyle name="Normal 8 2 5 5 3 2" xfId="52365" xr:uid="{00000000-0005-0000-0000-000094C90000}"/>
    <cellStyle name="Normal 8 2 5 5 3 2 2" xfId="52366" xr:uid="{00000000-0005-0000-0000-000095C90000}"/>
    <cellStyle name="Normal 8 2 5 5 3 3" xfId="52367" xr:uid="{00000000-0005-0000-0000-000096C90000}"/>
    <cellStyle name="Normal 8 2 5 5 4" xfId="52368" xr:uid="{00000000-0005-0000-0000-000097C90000}"/>
    <cellStyle name="Normal 8 2 5 6" xfId="52369" xr:uid="{00000000-0005-0000-0000-000098C90000}"/>
    <cellStyle name="Normal 8 2 5 6 2" xfId="52370" xr:uid="{00000000-0005-0000-0000-000099C90000}"/>
    <cellStyle name="Normal 8 2 5 6 2 2" xfId="52371" xr:uid="{00000000-0005-0000-0000-00009AC90000}"/>
    <cellStyle name="Normal 8 2 5 6 3" xfId="52372" xr:uid="{00000000-0005-0000-0000-00009BC90000}"/>
    <cellStyle name="Normal 8 2 5 6 3 2" xfId="52373" xr:uid="{00000000-0005-0000-0000-00009CC90000}"/>
    <cellStyle name="Normal 8 2 5 6 3 2 2" xfId="52374" xr:uid="{00000000-0005-0000-0000-00009DC90000}"/>
    <cellStyle name="Normal 8 2 5 6 3 3" xfId="52375" xr:uid="{00000000-0005-0000-0000-00009EC90000}"/>
    <cellStyle name="Normal 8 2 5 6 4" xfId="52376" xr:uid="{00000000-0005-0000-0000-00009FC90000}"/>
    <cellStyle name="Normal 8 2 5 7" xfId="52377" xr:uid="{00000000-0005-0000-0000-0000A0C90000}"/>
    <cellStyle name="Normal 8 2 5 7 2" xfId="52378" xr:uid="{00000000-0005-0000-0000-0000A1C90000}"/>
    <cellStyle name="Normal 8 2 5 8" xfId="52379" xr:uid="{00000000-0005-0000-0000-0000A2C90000}"/>
    <cellStyle name="Normal 8 2 5 8 2" xfId="52380" xr:uid="{00000000-0005-0000-0000-0000A3C90000}"/>
    <cellStyle name="Normal 8 2 5 8 2 2" xfId="52381" xr:uid="{00000000-0005-0000-0000-0000A4C90000}"/>
    <cellStyle name="Normal 8 2 5 8 3" xfId="52382" xr:uid="{00000000-0005-0000-0000-0000A5C90000}"/>
    <cellStyle name="Normal 8 2 5 9" xfId="52383" xr:uid="{00000000-0005-0000-0000-0000A6C90000}"/>
    <cellStyle name="Normal 8 2 5 9 2" xfId="52384" xr:uid="{00000000-0005-0000-0000-0000A7C90000}"/>
    <cellStyle name="Normal 8 2 6" xfId="52385" xr:uid="{00000000-0005-0000-0000-0000A8C90000}"/>
    <cellStyle name="Normal 8 2 6 10" xfId="52386" xr:uid="{00000000-0005-0000-0000-0000A9C90000}"/>
    <cellStyle name="Normal 8 2 6 2" xfId="52387" xr:uid="{00000000-0005-0000-0000-0000AAC90000}"/>
    <cellStyle name="Normal 8 2 6 2 2" xfId="52388" xr:uid="{00000000-0005-0000-0000-0000ABC90000}"/>
    <cellStyle name="Normal 8 2 6 2 2 2" xfId="52389" xr:uid="{00000000-0005-0000-0000-0000ACC90000}"/>
    <cellStyle name="Normal 8 2 6 2 2 2 2" xfId="52390" xr:uid="{00000000-0005-0000-0000-0000ADC90000}"/>
    <cellStyle name="Normal 8 2 6 2 2 2 2 2" xfId="52391" xr:uid="{00000000-0005-0000-0000-0000AEC90000}"/>
    <cellStyle name="Normal 8 2 6 2 2 2 3" xfId="52392" xr:uid="{00000000-0005-0000-0000-0000AFC90000}"/>
    <cellStyle name="Normal 8 2 6 2 2 2 3 2" xfId="52393" xr:uid="{00000000-0005-0000-0000-0000B0C90000}"/>
    <cellStyle name="Normal 8 2 6 2 2 2 3 2 2" xfId="52394" xr:uid="{00000000-0005-0000-0000-0000B1C90000}"/>
    <cellStyle name="Normal 8 2 6 2 2 2 3 3" xfId="52395" xr:uid="{00000000-0005-0000-0000-0000B2C90000}"/>
    <cellStyle name="Normal 8 2 6 2 2 2 4" xfId="52396" xr:uid="{00000000-0005-0000-0000-0000B3C90000}"/>
    <cellStyle name="Normal 8 2 6 2 2 3" xfId="52397" xr:uid="{00000000-0005-0000-0000-0000B4C90000}"/>
    <cellStyle name="Normal 8 2 6 2 2 3 2" xfId="52398" xr:uid="{00000000-0005-0000-0000-0000B5C90000}"/>
    <cellStyle name="Normal 8 2 6 2 2 4" xfId="52399" xr:uid="{00000000-0005-0000-0000-0000B6C90000}"/>
    <cellStyle name="Normal 8 2 6 2 2 4 2" xfId="52400" xr:uid="{00000000-0005-0000-0000-0000B7C90000}"/>
    <cellStyle name="Normal 8 2 6 2 2 4 2 2" xfId="52401" xr:uid="{00000000-0005-0000-0000-0000B8C90000}"/>
    <cellStyle name="Normal 8 2 6 2 2 4 3" xfId="52402" xr:uid="{00000000-0005-0000-0000-0000B9C90000}"/>
    <cellStyle name="Normal 8 2 6 2 2 5" xfId="52403" xr:uid="{00000000-0005-0000-0000-0000BAC90000}"/>
    <cellStyle name="Normal 8 2 6 2 3" xfId="52404" xr:uid="{00000000-0005-0000-0000-0000BBC90000}"/>
    <cellStyle name="Normal 8 2 6 2 3 2" xfId="52405" xr:uid="{00000000-0005-0000-0000-0000BCC90000}"/>
    <cellStyle name="Normal 8 2 6 2 3 2 2" xfId="52406" xr:uid="{00000000-0005-0000-0000-0000BDC90000}"/>
    <cellStyle name="Normal 8 2 6 2 3 3" xfId="52407" xr:uid="{00000000-0005-0000-0000-0000BEC90000}"/>
    <cellStyle name="Normal 8 2 6 2 3 3 2" xfId="52408" xr:uid="{00000000-0005-0000-0000-0000BFC90000}"/>
    <cellStyle name="Normal 8 2 6 2 3 3 2 2" xfId="52409" xr:uid="{00000000-0005-0000-0000-0000C0C90000}"/>
    <cellStyle name="Normal 8 2 6 2 3 3 3" xfId="52410" xr:uid="{00000000-0005-0000-0000-0000C1C90000}"/>
    <cellStyle name="Normal 8 2 6 2 3 4" xfId="52411" xr:uid="{00000000-0005-0000-0000-0000C2C90000}"/>
    <cellStyle name="Normal 8 2 6 2 4" xfId="52412" xr:uid="{00000000-0005-0000-0000-0000C3C90000}"/>
    <cellStyle name="Normal 8 2 6 2 4 2" xfId="52413" xr:uid="{00000000-0005-0000-0000-0000C4C90000}"/>
    <cellStyle name="Normal 8 2 6 2 4 2 2" xfId="52414" xr:uid="{00000000-0005-0000-0000-0000C5C90000}"/>
    <cellStyle name="Normal 8 2 6 2 4 3" xfId="52415" xr:uid="{00000000-0005-0000-0000-0000C6C90000}"/>
    <cellStyle name="Normal 8 2 6 2 4 3 2" xfId="52416" xr:uid="{00000000-0005-0000-0000-0000C7C90000}"/>
    <cellStyle name="Normal 8 2 6 2 4 3 2 2" xfId="52417" xr:uid="{00000000-0005-0000-0000-0000C8C90000}"/>
    <cellStyle name="Normal 8 2 6 2 4 3 3" xfId="52418" xr:uid="{00000000-0005-0000-0000-0000C9C90000}"/>
    <cellStyle name="Normal 8 2 6 2 4 4" xfId="52419" xr:uid="{00000000-0005-0000-0000-0000CAC90000}"/>
    <cellStyle name="Normal 8 2 6 2 5" xfId="52420" xr:uid="{00000000-0005-0000-0000-0000CBC90000}"/>
    <cellStyle name="Normal 8 2 6 2 5 2" xfId="52421" xr:uid="{00000000-0005-0000-0000-0000CCC90000}"/>
    <cellStyle name="Normal 8 2 6 2 6" xfId="52422" xr:uid="{00000000-0005-0000-0000-0000CDC90000}"/>
    <cellStyle name="Normal 8 2 6 2 6 2" xfId="52423" xr:uid="{00000000-0005-0000-0000-0000CEC90000}"/>
    <cellStyle name="Normal 8 2 6 2 6 2 2" xfId="52424" xr:uid="{00000000-0005-0000-0000-0000CFC90000}"/>
    <cellStyle name="Normal 8 2 6 2 6 3" xfId="52425" xr:uid="{00000000-0005-0000-0000-0000D0C90000}"/>
    <cellStyle name="Normal 8 2 6 2 7" xfId="52426" xr:uid="{00000000-0005-0000-0000-0000D1C90000}"/>
    <cellStyle name="Normal 8 2 6 2 7 2" xfId="52427" xr:uid="{00000000-0005-0000-0000-0000D2C90000}"/>
    <cellStyle name="Normal 8 2 6 2 8" xfId="52428" xr:uid="{00000000-0005-0000-0000-0000D3C90000}"/>
    <cellStyle name="Normal 8 2 6 2 9" xfId="52429" xr:uid="{00000000-0005-0000-0000-0000D4C90000}"/>
    <cellStyle name="Normal 8 2 6 3" xfId="52430" xr:uid="{00000000-0005-0000-0000-0000D5C90000}"/>
    <cellStyle name="Normal 8 2 6 3 2" xfId="52431" xr:uid="{00000000-0005-0000-0000-0000D6C90000}"/>
    <cellStyle name="Normal 8 2 6 3 2 2" xfId="52432" xr:uid="{00000000-0005-0000-0000-0000D7C90000}"/>
    <cellStyle name="Normal 8 2 6 3 2 2 2" xfId="52433" xr:uid="{00000000-0005-0000-0000-0000D8C90000}"/>
    <cellStyle name="Normal 8 2 6 3 2 3" xfId="52434" xr:uid="{00000000-0005-0000-0000-0000D9C90000}"/>
    <cellStyle name="Normal 8 2 6 3 2 3 2" xfId="52435" xr:uid="{00000000-0005-0000-0000-0000DAC90000}"/>
    <cellStyle name="Normal 8 2 6 3 2 3 2 2" xfId="52436" xr:uid="{00000000-0005-0000-0000-0000DBC90000}"/>
    <cellStyle name="Normal 8 2 6 3 2 3 3" xfId="52437" xr:uid="{00000000-0005-0000-0000-0000DCC90000}"/>
    <cellStyle name="Normal 8 2 6 3 2 4" xfId="52438" xr:uid="{00000000-0005-0000-0000-0000DDC90000}"/>
    <cellStyle name="Normal 8 2 6 3 3" xfId="52439" xr:uid="{00000000-0005-0000-0000-0000DEC90000}"/>
    <cellStyle name="Normal 8 2 6 3 3 2" xfId="52440" xr:uid="{00000000-0005-0000-0000-0000DFC90000}"/>
    <cellStyle name="Normal 8 2 6 3 4" xfId="52441" xr:uid="{00000000-0005-0000-0000-0000E0C90000}"/>
    <cellStyle name="Normal 8 2 6 3 4 2" xfId="52442" xr:uid="{00000000-0005-0000-0000-0000E1C90000}"/>
    <cellStyle name="Normal 8 2 6 3 4 2 2" xfId="52443" xr:uid="{00000000-0005-0000-0000-0000E2C90000}"/>
    <cellStyle name="Normal 8 2 6 3 4 3" xfId="52444" xr:uid="{00000000-0005-0000-0000-0000E3C90000}"/>
    <cellStyle name="Normal 8 2 6 3 5" xfId="52445" xr:uid="{00000000-0005-0000-0000-0000E4C90000}"/>
    <cellStyle name="Normal 8 2 6 4" xfId="52446" xr:uid="{00000000-0005-0000-0000-0000E5C90000}"/>
    <cellStyle name="Normal 8 2 6 4 2" xfId="52447" xr:uid="{00000000-0005-0000-0000-0000E6C90000}"/>
    <cellStyle name="Normal 8 2 6 4 2 2" xfId="52448" xr:uid="{00000000-0005-0000-0000-0000E7C90000}"/>
    <cellStyle name="Normal 8 2 6 4 3" xfId="52449" xr:uid="{00000000-0005-0000-0000-0000E8C90000}"/>
    <cellStyle name="Normal 8 2 6 4 3 2" xfId="52450" xr:uid="{00000000-0005-0000-0000-0000E9C90000}"/>
    <cellStyle name="Normal 8 2 6 4 3 2 2" xfId="52451" xr:uid="{00000000-0005-0000-0000-0000EAC90000}"/>
    <cellStyle name="Normal 8 2 6 4 3 3" xfId="52452" xr:uid="{00000000-0005-0000-0000-0000EBC90000}"/>
    <cellStyle name="Normal 8 2 6 4 4" xfId="52453" xr:uid="{00000000-0005-0000-0000-0000ECC90000}"/>
    <cellStyle name="Normal 8 2 6 5" xfId="52454" xr:uid="{00000000-0005-0000-0000-0000EDC90000}"/>
    <cellStyle name="Normal 8 2 6 5 2" xfId="52455" xr:uid="{00000000-0005-0000-0000-0000EEC90000}"/>
    <cellStyle name="Normal 8 2 6 5 2 2" xfId="52456" xr:uid="{00000000-0005-0000-0000-0000EFC90000}"/>
    <cellStyle name="Normal 8 2 6 5 3" xfId="52457" xr:uid="{00000000-0005-0000-0000-0000F0C90000}"/>
    <cellStyle name="Normal 8 2 6 5 3 2" xfId="52458" xr:uid="{00000000-0005-0000-0000-0000F1C90000}"/>
    <cellStyle name="Normal 8 2 6 5 3 2 2" xfId="52459" xr:uid="{00000000-0005-0000-0000-0000F2C90000}"/>
    <cellStyle name="Normal 8 2 6 5 3 3" xfId="52460" xr:uid="{00000000-0005-0000-0000-0000F3C90000}"/>
    <cellStyle name="Normal 8 2 6 5 4" xfId="52461" xr:uid="{00000000-0005-0000-0000-0000F4C90000}"/>
    <cellStyle name="Normal 8 2 6 6" xfId="52462" xr:uid="{00000000-0005-0000-0000-0000F5C90000}"/>
    <cellStyle name="Normal 8 2 6 6 2" xfId="52463" xr:uid="{00000000-0005-0000-0000-0000F6C90000}"/>
    <cellStyle name="Normal 8 2 6 7" xfId="52464" xr:uid="{00000000-0005-0000-0000-0000F7C90000}"/>
    <cellStyle name="Normal 8 2 6 7 2" xfId="52465" xr:uid="{00000000-0005-0000-0000-0000F8C90000}"/>
    <cellStyle name="Normal 8 2 6 7 2 2" xfId="52466" xr:uid="{00000000-0005-0000-0000-0000F9C90000}"/>
    <cellStyle name="Normal 8 2 6 7 3" xfId="52467" xr:uid="{00000000-0005-0000-0000-0000FAC90000}"/>
    <cellStyle name="Normal 8 2 6 8" xfId="52468" xr:uid="{00000000-0005-0000-0000-0000FBC90000}"/>
    <cellStyle name="Normal 8 2 6 8 2" xfId="52469" xr:uid="{00000000-0005-0000-0000-0000FCC90000}"/>
    <cellStyle name="Normal 8 2 6 9" xfId="52470" xr:uid="{00000000-0005-0000-0000-0000FDC90000}"/>
    <cellStyle name="Normal 8 2 7" xfId="52471" xr:uid="{00000000-0005-0000-0000-0000FEC90000}"/>
    <cellStyle name="Normal 8 2 7 2" xfId="52472" xr:uid="{00000000-0005-0000-0000-0000FFC90000}"/>
    <cellStyle name="Normal 8 2 7 2 2" xfId="52473" xr:uid="{00000000-0005-0000-0000-000000CA0000}"/>
    <cellStyle name="Normal 8 2 7 2 2 2" xfId="52474" xr:uid="{00000000-0005-0000-0000-000001CA0000}"/>
    <cellStyle name="Normal 8 2 7 2 2 2 2" xfId="52475" xr:uid="{00000000-0005-0000-0000-000002CA0000}"/>
    <cellStyle name="Normal 8 2 7 2 2 3" xfId="52476" xr:uid="{00000000-0005-0000-0000-000003CA0000}"/>
    <cellStyle name="Normal 8 2 7 2 2 3 2" xfId="52477" xr:uid="{00000000-0005-0000-0000-000004CA0000}"/>
    <cellStyle name="Normal 8 2 7 2 2 3 2 2" xfId="52478" xr:uid="{00000000-0005-0000-0000-000005CA0000}"/>
    <cellStyle name="Normal 8 2 7 2 2 3 3" xfId="52479" xr:uid="{00000000-0005-0000-0000-000006CA0000}"/>
    <cellStyle name="Normal 8 2 7 2 2 4" xfId="52480" xr:uid="{00000000-0005-0000-0000-000007CA0000}"/>
    <cellStyle name="Normal 8 2 7 2 3" xfId="52481" xr:uid="{00000000-0005-0000-0000-000008CA0000}"/>
    <cellStyle name="Normal 8 2 7 2 3 2" xfId="52482" xr:uid="{00000000-0005-0000-0000-000009CA0000}"/>
    <cellStyle name="Normal 8 2 7 2 4" xfId="52483" xr:uid="{00000000-0005-0000-0000-00000ACA0000}"/>
    <cellStyle name="Normal 8 2 7 2 4 2" xfId="52484" xr:uid="{00000000-0005-0000-0000-00000BCA0000}"/>
    <cellStyle name="Normal 8 2 7 2 4 2 2" xfId="52485" xr:uid="{00000000-0005-0000-0000-00000CCA0000}"/>
    <cellStyle name="Normal 8 2 7 2 4 3" xfId="52486" xr:uid="{00000000-0005-0000-0000-00000DCA0000}"/>
    <cellStyle name="Normal 8 2 7 2 5" xfId="52487" xr:uid="{00000000-0005-0000-0000-00000ECA0000}"/>
    <cellStyle name="Normal 8 2 7 3" xfId="52488" xr:uid="{00000000-0005-0000-0000-00000FCA0000}"/>
    <cellStyle name="Normal 8 2 7 3 2" xfId="52489" xr:uid="{00000000-0005-0000-0000-000010CA0000}"/>
    <cellStyle name="Normal 8 2 7 3 2 2" xfId="52490" xr:uid="{00000000-0005-0000-0000-000011CA0000}"/>
    <cellStyle name="Normal 8 2 7 3 3" xfId="52491" xr:uid="{00000000-0005-0000-0000-000012CA0000}"/>
    <cellStyle name="Normal 8 2 7 3 3 2" xfId="52492" xr:uid="{00000000-0005-0000-0000-000013CA0000}"/>
    <cellStyle name="Normal 8 2 7 3 3 2 2" xfId="52493" xr:uid="{00000000-0005-0000-0000-000014CA0000}"/>
    <cellStyle name="Normal 8 2 7 3 3 3" xfId="52494" xr:uid="{00000000-0005-0000-0000-000015CA0000}"/>
    <cellStyle name="Normal 8 2 7 3 4" xfId="52495" xr:uid="{00000000-0005-0000-0000-000016CA0000}"/>
    <cellStyle name="Normal 8 2 7 4" xfId="52496" xr:uid="{00000000-0005-0000-0000-000017CA0000}"/>
    <cellStyle name="Normal 8 2 7 4 2" xfId="52497" xr:uid="{00000000-0005-0000-0000-000018CA0000}"/>
    <cellStyle name="Normal 8 2 7 4 2 2" xfId="52498" xr:uid="{00000000-0005-0000-0000-000019CA0000}"/>
    <cellStyle name="Normal 8 2 7 4 3" xfId="52499" xr:uid="{00000000-0005-0000-0000-00001ACA0000}"/>
    <cellStyle name="Normal 8 2 7 4 3 2" xfId="52500" xr:uid="{00000000-0005-0000-0000-00001BCA0000}"/>
    <cellStyle name="Normal 8 2 7 4 3 2 2" xfId="52501" xr:uid="{00000000-0005-0000-0000-00001CCA0000}"/>
    <cellStyle name="Normal 8 2 7 4 3 3" xfId="52502" xr:uid="{00000000-0005-0000-0000-00001DCA0000}"/>
    <cellStyle name="Normal 8 2 7 4 4" xfId="52503" xr:uid="{00000000-0005-0000-0000-00001ECA0000}"/>
    <cellStyle name="Normal 8 2 7 5" xfId="52504" xr:uid="{00000000-0005-0000-0000-00001FCA0000}"/>
    <cellStyle name="Normal 8 2 7 5 2" xfId="52505" xr:uid="{00000000-0005-0000-0000-000020CA0000}"/>
    <cellStyle name="Normal 8 2 7 6" xfId="52506" xr:uid="{00000000-0005-0000-0000-000021CA0000}"/>
    <cellStyle name="Normal 8 2 7 6 2" xfId="52507" xr:uid="{00000000-0005-0000-0000-000022CA0000}"/>
    <cellStyle name="Normal 8 2 7 6 2 2" xfId="52508" xr:uid="{00000000-0005-0000-0000-000023CA0000}"/>
    <cellStyle name="Normal 8 2 7 6 3" xfId="52509" xr:uid="{00000000-0005-0000-0000-000024CA0000}"/>
    <cellStyle name="Normal 8 2 7 7" xfId="52510" xr:uid="{00000000-0005-0000-0000-000025CA0000}"/>
    <cellStyle name="Normal 8 2 7 7 2" xfId="52511" xr:uid="{00000000-0005-0000-0000-000026CA0000}"/>
    <cellStyle name="Normal 8 2 7 8" xfId="52512" xr:uid="{00000000-0005-0000-0000-000027CA0000}"/>
    <cellStyle name="Normal 8 2 7 9" xfId="52513" xr:uid="{00000000-0005-0000-0000-000028CA0000}"/>
    <cellStyle name="Normal 8 2 8" xfId="52514" xr:uid="{00000000-0005-0000-0000-000029CA0000}"/>
    <cellStyle name="Normal 8 2 8 2" xfId="52515" xr:uid="{00000000-0005-0000-0000-00002ACA0000}"/>
    <cellStyle name="Normal 8 2 8 2 2" xfId="52516" xr:uid="{00000000-0005-0000-0000-00002BCA0000}"/>
    <cellStyle name="Normal 8 2 8 2 2 2" xfId="52517" xr:uid="{00000000-0005-0000-0000-00002CCA0000}"/>
    <cellStyle name="Normal 8 2 8 2 2 2 2" xfId="52518" xr:uid="{00000000-0005-0000-0000-00002DCA0000}"/>
    <cellStyle name="Normal 8 2 8 2 2 3" xfId="52519" xr:uid="{00000000-0005-0000-0000-00002ECA0000}"/>
    <cellStyle name="Normal 8 2 8 2 2 3 2" xfId="52520" xr:uid="{00000000-0005-0000-0000-00002FCA0000}"/>
    <cellStyle name="Normal 8 2 8 2 2 3 2 2" xfId="52521" xr:uid="{00000000-0005-0000-0000-000030CA0000}"/>
    <cellStyle name="Normal 8 2 8 2 2 3 3" xfId="52522" xr:uid="{00000000-0005-0000-0000-000031CA0000}"/>
    <cellStyle name="Normal 8 2 8 2 2 4" xfId="52523" xr:uid="{00000000-0005-0000-0000-000032CA0000}"/>
    <cellStyle name="Normal 8 2 8 2 3" xfId="52524" xr:uid="{00000000-0005-0000-0000-000033CA0000}"/>
    <cellStyle name="Normal 8 2 8 2 3 2" xfId="52525" xr:uid="{00000000-0005-0000-0000-000034CA0000}"/>
    <cellStyle name="Normal 8 2 8 2 4" xfId="52526" xr:uid="{00000000-0005-0000-0000-000035CA0000}"/>
    <cellStyle name="Normal 8 2 8 2 4 2" xfId="52527" xr:uid="{00000000-0005-0000-0000-000036CA0000}"/>
    <cellStyle name="Normal 8 2 8 2 4 2 2" xfId="52528" xr:uid="{00000000-0005-0000-0000-000037CA0000}"/>
    <cellStyle name="Normal 8 2 8 2 4 3" xfId="52529" xr:uid="{00000000-0005-0000-0000-000038CA0000}"/>
    <cellStyle name="Normal 8 2 8 2 5" xfId="52530" xr:uid="{00000000-0005-0000-0000-000039CA0000}"/>
    <cellStyle name="Normal 8 2 8 3" xfId="52531" xr:uid="{00000000-0005-0000-0000-00003ACA0000}"/>
    <cellStyle name="Normal 8 2 8 3 2" xfId="52532" xr:uid="{00000000-0005-0000-0000-00003BCA0000}"/>
    <cellStyle name="Normal 8 2 8 3 2 2" xfId="52533" xr:uid="{00000000-0005-0000-0000-00003CCA0000}"/>
    <cellStyle name="Normal 8 2 8 3 3" xfId="52534" xr:uid="{00000000-0005-0000-0000-00003DCA0000}"/>
    <cellStyle name="Normal 8 2 8 3 3 2" xfId="52535" xr:uid="{00000000-0005-0000-0000-00003ECA0000}"/>
    <cellStyle name="Normal 8 2 8 3 3 2 2" xfId="52536" xr:uid="{00000000-0005-0000-0000-00003FCA0000}"/>
    <cellStyle name="Normal 8 2 8 3 3 3" xfId="52537" xr:uid="{00000000-0005-0000-0000-000040CA0000}"/>
    <cellStyle name="Normal 8 2 8 3 4" xfId="52538" xr:uid="{00000000-0005-0000-0000-000041CA0000}"/>
    <cellStyle name="Normal 8 2 8 4" xfId="52539" xr:uid="{00000000-0005-0000-0000-000042CA0000}"/>
    <cellStyle name="Normal 8 2 8 4 2" xfId="52540" xr:uid="{00000000-0005-0000-0000-000043CA0000}"/>
    <cellStyle name="Normal 8 2 8 4 2 2" xfId="52541" xr:uid="{00000000-0005-0000-0000-000044CA0000}"/>
    <cellStyle name="Normal 8 2 8 4 3" xfId="52542" xr:uid="{00000000-0005-0000-0000-000045CA0000}"/>
    <cellStyle name="Normal 8 2 8 4 3 2" xfId="52543" xr:uid="{00000000-0005-0000-0000-000046CA0000}"/>
    <cellStyle name="Normal 8 2 8 4 3 2 2" xfId="52544" xr:uid="{00000000-0005-0000-0000-000047CA0000}"/>
    <cellStyle name="Normal 8 2 8 4 3 3" xfId="52545" xr:uid="{00000000-0005-0000-0000-000048CA0000}"/>
    <cellStyle name="Normal 8 2 8 4 4" xfId="52546" xr:uid="{00000000-0005-0000-0000-000049CA0000}"/>
    <cellStyle name="Normal 8 2 8 5" xfId="52547" xr:uid="{00000000-0005-0000-0000-00004ACA0000}"/>
    <cellStyle name="Normal 8 2 8 5 2" xfId="52548" xr:uid="{00000000-0005-0000-0000-00004BCA0000}"/>
    <cellStyle name="Normal 8 2 8 6" xfId="52549" xr:uid="{00000000-0005-0000-0000-00004CCA0000}"/>
    <cellStyle name="Normal 8 2 8 6 2" xfId="52550" xr:uid="{00000000-0005-0000-0000-00004DCA0000}"/>
    <cellStyle name="Normal 8 2 8 6 2 2" xfId="52551" xr:uid="{00000000-0005-0000-0000-00004ECA0000}"/>
    <cellStyle name="Normal 8 2 8 6 3" xfId="52552" xr:uid="{00000000-0005-0000-0000-00004FCA0000}"/>
    <cellStyle name="Normal 8 2 8 7" xfId="52553" xr:uid="{00000000-0005-0000-0000-000050CA0000}"/>
    <cellStyle name="Normal 8 2 8 7 2" xfId="52554" xr:uid="{00000000-0005-0000-0000-000051CA0000}"/>
    <cellStyle name="Normal 8 2 8 8" xfId="52555" xr:uid="{00000000-0005-0000-0000-000052CA0000}"/>
    <cellStyle name="Normal 8 2 9" xfId="52556" xr:uid="{00000000-0005-0000-0000-000053CA0000}"/>
    <cellStyle name="Normal 8 2 9 2" xfId="52557" xr:uid="{00000000-0005-0000-0000-000054CA0000}"/>
    <cellStyle name="Normal 8 2 9 2 2" xfId="52558" xr:uid="{00000000-0005-0000-0000-000055CA0000}"/>
    <cellStyle name="Normal 8 2 9 2 2 2" xfId="52559" xr:uid="{00000000-0005-0000-0000-000056CA0000}"/>
    <cellStyle name="Normal 8 2 9 2 2 2 2" xfId="52560" xr:uid="{00000000-0005-0000-0000-000057CA0000}"/>
    <cellStyle name="Normal 8 2 9 2 2 3" xfId="52561" xr:uid="{00000000-0005-0000-0000-000058CA0000}"/>
    <cellStyle name="Normal 8 2 9 2 2 3 2" xfId="52562" xr:uid="{00000000-0005-0000-0000-000059CA0000}"/>
    <cellStyle name="Normal 8 2 9 2 2 3 2 2" xfId="52563" xr:uid="{00000000-0005-0000-0000-00005ACA0000}"/>
    <cellStyle name="Normal 8 2 9 2 2 3 3" xfId="52564" xr:uid="{00000000-0005-0000-0000-00005BCA0000}"/>
    <cellStyle name="Normal 8 2 9 2 2 4" xfId="52565" xr:uid="{00000000-0005-0000-0000-00005CCA0000}"/>
    <cellStyle name="Normal 8 2 9 2 3" xfId="52566" xr:uid="{00000000-0005-0000-0000-00005DCA0000}"/>
    <cellStyle name="Normal 8 2 9 2 3 2" xfId="52567" xr:uid="{00000000-0005-0000-0000-00005ECA0000}"/>
    <cellStyle name="Normal 8 2 9 2 4" xfId="52568" xr:uid="{00000000-0005-0000-0000-00005FCA0000}"/>
    <cellStyle name="Normal 8 2 9 2 4 2" xfId="52569" xr:uid="{00000000-0005-0000-0000-000060CA0000}"/>
    <cellStyle name="Normal 8 2 9 2 4 2 2" xfId="52570" xr:uid="{00000000-0005-0000-0000-000061CA0000}"/>
    <cellStyle name="Normal 8 2 9 2 4 3" xfId="52571" xr:uid="{00000000-0005-0000-0000-000062CA0000}"/>
    <cellStyle name="Normal 8 2 9 2 5" xfId="52572" xr:uid="{00000000-0005-0000-0000-000063CA0000}"/>
    <cellStyle name="Normal 8 2 9 3" xfId="52573" xr:uid="{00000000-0005-0000-0000-000064CA0000}"/>
    <cellStyle name="Normal 8 2 9 3 2" xfId="52574" xr:uid="{00000000-0005-0000-0000-000065CA0000}"/>
    <cellStyle name="Normal 8 2 9 3 2 2" xfId="52575" xr:uid="{00000000-0005-0000-0000-000066CA0000}"/>
    <cellStyle name="Normal 8 2 9 3 3" xfId="52576" xr:uid="{00000000-0005-0000-0000-000067CA0000}"/>
    <cellStyle name="Normal 8 2 9 3 3 2" xfId="52577" xr:uid="{00000000-0005-0000-0000-000068CA0000}"/>
    <cellStyle name="Normal 8 2 9 3 3 2 2" xfId="52578" xr:uid="{00000000-0005-0000-0000-000069CA0000}"/>
    <cellStyle name="Normal 8 2 9 3 3 3" xfId="52579" xr:uid="{00000000-0005-0000-0000-00006ACA0000}"/>
    <cellStyle name="Normal 8 2 9 3 4" xfId="52580" xr:uid="{00000000-0005-0000-0000-00006BCA0000}"/>
    <cellStyle name="Normal 8 2 9 4" xfId="52581" xr:uid="{00000000-0005-0000-0000-00006CCA0000}"/>
    <cellStyle name="Normal 8 2 9 4 2" xfId="52582" xr:uid="{00000000-0005-0000-0000-00006DCA0000}"/>
    <cellStyle name="Normal 8 2 9 5" xfId="52583" xr:uid="{00000000-0005-0000-0000-00006ECA0000}"/>
    <cellStyle name="Normal 8 2 9 5 2" xfId="52584" xr:uid="{00000000-0005-0000-0000-00006FCA0000}"/>
    <cellStyle name="Normal 8 2 9 5 2 2" xfId="52585" xr:uid="{00000000-0005-0000-0000-000070CA0000}"/>
    <cellStyle name="Normal 8 2 9 5 3" xfId="52586" xr:uid="{00000000-0005-0000-0000-000071CA0000}"/>
    <cellStyle name="Normal 8 2 9 6" xfId="52587" xr:uid="{00000000-0005-0000-0000-000072CA0000}"/>
    <cellStyle name="Normal 8 2_T-straight with PEDs adjustor" xfId="52588" xr:uid="{00000000-0005-0000-0000-000073CA0000}"/>
    <cellStyle name="Normal 8 20" xfId="52589" xr:uid="{00000000-0005-0000-0000-000074CA0000}"/>
    <cellStyle name="Normal 8 3" xfId="1512" xr:uid="{00000000-0005-0000-0000-000075CA0000}"/>
    <cellStyle name="Normal 8 3 10" xfId="52590" xr:uid="{00000000-0005-0000-0000-000076CA0000}"/>
    <cellStyle name="Normal 8 3 10 2" xfId="52591" xr:uid="{00000000-0005-0000-0000-000077CA0000}"/>
    <cellStyle name="Normal 8 3 10 2 2" xfId="52592" xr:uid="{00000000-0005-0000-0000-000078CA0000}"/>
    <cellStyle name="Normal 8 3 10 3" xfId="52593" xr:uid="{00000000-0005-0000-0000-000079CA0000}"/>
    <cellStyle name="Normal 8 3 10 3 2" xfId="52594" xr:uid="{00000000-0005-0000-0000-00007ACA0000}"/>
    <cellStyle name="Normal 8 3 10 3 2 2" xfId="52595" xr:uid="{00000000-0005-0000-0000-00007BCA0000}"/>
    <cellStyle name="Normal 8 3 10 3 3" xfId="52596" xr:uid="{00000000-0005-0000-0000-00007CCA0000}"/>
    <cellStyle name="Normal 8 3 10 4" xfId="52597" xr:uid="{00000000-0005-0000-0000-00007DCA0000}"/>
    <cellStyle name="Normal 8 3 11" xfId="52598" xr:uid="{00000000-0005-0000-0000-00007ECA0000}"/>
    <cellStyle name="Normal 8 3 11 2" xfId="52599" xr:uid="{00000000-0005-0000-0000-00007FCA0000}"/>
    <cellStyle name="Normal 8 3 11 2 2" xfId="52600" xr:uid="{00000000-0005-0000-0000-000080CA0000}"/>
    <cellStyle name="Normal 8 3 11 3" xfId="52601" xr:uid="{00000000-0005-0000-0000-000081CA0000}"/>
    <cellStyle name="Normal 8 3 11 3 2" xfId="52602" xr:uid="{00000000-0005-0000-0000-000082CA0000}"/>
    <cellStyle name="Normal 8 3 11 3 2 2" xfId="52603" xr:uid="{00000000-0005-0000-0000-000083CA0000}"/>
    <cellStyle name="Normal 8 3 11 3 3" xfId="52604" xr:uid="{00000000-0005-0000-0000-000084CA0000}"/>
    <cellStyle name="Normal 8 3 11 4" xfId="52605" xr:uid="{00000000-0005-0000-0000-000085CA0000}"/>
    <cellStyle name="Normal 8 3 12" xfId="52606" xr:uid="{00000000-0005-0000-0000-000086CA0000}"/>
    <cellStyle name="Normal 8 3 12 2" xfId="52607" xr:uid="{00000000-0005-0000-0000-000087CA0000}"/>
    <cellStyle name="Normal 8 3 12 2 2" xfId="52608" xr:uid="{00000000-0005-0000-0000-000088CA0000}"/>
    <cellStyle name="Normal 8 3 12 3" xfId="52609" xr:uid="{00000000-0005-0000-0000-000089CA0000}"/>
    <cellStyle name="Normal 8 3 12 3 2" xfId="52610" xr:uid="{00000000-0005-0000-0000-00008ACA0000}"/>
    <cellStyle name="Normal 8 3 12 3 2 2" xfId="52611" xr:uid="{00000000-0005-0000-0000-00008BCA0000}"/>
    <cellStyle name="Normal 8 3 12 3 3" xfId="52612" xr:uid="{00000000-0005-0000-0000-00008CCA0000}"/>
    <cellStyle name="Normal 8 3 12 4" xfId="52613" xr:uid="{00000000-0005-0000-0000-00008DCA0000}"/>
    <cellStyle name="Normal 8 3 13" xfId="52614" xr:uid="{00000000-0005-0000-0000-00008ECA0000}"/>
    <cellStyle name="Normal 8 3 13 2" xfId="52615" xr:uid="{00000000-0005-0000-0000-00008FCA0000}"/>
    <cellStyle name="Normal 8 3 13 2 2" xfId="52616" xr:uid="{00000000-0005-0000-0000-000090CA0000}"/>
    <cellStyle name="Normal 8 3 13 3" xfId="52617" xr:uid="{00000000-0005-0000-0000-000091CA0000}"/>
    <cellStyle name="Normal 8 3 14" xfId="52618" xr:uid="{00000000-0005-0000-0000-000092CA0000}"/>
    <cellStyle name="Normal 8 3 14 2" xfId="52619" xr:uid="{00000000-0005-0000-0000-000093CA0000}"/>
    <cellStyle name="Normal 8 3 15" xfId="52620" xr:uid="{00000000-0005-0000-0000-000094CA0000}"/>
    <cellStyle name="Normal 8 3 15 2" xfId="52621" xr:uid="{00000000-0005-0000-0000-000095CA0000}"/>
    <cellStyle name="Normal 8 3 16" xfId="52622" xr:uid="{00000000-0005-0000-0000-000096CA0000}"/>
    <cellStyle name="Normal 8 3 17" xfId="52623" xr:uid="{00000000-0005-0000-0000-000097CA0000}"/>
    <cellStyle name="Normal 8 3 2" xfId="1513" xr:uid="{00000000-0005-0000-0000-000098CA0000}"/>
    <cellStyle name="Normal 8 3 2 10" xfId="52624" xr:uid="{00000000-0005-0000-0000-000099CA0000}"/>
    <cellStyle name="Normal 8 3 2 11" xfId="52625" xr:uid="{00000000-0005-0000-0000-00009ACA0000}"/>
    <cellStyle name="Normal 8 3 2 2" xfId="1514" xr:uid="{00000000-0005-0000-0000-00009BCA0000}"/>
    <cellStyle name="Normal 8 3 2 2 10" xfId="52626" xr:uid="{00000000-0005-0000-0000-00009CCA0000}"/>
    <cellStyle name="Normal 8 3 2 2 2" xfId="1515" xr:uid="{00000000-0005-0000-0000-00009DCA0000}"/>
    <cellStyle name="Normal 8 3 2 2 2 2" xfId="52627" xr:uid="{00000000-0005-0000-0000-00009ECA0000}"/>
    <cellStyle name="Normal 8 3 2 2 2 2 2" xfId="52628" xr:uid="{00000000-0005-0000-0000-00009FCA0000}"/>
    <cellStyle name="Normal 8 3 2 2 2 2 2 2" xfId="52629" xr:uid="{00000000-0005-0000-0000-0000A0CA0000}"/>
    <cellStyle name="Normal 8 3 2 2 2 2 2 2 2" xfId="52630" xr:uid="{00000000-0005-0000-0000-0000A1CA0000}"/>
    <cellStyle name="Normal 8 3 2 2 2 2 2 3" xfId="52631" xr:uid="{00000000-0005-0000-0000-0000A2CA0000}"/>
    <cellStyle name="Normal 8 3 2 2 2 2 2 3 2" xfId="52632" xr:uid="{00000000-0005-0000-0000-0000A3CA0000}"/>
    <cellStyle name="Normal 8 3 2 2 2 2 2 3 2 2" xfId="52633" xr:uid="{00000000-0005-0000-0000-0000A4CA0000}"/>
    <cellStyle name="Normal 8 3 2 2 2 2 2 3 3" xfId="52634" xr:uid="{00000000-0005-0000-0000-0000A5CA0000}"/>
    <cellStyle name="Normal 8 3 2 2 2 2 2 4" xfId="52635" xr:uid="{00000000-0005-0000-0000-0000A6CA0000}"/>
    <cellStyle name="Normal 8 3 2 2 2 2 3" xfId="52636" xr:uid="{00000000-0005-0000-0000-0000A7CA0000}"/>
    <cellStyle name="Normal 8 3 2 2 2 2 3 2" xfId="52637" xr:uid="{00000000-0005-0000-0000-0000A8CA0000}"/>
    <cellStyle name="Normal 8 3 2 2 2 2 4" xfId="52638" xr:uid="{00000000-0005-0000-0000-0000A9CA0000}"/>
    <cellStyle name="Normal 8 3 2 2 2 2 4 2" xfId="52639" xr:uid="{00000000-0005-0000-0000-0000AACA0000}"/>
    <cellStyle name="Normal 8 3 2 2 2 2 4 2 2" xfId="52640" xr:uid="{00000000-0005-0000-0000-0000ABCA0000}"/>
    <cellStyle name="Normal 8 3 2 2 2 2 4 3" xfId="52641" xr:uid="{00000000-0005-0000-0000-0000ACCA0000}"/>
    <cellStyle name="Normal 8 3 2 2 2 2 5" xfId="52642" xr:uid="{00000000-0005-0000-0000-0000ADCA0000}"/>
    <cellStyle name="Normal 8 3 2 2 2 2 6" xfId="52643" xr:uid="{00000000-0005-0000-0000-0000AECA0000}"/>
    <cellStyle name="Normal 8 3 2 2 2 3" xfId="52644" xr:uid="{00000000-0005-0000-0000-0000AFCA0000}"/>
    <cellStyle name="Normal 8 3 2 2 2 3 2" xfId="52645" xr:uid="{00000000-0005-0000-0000-0000B0CA0000}"/>
    <cellStyle name="Normal 8 3 2 2 2 3 2 2" xfId="52646" xr:uid="{00000000-0005-0000-0000-0000B1CA0000}"/>
    <cellStyle name="Normal 8 3 2 2 2 3 3" xfId="52647" xr:uid="{00000000-0005-0000-0000-0000B2CA0000}"/>
    <cellStyle name="Normal 8 3 2 2 2 3 3 2" xfId="52648" xr:uid="{00000000-0005-0000-0000-0000B3CA0000}"/>
    <cellStyle name="Normal 8 3 2 2 2 3 3 2 2" xfId="52649" xr:uid="{00000000-0005-0000-0000-0000B4CA0000}"/>
    <cellStyle name="Normal 8 3 2 2 2 3 3 3" xfId="52650" xr:uid="{00000000-0005-0000-0000-0000B5CA0000}"/>
    <cellStyle name="Normal 8 3 2 2 2 3 4" xfId="52651" xr:uid="{00000000-0005-0000-0000-0000B6CA0000}"/>
    <cellStyle name="Normal 8 3 2 2 2 4" xfId="52652" xr:uid="{00000000-0005-0000-0000-0000B7CA0000}"/>
    <cellStyle name="Normal 8 3 2 2 2 4 2" xfId="52653" xr:uid="{00000000-0005-0000-0000-0000B8CA0000}"/>
    <cellStyle name="Normal 8 3 2 2 2 4 2 2" xfId="52654" xr:uid="{00000000-0005-0000-0000-0000B9CA0000}"/>
    <cellStyle name="Normal 8 3 2 2 2 4 3" xfId="52655" xr:uid="{00000000-0005-0000-0000-0000BACA0000}"/>
    <cellStyle name="Normal 8 3 2 2 2 4 3 2" xfId="52656" xr:uid="{00000000-0005-0000-0000-0000BBCA0000}"/>
    <cellStyle name="Normal 8 3 2 2 2 4 3 2 2" xfId="52657" xr:uid="{00000000-0005-0000-0000-0000BCCA0000}"/>
    <cellStyle name="Normal 8 3 2 2 2 4 3 3" xfId="52658" xr:uid="{00000000-0005-0000-0000-0000BDCA0000}"/>
    <cellStyle name="Normal 8 3 2 2 2 4 4" xfId="52659" xr:uid="{00000000-0005-0000-0000-0000BECA0000}"/>
    <cellStyle name="Normal 8 3 2 2 2 5" xfId="52660" xr:uid="{00000000-0005-0000-0000-0000BFCA0000}"/>
    <cellStyle name="Normal 8 3 2 2 2 5 2" xfId="52661" xr:uid="{00000000-0005-0000-0000-0000C0CA0000}"/>
    <cellStyle name="Normal 8 3 2 2 2 6" xfId="52662" xr:uid="{00000000-0005-0000-0000-0000C1CA0000}"/>
    <cellStyle name="Normal 8 3 2 2 2 6 2" xfId="52663" xr:uid="{00000000-0005-0000-0000-0000C2CA0000}"/>
    <cellStyle name="Normal 8 3 2 2 2 6 2 2" xfId="52664" xr:uid="{00000000-0005-0000-0000-0000C3CA0000}"/>
    <cellStyle name="Normal 8 3 2 2 2 6 3" xfId="52665" xr:uid="{00000000-0005-0000-0000-0000C4CA0000}"/>
    <cellStyle name="Normal 8 3 2 2 2 7" xfId="52666" xr:uid="{00000000-0005-0000-0000-0000C5CA0000}"/>
    <cellStyle name="Normal 8 3 2 2 2 7 2" xfId="52667" xr:uid="{00000000-0005-0000-0000-0000C6CA0000}"/>
    <cellStyle name="Normal 8 3 2 2 2 8" xfId="52668" xr:uid="{00000000-0005-0000-0000-0000C7CA0000}"/>
    <cellStyle name="Normal 8 3 2 2 2 9" xfId="52669" xr:uid="{00000000-0005-0000-0000-0000C8CA0000}"/>
    <cellStyle name="Normal 8 3 2 2 3" xfId="52670" xr:uid="{00000000-0005-0000-0000-0000C9CA0000}"/>
    <cellStyle name="Normal 8 3 2 2 3 2" xfId="52671" xr:uid="{00000000-0005-0000-0000-0000CACA0000}"/>
    <cellStyle name="Normal 8 3 2 2 3 2 2" xfId="52672" xr:uid="{00000000-0005-0000-0000-0000CBCA0000}"/>
    <cellStyle name="Normal 8 3 2 2 3 2 2 2" xfId="52673" xr:uid="{00000000-0005-0000-0000-0000CCCA0000}"/>
    <cellStyle name="Normal 8 3 2 2 3 2 3" xfId="52674" xr:uid="{00000000-0005-0000-0000-0000CDCA0000}"/>
    <cellStyle name="Normal 8 3 2 2 3 2 3 2" xfId="52675" xr:uid="{00000000-0005-0000-0000-0000CECA0000}"/>
    <cellStyle name="Normal 8 3 2 2 3 2 3 2 2" xfId="52676" xr:uid="{00000000-0005-0000-0000-0000CFCA0000}"/>
    <cellStyle name="Normal 8 3 2 2 3 2 3 3" xfId="52677" xr:uid="{00000000-0005-0000-0000-0000D0CA0000}"/>
    <cellStyle name="Normal 8 3 2 2 3 2 4" xfId="52678" xr:uid="{00000000-0005-0000-0000-0000D1CA0000}"/>
    <cellStyle name="Normal 8 3 2 2 3 2 5" xfId="52679" xr:uid="{00000000-0005-0000-0000-0000D2CA0000}"/>
    <cellStyle name="Normal 8 3 2 2 3 3" xfId="52680" xr:uid="{00000000-0005-0000-0000-0000D3CA0000}"/>
    <cellStyle name="Normal 8 3 2 2 3 3 2" xfId="52681" xr:uid="{00000000-0005-0000-0000-0000D4CA0000}"/>
    <cellStyle name="Normal 8 3 2 2 3 4" xfId="52682" xr:uid="{00000000-0005-0000-0000-0000D5CA0000}"/>
    <cellStyle name="Normal 8 3 2 2 3 4 2" xfId="52683" xr:uid="{00000000-0005-0000-0000-0000D6CA0000}"/>
    <cellStyle name="Normal 8 3 2 2 3 4 2 2" xfId="52684" xr:uid="{00000000-0005-0000-0000-0000D7CA0000}"/>
    <cellStyle name="Normal 8 3 2 2 3 4 3" xfId="52685" xr:uid="{00000000-0005-0000-0000-0000D8CA0000}"/>
    <cellStyle name="Normal 8 3 2 2 3 5" xfId="52686" xr:uid="{00000000-0005-0000-0000-0000D9CA0000}"/>
    <cellStyle name="Normal 8 3 2 2 3 6" xfId="52687" xr:uid="{00000000-0005-0000-0000-0000DACA0000}"/>
    <cellStyle name="Normal 8 3 2 2 4" xfId="52688" xr:uid="{00000000-0005-0000-0000-0000DBCA0000}"/>
    <cellStyle name="Normal 8 3 2 2 4 2" xfId="52689" xr:uid="{00000000-0005-0000-0000-0000DCCA0000}"/>
    <cellStyle name="Normal 8 3 2 2 4 2 2" xfId="52690" xr:uid="{00000000-0005-0000-0000-0000DDCA0000}"/>
    <cellStyle name="Normal 8 3 2 2 4 3" xfId="52691" xr:uid="{00000000-0005-0000-0000-0000DECA0000}"/>
    <cellStyle name="Normal 8 3 2 2 4 3 2" xfId="52692" xr:uid="{00000000-0005-0000-0000-0000DFCA0000}"/>
    <cellStyle name="Normal 8 3 2 2 4 3 2 2" xfId="52693" xr:uid="{00000000-0005-0000-0000-0000E0CA0000}"/>
    <cellStyle name="Normal 8 3 2 2 4 3 3" xfId="52694" xr:uid="{00000000-0005-0000-0000-0000E1CA0000}"/>
    <cellStyle name="Normal 8 3 2 2 4 4" xfId="52695" xr:uid="{00000000-0005-0000-0000-0000E2CA0000}"/>
    <cellStyle name="Normal 8 3 2 2 4 5" xfId="52696" xr:uid="{00000000-0005-0000-0000-0000E3CA0000}"/>
    <cellStyle name="Normal 8 3 2 2 5" xfId="52697" xr:uid="{00000000-0005-0000-0000-0000E4CA0000}"/>
    <cellStyle name="Normal 8 3 2 2 5 2" xfId="52698" xr:uid="{00000000-0005-0000-0000-0000E5CA0000}"/>
    <cellStyle name="Normal 8 3 2 2 5 2 2" xfId="52699" xr:uid="{00000000-0005-0000-0000-0000E6CA0000}"/>
    <cellStyle name="Normal 8 3 2 2 5 3" xfId="52700" xr:uid="{00000000-0005-0000-0000-0000E7CA0000}"/>
    <cellStyle name="Normal 8 3 2 2 5 3 2" xfId="52701" xr:uid="{00000000-0005-0000-0000-0000E8CA0000}"/>
    <cellStyle name="Normal 8 3 2 2 5 3 2 2" xfId="52702" xr:uid="{00000000-0005-0000-0000-0000E9CA0000}"/>
    <cellStyle name="Normal 8 3 2 2 5 3 3" xfId="52703" xr:uid="{00000000-0005-0000-0000-0000EACA0000}"/>
    <cellStyle name="Normal 8 3 2 2 5 4" xfId="52704" xr:uid="{00000000-0005-0000-0000-0000EBCA0000}"/>
    <cellStyle name="Normal 8 3 2 2 6" xfId="52705" xr:uid="{00000000-0005-0000-0000-0000ECCA0000}"/>
    <cellStyle name="Normal 8 3 2 2 6 2" xfId="52706" xr:uid="{00000000-0005-0000-0000-0000EDCA0000}"/>
    <cellStyle name="Normal 8 3 2 2 7" xfId="52707" xr:uid="{00000000-0005-0000-0000-0000EECA0000}"/>
    <cellStyle name="Normal 8 3 2 2 7 2" xfId="52708" xr:uid="{00000000-0005-0000-0000-0000EFCA0000}"/>
    <cellStyle name="Normal 8 3 2 2 7 2 2" xfId="52709" xr:uid="{00000000-0005-0000-0000-0000F0CA0000}"/>
    <cellStyle name="Normal 8 3 2 2 7 3" xfId="52710" xr:uid="{00000000-0005-0000-0000-0000F1CA0000}"/>
    <cellStyle name="Normal 8 3 2 2 8" xfId="52711" xr:uid="{00000000-0005-0000-0000-0000F2CA0000}"/>
    <cellStyle name="Normal 8 3 2 2 8 2" xfId="52712" xr:uid="{00000000-0005-0000-0000-0000F3CA0000}"/>
    <cellStyle name="Normal 8 3 2 2 9" xfId="52713" xr:uid="{00000000-0005-0000-0000-0000F4CA0000}"/>
    <cellStyle name="Normal 8 3 2 2_T-straight with PEDs adjustor" xfId="52714" xr:uid="{00000000-0005-0000-0000-0000F5CA0000}"/>
    <cellStyle name="Normal 8 3 2 3" xfId="1516" xr:uid="{00000000-0005-0000-0000-0000F6CA0000}"/>
    <cellStyle name="Normal 8 3 2 3 2" xfId="52715" xr:uid="{00000000-0005-0000-0000-0000F7CA0000}"/>
    <cellStyle name="Normal 8 3 2 3 2 2" xfId="52716" xr:uid="{00000000-0005-0000-0000-0000F8CA0000}"/>
    <cellStyle name="Normal 8 3 2 3 2 2 2" xfId="52717" xr:uid="{00000000-0005-0000-0000-0000F9CA0000}"/>
    <cellStyle name="Normal 8 3 2 3 2 2 2 2" xfId="52718" xr:uid="{00000000-0005-0000-0000-0000FACA0000}"/>
    <cellStyle name="Normal 8 3 2 3 2 2 3" xfId="52719" xr:uid="{00000000-0005-0000-0000-0000FBCA0000}"/>
    <cellStyle name="Normal 8 3 2 3 2 2 3 2" xfId="52720" xr:uid="{00000000-0005-0000-0000-0000FCCA0000}"/>
    <cellStyle name="Normal 8 3 2 3 2 2 3 2 2" xfId="52721" xr:uid="{00000000-0005-0000-0000-0000FDCA0000}"/>
    <cellStyle name="Normal 8 3 2 3 2 2 3 3" xfId="52722" xr:uid="{00000000-0005-0000-0000-0000FECA0000}"/>
    <cellStyle name="Normal 8 3 2 3 2 2 4" xfId="52723" xr:uid="{00000000-0005-0000-0000-0000FFCA0000}"/>
    <cellStyle name="Normal 8 3 2 3 2 3" xfId="52724" xr:uid="{00000000-0005-0000-0000-000000CB0000}"/>
    <cellStyle name="Normal 8 3 2 3 2 3 2" xfId="52725" xr:uid="{00000000-0005-0000-0000-000001CB0000}"/>
    <cellStyle name="Normal 8 3 2 3 2 4" xfId="52726" xr:uid="{00000000-0005-0000-0000-000002CB0000}"/>
    <cellStyle name="Normal 8 3 2 3 2 4 2" xfId="52727" xr:uid="{00000000-0005-0000-0000-000003CB0000}"/>
    <cellStyle name="Normal 8 3 2 3 2 4 2 2" xfId="52728" xr:uid="{00000000-0005-0000-0000-000004CB0000}"/>
    <cellStyle name="Normal 8 3 2 3 2 4 3" xfId="52729" xr:uid="{00000000-0005-0000-0000-000005CB0000}"/>
    <cellStyle name="Normal 8 3 2 3 2 5" xfId="52730" xr:uid="{00000000-0005-0000-0000-000006CB0000}"/>
    <cellStyle name="Normal 8 3 2 3 2 6" xfId="52731" xr:uid="{00000000-0005-0000-0000-000007CB0000}"/>
    <cellStyle name="Normal 8 3 2 3 3" xfId="52732" xr:uid="{00000000-0005-0000-0000-000008CB0000}"/>
    <cellStyle name="Normal 8 3 2 3 3 2" xfId="52733" xr:uid="{00000000-0005-0000-0000-000009CB0000}"/>
    <cellStyle name="Normal 8 3 2 3 3 2 2" xfId="52734" xr:uid="{00000000-0005-0000-0000-00000ACB0000}"/>
    <cellStyle name="Normal 8 3 2 3 3 3" xfId="52735" xr:uid="{00000000-0005-0000-0000-00000BCB0000}"/>
    <cellStyle name="Normal 8 3 2 3 3 3 2" xfId="52736" xr:uid="{00000000-0005-0000-0000-00000CCB0000}"/>
    <cellStyle name="Normal 8 3 2 3 3 3 2 2" xfId="52737" xr:uid="{00000000-0005-0000-0000-00000DCB0000}"/>
    <cellStyle name="Normal 8 3 2 3 3 3 3" xfId="52738" xr:uid="{00000000-0005-0000-0000-00000ECB0000}"/>
    <cellStyle name="Normal 8 3 2 3 3 4" xfId="52739" xr:uid="{00000000-0005-0000-0000-00000FCB0000}"/>
    <cellStyle name="Normal 8 3 2 3 4" xfId="52740" xr:uid="{00000000-0005-0000-0000-000010CB0000}"/>
    <cellStyle name="Normal 8 3 2 3 4 2" xfId="52741" xr:uid="{00000000-0005-0000-0000-000011CB0000}"/>
    <cellStyle name="Normal 8 3 2 3 4 2 2" xfId="52742" xr:uid="{00000000-0005-0000-0000-000012CB0000}"/>
    <cellStyle name="Normal 8 3 2 3 4 3" xfId="52743" xr:uid="{00000000-0005-0000-0000-000013CB0000}"/>
    <cellStyle name="Normal 8 3 2 3 4 3 2" xfId="52744" xr:uid="{00000000-0005-0000-0000-000014CB0000}"/>
    <cellStyle name="Normal 8 3 2 3 4 3 2 2" xfId="52745" xr:uid="{00000000-0005-0000-0000-000015CB0000}"/>
    <cellStyle name="Normal 8 3 2 3 4 3 3" xfId="52746" xr:uid="{00000000-0005-0000-0000-000016CB0000}"/>
    <cellStyle name="Normal 8 3 2 3 4 4" xfId="52747" xr:uid="{00000000-0005-0000-0000-000017CB0000}"/>
    <cellStyle name="Normal 8 3 2 3 5" xfId="52748" xr:uid="{00000000-0005-0000-0000-000018CB0000}"/>
    <cellStyle name="Normal 8 3 2 3 5 2" xfId="52749" xr:uid="{00000000-0005-0000-0000-000019CB0000}"/>
    <cellStyle name="Normal 8 3 2 3 6" xfId="52750" xr:uid="{00000000-0005-0000-0000-00001ACB0000}"/>
    <cellStyle name="Normal 8 3 2 3 6 2" xfId="52751" xr:uid="{00000000-0005-0000-0000-00001BCB0000}"/>
    <cellStyle name="Normal 8 3 2 3 6 2 2" xfId="52752" xr:uid="{00000000-0005-0000-0000-00001CCB0000}"/>
    <cellStyle name="Normal 8 3 2 3 6 3" xfId="52753" xr:uid="{00000000-0005-0000-0000-00001DCB0000}"/>
    <cellStyle name="Normal 8 3 2 3 7" xfId="52754" xr:uid="{00000000-0005-0000-0000-00001ECB0000}"/>
    <cellStyle name="Normal 8 3 2 3 7 2" xfId="52755" xr:uid="{00000000-0005-0000-0000-00001FCB0000}"/>
    <cellStyle name="Normal 8 3 2 3 8" xfId="52756" xr:uid="{00000000-0005-0000-0000-000020CB0000}"/>
    <cellStyle name="Normal 8 3 2 3 9" xfId="52757" xr:uid="{00000000-0005-0000-0000-000021CB0000}"/>
    <cellStyle name="Normal 8 3 2 4" xfId="52758" xr:uid="{00000000-0005-0000-0000-000022CB0000}"/>
    <cellStyle name="Normal 8 3 2 4 2" xfId="52759" xr:uid="{00000000-0005-0000-0000-000023CB0000}"/>
    <cellStyle name="Normal 8 3 2 4 2 2" xfId="52760" xr:uid="{00000000-0005-0000-0000-000024CB0000}"/>
    <cellStyle name="Normal 8 3 2 4 2 2 2" xfId="52761" xr:uid="{00000000-0005-0000-0000-000025CB0000}"/>
    <cellStyle name="Normal 8 3 2 4 2 3" xfId="52762" xr:uid="{00000000-0005-0000-0000-000026CB0000}"/>
    <cellStyle name="Normal 8 3 2 4 2 3 2" xfId="52763" xr:uid="{00000000-0005-0000-0000-000027CB0000}"/>
    <cellStyle name="Normal 8 3 2 4 2 3 2 2" xfId="52764" xr:uid="{00000000-0005-0000-0000-000028CB0000}"/>
    <cellStyle name="Normal 8 3 2 4 2 3 3" xfId="52765" xr:uid="{00000000-0005-0000-0000-000029CB0000}"/>
    <cellStyle name="Normal 8 3 2 4 2 4" xfId="52766" xr:uid="{00000000-0005-0000-0000-00002ACB0000}"/>
    <cellStyle name="Normal 8 3 2 4 2 5" xfId="52767" xr:uid="{00000000-0005-0000-0000-00002BCB0000}"/>
    <cellStyle name="Normal 8 3 2 4 3" xfId="52768" xr:uid="{00000000-0005-0000-0000-00002CCB0000}"/>
    <cellStyle name="Normal 8 3 2 4 3 2" xfId="52769" xr:uid="{00000000-0005-0000-0000-00002DCB0000}"/>
    <cellStyle name="Normal 8 3 2 4 4" xfId="52770" xr:uid="{00000000-0005-0000-0000-00002ECB0000}"/>
    <cellStyle name="Normal 8 3 2 4 4 2" xfId="52771" xr:uid="{00000000-0005-0000-0000-00002FCB0000}"/>
    <cellStyle name="Normal 8 3 2 4 4 2 2" xfId="52772" xr:uid="{00000000-0005-0000-0000-000030CB0000}"/>
    <cellStyle name="Normal 8 3 2 4 4 3" xfId="52773" xr:uid="{00000000-0005-0000-0000-000031CB0000}"/>
    <cellStyle name="Normal 8 3 2 4 5" xfId="52774" xr:uid="{00000000-0005-0000-0000-000032CB0000}"/>
    <cellStyle name="Normal 8 3 2 4 6" xfId="52775" xr:uid="{00000000-0005-0000-0000-000033CB0000}"/>
    <cellStyle name="Normal 8 3 2 5" xfId="52776" xr:uid="{00000000-0005-0000-0000-000034CB0000}"/>
    <cellStyle name="Normal 8 3 2 5 2" xfId="52777" xr:uid="{00000000-0005-0000-0000-000035CB0000}"/>
    <cellStyle name="Normal 8 3 2 5 2 2" xfId="52778" xr:uid="{00000000-0005-0000-0000-000036CB0000}"/>
    <cellStyle name="Normal 8 3 2 5 3" xfId="52779" xr:uid="{00000000-0005-0000-0000-000037CB0000}"/>
    <cellStyle name="Normal 8 3 2 5 3 2" xfId="52780" xr:uid="{00000000-0005-0000-0000-000038CB0000}"/>
    <cellStyle name="Normal 8 3 2 5 3 2 2" xfId="52781" xr:uid="{00000000-0005-0000-0000-000039CB0000}"/>
    <cellStyle name="Normal 8 3 2 5 3 3" xfId="52782" xr:uid="{00000000-0005-0000-0000-00003ACB0000}"/>
    <cellStyle name="Normal 8 3 2 5 4" xfId="52783" xr:uid="{00000000-0005-0000-0000-00003BCB0000}"/>
    <cellStyle name="Normal 8 3 2 5 5" xfId="52784" xr:uid="{00000000-0005-0000-0000-00003CCB0000}"/>
    <cellStyle name="Normal 8 3 2 6" xfId="52785" xr:uid="{00000000-0005-0000-0000-00003DCB0000}"/>
    <cellStyle name="Normal 8 3 2 6 2" xfId="52786" xr:uid="{00000000-0005-0000-0000-00003ECB0000}"/>
    <cellStyle name="Normal 8 3 2 6 2 2" xfId="52787" xr:uid="{00000000-0005-0000-0000-00003FCB0000}"/>
    <cellStyle name="Normal 8 3 2 6 3" xfId="52788" xr:uid="{00000000-0005-0000-0000-000040CB0000}"/>
    <cellStyle name="Normal 8 3 2 6 3 2" xfId="52789" xr:uid="{00000000-0005-0000-0000-000041CB0000}"/>
    <cellStyle name="Normal 8 3 2 6 3 2 2" xfId="52790" xr:uid="{00000000-0005-0000-0000-000042CB0000}"/>
    <cellStyle name="Normal 8 3 2 6 3 3" xfId="52791" xr:uid="{00000000-0005-0000-0000-000043CB0000}"/>
    <cellStyle name="Normal 8 3 2 6 4" xfId="52792" xr:uid="{00000000-0005-0000-0000-000044CB0000}"/>
    <cellStyle name="Normal 8 3 2 7" xfId="52793" xr:uid="{00000000-0005-0000-0000-000045CB0000}"/>
    <cellStyle name="Normal 8 3 2 7 2" xfId="52794" xr:uid="{00000000-0005-0000-0000-000046CB0000}"/>
    <cellStyle name="Normal 8 3 2 8" xfId="52795" xr:uid="{00000000-0005-0000-0000-000047CB0000}"/>
    <cellStyle name="Normal 8 3 2 8 2" xfId="52796" xr:uid="{00000000-0005-0000-0000-000048CB0000}"/>
    <cellStyle name="Normal 8 3 2 8 2 2" xfId="52797" xr:uid="{00000000-0005-0000-0000-000049CB0000}"/>
    <cellStyle name="Normal 8 3 2 8 3" xfId="52798" xr:uid="{00000000-0005-0000-0000-00004ACB0000}"/>
    <cellStyle name="Normal 8 3 2 9" xfId="52799" xr:uid="{00000000-0005-0000-0000-00004BCB0000}"/>
    <cellStyle name="Normal 8 3 2 9 2" xfId="52800" xr:uid="{00000000-0005-0000-0000-00004CCB0000}"/>
    <cellStyle name="Normal 8 3 2_T-straight with PEDs adjustor" xfId="52801" xr:uid="{00000000-0005-0000-0000-00004DCB0000}"/>
    <cellStyle name="Normal 8 3 3" xfId="1517" xr:uid="{00000000-0005-0000-0000-00004ECB0000}"/>
    <cellStyle name="Normal 8 3 3 10" xfId="52802" xr:uid="{00000000-0005-0000-0000-00004FCB0000}"/>
    <cellStyle name="Normal 8 3 3 11" xfId="52803" xr:uid="{00000000-0005-0000-0000-000050CB0000}"/>
    <cellStyle name="Normal 8 3 3 2" xfId="1518" xr:uid="{00000000-0005-0000-0000-000051CB0000}"/>
    <cellStyle name="Normal 8 3 3 2 10" xfId="52804" xr:uid="{00000000-0005-0000-0000-000052CB0000}"/>
    <cellStyle name="Normal 8 3 3 2 2" xfId="52805" xr:uid="{00000000-0005-0000-0000-000053CB0000}"/>
    <cellStyle name="Normal 8 3 3 2 2 2" xfId="52806" xr:uid="{00000000-0005-0000-0000-000054CB0000}"/>
    <cellStyle name="Normal 8 3 3 2 2 2 2" xfId="52807" xr:uid="{00000000-0005-0000-0000-000055CB0000}"/>
    <cellStyle name="Normal 8 3 3 2 2 2 2 2" xfId="52808" xr:uid="{00000000-0005-0000-0000-000056CB0000}"/>
    <cellStyle name="Normal 8 3 3 2 2 2 2 2 2" xfId="52809" xr:uid="{00000000-0005-0000-0000-000057CB0000}"/>
    <cellStyle name="Normal 8 3 3 2 2 2 2 3" xfId="52810" xr:uid="{00000000-0005-0000-0000-000058CB0000}"/>
    <cellStyle name="Normal 8 3 3 2 2 2 2 3 2" xfId="52811" xr:uid="{00000000-0005-0000-0000-000059CB0000}"/>
    <cellStyle name="Normal 8 3 3 2 2 2 2 3 2 2" xfId="52812" xr:uid="{00000000-0005-0000-0000-00005ACB0000}"/>
    <cellStyle name="Normal 8 3 3 2 2 2 2 3 3" xfId="52813" xr:uid="{00000000-0005-0000-0000-00005BCB0000}"/>
    <cellStyle name="Normal 8 3 3 2 2 2 2 4" xfId="52814" xr:uid="{00000000-0005-0000-0000-00005CCB0000}"/>
    <cellStyle name="Normal 8 3 3 2 2 2 3" xfId="52815" xr:uid="{00000000-0005-0000-0000-00005DCB0000}"/>
    <cellStyle name="Normal 8 3 3 2 2 2 3 2" xfId="52816" xr:uid="{00000000-0005-0000-0000-00005ECB0000}"/>
    <cellStyle name="Normal 8 3 3 2 2 2 4" xfId="52817" xr:uid="{00000000-0005-0000-0000-00005FCB0000}"/>
    <cellStyle name="Normal 8 3 3 2 2 2 4 2" xfId="52818" xr:uid="{00000000-0005-0000-0000-000060CB0000}"/>
    <cellStyle name="Normal 8 3 3 2 2 2 4 2 2" xfId="52819" xr:uid="{00000000-0005-0000-0000-000061CB0000}"/>
    <cellStyle name="Normal 8 3 3 2 2 2 4 3" xfId="52820" xr:uid="{00000000-0005-0000-0000-000062CB0000}"/>
    <cellStyle name="Normal 8 3 3 2 2 2 5" xfId="52821" xr:uid="{00000000-0005-0000-0000-000063CB0000}"/>
    <cellStyle name="Normal 8 3 3 2 2 3" xfId="52822" xr:uid="{00000000-0005-0000-0000-000064CB0000}"/>
    <cellStyle name="Normal 8 3 3 2 2 3 2" xfId="52823" xr:uid="{00000000-0005-0000-0000-000065CB0000}"/>
    <cellStyle name="Normal 8 3 3 2 2 3 2 2" xfId="52824" xr:uid="{00000000-0005-0000-0000-000066CB0000}"/>
    <cellStyle name="Normal 8 3 3 2 2 3 3" xfId="52825" xr:uid="{00000000-0005-0000-0000-000067CB0000}"/>
    <cellStyle name="Normal 8 3 3 2 2 3 3 2" xfId="52826" xr:uid="{00000000-0005-0000-0000-000068CB0000}"/>
    <cellStyle name="Normal 8 3 3 2 2 3 3 2 2" xfId="52827" xr:uid="{00000000-0005-0000-0000-000069CB0000}"/>
    <cellStyle name="Normal 8 3 3 2 2 3 3 3" xfId="52828" xr:uid="{00000000-0005-0000-0000-00006ACB0000}"/>
    <cellStyle name="Normal 8 3 3 2 2 3 4" xfId="52829" xr:uid="{00000000-0005-0000-0000-00006BCB0000}"/>
    <cellStyle name="Normal 8 3 3 2 2 4" xfId="52830" xr:uid="{00000000-0005-0000-0000-00006CCB0000}"/>
    <cellStyle name="Normal 8 3 3 2 2 4 2" xfId="52831" xr:uid="{00000000-0005-0000-0000-00006DCB0000}"/>
    <cellStyle name="Normal 8 3 3 2 2 4 2 2" xfId="52832" xr:uid="{00000000-0005-0000-0000-00006ECB0000}"/>
    <cellStyle name="Normal 8 3 3 2 2 4 3" xfId="52833" xr:uid="{00000000-0005-0000-0000-00006FCB0000}"/>
    <cellStyle name="Normal 8 3 3 2 2 4 3 2" xfId="52834" xr:uid="{00000000-0005-0000-0000-000070CB0000}"/>
    <cellStyle name="Normal 8 3 3 2 2 4 3 2 2" xfId="52835" xr:uid="{00000000-0005-0000-0000-000071CB0000}"/>
    <cellStyle name="Normal 8 3 3 2 2 4 3 3" xfId="52836" xr:uid="{00000000-0005-0000-0000-000072CB0000}"/>
    <cellStyle name="Normal 8 3 3 2 2 4 4" xfId="52837" xr:uid="{00000000-0005-0000-0000-000073CB0000}"/>
    <cellStyle name="Normal 8 3 3 2 2 5" xfId="52838" xr:uid="{00000000-0005-0000-0000-000074CB0000}"/>
    <cellStyle name="Normal 8 3 3 2 2 5 2" xfId="52839" xr:uid="{00000000-0005-0000-0000-000075CB0000}"/>
    <cellStyle name="Normal 8 3 3 2 2 6" xfId="52840" xr:uid="{00000000-0005-0000-0000-000076CB0000}"/>
    <cellStyle name="Normal 8 3 3 2 2 6 2" xfId="52841" xr:uid="{00000000-0005-0000-0000-000077CB0000}"/>
    <cellStyle name="Normal 8 3 3 2 2 6 2 2" xfId="52842" xr:uid="{00000000-0005-0000-0000-000078CB0000}"/>
    <cellStyle name="Normal 8 3 3 2 2 6 3" xfId="52843" xr:uid="{00000000-0005-0000-0000-000079CB0000}"/>
    <cellStyle name="Normal 8 3 3 2 2 7" xfId="52844" xr:uid="{00000000-0005-0000-0000-00007ACB0000}"/>
    <cellStyle name="Normal 8 3 3 2 2 7 2" xfId="52845" xr:uid="{00000000-0005-0000-0000-00007BCB0000}"/>
    <cellStyle name="Normal 8 3 3 2 2 8" xfId="52846" xr:uid="{00000000-0005-0000-0000-00007CCB0000}"/>
    <cellStyle name="Normal 8 3 3 2 2 9" xfId="52847" xr:uid="{00000000-0005-0000-0000-00007DCB0000}"/>
    <cellStyle name="Normal 8 3 3 2 3" xfId="52848" xr:uid="{00000000-0005-0000-0000-00007ECB0000}"/>
    <cellStyle name="Normal 8 3 3 2 3 2" xfId="52849" xr:uid="{00000000-0005-0000-0000-00007FCB0000}"/>
    <cellStyle name="Normal 8 3 3 2 3 2 2" xfId="52850" xr:uid="{00000000-0005-0000-0000-000080CB0000}"/>
    <cellStyle name="Normal 8 3 3 2 3 2 2 2" xfId="52851" xr:uid="{00000000-0005-0000-0000-000081CB0000}"/>
    <cellStyle name="Normal 8 3 3 2 3 2 3" xfId="52852" xr:uid="{00000000-0005-0000-0000-000082CB0000}"/>
    <cellStyle name="Normal 8 3 3 2 3 2 3 2" xfId="52853" xr:uid="{00000000-0005-0000-0000-000083CB0000}"/>
    <cellStyle name="Normal 8 3 3 2 3 2 3 2 2" xfId="52854" xr:uid="{00000000-0005-0000-0000-000084CB0000}"/>
    <cellStyle name="Normal 8 3 3 2 3 2 3 3" xfId="52855" xr:uid="{00000000-0005-0000-0000-000085CB0000}"/>
    <cellStyle name="Normal 8 3 3 2 3 2 4" xfId="52856" xr:uid="{00000000-0005-0000-0000-000086CB0000}"/>
    <cellStyle name="Normal 8 3 3 2 3 3" xfId="52857" xr:uid="{00000000-0005-0000-0000-000087CB0000}"/>
    <cellStyle name="Normal 8 3 3 2 3 3 2" xfId="52858" xr:uid="{00000000-0005-0000-0000-000088CB0000}"/>
    <cellStyle name="Normal 8 3 3 2 3 4" xfId="52859" xr:uid="{00000000-0005-0000-0000-000089CB0000}"/>
    <cellStyle name="Normal 8 3 3 2 3 4 2" xfId="52860" xr:uid="{00000000-0005-0000-0000-00008ACB0000}"/>
    <cellStyle name="Normal 8 3 3 2 3 4 2 2" xfId="52861" xr:uid="{00000000-0005-0000-0000-00008BCB0000}"/>
    <cellStyle name="Normal 8 3 3 2 3 4 3" xfId="52862" xr:uid="{00000000-0005-0000-0000-00008CCB0000}"/>
    <cellStyle name="Normal 8 3 3 2 3 5" xfId="52863" xr:uid="{00000000-0005-0000-0000-00008DCB0000}"/>
    <cellStyle name="Normal 8 3 3 2 4" xfId="52864" xr:uid="{00000000-0005-0000-0000-00008ECB0000}"/>
    <cellStyle name="Normal 8 3 3 2 4 2" xfId="52865" xr:uid="{00000000-0005-0000-0000-00008FCB0000}"/>
    <cellStyle name="Normal 8 3 3 2 4 2 2" xfId="52866" xr:uid="{00000000-0005-0000-0000-000090CB0000}"/>
    <cellStyle name="Normal 8 3 3 2 4 3" xfId="52867" xr:uid="{00000000-0005-0000-0000-000091CB0000}"/>
    <cellStyle name="Normal 8 3 3 2 4 3 2" xfId="52868" xr:uid="{00000000-0005-0000-0000-000092CB0000}"/>
    <cellStyle name="Normal 8 3 3 2 4 3 2 2" xfId="52869" xr:uid="{00000000-0005-0000-0000-000093CB0000}"/>
    <cellStyle name="Normal 8 3 3 2 4 3 3" xfId="52870" xr:uid="{00000000-0005-0000-0000-000094CB0000}"/>
    <cellStyle name="Normal 8 3 3 2 4 4" xfId="52871" xr:uid="{00000000-0005-0000-0000-000095CB0000}"/>
    <cellStyle name="Normal 8 3 3 2 5" xfId="52872" xr:uid="{00000000-0005-0000-0000-000096CB0000}"/>
    <cellStyle name="Normal 8 3 3 2 5 2" xfId="52873" xr:uid="{00000000-0005-0000-0000-000097CB0000}"/>
    <cellStyle name="Normal 8 3 3 2 5 2 2" xfId="52874" xr:uid="{00000000-0005-0000-0000-000098CB0000}"/>
    <cellStyle name="Normal 8 3 3 2 5 3" xfId="52875" xr:uid="{00000000-0005-0000-0000-000099CB0000}"/>
    <cellStyle name="Normal 8 3 3 2 5 3 2" xfId="52876" xr:uid="{00000000-0005-0000-0000-00009ACB0000}"/>
    <cellStyle name="Normal 8 3 3 2 5 3 2 2" xfId="52877" xr:uid="{00000000-0005-0000-0000-00009BCB0000}"/>
    <cellStyle name="Normal 8 3 3 2 5 3 3" xfId="52878" xr:uid="{00000000-0005-0000-0000-00009CCB0000}"/>
    <cellStyle name="Normal 8 3 3 2 5 4" xfId="52879" xr:uid="{00000000-0005-0000-0000-00009DCB0000}"/>
    <cellStyle name="Normal 8 3 3 2 6" xfId="52880" xr:uid="{00000000-0005-0000-0000-00009ECB0000}"/>
    <cellStyle name="Normal 8 3 3 2 6 2" xfId="52881" xr:uid="{00000000-0005-0000-0000-00009FCB0000}"/>
    <cellStyle name="Normal 8 3 3 2 7" xfId="52882" xr:uid="{00000000-0005-0000-0000-0000A0CB0000}"/>
    <cellStyle name="Normal 8 3 3 2 7 2" xfId="52883" xr:uid="{00000000-0005-0000-0000-0000A1CB0000}"/>
    <cellStyle name="Normal 8 3 3 2 7 2 2" xfId="52884" xr:uid="{00000000-0005-0000-0000-0000A2CB0000}"/>
    <cellStyle name="Normal 8 3 3 2 7 3" xfId="52885" xr:uid="{00000000-0005-0000-0000-0000A3CB0000}"/>
    <cellStyle name="Normal 8 3 3 2 8" xfId="52886" xr:uid="{00000000-0005-0000-0000-0000A4CB0000}"/>
    <cellStyle name="Normal 8 3 3 2 8 2" xfId="52887" xr:uid="{00000000-0005-0000-0000-0000A5CB0000}"/>
    <cellStyle name="Normal 8 3 3 2 9" xfId="52888" xr:uid="{00000000-0005-0000-0000-0000A6CB0000}"/>
    <cellStyle name="Normal 8 3 3 3" xfId="52889" xr:uid="{00000000-0005-0000-0000-0000A7CB0000}"/>
    <cellStyle name="Normal 8 3 3 3 2" xfId="52890" xr:uid="{00000000-0005-0000-0000-0000A8CB0000}"/>
    <cellStyle name="Normal 8 3 3 3 2 2" xfId="52891" xr:uid="{00000000-0005-0000-0000-0000A9CB0000}"/>
    <cellStyle name="Normal 8 3 3 3 2 2 2" xfId="52892" xr:uid="{00000000-0005-0000-0000-0000AACB0000}"/>
    <cellStyle name="Normal 8 3 3 3 2 2 2 2" xfId="52893" xr:uid="{00000000-0005-0000-0000-0000ABCB0000}"/>
    <cellStyle name="Normal 8 3 3 3 2 2 3" xfId="52894" xr:uid="{00000000-0005-0000-0000-0000ACCB0000}"/>
    <cellStyle name="Normal 8 3 3 3 2 2 3 2" xfId="52895" xr:uid="{00000000-0005-0000-0000-0000ADCB0000}"/>
    <cellStyle name="Normal 8 3 3 3 2 2 3 2 2" xfId="52896" xr:uid="{00000000-0005-0000-0000-0000AECB0000}"/>
    <cellStyle name="Normal 8 3 3 3 2 2 3 3" xfId="52897" xr:uid="{00000000-0005-0000-0000-0000AFCB0000}"/>
    <cellStyle name="Normal 8 3 3 3 2 2 4" xfId="52898" xr:uid="{00000000-0005-0000-0000-0000B0CB0000}"/>
    <cellStyle name="Normal 8 3 3 3 2 3" xfId="52899" xr:uid="{00000000-0005-0000-0000-0000B1CB0000}"/>
    <cellStyle name="Normal 8 3 3 3 2 3 2" xfId="52900" xr:uid="{00000000-0005-0000-0000-0000B2CB0000}"/>
    <cellStyle name="Normal 8 3 3 3 2 4" xfId="52901" xr:uid="{00000000-0005-0000-0000-0000B3CB0000}"/>
    <cellStyle name="Normal 8 3 3 3 2 4 2" xfId="52902" xr:uid="{00000000-0005-0000-0000-0000B4CB0000}"/>
    <cellStyle name="Normal 8 3 3 3 2 4 2 2" xfId="52903" xr:uid="{00000000-0005-0000-0000-0000B5CB0000}"/>
    <cellStyle name="Normal 8 3 3 3 2 4 3" xfId="52904" xr:uid="{00000000-0005-0000-0000-0000B6CB0000}"/>
    <cellStyle name="Normal 8 3 3 3 2 5" xfId="52905" xr:uid="{00000000-0005-0000-0000-0000B7CB0000}"/>
    <cellStyle name="Normal 8 3 3 3 2 6" xfId="52906" xr:uid="{00000000-0005-0000-0000-0000B8CB0000}"/>
    <cellStyle name="Normal 8 3 3 3 3" xfId="52907" xr:uid="{00000000-0005-0000-0000-0000B9CB0000}"/>
    <cellStyle name="Normal 8 3 3 3 3 2" xfId="52908" xr:uid="{00000000-0005-0000-0000-0000BACB0000}"/>
    <cellStyle name="Normal 8 3 3 3 3 2 2" xfId="52909" xr:uid="{00000000-0005-0000-0000-0000BBCB0000}"/>
    <cellStyle name="Normal 8 3 3 3 3 3" xfId="52910" xr:uid="{00000000-0005-0000-0000-0000BCCB0000}"/>
    <cellStyle name="Normal 8 3 3 3 3 3 2" xfId="52911" xr:uid="{00000000-0005-0000-0000-0000BDCB0000}"/>
    <cellStyle name="Normal 8 3 3 3 3 3 2 2" xfId="52912" xr:uid="{00000000-0005-0000-0000-0000BECB0000}"/>
    <cellStyle name="Normal 8 3 3 3 3 3 3" xfId="52913" xr:uid="{00000000-0005-0000-0000-0000BFCB0000}"/>
    <cellStyle name="Normal 8 3 3 3 3 4" xfId="52914" xr:uid="{00000000-0005-0000-0000-0000C0CB0000}"/>
    <cellStyle name="Normal 8 3 3 3 4" xfId="52915" xr:uid="{00000000-0005-0000-0000-0000C1CB0000}"/>
    <cellStyle name="Normal 8 3 3 3 4 2" xfId="52916" xr:uid="{00000000-0005-0000-0000-0000C2CB0000}"/>
    <cellStyle name="Normal 8 3 3 3 4 2 2" xfId="52917" xr:uid="{00000000-0005-0000-0000-0000C3CB0000}"/>
    <cellStyle name="Normal 8 3 3 3 4 3" xfId="52918" xr:uid="{00000000-0005-0000-0000-0000C4CB0000}"/>
    <cellStyle name="Normal 8 3 3 3 4 3 2" xfId="52919" xr:uid="{00000000-0005-0000-0000-0000C5CB0000}"/>
    <cellStyle name="Normal 8 3 3 3 4 3 2 2" xfId="52920" xr:uid="{00000000-0005-0000-0000-0000C6CB0000}"/>
    <cellStyle name="Normal 8 3 3 3 4 3 3" xfId="52921" xr:uid="{00000000-0005-0000-0000-0000C7CB0000}"/>
    <cellStyle name="Normal 8 3 3 3 4 4" xfId="52922" xr:uid="{00000000-0005-0000-0000-0000C8CB0000}"/>
    <cellStyle name="Normal 8 3 3 3 5" xfId="52923" xr:uid="{00000000-0005-0000-0000-0000C9CB0000}"/>
    <cellStyle name="Normal 8 3 3 3 5 2" xfId="52924" xr:uid="{00000000-0005-0000-0000-0000CACB0000}"/>
    <cellStyle name="Normal 8 3 3 3 6" xfId="52925" xr:uid="{00000000-0005-0000-0000-0000CBCB0000}"/>
    <cellStyle name="Normal 8 3 3 3 6 2" xfId="52926" xr:uid="{00000000-0005-0000-0000-0000CCCB0000}"/>
    <cellStyle name="Normal 8 3 3 3 6 2 2" xfId="52927" xr:uid="{00000000-0005-0000-0000-0000CDCB0000}"/>
    <cellStyle name="Normal 8 3 3 3 6 3" xfId="52928" xr:uid="{00000000-0005-0000-0000-0000CECB0000}"/>
    <cellStyle name="Normal 8 3 3 3 7" xfId="52929" xr:uid="{00000000-0005-0000-0000-0000CFCB0000}"/>
    <cellStyle name="Normal 8 3 3 3 7 2" xfId="52930" xr:uid="{00000000-0005-0000-0000-0000D0CB0000}"/>
    <cellStyle name="Normal 8 3 3 3 8" xfId="52931" xr:uid="{00000000-0005-0000-0000-0000D1CB0000}"/>
    <cellStyle name="Normal 8 3 3 3 9" xfId="52932" xr:uid="{00000000-0005-0000-0000-0000D2CB0000}"/>
    <cellStyle name="Normal 8 3 3 4" xfId="52933" xr:uid="{00000000-0005-0000-0000-0000D3CB0000}"/>
    <cellStyle name="Normal 8 3 3 4 2" xfId="52934" xr:uid="{00000000-0005-0000-0000-0000D4CB0000}"/>
    <cellStyle name="Normal 8 3 3 4 2 2" xfId="52935" xr:uid="{00000000-0005-0000-0000-0000D5CB0000}"/>
    <cellStyle name="Normal 8 3 3 4 2 2 2" xfId="52936" xr:uid="{00000000-0005-0000-0000-0000D6CB0000}"/>
    <cellStyle name="Normal 8 3 3 4 2 3" xfId="52937" xr:uid="{00000000-0005-0000-0000-0000D7CB0000}"/>
    <cellStyle name="Normal 8 3 3 4 2 3 2" xfId="52938" xr:uid="{00000000-0005-0000-0000-0000D8CB0000}"/>
    <cellStyle name="Normal 8 3 3 4 2 3 2 2" xfId="52939" xr:uid="{00000000-0005-0000-0000-0000D9CB0000}"/>
    <cellStyle name="Normal 8 3 3 4 2 3 3" xfId="52940" xr:uid="{00000000-0005-0000-0000-0000DACB0000}"/>
    <cellStyle name="Normal 8 3 3 4 2 4" xfId="52941" xr:uid="{00000000-0005-0000-0000-0000DBCB0000}"/>
    <cellStyle name="Normal 8 3 3 4 3" xfId="52942" xr:uid="{00000000-0005-0000-0000-0000DCCB0000}"/>
    <cellStyle name="Normal 8 3 3 4 3 2" xfId="52943" xr:uid="{00000000-0005-0000-0000-0000DDCB0000}"/>
    <cellStyle name="Normal 8 3 3 4 4" xfId="52944" xr:uid="{00000000-0005-0000-0000-0000DECB0000}"/>
    <cellStyle name="Normal 8 3 3 4 4 2" xfId="52945" xr:uid="{00000000-0005-0000-0000-0000DFCB0000}"/>
    <cellStyle name="Normal 8 3 3 4 4 2 2" xfId="52946" xr:uid="{00000000-0005-0000-0000-0000E0CB0000}"/>
    <cellStyle name="Normal 8 3 3 4 4 3" xfId="52947" xr:uid="{00000000-0005-0000-0000-0000E1CB0000}"/>
    <cellStyle name="Normal 8 3 3 4 5" xfId="52948" xr:uid="{00000000-0005-0000-0000-0000E2CB0000}"/>
    <cellStyle name="Normal 8 3 3 4 6" xfId="52949" xr:uid="{00000000-0005-0000-0000-0000E3CB0000}"/>
    <cellStyle name="Normal 8 3 3 5" xfId="52950" xr:uid="{00000000-0005-0000-0000-0000E4CB0000}"/>
    <cellStyle name="Normal 8 3 3 5 2" xfId="52951" xr:uid="{00000000-0005-0000-0000-0000E5CB0000}"/>
    <cellStyle name="Normal 8 3 3 5 2 2" xfId="52952" xr:uid="{00000000-0005-0000-0000-0000E6CB0000}"/>
    <cellStyle name="Normal 8 3 3 5 3" xfId="52953" xr:uid="{00000000-0005-0000-0000-0000E7CB0000}"/>
    <cellStyle name="Normal 8 3 3 5 3 2" xfId="52954" xr:uid="{00000000-0005-0000-0000-0000E8CB0000}"/>
    <cellStyle name="Normal 8 3 3 5 3 2 2" xfId="52955" xr:uid="{00000000-0005-0000-0000-0000E9CB0000}"/>
    <cellStyle name="Normal 8 3 3 5 3 3" xfId="52956" xr:uid="{00000000-0005-0000-0000-0000EACB0000}"/>
    <cellStyle name="Normal 8 3 3 5 4" xfId="52957" xr:uid="{00000000-0005-0000-0000-0000EBCB0000}"/>
    <cellStyle name="Normal 8 3 3 6" xfId="52958" xr:uid="{00000000-0005-0000-0000-0000ECCB0000}"/>
    <cellStyle name="Normal 8 3 3 6 2" xfId="52959" xr:uid="{00000000-0005-0000-0000-0000EDCB0000}"/>
    <cellStyle name="Normal 8 3 3 6 2 2" xfId="52960" xr:uid="{00000000-0005-0000-0000-0000EECB0000}"/>
    <cellStyle name="Normal 8 3 3 6 3" xfId="52961" xr:uid="{00000000-0005-0000-0000-0000EFCB0000}"/>
    <cellStyle name="Normal 8 3 3 6 3 2" xfId="52962" xr:uid="{00000000-0005-0000-0000-0000F0CB0000}"/>
    <cellStyle name="Normal 8 3 3 6 3 2 2" xfId="52963" xr:uid="{00000000-0005-0000-0000-0000F1CB0000}"/>
    <cellStyle name="Normal 8 3 3 6 3 3" xfId="52964" xr:uid="{00000000-0005-0000-0000-0000F2CB0000}"/>
    <cellStyle name="Normal 8 3 3 6 4" xfId="52965" xr:uid="{00000000-0005-0000-0000-0000F3CB0000}"/>
    <cellStyle name="Normal 8 3 3 7" xfId="52966" xr:uid="{00000000-0005-0000-0000-0000F4CB0000}"/>
    <cellStyle name="Normal 8 3 3 7 2" xfId="52967" xr:uid="{00000000-0005-0000-0000-0000F5CB0000}"/>
    <cellStyle name="Normal 8 3 3 8" xfId="52968" xr:uid="{00000000-0005-0000-0000-0000F6CB0000}"/>
    <cellStyle name="Normal 8 3 3 8 2" xfId="52969" xr:uid="{00000000-0005-0000-0000-0000F7CB0000}"/>
    <cellStyle name="Normal 8 3 3 8 2 2" xfId="52970" xr:uid="{00000000-0005-0000-0000-0000F8CB0000}"/>
    <cellStyle name="Normal 8 3 3 8 3" xfId="52971" xr:uid="{00000000-0005-0000-0000-0000F9CB0000}"/>
    <cellStyle name="Normal 8 3 3 9" xfId="52972" xr:uid="{00000000-0005-0000-0000-0000FACB0000}"/>
    <cellStyle name="Normal 8 3 3 9 2" xfId="52973" xr:uid="{00000000-0005-0000-0000-0000FBCB0000}"/>
    <cellStyle name="Normal 8 3 3_T-straight with PEDs adjustor" xfId="52974" xr:uid="{00000000-0005-0000-0000-0000FCCB0000}"/>
    <cellStyle name="Normal 8 3 4" xfId="1519" xr:uid="{00000000-0005-0000-0000-0000FDCB0000}"/>
    <cellStyle name="Normal 8 3 4 10" xfId="52975" xr:uid="{00000000-0005-0000-0000-0000FECB0000}"/>
    <cellStyle name="Normal 8 3 4 11" xfId="52976" xr:uid="{00000000-0005-0000-0000-0000FFCB0000}"/>
    <cellStyle name="Normal 8 3 4 2" xfId="52977" xr:uid="{00000000-0005-0000-0000-000000CC0000}"/>
    <cellStyle name="Normal 8 3 4 2 10" xfId="52978" xr:uid="{00000000-0005-0000-0000-000001CC0000}"/>
    <cellStyle name="Normal 8 3 4 2 2" xfId="52979" xr:uid="{00000000-0005-0000-0000-000002CC0000}"/>
    <cellStyle name="Normal 8 3 4 2 2 2" xfId="52980" xr:uid="{00000000-0005-0000-0000-000003CC0000}"/>
    <cellStyle name="Normal 8 3 4 2 2 2 2" xfId="52981" xr:uid="{00000000-0005-0000-0000-000004CC0000}"/>
    <cellStyle name="Normal 8 3 4 2 2 2 2 2" xfId="52982" xr:uid="{00000000-0005-0000-0000-000005CC0000}"/>
    <cellStyle name="Normal 8 3 4 2 2 2 2 2 2" xfId="52983" xr:uid="{00000000-0005-0000-0000-000006CC0000}"/>
    <cellStyle name="Normal 8 3 4 2 2 2 2 3" xfId="52984" xr:uid="{00000000-0005-0000-0000-000007CC0000}"/>
    <cellStyle name="Normal 8 3 4 2 2 2 2 3 2" xfId="52985" xr:uid="{00000000-0005-0000-0000-000008CC0000}"/>
    <cellStyle name="Normal 8 3 4 2 2 2 2 3 2 2" xfId="52986" xr:uid="{00000000-0005-0000-0000-000009CC0000}"/>
    <cellStyle name="Normal 8 3 4 2 2 2 2 3 3" xfId="52987" xr:uid="{00000000-0005-0000-0000-00000ACC0000}"/>
    <cellStyle name="Normal 8 3 4 2 2 2 2 4" xfId="52988" xr:uid="{00000000-0005-0000-0000-00000BCC0000}"/>
    <cellStyle name="Normal 8 3 4 2 2 2 3" xfId="52989" xr:uid="{00000000-0005-0000-0000-00000CCC0000}"/>
    <cellStyle name="Normal 8 3 4 2 2 2 3 2" xfId="52990" xr:uid="{00000000-0005-0000-0000-00000DCC0000}"/>
    <cellStyle name="Normal 8 3 4 2 2 2 4" xfId="52991" xr:uid="{00000000-0005-0000-0000-00000ECC0000}"/>
    <cellStyle name="Normal 8 3 4 2 2 2 4 2" xfId="52992" xr:uid="{00000000-0005-0000-0000-00000FCC0000}"/>
    <cellStyle name="Normal 8 3 4 2 2 2 4 2 2" xfId="52993" xr:uid="{00000000-0005-0000-0000-000010CC0000}"/>
    <cellStyle name="Normal 8 3 4 2 2 2 4 3" xfId="52994" xr:uid="{00000000-0005-0000-0000-000011CC0000}"/>
    <cellStyle name="Normal 8 3 4 2 2 2 5" xfId="52995" xr:uid="{00000000-0005-0000-0000-000012CC0000}"/>
    <cellStyle name="Normal 8 3 4 2 2 3" xfId="52996" xr:uid="{00000000-0005-0000-0000-000013CC0000}"/>
    <cellStyle name="Normal 8 3 4 2 2 3 2" xfId="52997" xr:uid="{00000000-0005-0000-0000-000014CC0000}"/>
    <cellStyle name="Normal 8 3 4 2 2 3 2 2" xfId="52998" xr:uid="{00000000-0005-0000-0000-000015CC0000}"/>
    <cellStyle name="Normal 8 3 4 2 2 3 3" xfId="52999" xr:uid="{00000000-0005-0000-0000-000016CC0000}"/>
    <cellStyle name="Normal 8 3 4 2 2 3 3 2" xfId="53000" xr:uid="{00000000-0005-0000-0000-000017CC0000}"/>
    <cellStyle name="Normal 8 3 4 2 2 3 3 2 2" xfId="53001" xr:uid="{00000000-0005-0000-0000-000018CC0000}"/>
    <cellStyle name="Normal 8 3 4 2 2 3 3 3" xfId="53002" xr:uid="{00000000-0005-0000-0000-000019CC0000}"/>
    <cellStyle name="Normal 8 3 4 2 2 3 4" xfId="53003" xr:uid="{00000000-0005-0000-0000-00001ACC0000}"/>
    <cellStyle name="Normal 8 3 4 2 2 4" xfId="53004" xr:uid="{00000000-0005-0000-0000-00001BCC0000}"/>
    <cellStyle name="Normal 8 3 4 2 2 4 2" xfId="53005" xr:uid="{00000000-0005-0000-0000-00001CCC0000}"/>
    <cellStyle name="Normal 8 3 4 2 2 4 2 2" xfId="53006" xr:uid="{00000000-0005-0000-0000-00001DCC0000}"/>
    <cellStyle name="Normal 8 3 4 2 2 4 3" xfId="53007" xr:uid="{00000000-0005-0000-0000-00001ECC0000}"/>
    <cellStyle name="Normal 8 3 4 2 2 4 3 2" xfId="53008" xr:uid="{00000000-0005-0000-0000-00001FCC0000}"/>
    <cellStyle name="Normal 8 3 4 2 2 4 3 2 2" xfId="53009" xr:uid="{00000000-0005-0000-0000-000020CC0000}"/>
    <cellStyle name="Normal 8 3 4 2 2 4 3 3" xfId="53010" xr:uid="{00000000-0005-0000-0000-000021CC0000}"/>
    <cellStyle name="Normal 8 3 4 2 2 4 4" xfId="53011" xr:uid="{00000000-0005-0000-0000-000022CC0000}"/>
    <cellStyle name="Normal 8 3 4 2 2 5" xfId="53012" xr:uid="{00000000-0005-0000-0000-000023CC0000}"/>
    <cellStyle name="Normal 8 3 4 2 2 5 2" xfId="53013" xr:uid="{00000000-0005-0000-0000-000024CC0000}"/>
    <cellStyle name="Normal 8 3 4 2 2 6" xfId="53014" xr:uid="{00000000-0005-0000-0000-000025CC0000}"/>
    <cellStyle name="Normal 8 3 4 2 2 6 2" xfId="53015" xr:uid="{00000000-0005-0000-0000-000026CC0000}"/>
    <cellStyle name="Normal 8 3 4 2 2 6 2 2" xfId="53016" xr:uid="{00000000-0005-0000-0000-000027CC0000}"/>
    <cellStyle name="Normal 8 3 4 2 2 6 3" xfId="53017" xr:uid="{00000000-0005-0000-0000-000028CC0000}"/>
    <cellStyle name="Normal 8 3 4 2 2 7" xfId="53018" xr:uid="{00000000-0005-0000-0000-000029CC0000}"/>
    <cellStyle name="Normal 8 3 4 2 2 7 2" xfId="53019" xr:uid="{00000000-0005-0000-0000-00002ACC0000}"/>
    <cellStyle name="Normal 8 3 4 2 2 8" xfId="53020" xr:uid="{00000000-0005-0000-0000-00002BCC0000}"/>
    <cellStyle name="Normal 8 3 4 2 3" xfId="53021" xr:uid="{00000000-0005-0000-0000-00002CCC0000}"/>
    <cellStyle name="Normal 8 3 4 2 3 2" xfId="53022" xr:uid="{00000000-0005-0000-0000-00002DCC0000}"/>
    <cellStyle name="Normal 8 3 4 2 3 2 2" xfId="53023" xr:uid="{00000000-0005-0000-0000-00002ECC0000}"/>
    <cellStyle name="Normal 8 3 4 2 3 2 2 2" xfId="53024" xr:uid="{00000000-0005-0000-0000-00002FCC0000}"/>
    <cellStyle name="Normal 8 3 4 2 3 2 3" xfId="53025" xr:uid="{00000000-0005-0000-0000-000030CC0000}"/>
    <cellStyle name="Normal 8 3 4 2 3 2 3 2" xfId="53026" xr:uid="{00000000-0005-0000-0000-000031CC0000}"/>
    <cellStyle name="Normal 8 3 4 2 3 2 3 2 2" xfId="53027" xr:uid="{00000000-0005-0000-0000-000032CC0000}"/>
    <cellStyle name="Normal 8 3 4 2 3 2 3 3" xfId="53028" xr:uid="{00000000-0005-0000-0000-000033CC0000}"/>
    <cellStyle name="Normal 8 3 4 2 3 2 4" xfId="53029" xr:uid="{00000000-0005-0000-0000-000034CC0000}"/>
    <cellStyle name="Normal 8 3 4 2 3 3" xfId="53030" xr:uid="{00000000-0005-0000-0000-000035CC0000}"/>
    <cellStyle name="Normal 8 3 4 2 3 3 2" xfId="53031" xr:uid="{00000000-0005-0000-0000-000036CC0000}"/>
    <cellStyle name="Normal 8 3 4 2 3 4" xfId="53032" xr:uid="{00000000-0005-0000-0000-000037CC0000}"/>
    <cellStyle name="Normal 8 3 4 2 3 4 2" xfId="53033" xr:uid="{00000000-0005-0000-0000-000038CC0000}"/>
    <cellStyle name="Normal 8 3 4 2 3 4 2 2" xfId="53034" xr:uid="{00000000-0005-0000-0000-000039CC0000}"/>
    <cellStyle name="Normal 8 3 4 2 3 4 3" xfId="53035" xr:uid="{00000000-0005-0000-0000-00003ACC0000}"/>
    <cellStyle name="Normal 8 3 4 2 3 5" xfId="53036" xr:uid="{00000000-0005-0000-0000-00003BCC0000}"/>
    <cellStyle name="Normal 8 3 4 2 4" xfId="53037" xr:uid="{00000000-0005-0000-0000-00003CCC0000}"/>
    <cellStyle name="Normal 8 3 4 2 4 2" xfId="53038" xr:uid="{00000000-0005-0000-0000-00003DCC0000}"/>
    <cellStyle name="Normal 8 3 4 2 4 2 2" xfId="53039" xr:uid="{00000000-0005-0000-0000-00003ECC0000}"/>
    <cellStyle name="Normal 8 3 4 2 4 3" xfId="53040" xr:uid="{00000000-0005-0000-0000-00003FCC0000}"/>
    <cellStyle name="Normal 8 3 4 2 4 3 2" xfId="53041" xr:uid="{00000000-0005-0000-0000-000040CC0000}"/>
    <cellStyle name="Normal 8 3 4 2 4 3 2 2" xfId="53042" xr:uid="{00000000-0005-0000-0000-000041CC0000}"/>
    <cellStyle name="Normal 8 3 4 2 4 3 3" xfId="53043" xr:uid="{00000000-0005-0000-0000-000042CC0000}"/>
    <cellStyle name="Normal 8 3 4 2 4 4" xfId="53044" xr:uid="{00000000-0005-0000-0000-000043CC0000}"/>
    <cellStyle name="Normal 8 3 4 2 5" xfId="53045" xr:uid="{00000000-0005-0000-0000-000044CC0000}"/>
    <cellStyle name="Normal 8 3 4 2 5 2" xfId="53046" xr:uid="{00000000-0005-0000-0000-000045CC0000}"/>
    <cellStyle name="Normal 8 3 4 2 5 2 2" xfId="53047" xr:uid="{00000000-0005-0000-0000-000046CC0000}"/>
    <cellStyle name="Normal 8 3 4 2 5 3" xfId="53048" xr:uid="{00000000-0005-0000-0000-000047CC0000}"/>
    <cellStyle name="Normal 8 3 4 2 5 3 2" xfId="53049" xr:uid="{00000000-0005-0000-0000-000048CC0000}"/>
    <cellStyle name="Normal 8 3 4 2 5 3 2 2" xfId="53050" xr:uid="{00000000-0005-0000-0000-000049CC0000}"/>
    <cellStyle name="Normal 8 3 4 2 5 3 3" xfId="53051" xr:uid="{00000000-0005-0000-0000-00004ACC0000}"/>
    <cellStyle name="Normal 8 3 4 2 5 4" xfId="53052" xr:uid="{00000000-0005-0000-0000-00004BCC0000}"/>
    <cellStyle name="Normal 8 3 4 2 6" xfId="53053" xr:uid="{00000000-0005-0000-0000-00004CCC0000}"/>
    <cellStyle name="Normal 8 3 4 2 6 2" xfId="53054" xr:uid="{00000000-0005-0000-0000-00004DCC0000}"/>
    <cellStyle name="Normal 8 3 4 2 7" xfId="53055" xr:uid="{00000000-0005-0000-0000-00004ECC0000}"/>
    <cellStyle name="Normal 8 3 4 2 7 2" xfId="53056" xr:uid="{00000000-0005-0000-0000-00004FCC0000}"/>
    <cellStyle name="Normal 8 3 4 2 7 2 2" xfId="53057" xr:uid="{00000000-0005-0000-0000-000050CC0000}"/>
    <cellStyle name="Normal 8 3 4 2 7 3" xfId="53058" xr:uid="{00000000-0005-0000-0000-000051CC0000}"/>
    <cellStyle name="Normal 8 3 4 2 8" xfId="53059" xr:uid="{00000000-0005-0000-0000-000052CC0000}"/>
    <cellStyle name="Normal 8 3 4 2 8 2" xfId="53060" xr:uid="{00000000-0005-0000-0000-000053CC0000}"/>
    <cellStyle name="Normal 8 3 4 2 9" xfId="53061" xr:uid="{00000000-0005-0000-0000-000054CC0000}"/>
    <cellStyle name="Normal 8 3 4 3" xfId="53062" xr:uid="{00000000-0005-0000-0000-000055CC0000}"/>
    <cellStyle name="Normal 8 3 4 3 2" xfId="53063" xr:uid="{00000000-0005-0000-0000-000056CC0000}"/>
    <cellStyle name="Normal 8 3 4 3 2 2" xfId="53064" xr:uid="{00000000-0005-0000-0000-000057CC0000}"/>
    <cellStyle name="Normal 8 3 4 3 2 2 2" xfId="53065" xr:uid="{00000000-0005-0000-0000-000058CC0000}"/>
    <cellStyle name="Normal 8 3 4 3 2 2 2 2" xfId="53066" xr:uid="{00000000-0005-0000-0000-000059CC0000}"/>
    <cellStyle name="Normal 8 3 4 3 2 2 3" xfId="53067" xr:uid="{00000000-0005-0000-0000-00005ACC0000}"/>
    <cellStyle name="Normal 8 3 4 3 2 2 3 2" xfId="53068" xr:uid="{00000000-0005-0000-0000-00005BCC0000}"/>
    <cellStyle name="Normal 8 3 4 3 2 2 3 2 2" xfId="53069" xr:uid="{00000000-0005-0000-0000-00005CCC0000}"/>
    <cellStyle name="Normal 8 3 4 3 2 2 3 3" xfId="53070" xr:uid="{00000000-0005-0000-0000-00005DCC0000}"/>
    <cellStyle name="Normal 8 3 4 3 2 2 4" xfId="53071" xr:uid="{00000000-0005-0000-0000-00005ECC0000}"/>
    <cellStyle name="Normal 8 3 4 3 2 3" xfId="53072" xr:uid="{00000000-0005-0000-0000-00005FCC0000}"/>
    <cellStyle name="Normal 8 3 4 3 2 3 2" xfId="53073" xr:uid="{00000000-0005-0000-0000-000060CC0000}"/>
    <cellStyle name="Normal 8 3 4 3 2 4" xfId="53074" xr:uid="{00000000-0005-0000-0000-000061CC0000}"/>
    <cellStyle name="Normal 8 3 4 3 2 4 2" xfId="53075" xr:uid="{00000000-0005-0000-0000-000062CC0000}"/>
    <cellStyle name="Normal 8 3 4 3 2 4 2 2" xfId="53076" xr:uid="{00000000-0005-0000-0000-000063CC0000}"/>
    <cellStyle name="Normal 8 3 4 3 2 4 3" xfId="53077" xr:uid="{00000000-0005-0000-0000-000064CC0000}"/>
    <cellStyle name="Normal 8 3 4 3 2 5" xfId="53078" xr:uid="{00000000-0005-0000-0000-000065CC0000}"/>
    <cellStyle name="Normal 8 3 4 3 3" xfId="53079" xr:uid="{00000000-0005-0000-0000-000066CC0000}"/>
    <cellStyle name="Normal 8 3 4 3 3 2" xfId="53080" xr:uid="{00000000-0005-0000-0000-000067CC0000}"/>
    <cellStyle name="Normal 8 3 4 3 3 2 2" xfId="53081" xr:uid="{00000000-0005-0000-0000-000068CC0000}"/>
    <cellStyle name="Normal 8 3 4 3 3 3" xfId="53082" xr:uid="{00000000-0005-0000-0000-000069CC0000}"/>
    <cellStyle name="Normal 8 3 4 3 3 3 2" xfId="53083" xr:uid="{00000000-0005-0000-0000-00006ACC0000}"/>
    <cellStyle name="Normal 8 3 4 3 3 3 2 2" xfId="53084" xr:uid="{00000000-0005-0000-0000-00006BCC0000}"/>
    <cellStyle name="Normal 8 3 4 3 3 3 3" xfId="53085" xr:uid="{00000000-0005-0000-0000-00006CCC0000}"/>
    <cellStyle name="Normal 8 3 4 3 3 4" xfId="53086" xr:uid="{00000000-0005-0000-0000-00006DCC0000}"/>
    <cellStyle name="Normal 8 3 4 3 4" xfId="53087" xr:uid="{00000000-0005-0000-0000-00006ECC0000}"/>
    <cellStyle name="Normal 8 3 4 3 4 2" xfId="53088" xr:uid="{00000000-0005-0000-0000-00006FCC0000}"/>
    <cellStyle name="Normal 8 3 4 3 4 2 2" xfId="53089" xr:uid="{00000000-0005-0000-0000-000070CC0000}"/>
    <cellStyle name="Normal 8 3 4 3 4 3" xfId="53090" xr:uid="{00000000-0005-0000-0000-000071CC0000}"/>
    <cellStyle name="Normal 8 3 4 3 4 3 2" xfId="53091" xr:uid="{00000000-0005-0000-0000-000072CC0000}"/>
    <cellStyle name="Normal 8 3 4 3 4 3 2 2" xfId="53092" xr:uid="{00000000-0005-0000-0000-000073CC0000}"/>
    <cellStyle name="Normal 8 3 4 3 4 3 3" xfId="53093" xr:uid="{00000000-0005-0000-0000-000074CC0000}"/>
    <cellStyle name="Normal 8 3 4 3 4 4" xfId="53094" xr:uid="{00000000-0005-0000-0000-000075CC0000}"/>
    <cellStyle name="Normal 8 3 4 3 5" xfId="53095" xr:uid="{00000000-0005-0000-0000-000076CC0000}"/>
    <cellStyle name="Normal 8 3 4 3 5 2" xfId="53096" xr:uid="{00000000-0005-0000-0000-000077CC0000}"/>
    <cellStyle name="Normal 8 3 4 3 6" xfId="53097" xr:uid="{00000000-0005-0000-0000-000078CC0000}"/>
    <cellStyle name="Normal 8 3 4 3 6 2" xfId="53098" xr:uid="{00000000-0005-0000-0000-000079CC0000}"/>
    <cellStyle name="Normal 8 3 4 3 6 2 2" xfId="53099" xr:uid="{00000000-0005-0000-0000-00007ACC0000}"/>
    <cellStyle name="Normal 8 3 4 3 6 3" xfId="53100" xr:uid="{00000000-0005-0000-0000-00007BCC0000}"/>
    <cellStyle name="Normal 8 3 4 3 7" xfId="53101" xr:uid="{00000000-0005-0000-0000-00007CCC0000}"/>
    <cellStyle name="Normal 8 3 4 3 7 2" xfId="53102" xr:uid="{00000000-0005-0000-0000-00007DCC0000}"/>
    <cellStyle name="Normal 8 3 4 3 8" xfId="53103" xr:uid="{00000000-0005-0000-0000-00007ECC0000}"/>
    <cellStyle name="Normal 8 3 4 4" xfId="53104" xr:uid="{00000000-0005-0000-0000-00007FCC0000}"/>
    <cellStyle name="Normal 8 3 4 4 2" xfId="53105" xr:uid="{00000000-0005-0000-0000-000080CC0000}"/>
    <cellStyle name="Normal 8 3 4 4 2 2" xfId="53106" xr:uid="{00000000-0005-0000-0000-000081CC0000}"/>
    <cellStyle name="Normal 8 3 4 4 2 2 2" xfId="53107" xr:uid="{00000000-0005-0000-0000-000082CC0000}"/>
    <cellStyle name="Normal 8 3 4 4 2 3" xfId="53108" xr:uid="{00000000-0005-0000-0000-000083CC0000}"/>
    <cellStyle name="Normal 8 3 4 4 2 3 2" xfId="53109" xr:uid="{00000000-0005-0000-0000-000084CC0000}"/>
    <cellStyle name="Normal 8 3 4 4 2 3 2 2" xfId="53110" xr:uid="{00000000-0005-0000-0000-000085CC0000}"/>
    <cellStyle name="Normal 8 3 4 4 2 3 3" xfId="53111" xr:uid="{00000000-0005-0000-0000-000086CC0000}"/>
    <cellStyle name="Normal 8 3 4 4 2 4" xfId="53112" xr:uid="{00000000-0005-0000-0000-000087CC0000}"/>
    <cellStyle name="Normal 8 3 4 4 3" xfId="53113" xr:uid="{00000000-0005-0000-0000-000088CC0000}"/>
    <cellStyle name="Normal 8 3 4 4 3 2" xfId="53114" xr:uid="{00000000-0005-0000-0000-000089CC0000}"/>
    <cellStyle name="Normal 8 3 4 4 4" xfId="53115" xr:uid="{00000000-0005-0000-0000-00008ACC0000}"/>
    <cellStyle name="Normal 8 3 4 4 4 2" xfId="53116" xr:uid="{00000000-0005-0000-0000-00008BCC0000}"/>
    <cellStyle name="Normal 8 3 4 4 4 2 2" xfId="53117" xr:uid="{00000000-0005-0000-0000-00008CCC0000}"/>
    <cellStyle name="Normal 8 3 4 4 4 3" xfId="53118" xr:uid="{00000000-0005-0000-0000-00008DCC0000}"/>
    <cellStyle name="Normal 8 3 4 4 5" xfId="53119" xr:uid="{00000000-0005-0000-0000-00008ECC0000}"/>
    <cellStyle name="Normal 8 3 4 5" xfId="53120" xr:uid="{00000000-0005-0000-0000-00008FCC0000}"/>
    <cellStyle name="Normal 8 3 4 5 2" xfId="53121" xr:uid="{00000000-0005-0000-0000-000090CC0000}"/>
    <cellStyle name="Normal 8 3 4 5 2 2" xfId="53122" xr:uid="{00000000-0005-0000-0000-000091CC0000}"/>
    <cellStyle name="Normal 8 3 4 5 3" xfId="53123" xr:uid="{00000000-0005-0000-0000-000092CC0000}"/>
    <cellStyle name="Normal 8 3 4 5 3 2" xfId="53124" xr:uid="{00000000-0005-0000-0000-000093CC0000}"/>
    <cellStyle name="Normal 8 3 4 5 3 2 2" xfId="53125" xr:uid="{00000000-0005-0000-0000-000094CC0000}"/>
    <cellStyle name="Normal 8 3 4 5 3 3" xfId="53126" xr:uid="{00000000-0005-0000-0000-000095CC0000}"/>
    <cellStyle name="Normal 8 3 4 5 4" xfId="53127" xr:uid="{00000000-0005-0000-0000-000096CC0000}"/>
    <cellStyle name="Normal 8 3 4 6" xfId="53128" xr:uid="{00000000-0005-0000-0000-000097CC0000}"/>
    <cellStyle name="Normal 8 3 4 6 2" xfId="53129" xr:uid="{00000000-0005-0000-0000-000098CC0000}"/>
    <cellStyle name="Normal 8 3 4 6 2 2" xfId="53130" xr:uid="{00000000-0005-0000-0000-000099CC0000}"/>
    <cellStyle name="Normal 8 3 4 6 3" xfId="53131" xr:uid="{00000000-0005-0000-0000-00009ACC0000}"/>
    <cellStyle name="Normal 8 3 4 6 3 2" xfId="53132" xr:uid="{00000000-0005-0000-0000-00009BCC0000}"/>
    <cellStyle name="Normal 8 3 4 6 3 2 2" xfId="53133" xr:uid="{00000000-0005-0000-0000-00009CCC0000}"/>
    <cellStyle name="Normal 8 3 4 6 3 3" xfId="53134" xr:uid="{00000000-0005-0000-0000-00009DCC0000}"/>
    <cellStyle name="Normal 8 3 4 6 4" xfId="53135" xr:uid="{00000000-0005-0000-0000-00009ECC0000}"/>
    <cellStyle name="Normal 8 3 4 7" xfId="53136" xr:uid="{00000000-0005-0000-0000-00009FCC0000}"/>
    <cellStyle name="Normal 8 3 4 7 2" xfId="53137" xr:uid="{00000000-0005-0000-0000-0000A0CC0000}"/>
    <cellStyle name="Normal 8 3 4 8" xfId="53138" xr:uid="{00000000-0005-0000-0000-0000A1CC0000}"/>
    <cellStyle name="Normal 8 3 4 8 2" xfId="53139" xr:uid="{00000000-0005-0000-0000-0000A2CC0000}"/>
    <cellStyle name="Normal 8 3 4 8 2 2" xfId="53140" xr:uid="{00000000-0005-0000-0000-0000A3CC0000}"/>
    <cellStyle name="Normal 8 3 4 8 3" xfId="53141" xr:uid="{00000000-0005-0000-0000-0000A4CC0000}"/>
    <cellStyle name="Normal 8 3 4 9" xfId="53142" xr:uid="{00000000-0005-0000-0000-0000A5CC0000}"/>
    <cellStyle name="Normal 8 3 4 9 2" xfId="53143" xr:uid="{00000000-0005-0000-0000-0000A6CC0000}"/>
    <cellStyle name="Normal 8 3 5" xfId="53144" xr:uid="{00000000-0005-0000-0000-0000A7CC0000}"/>
    <cellStyle name="Normal 8 3 5 10" xfId="53145" xr:uid="{00000000-0005-0000-0000-0000A8CC0000}"/>
    <cellStyle name="Normal 8 3 5 2" xfId="53146" xr:uid="{00000000-0005-0000-0000-0000A9CC0000}"/>
    <cellStyle name="Normal 8 3 5 2 2" xfId="53147" xr:uid="{00000000-0005-0000-0000-0000AACC0000}"/>
    <cellStyle name="Normal 8 3 5 2 2 2" xfId="53148" xr:uid="{00000000-0005-0000-0000-0000ABCC0000}"/>
    <cellStyle name="Normal 8 3 5 2 2 2 2" xfId="53149" xr:uid="{00000000-0005-0000-0000-0000ACCC0000}"/>
    <cellStyle name="Normal 8 3 5 2 2 2 2 2" xfId="53150" xr:uid="{00000000-0005-0000-0000-0000ADCC0000}"/>
    <cellStyle name="Normal 8 3 5 2 2 2 3" xfId="53151" xr:uid="{00000000-0005-0000-0000-0000AECC0000}"/>
    <cellStyle name="Normal 8 3 5 2 2 2 3 2" xfId="53152" xr:uid="{00000000-0005-0000-0000-0000AFCC0000}"/>
    <cellStyle name="Normal 8 3 5 2 2 2 3 2 2" xfId="53153" xr:uid="{00000000-0005-0000-0000-0000B0CC0000}"/>
    <cellStyle name="Normal 8 3 5 2 2 2 3 3" xfId="53154" xr:uid="{00000000-0005-0000-0000-0000B1CC0000}"/>
    <cellStyle name="Normal 8 3 5 2 2 2 4" xfId="53155" xr:uid="{00000000-0005-0000-0000-0000B2CC0000}"/>
    <cellStyle name="Normal 8 3 5 2 2 3" xfId="53156" xr:uid="{00000000-0005-0000-0000-0000B3CC0000}"/>
    <cellStyle name="Normal 8 3 5 2 2 3 2" xfId="53157" xr:uid="{00000000-0005-0000-0000-0000B4CC0000}"/>
    <cellStyle name="Normal 8 3 5 2 2 4" xfId="53158" xr:uid="{00000000-0005-0000-0000-0000B5CC0000}"/>
    <cellStyle name="Normal 8 3 5 2 2 4 2" xfId="53159" xr:uid="{00000000-0005-0000-0000-0000B6CC0000}"/>
    <cellStyle name="Normal 8 3 5 2 2 4 2 2" xfId="53160" xr:uid="{00000000-0005-0000-0000-0000B7CC0000}"/>
    <cellStyle name="Normal 8 3 5 2 2 4 3" xfId="53161" xr:uid="{00000000-0005-0000-0000-0000B8CC0000}"/>
    <cellStyle name="Normal 8 3 5 2 2 5" xfId="53162" xr:uid="{00000000-0005-0000-0000-0000B9CC0000}"/>
    <cellStyle name="Normal 8 3 5 2 3" xfId="53163" xr:uid="{00000000-0005-0000-0000-0000BACC0000}"/>
    <cellStyle name="Normal 8 3 5 2 3 2" xfId="53164" xr:uid="{00000000-0005-0000-0000-0000BBCC0000}"/>
    <cellStyle name="Normal 8 3 5 2 3 2 2" xfId="53165" xr:uid="{00000000-0005-0000-0000-0000BCCC0000}"/>
    <cellStyle name="Normal 8 3 5 2 3 3" xfId="53166" xr:uid="{00000000-0005-0000-0000-0000BDCC0000}"/>
    <cellStyle name="Normal 8 3 5 2 3 3 2" xfId="53167" xr:uid="{00000000-0005-0000-0000-0000BECC0000}"/>
    <cellStyle name="Normal 8 3 5 2 3 3 2 2" xfId="53168" xr:uid="{00000000-0005-0000-0000-0000BFCC0000}"/>
    <cellStyle name="Normal 8 3 5 2 3 3 3" xfId="53169" xr:uid="{00000000-0005-0000-0000-0000C0CC0000}"/>
    <cellStyle name="Normal 8 3 5 2 3 4" xfId="53170" xr:uid="{00000000-0005-0000-0000-0000C1CC0000}"/>
    <cellStyle name="Normal 8 3 5 2 4" xfId="53171" xr:uid="{00000000-0005-0000-0000-0000C2CC0000}"/>
    <cellStyle name="Normal 8 3 5 2 4 2" xfId="53172" xr:uid="{00000000-0005-0000-0000-0000C3CC0000}"/>
    <cellStyle name="Normal 8 3 5 2 4 2 2" xfId="53173" xr:uid="{00000000-0005-0000-0000-0000C4CC0000}"/>
    <cellStyle name="Normal 8 3 5 2 4 3" xfId="53174" xr:uid="{00000000-0005-0000-0000-0000C5CC0000}"/>
    <cellStyle name="Normal 8 3 5 2 4 3 2" xfId="53175" xr:uid="{00000000-0005-0000-0000-0000C6CC0000}"/>
    <cellStyle name="Normal 8 3 5 2 4 3 2 2" xfId="53176" xr:uid="{00000000-0005-0000-0000-0000C7CC0000}"/>
    <cellStyle name="Normal 8 3 5 2 4 3 3" xfId="53177" xr:uid="{00000000-0005-0000-0000-0000C8CC0000}"/>
    <cellStyle name="Normal 8 3 5 2 4 4" xfId="53178" xr:uid="{00000000-0005-0000-0000-0000C9CC0000}"/>
    <cellStyle name="Normal 8 3 5 2 5" xfId="53179" xr:uid="{00000000-0005-0000-0000-0000CACC0000}"/>
    <cellStyle name="Normal 8 3 5 2 5 2" xfId="53180" xr:uid="{00000000-0005-0000-0000-0000CBCC0000}"/>
    <cellStyle name="Normal 8 3 5 2 6" xfId="53181" xr:uid="{00000000-0005-0000-0000-0000CCCC0000}"/>
    <cellStyle name="Normal 8 3 5 2 6 2" xfId="53182" xr:uid="{00000000-0005-0000-0000-0000CDCC0000}"/>
    <cellStyle name="Normal 8 3 5 2 6 2 2" xfId="53183" xr:uid="{00000000-0005-0000-0000-0000CECC0000}"/>
    <cellStyle name="Normal 8 3 5 2 6 3" xfId="53184" xr:uid="{00000000-0005-0000-0000-0000CFCC0000}"/>
    <cellStyle name="Normal 8 3 5 2 7" xfId="53185" xr:uid="{00000000-0005-0000-0000-0000D0CC0000}"/>
    <cellStyle name="Normal 8 3 5 2 7 2" xfId="53186" xr:uid="{00000000-0005-0000-0000-0000D1CC0000}"/>
    <cellStyle name="Normal 8 3 5 2 8" xfId="53187" xr:uid="{00000000-0005-0000-0000-0000D2CC0000}"/>
    <cellStyle name="Normal 8 3 5 2 9" xfId="53188" xr:uid="{00000000-0005-0000-0000-0000D3CC0000}"/>
    <cellStyle name="Normal 8 3 5 3" xfId="53189" xr:uid="{00000000-0005-0000-0000-0000D4CC0000}"/>
    <cellStyle name="Normal 8 3 5 3 2" xfId="53190" xr:uid="{00000000-0005-0000-0000-0000D5CC0000}"/>
    <cellStyle name="Normal 8 3 5 3 2 2" xfId="53191" xr:uid="{00000000-0005-0000-0000-0000D6CC0000}"/>
    <cellStyle name="Normal 8 3 5 3 2 2 2" xfId="53192" xr:uid="{00000000-0005-0000-0000-0000D7CC0000}"/>
    <cellStyle name="Normal 8 3 5 3 2 3" xfId="53193" xr:uid="{00000000-0005-0000-0000-0000D8CC0000}"/>
    <cellStyle name="Normal 8 3 5 3 2 3 2" xfId="53194" xr:uid="{00000000-0005-0000-0000-0000D9CC0000}"/>
    <cellStyle name="Normal 8 3 5 3 2 3 2 2" xfId="53195" xr:uid="{00000000-0005-0000-0000-0000DACC0000}"/>
    <cellStyle name="Normal 8 3 5 3 2 3 3" xfId="53196" xr:uid="{00000000-0005-0000-0000-0000DBCC0000}"/>
    <cellStyle name="Normal 8 3 5 3 2 4" xfId="53197" xr:uid="{00000000-0005-0000-0000-0000DCCC0000}"/>
    <cellStyle name="Normal 8 3 5 3 3" xfId="53198" xr:uid="{00000000-0005-0000-0000-0000DDCC0000}"/>
    <cellStyle name="Normal 8 3 5 3 3 2" xfId="53199" xr:uid="{00000000-0005-0000-0000-0000DECC0000}"/>
    <cellStyle name="Normal 8 3 5 3 4" xfId="53200" xr:uid="{00000000-0005-0000-0000-0000DFCC0000}"/>
    <cellStyle name="Normal 8 3 5 3 4 2" xfId="53201" xr:uid="{00000000-0005-0000-0000-0000E0CC0000}"/>
    <cellStyle name="Normal 8 3 5 3 4 2 2" xfId="53202" xr:uid="{00000000-0005-0000-0000-0000E1CC0000}"/>
    <cellStyle name="Normal 8 3 5 3 4 3" xfId="53203" xr:uid="{00000000-0005-0000-0000-0000E2CC0000}"/>
    <cellStyle name="Normal 8 3 5 3 5" xfId="53204" xr:uid="{00000000-0005-0000-0000-0000E3CC0000}"/>
    <cellStyle name="Normal 8 3 5 4" xfId="53205" xr:uid="{00000000-0005-0000-0000-0000E4CC0000}"/>
    <cellStyle name="Normal 8 3 5 4 2" xfId="53206" xr:uid="{00000000-0005-0000-0000-0000E5CC0000}"/>
    <cellStyle name="Normal 8 3 5 4 2 2" xfId="53207" xr:uid="{00000000-0005-0000-0000-0000E6CC0000}"/>
    <cellStyle name="Normal 8 3 5 4 3" xfId="53208" xr:uid="{00000000-0005-0000-0000-0000E7CC0000}"/>
    <cellStyle name="Normal 8 3 5 4 3 2" xfId="53209" xr:uid="{00000000-0005-0000-0000-0000E8CC0000}"/>
    <cellStyle name="Normal 8 3 5 4 3 2 2" xfId="53210" xr:uid="{00000000-0005-0000-0000-0000E9CC0000}"/>
    <cellStyle name="Normal 8 3 5 4 3 3" xfId="53211" xr:uid="{00000000-0005-0000-0000-0000EACC0000}"/>
    <cellStyle name="Normal 8 3 5 4 4" xfId="53212" xr:uid="{00000000-0005-0000-0000-0000EBCC0000}"/>
    <cellStyle name="Normal 8 3 5 5" xfId="53213" xr:uid="{00000000-0005-0000-0000-0000ECCC0000}"/>
    <cellStyle name="Normal 8 3 5 5 2" xfId="53214" xr:uid="{00000000-0005-0000-0000-0000EDCC0000}"/>
    <cellStyle name="Normal 8 3 5 5 2 2" xfId="53215" xr:uid="{00000000-0005-0000-0000-0000EECC0000}"/>
    <cellStyle name="Normal 8 3 5 5 3" xfId="53216" xr:uid="{00000000-0005-0000-0000-0000EFCC0000}"/>
    <cellStyle name="Normal 8 3 5 5 3 2" xfId="53217" xr:uid="{00000000-0005-0000-0000-0000F0CC0000}"/>
    <cellStyle name="Normal 8 3 5 5 3 2 2" xfId="53218" xr:uid="{00000000-0005-0000-0000-0000F1CC0000}"/>
    <cellStyle name="Normal 8 3 5 5 3 3" xfId="53219" xr:uid="{00000000-0005-0000-0000-0000F2CC0000}"/>
    <cellStyle name="Normal 8 3 5 5 4" xfId="53220" xr:uid="{00000000-0005-0000-0000-0000F3CC0000}"/>
    <cellStyle name="Normal 8 3 5 6" xfId="53221" xr:uid="{00000000-0005-0000-0000-0000F4CC0000}"/>
    <cellStyle name="Normal 8 3 5 6 2" xfId="53222" xr:uid="{00000000-0005-0000-0000-0000F5CC0000}"/>
    <cellStyle name="Normal 8 3 5 7" xfId="53223" xr:uid="{00000000-0005-0000-0000-0000F6CC0000}"/>
    <cellStyle name="Normal 8 3 5 7 2" xfId="53224" xr:uid="{00000000-0005-0000-0000-0000F7CC0000}"/>
    <cellStyle name="Normal 8 3 5 7 2 2" xfId="53225" xr:uid="{00000000-0005-0000-0000-0000F8CC0000}"/>
    <cellStyle name="Normal 8 3 5 7 3" xfId="53226" xr:uid="{00000000-0005-0000-0000-0000F9CC0000}"/>
    <cellStyle name="Normal 8 3 5 8" xfId="53227" xr:uid="{00000000-0005-0000-0000-0000FACC0000}"/>
    <cellStyle name="Normal 8 3 5 8 2" xfId="53228" xr:uid="{00000000-0005-0000-0000-0000FBCC0000}"/>
    <cellStyle name="Normal 8 3 5 9" xfId="53229" xr:uid="{00000000-0005-0000-0000-0000FCCC0000}"/>
    <cellStyle name="Normal 8 3 6" xfId="53230" xr:uid="{00000000-0005-0000-0000-0000FDCC0000}"/>
    <cellStyle name="Normal 8 3 6 2" xfId="53231" xr:uid="{00000000-0005-0000-0000-0000FECC0000}"/>
    <cellStyle name="Normal 8 3 6 2 2" xfId="53232" xr:uid="{00000000-0005-0000-0000-0000FFCC0000}"/>
    <cellStyle name="Normal 8 3 6 2 2 2" xfId="53233" xr:uid="{00000000-0005-0000-0000-000000CD0000}"/>
    <cellStyle name="Normal 8 3 6 2 2 2 2" xfId="53234" xr:uid="{00000000-0005-0000-0000-000001CD0000}"/>
    <cellStyle name="Normal 8 3 6 2 2 3" xfId="53235" xr:uid="{00000000-0005-0000-0000-000002CD0000}"/>
    <cellStyle name="Normal 8 3 6 2 2 3 2" xfId="53236" xr:uid="{00000000-0005-0000-0000-000003CD0000}"/>
    <cellStyle name="Normal 8 3 6 2 2 3 2 2" xfId="53237" xr:uid="{00000000-0005-0000-0000-000004CD0000}"/>
    <cellStyle name="Normal 8 3 6 2 2 3 3" xfId="53238" xr:uid="{00000000-0005-0000-0000-000005CD0000}"/>
    <cellStyle name="Normal 8 3 6 2 2 4" xfId="53239" xr:uid="{00000000-0005-0000-0000-000006CD0000}"/>
    <cellStyle name="Normal 8 3 6 2 3" xfId="53240" xr:uid="{00000000-0005-0000-0000-000007CD0000}"/>
    <cellStyle name="Normal 8 3 6 2 3 2" xfId="53241" xr:uid="{00000000-0005-0000-0000-000008CD0000}"/>
    <cellStyle name="Normal 8 3 6 2 4" xfId="53242" xr:uid="{00000000-0005-0000-0000-000009CD0000}"/>
    <cellStyle name="Normal 8 3 6 2 4 2" xfId="53243" xr:uid="{00000000-0005-0000-0000-00000ACD0000}"/>
    <cellStyle name="Normal 8 3 6 2 4 2 2" xfId="53244" xr:uid="{00000000-0005-0000-0000-00000BCD0000}"/>
    <cellStyle name="Normal 8 3 6 2 4 3" xfId="53245" xr:uid="{00000000-0005-0000-0000-00000CCD0000}"/>
    <cellStyle name="Normal 8 3 6 2 5" xfId="53246" xr:uid="{00000000-0005-0000-0000-00000DCD0000}"/>
    <cellStyle name="Normal 8 3 6 3" xfId="53247" xr:uid="{00000000-0005-0000-0000-00000ECD0000}"/>
    <cellStyle name="Normal 8 3 6 3 2" xfId="53248" xr:uid="{00000000-0005-0000-0000-00000FCD0000}"/>
    <cellStyle name="Normal 8 3 6 3 2 2" xfId="53249" xr:uid="{00000000-0005-0000-0000-000010CD0000}"/>
    <cellStyle name="Normal 8 3 6 3 3" xfId="53250" xr:uid="{00000000-0005-0000-0000-000011CD0000}"/>
    <cellStyle name="Normal 8 3 6 3 3 2" xfId="53251" xr:uid="{00000000-0005-0000-0000-000012CD0000}"/>
    <cellStyle name="Normal 8 3 6 3 3 2 2" xfId="53252" xr:uid="{00000000-0005-0000-0000-000013CD0000}"/>
    <cellStyle name="Normal 8 3 6 3 3 3" xfId="53253" xr:uid="{00000000-0005-0000-0000-000014CD0000}"/>
    <cellStyle name="Normal 8 3 6 3 4" xfId="53254" xr:uid="{00000000-0005-0000-0000-000015CD0000}"/>
    <cellStyle name="Normal 8 3 6 4" xfId="53255" xr:uid="{00000000-0005-0000-0000-000016CD0000}"/>
    <cellStyle name="Normal 8 3 6 4 2" xfId="53256" xr:uid="{00000000-0005-0000-0000-000017CD0000}"/>
    <cellStyle name="Normal 8 3 6 4 2 2" xfId="53257" xr:uid="{00000000-0005-0000-0000-000018CD0000}"/>
    <cellStyle name="Normal 8 3 6 4 3" xfId="53258" xr:uid="{00000000-0005-0000-0000-000019CD0000}"/>
    <cellStyle name="Normal 8 3 6 4 3 2" xfId="53259" xr:uid="{00000000-0005-0000-0000-00001ACD0000}"/>
    <cellStyle name="Normal 8 3 6 4 3 2 2" xfId="53260" xr:uid="{00000000-0005-0000-0000-00001BCD0000}"/>
    <cellStyle name="Normal 8 3 6 4 3 3" xfId="53261" xr:uid="{00000000-0005-0000-0000-00001CCD0000}"/>
    <cellStyle name="Normal 8 3 6 4 4" xfId="53262" xr:uid="{00000000-0005-0000-0000-00001DCD0000}"/>
    <cellStyle name="Normal 8 3 6 5" xfId="53263" xr:uid="{00000000-0005-0000-0000-00001ECD0000}"/>
    <cellStyle name="Normal 8 3 6 5 2" xfId="53264" xr:uid="{00000000-0005-0000-0000-00001FCD0000}"/>
    <cellStyle name="Normal 8 3 6 6" xfId="53265" xr:uid="{00000000-0005-0000-0000-000020CD0000}"/>
    <cellStyle name="Normal 8 3 6 6 2" xfId="53266" xr:uid="{00000000-0005-0000-0000-000021CD0000}"/>
    <cellStyle name="Normal 8 3 6 6 2 2" xfId="53267" xr:uid="{00000000-0005-0000-0000-000022CD0000}"/>
    <cellStyle name="Normal 8 3 6 6 3" xfId="53268" xr:uid="{00000000-0005-0000-0000-000023CD0000}"/>
    <cellStyle name="Normal 8 3 6 7" xfId="53269" xr:uid="{00000000-0005-0000-0000-000024CD0000}"/>
    <cellStyle name="Normal 8 3 6 7 2" xfId="53270" xr:uid="{00000000-0005-0000-0000-000025CD0000}"/>
    <cellStyle name="Normal 8 3 6 8" xfId="53271" xr:uid="{00000000-0005-0000-0000-000026CD0000}"/>
    <cellStyle name="Normal 8 3 6 9" xfId="53272" xr:uid="{00000000-0005-0000-0000-000027CD0000}"/>
    <cellStyle name="Normal 8 3 7" xfId="53273" xr:uid="{00000000-0005-0000-0000-000028CD0000}"/>
    <cellStyle name="Normal 8 3 7 2" xfId="53274" xr:uid="{00000000-0005-0000-0000-000029CD0000}"/>
    <cellStyle name="Normal 8 3 7 2 2" xfId="53275" xr:uid="{00000000-0005-0000-0000-00002ACD0000}"/>
    <cellStyle name="Normal 8 3 7 2 2 2" xfId="53276" xr:uid="{00000000-0005-0000-0000-00002BCD0000}"/>
    <cellStyle name="Normal 8 3 7 2 2 2 2" xfId="53277" xr:uid="{00000000-0005-0000-0000-00002CCD0000}"/>
    <cellStyle name="Normal 8 3 7 2 2 3" xfId="53278" xr:uid="{00000000-0005-0000-0000-00002DCD0000}"/>
    <cellStyle name="Normal 8 3 7 2 2 3 2" xfId="53279" xr:uid="{00000000-0005-0000-0000-00002ECD0000}"/>
    <cellStyle name="Normal 8 3 7 2 2 3 2 2" xfId="53280" xr:uid="{00000000-0005-0000-0000-00002FCD0000}"/>
    <cellStyle name="Normal 8 3 7 2 2 3 3" xfId="53281" xr:uid="{00000000-0005-0000-0000-000030CD0000}"/>
    <cellStyle name="Normal 8 3 7 2 2 4" xfId="53282" xr:uid="{00000000-0005-0000-0000-000031CD0000}"/>
    <cellStyle name="Normal 8 3 7 2 3" xfId="53283" xr:uid="{00000000-0005-0000-0000-000032CD0000}"/>
    <cellStyle name="Normal 8 3 7 2 3 2" xfId="53284" xr:uid="{00000000-0005-0000-0000-000033CD0000}"/>
    <cellStyle name="Normal 8 3 7 2 4" xfId="53285" xr:uid="{00000000-0005-0000-0000-000034CD0000}"/>
    <cellStyle name="Normal 8 3 7 2 4 2" xfId="53286" xr:uid="{00000000-0005-0000-0000-000035CD0000}"/>
    <cellStyle name="Normal 8 3 7 2 4 2 2" xfId="53287" xr:uid="{00000000-0005-0000-0000-000036CD0000}"/>
    <cellStyle name="Normal 8 3 7 2 4 3" xfId="53288" xr:uid="{00000000-0005-0000-0000-000037CD0000}"/>
    <cellStyle name="Normal 8 3 7 2 5" xfId="53289" xr:uid="{00000000-0005-0000-0000-000038CD0000}"/>
    <cellStyle name="Normal 8 3 7 3" xfId="53290" xr:uid="{00000000-0005-0000-0000-000039CD0000}"/>
    <cellStyle name="Normal 8 3 7 3 2" xfId="53291" xr:uid="{00000000-0005-0000-0000-00003ACD0000}"/>
    <cellStyle name="Normal 8 3 7 3 2 2" xfId="53292" xr:uid="{00000000-0005-0000-0000-00003BCD0000}"/>
    <cellStyle name="Normal 8 3 7 3 3" xfId="53293" xr:uid="{00000000-0005-0000-0000-00003CCD0000}"/>
    <cellStyle name="Normal 8 3 7 3 3 2" xfId="53294" xr:uid="{00000000-0005-0000-0000-00003DCD0000}"/>
    <cellStyle name="Normal 8 3 7 3 3 2 2" xfId="53295" xr:uid="{00000000-0005-0000-0000-00003ECD0000}"/>
    <cellStyle name="Normal 8 3 7 3 3 3" xfId="53296" xr:uid="{00000000-0005-0000-0000-00003FCD0000}"/>
    <cellStyle name="Normal 8 3 7 3 4" xfId="53297" xr:uid="{00000000-0005-0000-0000-000040CD0000}"/>
    <cellStyle name="Normal 8 3 7 4" xfId="53298" xr:uid="{00000000-0005-0000-0000-000041CD0000}"/>
    <cellStyle name="Normal 8 3 7 4 2" xfId="53299" xr:uid="{00000000-0005-0000-0000-000042CD0000}"/>
    <cellStyle name="Normal 8 3 7 5" xfId="53300" xr:uid="{00000000-0005-0000-0000-000043CD0000}"/>
    <cellStyle name="Normal 8 3 7 5 2" xfId="53301" xr:uid="{00000000-0005-0000-0000-000044CD0000}"/>
    <cellStyle name="Normal 8 3 7 5 2 2" xfId="53302" xr:uid="{00000000-0005-0000-0000-000045CD0000}"/>
    <cellStyle name="Normal 8 3 7 5 3" xfId="53303" xr:uid="{00000000-0005-0000-0000-000046CD0000}"/>
    <cellStyle name="Normal 8 3 7 6" xfId="53304" xr:uid="{00000000-0005-0000-0000-000047CD0000}"/>
    <cellStyle name="Normal 8 3 8" xfId="53305" xr:uid="{00000000-0005-0000-0000-000048CD0000}"/>
    <cellStyle name="Normal 8 3 8 2" xfId="53306" xr:uid="{00000000-0005-0000-0000-000049CD0000}"/>
    <cellStyle name="Normal 8 3 8 2 2" xfId="53307" xr:uid="{00000000-0005-0000-0000-00004ACD0000}"/>
    <cellStyle name="Normal 8 3 8 2 2 2" xfId="53308" xr:uid="{00000000-0005-0000-0000-00004BCD0000}"/>
    <cellStyle name="Normal 8 3 8 2 2 2 2" xfId="53309" xr:uid="{00000000-0005-0000-0000-00004CCD0000}"/>
    <cellStyle name="Normal 8 3 8 2 2 3" xfId="53310" xr:uid="{00000000-0005-0000-0000-00004DCD0000}"/>
    <cellStyle name="Normal 8 3 8 2 2 3 2" xfId="53311" xr:uid="{00000000-0005-0000-0000-00004ECD0000}"/>
    <cellStyle name="Normal 8 3 8 2 2 3 2 2" xfId="53312" xr:uid="{00000000-0005-0000-0000-00004FCD0000}"/>
    <cellStyle name="Normal 8 3 8 2 2 3 3" xfId="53313" xr:uid="{00000000-0005-0000-0000-000050CD0000}"/>
    <cellStyle name="Normal 8 3 8 2 2 4" xfId="53314" xr:uid="{00000000-0005-0000-0000-000051CD0000}"/>
    <cellStyle name="Normal 8 3 8 2 3" xfId="53315" xr:uid="{00000000-0005-0000-0000-000052CD0000}"/>
    <cellStyle name="Normal 8 3 8 2 3 2" xfId="53316" xr:uid="{00000000-0005-0000-0000-000053CD0000}"/>
    <cellStyle name="Normal 8 3 8 2 4" xfId="53317" xr:uid="{00000000-0005-0000-0000-000054CD0000}"/>
    <cellStyle name="Normal 8 3 8 2 4 2" xfId="53318" xr:uid="{00000000-0005-0000-0000-000055CD0000}"/>
    <cellStyle name="Normal 8 3 8 2 4 2 2" xfId="53319" xr:uid="{00000000-0005-0000-0000-000056CD0000}"/>
    <cellStyle name="Normal 8 3 8 2 4 3" xfId="53320" xr:uid="{00000000-0005-0000-0000-000057CD0000}"/>
    <cellStyle name="Normal 8 3 8 2 5" xfId="53321" xr:uid="{00000000-0005-0000-0000-000058CD0000}"/>
    <cellStyle name="Normal 8 3 8 3" xfId="53322" xr:uid="{00000000-0005-0000-0000-000059CD0000}"/>
    <cellStyle name="Normal 8 3 8 3 2" xfId="53323" xr:uid="{00000000-0005-0000-0000-00005ACD0000}"/>
    <cellStyle name="Normal 8 3 8 3 2 2" xfId="53324" xr:uid="{00000000-0005-0000-0000-00005BCD0000}"/>
    <cellStyle name="Normal 8 3 8 3 3" xfId="53325" xr:uid="{00000000-0005-0000-0000-00005CCD0000}"/>
    <cellStyle name="Normal 8 3 8 3 3 2" xfId="53326" xr:uid="{00000000-0005-0000-0000-00005DCD0000}"/>
    <cellStyle name="Normal 8 3 8 3 3 2 2" xfId="53327" xr:uid="{00000000-0005-0000-0000-00005ECD0000}"/>
    <cellStyle name="Normal 8 3 8 3 3 3" xfId="53328" xr:uid="{00000000-0005-0000-0000-00005FCD0000}"/>
    <cellStyle name="Normal 8 3 8 3 4" xfId="53329" xr:uid="{00000000-0005-0000-0000-000060CD0000}"/>
    <cellStyle name="Normal 8 3 8 4" xfId="53330" xr:uid="{00000000-0005-0000-0000-000061CD0000}"/>
    <cellStyle name="Normal 8 3 8 4 2" xfId="53331" xr:uid="{00000000-0005-0000-0000-000062CD0000}"/>
    <cellStyle name="Normal 8 3 8 5" xfId="53332" xr:uid="{00000000-0005-0000-0000-000063CD0000}"/>
    <cellStyle name="Normal 8 3 8 5 2" xfId="53333" xr:uid="{00000000-0005-0000-0000-000064CD0000}"/>
    <cellStyle name="Normal 8 3 8 5 2 2" xfId="53334" xr:uid="{00000000-0005-0000-0000-000065CD0000}"/>
    <cellStyle name="Normal 8 3 8 5 3" xfId="53335" xr:uid="{00000000-0005-0000-0000-000066CD0000}"/>
    <cellStyle name="Normal 8 3 8 6" xfId="53336" xr:uid="{00000000-0005-0000-0000-000067CD0000}"/>
    <cellStyle name="Normal 8 3 9" xfId="53337" xr:uid="{00000000-0005-0000-0000-000068CD0000}"/>
    <cellStyle name="Normal 8 3 9 2" xfId="53338" xr:uid="{00000000-0005-0000-0000-000069CD0000}"/>
    <cellStyle name="Normal 8 3 9 2 2" xfId="53339" xr:uid="{00000000-0005-0000-0000-00006ACD0000}"/>
    <cellStyle name="Normal 8 3 9 2 2 2" xfId="53340" xr:uid="{00000000-0005-0000-0000-00006BCD0000}"/>
    <cellStyle name="Normal 8 3 9 2 3" xfId="53341" xr:uid="{00000000-0005-0000-0000-00006CCD0000}"/>
    <cellStyle name="Normal 8 3 9 2 3 2" xfId="53342" xr:uid="{00000000-0005-0000-0000-00006DCD0000}"/>
    <cellStyle name="Normal 8 3 9 2 3 2 2" xfId="53343" xr:uid="{00000000-0005-0000-0000-00006ECD0000}"/>
    <cellStyle name="Normal 8 3 9 2 3 3" xfId="53344" xr:uid="{00000000-0005-0000-0000-00006FCD0000}"/>
    <cellStyle name="Normal 8 3 9 2 4" xfId="53345" xr:uid="{00000000-0005-0000-0000-000070CD0000}"/>
    <cellStyle name="Normal 8 3 9 3" xfId="53346" xr:uid="{00000000-0005-0000-0000-000071CD0000}"/>
    <cellStyle name="Normal 8 3 9 3 2" xfId="53347" xr:uid="{00000000-0005-0000-0000-000072CD0000}"/>
    <cellStyle name="Normal 8 3 9 4" xfId="53348" xr:uid="{00000000-0005-0000-0000-000073CD0000}"/>
    <cellStyle name="Normal 8 3 9 4 2" xfId="53349" xr:uid="{00000000-0005-0000-0000-000074CD0000}"/>
    <cellStyle name="Normal 8 3 9 4 2 2" xfId="53350" xr:uid="{00000000-0005-0000-0000-000075CD0000}"/>
    <cellStyle name="Normal 8 3 9 4 3" xfId="53351" xr:uid="{00000000-0005-0000-0000-000076CD0000}"/>
    <cellStyle name="Normal 8 3 9 5" xfId="53352" xr:uid="{00000000-0005-0000-0000-000077CD0000}"/>
    <cellStyle name="Normal 8 3_T-straight with PEDs adjustor" xfId="53353" xr:uid="{00000000-0005-0000-0000-000078CD0000}"/>
    <cellStyle name="Normal 8 4" xfId="1520" xr:uid="{00000000-0005-0000-0000-000079CD0000}"/>
    <cellStyle name="Normal 8 4 10" xfId="53354" xr:uid="{00000000-0005-0000-0000-00007ACD0000}"/>
    <cellStyle name="Normal 8 4 11" xfId="53355" xr:uid="{00000000-0005-0000-0000-00007BCD0000}"/>
    <cellStyle name="Normal 8 4 2" xfId="1521" xr:uid="{00000000-0005-0000-0000-00007CCD0000}"/>
    <cellStyle name="Normal 8 4 2 10" xfId="53356" xr:uid="{00000000-0005-0000-0000-00007DCD0000}"/>
    <cellStyle name="Normal 8 4 2 2" xfId="1522" xr:uid="{00000000-0005-0000-0000-00007ECD0000}"/>
    <cellStyle name="Normal 8 4 2 2 2" xfId="1523" xr:uid="{00000000-0005-0000-0000-00007FCD0000}"/>
    <cellStyle name="Normal 8 4 2 2 2 2" xfId="53357" xr:uid="{00000000-0005-0000-0000-000080CD0000}"/>
    <cellStyle name="Normal 8 4 2 2 2 2 2" xfId="53358" xr:uid="{00000000-0005-0000-0000-000081CD0000}"/>
    <cellStyle name="Normal 8 4 2 2 2 2 2 2" xfId="53359" xr:uid="{00000000-0005-0000-0000-000082CD0000}"/>
    <cellStyle name="Normal 8 4 2 2 2 2 3" xfId="53360" xr:uid="{00000000-0005-0000-0000-000083CD0000}"/>
    <cellStyle name="Normal 8 4 2 2 2 2 3 2" xfId="53361" xr:uid="{00000000-0005-0000-0000-000084CD0000}"/>
    <cellStyle name="Normal 8 4 2 2 2 2 3 2 2" xfId="53362" xr:uid="{00000000-0005-0000-0000-000085CD0000}"/>
    <cellStyle name="Normal 8 4 2 2 2 2 3 3" xfId="53363" xr:uid="{00000000-0005-0000-0000-000086CD0000}"/>
    <cellStyle name="Normal 8 4 2 2 2 2 4" xfId="53364" xr:uid="{00000000-0005-0000-0000-000087CD0000}"/>
    <cellStyle name="Normal 8 4 2 2 2 2 5" xfId="53365" xr:uid="{00000000-0005-0000-0000-000088CD0000}"/>
    <cellStyle name="Normal 8 4 2 2 2 3" xfId="53366" xr:uid="{00000000-0005-0000-0000-000089CD0000}"/>
    <cellStyle name="Normal 8 4 2 2 2 3 2" xfId="53367" xr:uid="{00000000-0005-0000-0000-00008ACD0000}"/>
    <cellStyle name="Normal 8 4 2 2 2 4" xfId="53368" xr:uid="{00000000-0005-0000-0000-00008BCD0000}"/>
    <cellStyle name="Normal 8 4 2 2 2 4 2" xfId="53369" xr:uid="{00000000-0005-0000-0000-00008CCD0000}"/>
    <cellStyle name="Normal 8 4 2 2 2 4 2 2" xfId="53370" xr:uid="{00000000-0005-0000-0000-00008DCD0000}"/>
    <cellStyle name="Normal 8 4 2 2 2 4 3" xfId="53371" xr:uid="{00000000-0005-0000-0000-00008ECD0000}"/>
    <cellStyle name="Normal 8 4 2 2 2 5" xfId="53372" xr:uid="{00000000-0005-0000-0000-00008FCD0000}"/>
    <cellStyle name="Normal 8 4 2 2 2 6" xfId="53373" xr:uid="{00000000-0005-0000-0000-000090CD0000}"/>
    <cellStyle name="Normal 8 4 2 2 3" xfId="53374" xr:uid="{00000000-0005-0000-0000-000091CD0000}"/>
    <cellStyle name="Normal 8 4 2 2 3 2" xfId="53375" xr:uid="{00000000-0005-0000-0000-000092CD0000}"/>
    <cellStyle name="Normal 8 4 2 2 3 2 2" xfId="53376" xr:uid="{00000000-0005-0000-0000-000093CD0000}"/>
    <cellStyle name="Normal 8 4 2 2 3 2 3" xfId="53377" xr:uid="{00000000-0005-0000-0000-000094CD0000}"/>
    <cellStyle name="Normal 8 4 2 2 3 2 4" xfId="53378" xr:uid="{00000000-0005-0000-0000-000095CD0000}"/>
    <cellStyle name="Normal 8 4 2 2 3 3" xfId="53379" xr:uid="{00000000-0005-0000-0000-000096CD0000}"/>
    <cellStyle name="Normal 8 4 2 2 3 3 2" xfId="53380" xr:uid="{00000000-0005-0000-0000-000097CD0000}"/>
    <cellStyle name="Normal 8 4 2 2 3 3 2 2" xfId="53381" xr:uid="{00000000-0005-0000-0000-000098CD0000}"/>
    <cellStyle name="Normal 8 4 2 2 3 3 3" xfId="53382" xr:uid="{00000000-0005-0000-0000-000099CD0000}"/>
    <cellStyle name="Normal 8 4 2 2 3 4" xfId="53383" xr:uid="{00000000-0005-0000-0000-00009ACD0000}"/>
    <cellStyle name="Normal 8 4 2 2 3 5" xfId="53384" xr:uid="{00000000-0005-0000-0000-00009BCD0000}"/>
    <cellStyle name="Normal 8 4 2 2 4" xfId="53385" xr:uid="{00000000-0005-0000-0000-00009CCD0000}"/>
    <cellStyle name="Normal 8 4 2 2 4 2" xfId="53386" xr:uid="{00000000-0005-0000-0000-00009DCD0000}"/>
    <cellStyle name="Normal 8 4 2 2 4 2 2" xfId="53387" xr:uid="{00000000-0005-0000-0000-00009ECD0000}"/>
    <cellStyle name="Normal 8 4 2 2 4 3" xfId="53388" xr:uid="{00000000-0005-0000-0000-00009FCD0000}"/>
    <cellStyle name="Normal 8 4 2 2 4 3 2" xfId="53389" xr:uid="{00000000-0005-0000-0000-0000A0CD0000}"/>
    <cellStyle name="Normal 8 4 2 2 4 3 2 2" xfId="53390" xr:uid="{00000000-0005-0000-0000-0000A1CD0000}"/>
    <cellStyle name="Normal 8 4 2 2 4 3 3" xfId="53391" xr:uid="{00000000-0005-0000-0000-0000A2CD0000}"/>
    <cellStyle name="Normal 8 4 2 2 4 4" xfId="53392" xr:uid="{00000000-0005-0000-0000-0000A3CD0000}"/>
    <cellStyle name="Normal 8 4 2 2 4 5" xfId="53393" xr:uid="{00000000-0005-0000-0000-0000A4CD0000}"/>
    <cellStyle name="Normal 8 4 2 2 5" xfId="53394" xr:uid="{00000000-0005-0000-0000-0000A5CD0000}"/>
    <cellStyle name="Normal 8 4 2 2 5 2" xfId="53395" xr:uid="{00000000-0005-0000-0000-0000A6CD0000}"/>
    <cellStyle name="Normal 8 4 2 2 6" xfId="53396" xr:uid="{00000000-0005-0000-0000-0000A7CD0000}"/>
    <cellStyle name="Normal 8 4 2 2 6 2" xfId="53397" xr:uid="{00000000-0005-0000-0000-0000A8CD0000}"/>
    <cellStyle name="Normal 8 4 2 2 6 2 2" xfId="53398" xr:uid="{00000000-0005-0000-0000-0000A9CD0000}"/>
    <cellStyle name="Normal 8 4 2 2 6 3" xfId="53399" xr:uid="{00000000-0005-0000-0000-0000AACD0000}"/>
    <cellStyle name="Normal 8 4 2 2 7" xfId="53400" xr:uid="{00000000-0005-0000-0000-0000ABCD0000}"/>
    <cellStyle name="Normal 8 4 2 2 7 2" xfId="53401" xr:uid="{00000000-0005-0000-0000-0000ACCD0000}"/>
    <cellStyle name="Normal 8 4 2 2 8" xfId="53402" xr:uid="{00000000-0005-0000-0000-0000ADCD0000}"/>
    <cellStyle name="Normal 8 4 2 2 9" xfId="53403" xr:uid="{00000000-0005-0000-0000-0000AECD0000}"/>
    <cellStyle name="Normal 8 4 2 2_T-straight with PEDs adjustor" xfId="53404" xr:uid="{00000000-0005-0000-0000-0000AFCD0000}"/>
    <cellStyle name="Normal 8 4 2 3" xfId="1524" xr:uid="{00000000-0005-0000-0000-0000B0CD0000}"/>
    <cellStyle name="Normal 8 4 2 3 2" xfId="53405" xr:uid="{00000000-0005-0000-0000-0000B1CD0000}"/>
    <cellStyle name="Normal 8 4 2 3 2 2" xfId="53406" xr:uid="{00000000-0005-0000-0000-0000B2CD0000}"/>
    <cellStyle name="Normal 8 4 2 3 2 2 2" xfId="53407" xr:uid="{00000000-0005-0000-0000-0000B3CD0000}"/>
    <cellStyle name="Normal 8 4 2 3 2 3" xfId="53408" xr:uid="{00000000-0005-0000-0000-0000B4CD0000}"/>
    <cellStyle name="Normal 8 4 2 3 2 3 2" xfId="53409" xr:uid="{00000000-0005-0000-0000-0000B5CD0000}"/>
    <cellStyle name="Normal 8 4 2 3 2 3 2 2" xfId="53410" xr:uid="{00000000-0005-0000-0000-0000B6CD0000}"/>
    <cellStyle name="Normal 8 4 2 3 2 3 3" xfId="53411" xr:uid="{00000000-0005-0000-0000-0000B7CD0000}"/>
    <cellStyle name="Normal 8 4 2 3 2 4" xfId="53412" xr:uid="{00000000-0005-0000-0000-0000B8CD0000}"/>
    <cellStyle name="Normal 8 4 2 3 2 5" xfId="53413" xr:uid="{00000000-0005-0000-0000-0000B9CD0000}"/>
    <cellStyle name="Normal 8 4 2 3 3" xfId="53414" xr:uid="{00000000-0005-0000-0000-0000BACD0000}"/>
    <cellStyle name="Normal 8 4 2 3 3 2" xfId="53415" xr:uid="{00000000-0005-0000-0000-0000BBCD0000}"/>
    <cellStyle name="Normal 8 4 2 3 4" xfId="53416" xr:uid="{00000000-0005-0000-0000-0000BCCD0000}"/>
    <cellStyle name="Normal 8 4 2 3 4 2" xfId="53417" xr:uid="{00000000-0005-0000-0000-0000BDCD0000}"/>
    <cellStyle name="Normal 8 4 2 3 4 2 2" xfId="53418" xr:uid="{00000000-0005-0000-0000-0000BECD0000}"/>
    <cellStyle name="Normal 8 4 2 3 4 3" xfId="53419" xr:uid="{00000000-0005-0000-0000-0000BFCD0000}"/>
    <cellStyle name="Normal 8 4 2 3 5" xfId="53420" xr:uid="{00000000-0005-0000-0000-0000C0CD0000}"/>
    <cellStyle name="Normal 8 4 2 3 6" xfId="53421" xr:uid="{00000000-0005-0000-0000-0000C1CD0000}"/>
    <cellStyle name="Normal 8 4 2 4" xfId="53422" xr:uid="{00000000-0005-0000-0000-0000C2CD0000}"/>
    <cellStyle name="Normal 8 4 2 4 2" xfId="53423" xr:uid="{00000000-0005-0000-0000-0000C3CD0000}"/>
    <cellStyle name="Normal 8 4 2 4 2 2" xfId="53424" xr:uid="{00000000-0005-0000-0000-0000C4CD0000}"/>
    <cellStyle name="Normal 8 4 2 4 2 3" xfId="53425" xr:uid="{00000000-0005-0000-0000-0000C5CD0000}"/>
    <cellStyle name="Normal 8 4 2 4 2 4" xfId="53426" xr:uid="{00000000-0005-0000-0000-0000C6CD0000}"/>
    <cellStyle name="Normal 8 4 2 4 3" xfId="53427" xr:uid="{00000000-0005-0000-0000-0000C7CD0000}"/>
    <cellStyle name="Normal 8 4 2 4 3 2" xfId="53428" xr:uid="{00000000-0005-0000-0000-0000C8CD0000}"/>
    <cellStyle name="Normal 8 4 2 4 3 2 2" xfId="53429" xr:uid="{00000000-0005-0000-0000-0000C9CD0000}"/>
    <cellStyle name="Normal 8 4 2 4 3 3" xfId="53430" xr:uid="{00000000-0005-0000-0000-0000CACD0000}"/>
    <cellStyle name="Normal 8 4 2 4 4" xfId="53431" xr:uid="{00000000-0005-0000-0000-0000CBCD0000}"/>
    <cellStyle name="Normal 8 4 2 4 5" xfId="53432" xr:uid="{00000000-0005-0000-0000-0000CCCD0000}"/>
    <cellStyle name="Normal 8 4 2 5" xfId="53433" xr:uid="{00000000-0005-0000-0000-0000CDCD0000}"/>
    <cellStyle name="Normal 8 4 2 5 2" xfId="53434" xr:uid="{00000000-0005-0000-0000-0000CECD0000}"/>
    <cellStyle name="Normal 8 4 2 5 2 2" xfId="53435" xr:uid="{00000000-0005-0000-0000-0000CFCD0000}"/>
    <cellStyle name="Normal 8 4 2 5 3" xfId="53436" xr:uid="{00000000-0005-0000-0000-0000D0CD0000}"/>
    <cellStyle name="Normal 8 4 2 5 3 2" xfId="53437" xr:uid="{00000000-0005-0000-0000-0000D1CD0000}"/>
    <cellStyle name="Normal 8 4 2 5 3 2 2" xfId="53438" xr:uid="{00000000-0005-0000-0000-0000D2CD0000}"/>
    <cellStyle name="Normal 8 4 2 5 3 3" xfId="53439" xr:uid="{00000000-0005-0000-0000-0000D3CD0000}"/>
    <cellStyle name="Normal 8 4 2 5 4" xfId="53440" xr:uid="{00000000-0005-0000-0000-0000D4CD0000}"/>
    <cellStyle name="Normal 8 4 2 5 5" xfId="53441" xr:uid="{00000000-0005-0000-0000-0000D5CD0000}"/>
    <cellStyle name="Normal 8 4 2 6" xfId="53442" xr:uid="{00000000-0005-0000-0000-0000D6CD0000}"/>
    <cellStyle name="Normal 8 4 2 6 2" xfId="53443" xr:uid="{00000000-0005-0000-0000-0000D7CD0000}"/>
    <cellStyle name="Normal 8 4 2 7" xfId="53444" xr:uid="{00000000-0005-0000-0000-0000D8CD0000}"/>
    <cellStyle name="Normal 8 4 2 7 2" xfId="53445" xr:uid="{00000000-0005-0000-0000-0000D9CD0000}"/>
    <cellStyle name="Normal 8 4 2 7 2 2" xfId="53446" xr:uid="{00000000-0005-0000-0000-0000DACD0000}"/>
    <cellStyle name="Normal 8 4 2 7 3" xfId="53447" xr:uid="{00000000-0005-0000-0000-0000DBCD0000}"/>
    <cellStyle name="Normal 8 4 2 8" xfId="53448" xr:uid="{00000000-0005-0000-0000-0000DCCD0000}"/>
    <cellStyle name="Normal 8 4 2 8 2" xfId="53449" xr:uid="{00000000-0005-0000-0000-0000DDCD0000}"/>
    <cellStyle name="Normal 8 4 2 9" xfId="53450" xr:uid="{00000000-0005-0000-0000-0000DECD0000}"/>
    <cellStyle name="Normal 8 4 2_T-straight with PEDs adjustor" xfId="53451" xr:uid="{00000000-0005-0000-0000-0000DFCD0000}"/>
    <cellStyle name="Normal 8 4 3" xfId="1525" xr:uid="{00000000-0005-0000-0000-0000E0CD0000}"/>
    <cellStyle name="Normal 8 4 3 2" xfId="1526" xr:uid="{00000000-0005-0000-0000-0000E1CD0000}"/>
    <cellStyle name="Normal 8 4 3 2 2" xfId="53452" xr:uid="{00000000-0005-0000-0000-0000E2CD0000}"/>
    <cellStyle name="Normal 8 4 3 2 2 2" xfId="53453" xr:uid="{00000000-0005-0000-0000-0000E3CD0000}"/>
    <cellStyle name="Normal 8 4 3 2 2 2 2" xfId="53454" xr:uid="{00000000-0005-0000-0000-0000E4CD0000}"/>
    <cellStyle name="Normal 8 4 3 2 2 3" xfId="53455" xr:uid="{00000000-0005-0000-0000-0000E5CD0000}"/>
    <cellStyle name="Normal 8 4 3 2 2 3 2" xfId="53456" xr:uid="{00000000-0005-0000-0000-0000E6CD0000}"/>
    <cellStyle name="Normal 8 4 3 2 2 3 2 2" xfId="53457" xr:uid="{00000000-0005-0000-0000-0000E7CD0000}"/>
    <cellStyle name="Normal 8 4 3 2 2 3 3" xfId="53458" xr:uid="{00000000-0005-0000-0000-0000E8CD0000}"/>
    <cellStyle name="Normal 8 4 3 2 2 4" xfId="53459" xr:uid="{00000000-0005-0000-0000-0000E9CD0000}"/>
    <cellStyle name="Normal 8 4 3 2 2 5" xfId="53460" xr:uid="{00000000-0005-0000-0000-0000EACD0000}"/>
    <cellStyle name="Normal 8 4 3 2 3" xfId="53461" xr:uid="{00000000-0005-0000-0000-0000EBCD0000}"/>
    <cellStyle name="Normal 8 4 3 2 3 2" xfId="53462" xr:uid="{00000000-0005-0000-0000-0000ECCD0000}"/>
    <cellStyle name="Normal 8 4 3 2 4" xfId="53463" xr:uid="{00000000-0005-0000-0000-0000EDCD0000}"/>
    <cellStyle name="Normal 8 4 3 2 4 2" xfId="53464" xr:uid="{00000000-0005-0000-0000-0000EECD0000}"/>
    <cellStyle name="Normal 8 4 3 2 4 2 2" xfId="53465" xr:uid="{00000000-0005-0000-0000-0000EFCD0000}"/>
    <cellStyle name="Normal 8 4 3 2 4 3" xfId="53466" xr:uid="{00000000-0005-0000-0000-0000F0CD0000}"/>
    <cellStyle name="Normal 8 4 3 2 5" xfId="53467" xr:uid="{00000000-0005-0000-0000-0000F1CD0000}"/>
    <cellStyle name="Normal 8 4 3 2 6" xfId="53468" xr:uid="{00000000-0005-0000-0000-0000F2CD0000}"/>
    <cellStyle name="Normal 8 4 3 3" xfId="53469" xr:uid="{00000000-0005-0000-0000-0000F3CD0000}"/>
    <cellStyle name="Normal 8 4 3 3 2" xfId="53470" xr:uid="{00000000-0005-0000-0000-0000F4CD0000}"/>
    <cellStyle name="Normal 8 4 3 3 2 2" xfId="53471" xr:uid="{00000000-0005-0000-0000-0000F5CD0000}"/>
    <cellStyle name="Normal 8 4 3 3 2 3" xfId="53472" xr:uid="{00000000-0005-0000-0000-0000F6CD0000}"/>
    <cellStyle name="Normal 8 4 3 3 2 4" xfId="53473" xr:uid="{00000000-0005-0000-0000-0000F7CD0000}"/>
    <cellStyle name="Normal 8 4 3 3 3" xfId="53474" xr:uid="{00000000-0005-0000-0000-0000F8CD0000}"/>
    <cellStyle name="Normal 8 4 3 3 3 2" xfId="53475" xr:uid="{00000000-0005-0000-0000-0000F9CD0000}"/>
    <cellStyle name="Normal 8 4 3 3 3 2 2" xfId="53476" xr:uid="{00000000-0005-0000-0000-0000FACD0000}"/>
    <cellStyle name="Normal 8 4 3 3 3 3" xfId="53477" xr:uid="{00000000-0005-0000-0000-0000FBCD0000}"/>
    <cellStyle name="Normal 8 4 3 3 4" xfId="53478" xr:uid="{00000000-0005-0000-0000-0000FCCD0000}"/>
    <cellStyle name="Normal 8 4 3 3 5" xfId="53479" xr:uid="{00000000-0005-0000-0000-0000FDCD0000}"/>
    <cellStyle name="Normal 8 4 3 4" xfId="53480" xr:uid="{00000000-0005-0000-0000-0000FECD0000}"/>
    <cellStyle name="Normal 8 4 3 4 2" xfId="53481" xr:uid="{00000000-0005-0000-0000-0000FFCD0000}"/>
    <cellStyle name="Normal 8 4 3 4 2 2" xfId="53482" xr:uid="{00000000-0005-0000-0000-000000CE0000}"/>
    <cellStyle name="Normal 8 4 3 4 3" xfId="53483" xr:uid="{00000000-0005-0000-0000-000001CE0000}"/>
    <cellStyle name="Normal 8 4 3 4 3 2" xfId="53484" xr:uid="{00000000-0005-0000-0000-000002CE0000}"/>
    <cellStyle name="Normal 8 4 3 4 3 2 2" xfId="53485" xr:uid="{00000000-0005-0000-0000-000003CE0000}"/>
    <cellStyle name="Normal 8 4 3 4 3 3" xfId="53486" xr:uid="{00000000-0005-0000-0000-000004CE0000}"/>
    <cellStyle name="Normal 8 4 3 4 4" xfId="53487" xr:uid="{00000000-0005-0000-0000-000005CE0000}"/>
    <cellStyle name="Normal 8 4 3 4 5" xfId="53488" xr:uid="{00000000-0005-0000-0000-000006CE0000}"/>
    <cellStyle name="Normal 8 4 3 5" xfId="53489" xr:uid="{00000000-0005-0000-0000-000007CE0000}"/>
    <cellStyle name="Normal 8 4 3 5 2" xfId="53490" xr:uid="{00000000-0005-0000-0000-000008CE0000}"/>
    <cellStyle name="Normal 8 4 3 6" xfId="53491" xr:uid="{00000000-0005-0000-0000-000009CE0000}"/>
    <cellStyle name="Normal 8 4 3 6 2" xfId="53492" xr:uid="{00000000-0005-0000-0000-00000ACE0000}"/>
    <cellStyle name="Normal 8 4 3 6 2 2" xfId="53493" xr:uid="{00000000-0005-0000-0000-00000BCE0000}"/>
    <cellStyle name="Normal 8 4 3 6 3" xfId="53494" xr:uid="{00000000-0005-0000-0000-00000CCE0000}"/>
    <cellStyle name="Normal 8 4 3 7" xfId="53495" xr:uid="{00000000-0005-0000-0000-00000DCE0000}"/>
    <cellStyle name="Normal 8 4 3 7 2" xfId="53496" xr:uid="{00000000-0005-0000-0000-00000ECE0000}"/>
    <cellStyle name="Normal 8 4 3 8" xfId="53497" xr:uid="{00000000-0005-0000-0000-00000FCE0000}"/>
    <cellStyle name="Normal 8 4 3 9" xfId="53498" xr:uid="{00000000-0005-0000-0000-000010CE0000}"/>
    <cellStyle name="Normal 8 4 3_T-straight with PEDs adjustor" xfId="53499" xr:uid="{00000000-0005-0000-0000-000011CE0000}"/>
    <cellStyle name="Normal 8 4 4" xfId="1527" xr:uid="{00000000-0005-0000-0000-000012CE0000}"/>
    <cellStyle name="Normal 8 4 4 2" xfId="53500" xr:uid="{00000000-0005-0000-0000-000013CE0000}"/>
    <cellStyle name="Normal 8 4 4 2 2" xfId="53501" xr:uid="{00000000-0005-0000-0000-000014CE0000}"/>
    <cellStyle name="Normal 8 4 4 2 2 2" xfId="53502" xr:uid="{00000000-0005-0000-0000-000015CE0000}"/>
    <cellStyle name="Normal 8 4 4 2 3" xfId="53503" xr:uid="{00000000-0005-0000-0000-000016CE0000}"/>
    <cellStyle name="Normal 8 4 4 2 3 2" xfId="53504" xr:uid="{00000000-0005-0000-0000-000017CE0000}"/>
    <cellStyle name="Normal 8 4 4 2 3 2 2" xfId="53505" xr:uid="{00000000-0005-0000-0000-000018CE0000}"/>
    <cellStyle name="Normal 8 4 4 2 3 3" xfId="53506" xr:uid="{00000000-0005-0000-0000-000019CE0000}"/>
    <cellStyle name="Normal 8 4 4 2 4" xfId="53507" xr:uid="{00000000-0005-0000-0000-00001ACE0000}"/>
    <cellStyle name="Normal 8 4 4 2 5" xfId="53508" xr:uid="{00000000-0005-0000-0000-00001BCE0000}"/>
    <cellStyle name="Normal 8 4 4 3" xfId="53509" xr:uid="{00000000-0005-0000-0000-00001CCE0000}"/>
    <cellStyle name="Normal 8 4 4 3 2" xfId="53510" xr:uid="{00000000-0005-0000-0000-00001DCE0000}"/>
    <cellStyle name="Normal 8 4 4 4" xfId="53511" xr:uid="{00000000-0005-0000-0000-00001ECE0000}"/>
    <cellStyle name="Normal 8 4 4 4 2" xfId="53512" xr:uid="{00000000-0005-0000-0000-00001FCE0000}"/>
    <cellStyle name="Normal 8 4 4 4 2 2" xfId="53513" xr:uid="{00000000-0005-0000-0000-000020CE0000}"/>
    <cellStyle name="Normal 8 4 4 4 3" xfId="53514" xr:uid="{00000000-0005-0000-0000-000021CE0000}"/>
    <cellStyle name="Normal 8 4 4 5" xfId="53515" xr:uid="{00000000-0005-0000-0000-000022CE0000}"/>
    <cellStyle name="Normal 8 4 4 6" xfId="53516" xr:uid="{00000000-0005-0000-0000-000023CE0000}"/>
    <cellStyle name="Normal 8 4 5" xfId="53517" xr:uid="{00000000-0005-0000-0000-000024CE0000}"/>
    <cellStyle name="Normal 8 4 5 2" xfId="53518" xr:uid="{00000000-0005-0000-0000-000025CE0000}"/>
    <cellStyle name="Normal 8 4 5 2 2" xfId="53519" xr:uid="{00000000-0005-0000-0000-000026CE0000}"/>
    <cellStyle name="Normal 8 4 5 2 3" xfId="53520" xr:uid="{00000000-0005-0000-0000-000027CE0000}"/>
    <cellStyle name="Normal 8 4 5 2 4" xfId="53521" xr:uid="{00000000-0005-0000-0000-000028CE0000}"/>
    <cellStyle name="Normal 8 4 5 3" xfId="53522" xr:uid="{00000000-0005-0000-0000-000029CE0000}"/>
    <cellStyle name="Normal 8 4 5 3 2" xfId="53523" xr:uid="{00000000-0005-0000-0000-00002ACE0000}"/>
    <cellStyle name="Normal 8 4 5 3 2 2" xfId="53524" xr:uid="{00000000-0005-0000-0000-00002BCE0000}"/>
    <cellStyle name="Normal 8 4 5 3 3" xfId="53525" xr:uid="{00000000-0005-0000-0000-00002CCE0000}"/>
    <cellStyle name="Normal 8 4 5 4" xfId="53526" xr:uid="{00000000-0005-0000-0000-00002DCE0000}"/>
    <cellStyle name="Normal 8 4 5 5" xfId="53527" xr:uid="{00000000-0005-0000-0000-00002ECE0000}"/>
    <cellStyle name="Normal 8 4 6" xfId="53528" xr:uid="{00000000-0005-0000-0000-00002FCE0000}"/>
    <cellStyle name="Normal 8 4 6 2" xfId="53529" xr:uid="{00000000-0005-0000-0000-000030CE0000}"/>
    <cellStyle name="Normal 8 4 6 2 2" xfId="53530" xr:uid="{00000000-0005-0000-0000-000031CE0000}"/>
    <cellStyle name="Normal 8 4 6 3" xfId="53531" xr:uid="{00000000-0005-0000-0000-000032CE0000}"/>
    <cellStyle name="Normal 8 4 6 3 2" xfId="53532" xr:uid="{00000000-0005-0000-0000-000033CE0000}"/>
    <cellStyle name="Normal 8 4 6 3 2 2" xfId="53533" xr:uid="{00000000-0005-0000-0000-000034CE0000}"/>
    <cellStyle name="Normal 8 4 6 3 3" xfId="53534" xr:uid="{00000000-0005-0000-0000-000035CE0000}"/>
    <cellStyle name="Normal 8 4 6 4" xfId="53535" xr:uid="{00000000-0005-0000-0000-000036CE0000}"/>
    <cellStyle name="Normal 8 4 6 5" xfId="53536" xr:uid="{00000000-0005-0000-0000-000037CE0000}"/>
    <cellStyle name="Normal 8 4 7" xfId="53537" xr:uid="{00000000-0005-0000-0000-000038CE0000}"/>
    <cellStyle name="Normal 8 4 7 2" xfId="53538" xr:uid="{00000000-0005-0000-0000-000039CE0000}"/>
    <cellStyle name="Normal 8 4 8" xfId="53539" xr:uid="{00000000-0005-0000-0000-00003ACE0000}"/>
    <cellStyle name="Normal 8 4 8 2" xfId="53540" xr:uid="{00000000-0005-0000-0000-00003BCE0000}"/>
    <cellStyle name="Normal 8 4 8 2 2" xfId="53541" xr:uid="{00000000-0005-0000-0000-00003CCE0000}"/>
    <cellStyle name="Normal 8 4 8 3" xfId="53542" xr:uid="{00000000-0005-0000-0000-00003DCE0000}"/>
    <cellStyle name="Normal 8 4 9" xfId="53543" xr:uid="{00000000-0005-0000-0000-00003ECE0000}"/>
    <cellStyle name="Normal 8 4 9 2" xfId="53544" xr:uid="{00000000-0005-0000-0000-00003FCE0000}"/>
    <cellStyle name="Normal 8 4_T-straight with PEDs adjustor" xfId="53545" xr:uid="{00000000-0005-0000-0000-000040CE0000}"/>
    <cellStyle name="Normal 8 5" xfId="1528" xr:uid="{00000000-0005-0000-0000-000041CE0000}"/>
    <cellStyle name="Normal 8 5 10" xfId="53546" xr:uid="{00000000-0005-0000-0000-000042CE0000}"/>
    <cellStyle name="Normal 8 5 11" xfId="53547" xr:uid="{00000000-0005-0000-0000-000043CE0000}"/>
    <cellStyle name="Normal 8 5 2" xfId="1529" xr:uid="{00000000-0005-0000-0000-000044CE0000}"/>
    <cellStyle name="Normal 8 5 2 10" xfId="53548" xr:uid="{00000000-0005-0000-0000-000045CE0000}"/>
    <cellStyle name="Normal 8 5 2 2" xfId="1530" xr:uid="{00000000-0005-0000-0000-000046CE0000}"/>
    <cellStyle name="Normal 8 5 2 2 2" xfId="1531" xr:uid="{00000000-0005-0000-0000-000047CE0000}"/>
    <cellStyle name="Normal 8 5 2 2 2 2" xfId="53549" xr:uid="{00000000-0005-0000-0000-000048CE0000}"/>
    <cellStyle name="Normal 8 5 2 2 2 2 2" xfId="53550" xr:uid="{00000000-0005-0000-0000-000049CE0000}"/>
    <cellStyle name="Normal 8 5 2 2 2 2 2 2" xfId="53551" xr:uid="{00000000-0005-0000-0000-00004ACE0000}"/>
    <cellStyle name="Normal 8 5 2 2 2 2 3" xfId="53552" xr:uid="{00000000-0005-0000-0000-00004BCE0000}"/>
    <cellStyle name="Normal 8 5 2 2 2 2 3 2" xfId="53553" xr:uid="{00000000-0005-0000-0000-00004CCE0000}"/>
    <cellStyle name="Normal 8 5 2 2 2 2 3 2 2" xfId="53554" xr:uid="{00000000-0005-0000-0000-00004DCE0000}"/>
    <cellStyle name="Normal 8 5 2 2 2 2 3 3" xfId="53555" xr:uid="{00000000-0005-0000-0000-00004ECE0000}"/>
    <cellStyle name="Normal 8 5 2 2 2 2 4" xfId="53556" xr:uid="{00000000-0005-0000-0000-00004FCE0000}"/>
    <cellStyle name="Normal 8 5 2 2 2 2 5" xfId="53557" xr:uid="{00000000-0005-0000-0000-000050CE0000}"/>
    <cellStyle name="Normal 8 5 2 2 2 3" xfId="53558" xr:uid="{00000000-0005-0000-0000-000051CE0000}"/>
    <cellStyle name="Normal 8 5 2 2 2 3 2" xfId="53559" xr:uid="{00000000-0005-0000-0000-000052CE0000}"/>
    <cellStyle name="Normal 8 5 2 2 2 4" xfId="53560" xr:uid="{00000000-0005-0000-0000-000053CE0000}"/>
    <cellStyle name="Normal 8 5 2 2 2 4 2" xfId="53561" xr:uid="{00000000-0005-0000-0000-000054CE0000}"/>
    <cellStyle name="Normal 8 5 2 2 2 4 2 2" xfId="53562" xr:uid="{00000000-0005-0000-0000-000055CE0000}"/>
    <cellStyle name="Normal 8 5 2 2 2 4 3" xfId="53563" xr:uid="{00000000-0005-0000-0000-000056CE0000}"/>
    <cellStyle name="Normal 8 5 2 2 2 5" xfId="53564" xr:uid="{00000000-0005-0000-0000-000057CE0000}"/>
    <cellStyle name="Normal 8 5 2 2 2 6" xfId="53565" xr:uid="{00000000-0005-0000-0000-000058CE0000}"/>
    <cellStyle name="Normal 8 5 2 2 3" xfId="53566" xr:uid="{00000000-0005-0000-0000-000059CE0000}"/>
    <cellStyle name="Normal 8 5 2 2 3 2" xfId="53567" xr:uid="{00000000-0005-0000-0000-00005ACE0000}"/>
    <cellStyle name="Normal 8 5 2 2 3 2 2" xfId="53568" xr:uid="{00000000-0005-0000-0000-00005BCE0000}"/>
    <cellStyle name="Normal 8 5 2 2 3 2 3" xfId="53569" xr:uid="{00000000-0005-0000-0000-00005CCE0000}"/>
    <cellStyle name="Normal 8 5 2 2 3 2 4" xfId="53570" xr:uid="{00000000-0005-0000-0000-00005DCE0000}"/>
    <cellStyle name="Normal 8 5 2 2 3 3" xfId="53571" xr:uid="{00000000-0005-0000-0000-00005ECE0000}"/>
    <cellStyle name="Normal 8 5 2 2 3 3 2" xfId="53572" xr:uid="{00000000-0005-0000-0000-00005FCE0000}"/>
    <cellStyle name="Normal 8 5 2 2 3 3 2 2" xfId="53573" xr:uid="{00000000-0005-0000-0000-000060CE0000}"/>
    <cellStyle name="Normal 8 5 2 2 3 3 3" xfId="53574" xr:uid="{00000000-0005-0000-0000-000061CE0000}"/>
    <cellStyle name="Normal 8 5 2 2 3 4" xfId="53575" xr:uid="{00000000-0005-0000-0000-000062CE0000}"/>
    <cellStyle name="Normal 8 5 2 2 3 5" xfId="53576" xr:uid="{00000000-0005-0000-0000-000063CE0000}"/>
    <cellStyle name="Normal 8 5 2 2 4" xfId="53577" xr:uid="{00000000-0005-0000-0000-000064CE0000}"/>
    <cellStyle name="Normal 8 5 2 2 4 2" xfId="53578" xr:uid="{00000000-0005-0000-0000-000065CE0000}"/>
    <cellStyle name="Normal 8 5 2 2 4 2 2" xfId="53579" xr:uid="{00000000-0005-0000-0000-000066CE0000}"/>
    <cellStyle name="Normal 8 5 2 2 4 3" xfId="53580" xr:uid="{00000000-0005-0000-0000-000067CE0000}"/>
    <cellStyle name="Normal 8 5 2 2 4 3 2" xfId="53581" xr:uid="{00000000-0005-0000-0000-000068CE0000}"/>
    <cellStyle name="Normal 8 5 2 2 4 3 2 2" xfId="53582" xr:uid="{00000000-0005-0000-0000-000069CE0000}"/>
    <cellStyle name="Normal 8 5 2 2 4 3 3" xfId="53583" xr:uid="{00000000-0005-0000-0000-00006ACE0000}"/>
    <cellStyle name="Normal 8 5 2 2 4 4" xfId="53584" xr:uid="{00000000-0005-0000-0000-00006BCE0000}"/>
    <cellStyle name="Normal 8 5 2 2 4 5" xfId="53585" xr:uid="{00000000-0005-0000-0000-00006CCE0000}"/>
    <cellStyle name="Normal 8 5 2 2 5" xfId="53586" xr:uid="{00000000-0005-0000-0000-00006DCE0000}"/>
    <cellStyle name="Normal 8 5 2 2 5 2" xfId="53587" xr:uid="{00000000-0005-0000-0000-00006ECE0000}"/>
    <cellStyle name="Normal 8 5 2 2 6" xfId="53588" xr:uid="{00000000-0005-0000-0000-00006FCE0000}"/>
    <cellStyle name="Normal 8 5 2 2 6 2" xfId="53589" xr:uid="{00000000-0005-0000-0000-000070CE0000}"/>
    <cellStyle name="Normal 8 5 2 2 6 2 2" xfId="53590" xr:uid="{00000000-0005-0000-0000-000071CE0000}"/>
    <cellStyle name="Normal 8 5 2 2 6 3" xfId="53591" xr:uid="{00000000-0005-0000-0000-000072CE0000}"/>
    <cellStyle name="Normal 8 5 2 2 7" xfId="53592" xr:uid="{00000000-0005-0000-0000-000073CE0000}"/>
    <cellStyle name="Normal 8 5 2 2 7 2" xfId="53593" xr:uid="{00000000-0005-0000-0000-000074CE0000}"/>
    <cellStyle name="Normal 8 5 2 2 8" xfId="53594" xr:uid="{00000000-0005-0000-0000-000075CE0000}"/>
    <cellStyle name="Normal 8 5 2 2 9" xfId="53595" xr:uid="{00000000-0005-0000-0000-000076CE0000}"/>
    <cellStyle name="Normal 8 5 2 2_T-straight with PEDs adjustor" xfId="53596" xr:uid="{00000000-0005-0000-0000-000077CE0000}"/>
    <cellStyle name="Normal 8 5 2 3" xfId="1532" xr:uid="{00000000-0005-0000-0000-000078CE0000}"/>
    <cellStyle name="Normal 8 5 2 3 2" xfId="53597" xr:uid="{00000000-0005-0000-0000-000079CE0000}"/>
    <cellStyle name="Normal 8 5 2 3 2 2" xfId="53598" xr:uid="{00000000-0005-0000-0000-00007ACE0000}"/>
    <cellStyle name="Normal 8 5 2 3 2 2 2" xfId="53599" xr:uid="{00000000-0005-0000-0000-00007BCE0000}"/>
    <cellStyle name="Normal 8 5 2 3 2 3" xfId="53600" xr:uid="{00000000-0005-0000-0000-00007CCE0000}"/>
    <cellStyle name="Normal 8 5 2 3 2 3 2" xfId="53601" xr:uid="{00000000-0005-0000-0000-00007DCE0000}"/>
    <cellStyle name="Normal 8 5 2 3 2 3 2 2" xfId="53602" xr:uid="{00000000-0005-0000-0000-00007ECE0000}"/>
    <cellStyle name="Normal 8 5 2 3 2 3 3" xfId="53603" xr:uid="{00000000-0005-0000-0000-00007FCE0000}"/>
    <cellStyle name="Normal 8 5 2 3 2 4" xfId="53604" xr:uid="{00000000-0005-0000-0000-000080CE0000}"/>
    <cellStyle name="Normal 8 5 2 3 2 5" xfId="53605" xr:uid="{00000000-0005-0000-0000-000081CE0000}"/>
    <cellStyle name="Normal 8 5 2 3 3" xfId="53606" xr:uid="{00000000-0005-0000-0000-000082CE0000}"/>
    <cellStyle name="Normal 8 5 2 3 3 2" xfId="53607" xr:uid="{00000000-0005-0000-0000-000083CE0000}"/>
    <cellStyle name="Normal 8 5 2 3 4" xfId="53608" xr:uid="{00000000-0005-0000-0000-000084CE0000}"/>
    <cellStyle name="Normal 8 5 2 3 4 2" xfId="53609" xr:uid="{00000000-0005-0000-0000-000085CE0000}"/>
    <cellStyle name="Normal 8 5 2 3 4 2 2" xfId="53610" xr:uid="{00000000-0005-0000-0000-000086CE0000}"/>
    <cellStyle name="Normal 8 5 2 3 4 3" xfId="53611" xr:uid="{00000000-0005-0000-0000-000087CE0000}"/>
    <cellStyle name="Normal 8 5 2 3 5" xfId="53612" xr:uid="{00000000-0005-0000-0000-000088CE0000}"/>
    <cellStyle name="Normal 8 5 2 3 6" xfId="53613" xr:uid="{00000000-0005-0000-0000-000089CE0000}"/>
    <cellStyle name="Normal 8 5 2 4" xfId="53614" xr:uid="{00000000-0005-0000-0000-00008ACE0000}"/>
    <cellStyle name="Normal 8 5 2 4 2" xfId="53615" xr:uid="{00000000-0005-0000-0000-00008BCE0000}"/>
    <cellStyle name="Normal 8 5 2 4 2 2" xfId="53616" xr:uid="{00000000-0005-0000-0000-00008CCE0000}"/>
    <cellStyle name="Normal 8 5 2 4 2 3" xfId="53617" xr:uid="{00000000-0005-0000-0000-00008DCE0000}"/>
    <cellStyle name="Normal 8 5 2 4 2 4" xfId="53618" xr:uid="{00000000-0005-0000-0000-00008ECE0000}"/>
    <cellStyle name="Normal 8 5 2 4 3" xfId="53619" xr:uid="{00000000-0005-0000-0000-00008FCE0000}"/>
    <cellStyle name="Normal 8 5 2 4 3 2" xfId="53620" xr:uid="{00000000-0005-0000-0000-000090CE0000}"/>
    <cellStyle name="Normal 8 5 2 4 3 2 2" xfId="53621" xr:uid="{00000000-0005-0000-0000-000091CE0000}"/>
    <cellStyle name="Normal 8 5 2 4 3 3" xfId="53622" xr:uid="{00000000-0005-0000-0000-000092CE0000}"/>
    <cellStyle name="Normal 8 5 2 4 4" xfId="53623" xr:uid="{00000000-0005-0000-0000-000093CE0000}"/>
    <cellStyle name="Normal 8 5 2 4 5" xfId="53624" xr:uid="{00000000-0005-0000-0000-000094CE0000}"/>
    <cellStyle name="Normal 8 5 2 5" xfId="53625" xr:uid="{00000000-0005-0000-0000-000095CE0000}"/>
    <cellStyle name="Normal 8 5 2 5 2" xfId="53626" xr:uid="{00000000-0005-0000-0000-000096CE0000}"/>
    <cellStyle name="Normal 8 5 2 5 2 2" xfId="53627" xr:uid="{00000000-0005-0000-0000-000097CE0000}"/>
    <cellStyle name="Normal 8 5 2 5 3" xfId="53628" xr:uid="{00000000-0005-0000-0000-000098CE0000}"/>
    <cellStyle name="Normal 8 5 2 5 3 2" xfId="53629" xr:uid="{00000000-0005-0000-0000-000099CE0000}"/>
    <cellStyle name="Normal 8 5 2 5 3 2 2" xfId="53630" xr:uid="{00000000-0005-0000-0000-00009ACE0000}"/>
    <cellStyle name="Normal 8 5 2 5 3 3" xfId="53631" xr:uid="{00000000-0005-0000-0000-00009BCE0000}"/>
    <cellStyle name="Normal 8 5 2 5 4" xfId="53632" xr:uid="{00000000-0005-0000-0000-00009CCE0000}"/>
    <cellStyle name="Normal 8 5 2 5 5" xfId="53633" xr:uid="{00000000-0005-0000-0000-00009DCE0000}"/>
    <cellStyle name="Normal 8 5 2 6" xfId="53634" xr:uid="{00000000-0005-0000-0000-00009ECE0000}"/>
    <cellStyle name="Normal 8 5 2 6 2" xfId="53635" xr:uid="{00000000-0005-0000-0000-00009FCE0000}"/>
    <cellStyle name="Normal 8 5 2 7" xfId="53636" xr:uid="{00000000-0005-0000-0000-0000A0CE0000}"/>
    <cellStyle name="Normal 8 5 2 7 2" xfId="53637" xr:uid="{00000000-0005-0000-0000-0000A1CE0000}"/>
    <cellStyle name="Normal 8 5 2 7 2 2" xfId="53638" xr:uid="{00000000-0005-0000-0000-0000A2CE0000}"/>
    <cellStyle name="Normal 8 5 2 7 3" xfId="53639" xr:uid="{00000000-0005-0000-0000-0000A3CE0000}"/>
    <cellStyle name="Normal 8 5 2 8" xfId="53640" xr:uid="{00000000-0005-0000-0000-0000A4CE0000}"/>
    <cellStyle name="Normal 8 5 2 8 2" xfId="53641" xr:uid="{00000000-0005-0000-0000-0000A5CE0000}"/>
    <cellStyle name="Normal 8 5 2 9" xfId="53642" xr:uid="{00000000-0005-0000-0000-0000A6CE0000}"/>
    <cellStyle name="Normal 8 5 2_T-straight with PEDs adjustor" xfId="53643" xr:uid="{00000000-0005-0000-0000-0000A7CE0000}"/>
    <cellStyle name="Normal 8 5 3" xfId="1533" xr:uid="{00000000-0005-0000-0000-0000A8CE0000}"/>
    <cellStyle name="Normal 8 5 3 2" xfId="1534" xr:uid="{00000000-0005-0000-0000-0000A9CE0000}"/>
    <cellStyle name="Normal 8 5 3 2 2" xfId="53644" xr:uid="{00000000-0005-0000-0000-0000AACE0000}"/>
    <cellStyle name="Normal 8 5 3 2 2 2" xfId="53645" xr:uid="{00000000-0005-0000-0000-0000ABCE0000}"/>
    <cellStyle name="Normal 8 5 3 2 2 2 2" xfId="53646" xr:uid="{00000000-0005-0000-0000-0000ACCE0000}"/>
    <cellStyle name="Normal 8 5 3 2 2 3" xfId="53647" xr:uid="{00000000-0005-0000-0000-0000ADCE0000}"/>
    <cellStyle name="Normal 8 5 3 2 2 3 2" xfId="53648" xr:uid="{00000000-0005-0000-0000-0000AECE0000}"/>
    <cellStyle name="Normal 8 5 3 2 2 3 2 2" xfId="53649" xr:uid="{00000000-0005-0000-0000-0000AFCE0000}"/>
    <cellStyle name="Normal 8 5 3 2 2 3 3" xfId="53650" xr:uid="{00000000-0005-0000-0000-0000B0CE0000}"/>
    <cellStyle name="Normal 8 5 3 2 2 4" xfId="53651" xr:uid="{00000000-0005-0000-0000-0000B1CE0000}"/>
    <cellStyle name="Normal 8 5 3 2 2 5" xfId="53652" xr:uid="{00000000-0005-0000-0000-0000B2CE0000}"/>
    <cellStyle name="Normal 8 5 3 2 3" xfId="53653" xr:uid="{00000000-0005-0000-0000-0000B3CE0000}"/>
    <cellStyle name="Normal 8 5 3 2 3 2" xfId="53654" xr:uid="{00000000-0005-0000-0000-0000B4CE0000}"/>
    <cellStyle name="Normal 8 5 3 2 4" xfId="53655" xr:uid="{00000000-0005-0000-0000-0000B5CE0000}"/>
    <cellStyle name="Normal 8 5 3 2 4 2" xfId="53656" xr:uid="{00000000-0005-0000-0000-0000B6CE0000}"/>
    <cellStyle name="Normal 8 5 3 2 4 2 2" xfId="53657" xr:uid="{00000000-0005-0000-0000-0000B7CE0000}"/>
    <cellStyle name="Normal 8 5 3 2 4 3" xfId="53658" xr:uid="{00000000-0005-0000-0000-0000B8CE0000}"/>
    <cellStyle name="Normal 8 5 3 2 5" xfId="53659" xr:uid="{00000000-0005-0000-0000-0000B9CE0000}"/>
    <cellStyle name="Normal 8 5 3 2 6" xfId="53660" xr:uid="{00000000-0005-0000-0000-0000BACE0000}"/>
    <cellStyle name="Normal 8 5 3 3" xfId="53661" xr:uid="{00000000-0005-0000-0000-0000BBCE0000}"/>
    <cellStyle name="Normal 8 5 3 3 2" xfId="53662" xr:uid="{00000000-0005-0000-0000-0000BCCE0000}"/>
    <cellStyle name="Normal 8 5 3 3 2 2" xfId="53663" xr:uid="{00000000-0005-0000-0000-0000BDCE0000}"/>
    <cellStyle name="Normal 8 5 3 3 2 3" xfId="53664" xr:uid="{00000000-0005-0000-0000-0000BECE0000}"/>
    <cellStyle name="Normal 8 5 3 3 2 4" xfId="53665" xr:uid="{00000000-0005-0000-0000-0000BFCE0000}"/>
    <cellStyle name="Normal 8 5 3 3 3" xfId="53666" xr:uid="{00000000-0005-0000-0000-0000C0CE0000}"/>
    <cellStyle name="Normal 8 5 3 3 3 2" xfId="53667" xr:uid="{00000000-0005-0000-0000-0000C1CE0000}"/>
    <cellStyle name="Normal 8 5 3 3 3 2 2" xfId="53668" xr:uid="{00000000-0005-0000-0000-0000C2CE0000}"/>
    <cellStyle name="Normal 8 5 3 3 3 3" xfId="53669" xr:uid="{00000000-0005-0000-0000-0000C3CE0000}"/>
    <cellStyle name="Normal 8 5 3 3 4" xfId="53670" xr:uid="{00000000-0005-0000-0000-0000C4CE0000}"/>
    <cellStyle name="Normal 8 5 3 3 5" xfId="53671" xr:uid="{00000000-0005-0000-0000-0000C5CE0000}"/>
    <cellStyle name="Normal 8 5 3 4" xfId="53672" xr:uid="{00000000-0005-0000-0000-0000C6CE0000}"/>
    <cellStyle name="Normal 8 5 3 4 2" xfId="53673" xr:uid="{00000000-0005-0000-0000-0000C7CE0000}"/>
    <cellStyle name="Normal 8 5 3 4 2 2" xfId="53674" xr:uid="{00000000-0005-0000-0000-0000C8CE0000}"/>
    <cellStyle name="Normal 8 5 3 4 3" xfId="53675" xr:uid="{00000000-0005-0000-0000-0000C9CE0000}"/>
    <cellStyle name="Normal 8 5 3 4 3 2" xfId="53676" xr:uid="{00000000-0005-0000-0000-0000CACE0000}"/>
    <cellStyle name="Normal 8 5 3 4 3 2 2" xfId="53677" xr:uid="{00000000-0005-0000-0000-0000CBCE0000}"/>
    <cellStyle name="Normal 8 5 3 4 3 3" xfId="53678" xr:uid="{00000000-0005-0000-0000-0000CCCE0000}"/>
    <cellStyle name="Normal 8 5 3 4 4" xfId="53679" xr:uid="{00000000-0005-0000-0000-0000CDCE0000}"/>
    <cellStyle name="Normal 8 5 3 4 5" xfId="53680" xr:uid="{00000000-0005-0000-0000-0000CECE0000}"/>
    <cellStyle name="Normal 8 5 3 5" xfId="53681" xr:uid="{00000000-0005-0000-0000-0000CFCE0000}"/>
    <cellStyle name="Normal 8 5 3 5 2" xfId="53682" xr:uid="{00000000-0005-0000-0000-0000D0CE0000}"/>
    <cellStyle name="Normal 8 5 3 6" xfId="53683" xr:uid="{00000000-0005-0000-0000-0000D1CE0000}"/>
    <cellStyle name="Normal 8 5 3 6 2" xfId="53684" xr:uid="{00000000-0005-0000-0000-0000D2CE0000}"/>
    <cellStyle name="Normal 8 5 3 6 2 2" xfId="53685" xr:uid="{00000000-0005-0000-0000-0000D3CE0000}"/>
    <cellStyle name="Normal 8 5 3 6 3" xfId="53686" xr:uid="{00000000-0005-0000-0000-0000D4CE0000}"/>
    <cellStyle name="Normal 8 5 3 7" xfId="53687" xr:uid="{00000000-0005-0000-0000-0000D5CE0000}"/>
    <cellStyle name="Normal 8 5 3 7 2" xfId="53688" xr:uid="{00000000-0005-0000-0000-0000D6CE0000}"/>
    <cellStyle name="Normal 8 5 3 8" xfId="53689" xr:uid="{00000000-0005-0000-0000-0000D7CE0000}"/>
    <cellStyle name="Normal 8 5 3 9" xfId="53690" xr:uid="{00000000-0005-0000-0000-0000D8CE0000}"/>
    <cellStyle name="Normal 8 5 3_T-straight with PEDs adjustor" xfId="53691" xr:uid="{00000000-0005-0000-0000-0000D9CE0000}"/>
    <cellStyle name="Normal 8 5 4" xfId="1535" xr:uid="{00000000-0005-0000-0000-0000DACE0000}"/>
    <cellStyle name="Normal 8 5 4 2" xfId="53692" xr:uid="{00000000-0005-0000-0000-0000DBCE0000}"/>
    <cellStyle name="Normal 8 5 4 2 2" xfId="53693" xr:uid="{00000000-0005-0000-0000-0000DCCE0000}"/>
    <cellStyle name="Normal 8 5 4 2 2 2" xfId="53694" xr:uid="{00000000-0005-0000-0000-0000DDCE0000}"/>
    <cellStyle name="Normal 8 5 4 2 3" xfId="53695" xr:uid="{00000000-0005-0000-0000-0000DECE0000}"/>
    <cellStyle name="Normal 8 5 4 2 3 2" xfId="53696" xr:uid="{00000000-0005-0000-0000-0000DFCE0000}"/>
    <cellStyle name="Normal 8 5 4 2 3 2 2" xfId="53697" xr:uid="{00000000-0005-0000-0000-0000E0CE0000}"/>
    <cellStyle name="Normal 8 5 4 2 3 3" xfId="53698" xr:uid="{00000000-0005-0000-0000-0000E1CE0000}"/>
    <cellStyle name="Normal 8 5 4 2 4" xfId="53699" xr:uid="{00000000-0005-0000-0000-0000E2CE0000}"/>
    <cellStyle name="Normal 8 5 4 2 5" xfId="53700" xr:uid="{00000000-0005-0000-0000-0000E3CE0000}"/>
    <cellStyle name="Normal 8 5 4 3" xfId="53701" xr:uid="{00000000-0005-0000-0000-0000E4CE0000}"/>
    <cellStyle name="Normal 8 5 4 3 2" xfId="53702" xr:uid="{00000000-0005-0000-0000-0000E5CE0000}"/>
    <cellStyle name="Normal 8 5 4 4" xfId="53703" xr:uid="{00000000-0005-0000-0000-0000E6CE0000}"/>
    <cellStyle name="Normal 8 5 4 4 2" xfId="53704" xr:uid="{00000000-0005-0000-0000-0000E7CE0000}"/>
    <cellStyle name="Normal 8 5 4 4 2 2" xfId="53705" xr:uid="{00000000-0005-0000-0000-0000E8CE0000}"/>
    <cellStyle name="Normal 8 5 4 4 3" xfId="53706" xr:uid="{00000000-0005-0000-0000-0000E9CE0000}"/>
    <cellStyle name="Normal 8 5 4 5" xfId="53707" xr:uid="{00000000-0005-0000-0000-0000EACE0000}"/>
    <cellStyle name="Normal 8 5 4 6" xfId="53708" xr:uid="{00000000-0005-0000-0000-0000EBCE0000}"/>
    <cellStyle name="Normal 8 5 5" xfId="53709" xr:uid="{00000000-0005-0000-0000-0000ECCE0000}"/>
    <cellStyle name="Normal 8 5 5 2" xfId="53710" xr:uid="{00000000-0005-0000-0000-0000EDCE0000}"/>
    <cellStyle name="Normal 8 5 5 2 2" xfId="53711" xr:uid="{00000000-0005-0000-0000-0000EECE0000}"/>
    <cellStyle name="Normal 8 5 5 2 3" xfId="53712" xr:uid="{00000000-0005-0000-0000-0000EFCE0000}"/>
    <cellStyle name="Normal 8 5 5 2 4" xfId="53713" xr:uid="{00000000-0005-0000-0000-0000F0CE0000}"/>
    <cellStyle name="Normal 8 5 5 3" xfId="53714" xr:uid="{00000000-0005-0000-0000-0000F1CE0000}"/>
    <cellStyle name="Normal 8 5 5 3 2" xfId="53715" xr:uid="{00000000-0005-0000-0000-0000F2CE0000}"/>
    <cellStyle name="Normal 8 5 5 3 2 2" xfId="53716" xr:uid="{00000000-0005-0000-0000-0000F3CE0000}"/>
    <cellStyle name="Normal 8 5 5 3 3" xfId="53717" xr:uid="{00000000-0005-0000-0000-0000F4CE0000}"/>
    <cellStyle name="Normal 8 5 5 4" xfId="53718" xr:uid="{00000000-0005-0000-0000-0000F5CE0000}"/>
    <cellStyle name="Normal 8 5 5 5" xfId="53719" xr:uid="{00000000-0005-0000-0000-0000F6CE0000}"/>
    <cellStyle name="Normal 8 5 6" xfId="53720" xr:uid="{00000000-0005-0000-0000-0000F7CE0000}"/>
    <cellStyle name="Normal 8 5 6 2" xfId="53721" xr:uid="{00000000-0005-0000-0000-0000F8CE0000}"/>
    <cellStyle name="Normal 8 5 6 2 2" xfId="53722" xr:uid="{00000000-0005-0000-0000-0000F9CE0000}"/>
    <cellStyle name="Normal 8 5 6 3" xfId="53723" xr:uid="{00000000-0005-0000-0000-0000FACE0000}"/>
    <cellStyle name="Normal 8 5 6 3 2" xfId="53724" xr:uid="{00000000-0005-0000-0000-0000FBCE0000}"/>
    <cellStyle name="Normal 8 5 6 3 2 2" xfId="53725" xr:uid="{00000000-0005-0000-0000-0000FCCE0000}"/>
    <cellStyle name="Normal 8 5 6 3 3" xfId="53726" xr:uid="{00000000-0005-0000-0000-0000FDCE0000}"/>
    <cellStyle name="Normal 8 5 6 4" xfId="53727" xr:uid="{00000000-0005-0000-0000-0000FECE0000}"/>
    <cellStyle name="Normal 8 5 6 5" xfId="53728" xr:uid="{00000000-0005-0000-0000-0000FFCE0000}"/>
    <cellStyle name="Normal 8 5 7" xfId="53729" xr:uid="{00000000-0005-0000-0000-000000CF0000}"/>
    <cellStyle name="Normal 8 5 7 2" xfId="53730" xr:uid="{00000000-0005-0000-0000-000001CF0000}"/>
    <cellStyle name="Normal 8 5 8" xfId="53731" xr:uid="{00000000-0005-0000-0000-000002CF0000}"/>
    <cellStyle name="Normal 8 5 8 2" xfId="53732" xr:uid="{00000000-0005-0000-0000-000003CF0000}"/>
    <cellStyle name="Normal 8 5 8 2 2" xfId="53733" xr:uid="{00000000-0005-0000-0000-000004CF0000}"/>
    <cellStyle name="Normal 8 5 8 3" xfId="53734" xr:uid="{00000000-0005-0000-0000-000005CF0000}"/>
    <cellStyle name="Normal 8 5 9" xfId="53735" xr:uid="{00000000-0005-0000-0000-000006CF0000}"/>
    <cellStyle name="Normal 8 5 9 2" xfId="53736" xr:uid="{00000000-0005-0000-0000-000007CF0000}"/>
    <cellStyle name="Normal 8 5_T-straight with PEDs adjustor" xfId="53737" xr:uid="{00000000-0005-0000-0000-000008CF0000}"/>
    <cellStyle name="Normal 8 6" xfId="1536" xr:uid="{00000000-0005-0000-0000-000009CF0000}"/>
    <cellStyle name="Normal 8 6 10" xfId="53738" xr:uid="{00000000-0005-0000-0000-00000ACF0000}"/>
    <cellStyle name="Normal 8 6 11" xfId="53739" xr:uid="{00000000-0005-0000-0000-00000BCF0000}"/>
    <cellStyle name="Normal 8 6 2" xfId="1537" xr:uid="{00000000-0005-0000-0000-00000CCF0000}"/>
    <cellStyle name="Normal 8 6 2 10" xfId="53740" xr:uid="{00000000-0005-0000-0000-00000DCF0000}"/>
    <cellStyle name="Normal 8 6 2 2" xfId="1538" xr:uid="{00000000-0005-0000-0000-00000ECF0000}"/>
    <cellStyle name="Normal 8 6 2 2 2" xfId="53741" xr:uid="{00000000-0005-0000-0000-00000FCF0000}"/>
    <cellStyle name="Normal 8 6 2 2 2 2" xfId="53742" xr:uid="{00000000-0005-0000-0000-000010CF0000}"/>
    <cellStyle name="Normal 8 6 2 2 2 2 2" xfId="53743" xr:uid="{00000000-0005-0000-0000-000011CF0000}"/>
    <cellStyle name="Normal 8 6 2 2 2 2 2 2" xfId="53744" xr:uid="{00000000-0005-0000-0000-000012CF0000}"/>
    <cellStyle name="Normal 8 6 2 2 2 2 3" xfId="53745" xr:uid="{00000000-0005-0000-0000-000013CF0000}"/>
    <cellStyle name="Normal 8 6 2 2 2 2 3 2" xfId="53746" xr:uid="{00000000-0005-0000-0000-000014CF0000}"/>
    <cellStyle name="Normal 8 6 2 2 2 2 3 2 2" xfId="53747" xr:uid="{00000000-0005-0000-0000-000015CF0000}"/>
    <cellStyle name="Normal 8 6 2 2 2 2 3 3" xfId="53748" xr:uid="{00000000-0005-0000-0000-000016CF0000}"/>
    <cellStyle name="Normal 8 6 2 2 2 2 4" xfId="53749" xr:uid="{00000000-0005-0000-0000-000017CF0000}"/>
    <cellStyle name="Normal 8 6 2 2 2 3" xfId="53750" xr:uid="{00000000-0005-0000-0000-000018CF0000}"/>
    <cellStyle name="Normal 8 6 2 2 2 3 2" xfId="53751" xr:uid="{00000000-0005-0000-0000-000019CF0000}"/>
    <cellStyle name="Normal 8 6 2 2 2 4" xfId="53752" xr:uid="{00000000-0005-0000-0000-00001ACF0000}"/>
    <cellStyle name="Normal 8 6 2 2 2 4 2" xfId="53753" xr:uid="{00000000-0005-0000-0000-00001BCF0000}"/>
    <cellStyle name="Normal 8 6 2 2 2 4 2 2" xfId="53754" xr:uid="{00000000-0005-0000-0000-00001CCF0000}"/>
    <cellStyle name="Normal 8 6 2 2 2 4 3" xfId="53755" xr:uid="{00000000-0005-0000-0000-00001DCF0000}"/>
    <cellStyle name="Normal 8 6 2 2 2 5" xfId="53756" xr:uid="{00000000-0005-0000-0000-00001ECF0000}"/>
    <cellStyle name="Normal 8 6 2 2 2 6" xfId="53757" xr:uid="{00000000-0005-0000-0000-00001FCF0000}"/>
    <cellStyle name="Normal 8 6 2 2 3" xfId="53758" xr:uid="{00000000-0005-0000-0000-000020CF0000}"/>
    <cellStyle name="Normal 8 6 2 2 3 2" xfId="53759" xr:uid="{00000000-0005-0000-0000-000021CF0000}"/>
    <cellStyle name="Normal 8 6 2 2 3 2 2" xfId="53760" xr:uid="{00000000-0005-0000-0000-000022CF0000}"/>
    <cellStyle name="Normal 8 6 2 2 3 3" xfId="53761" xr:uid="{00000000-0005-0000-0000-000023CF0000}"/>
    <cellStyle name="Normal 8 6 2 2 3 3 2" xfId="53762" xr:uid="{00000000-0005-0000-0000-000024CF0000}"/>
    <cellStyle name="Normal 8 6 2 2 3 3 2 2" xfId="53763" xr:uid="{00000000-0005-0000-0000-000025CF0000}"/>
    <cellStyle name="Normal 8 6 2 2 3 3 3" xfId="53764" xr:uid="{00000000-0005-0000-0000-000026CF0000}"/>
    <cellStyle name="Normal 8 6 2 2 3 4" xfId="53765" xr:uid="{00000000-0005-0000-0000-000027CF0000}"/>
    <cellStyle name="Normal 8 6 2 2 4" xfId="53766" xr:uid="{00000000-0005-0000-0000-000028CF0000}"/>
    <cellStyle name="Normal 8 6 2 2 4 2" xfId="53767" xr:uid="{00000000-0005-0000-0000-000029CF0000}"/>
    <cellStyle name="Normal 8 6 2 2 4 2 2" xfId="53768" xr:uid="{00000000-0005-0000-0000-00002ACF0000}"/>
    <cellStyle name="Normal 8 6 2 2 4 3" xfId="53769" xr:uid="{00000000-0005-0000-0000-00002BCF0000}"/>
    <cellStyle name="Normal 8 6 2 2 4 3 2" xfId="53770" xr:uid="{00000000-0005-0000-0000-00002CCF0000}"/>
    <cellStyle name="Normal 8 6 2 2 4 3 2 2" xfId="53771" xr:uid="{00000000-0005-0000-0000-00002DCF0000}"/>
    <cellStyle name="Normal 8 6 2 2 4 3 3" xfId="53772" xr:uid="{00000000-0005-0000-0000-00002ECF0000}"/>
    <cellStyle name="Normal 8 6 2 2 4 4" xfId="53773" xr:uid="{00000000-0005-0000-0000-00002FCF0000}"/>
    <cellStyle name="Normal 8 6 2 2 5" xfId="53774" xr:uid="{00000000-0005-0000-0000-000030CF0000}"/>
    <cellStyle name="Normal 8 6 2 2 5 2" xfId="53775" xr:uid="{00000000-0005-0000-0000-000031CF0000}"/>
    <cellStyle name="Normal 8 6 2 2 6" xfId="53776" xr:uid="{00000000-0005-0000-0000-000032CF0000}"/>
    <cellStyle name="Normal 8 6 2 2 6 2" xfId="53777" xr:uid="{00000000-0005-0000-0000-000033CF0000}"/>
    <cellStyle name="Normal 8 6 2 2 6 2 2" xfId="53778" xr:uid="{00000000-0005-0000-0000-000034CF0000}"/>
    <cellStyle name="Normal 8 6 2 2 6 3" xfId="53779" xr:uid="{00000000-0005-0000-0000-000035CF0000}"/>
    <cellStyle name="Normal 8 6 2 2 7" xfId="53780" xr:uid="{00000000-0005-0000-0000-000036CF0000}"/>
    <cellStyle name="Normal 8 6 2 2 7 2" xfId="53781" xr:uid="{00000000-0005-0000-0000-000037CF0000}"/>
    <cellStyle name="Normal 8 6 2 2 8" xfId="53782" xr:uid="{00000000-0005-0000-0000-000038CF0000}"/>
    <cellStyle name="Normal 8 6 2 2 9" xfId="53783" xr:uid="{00000000-0005-0000-0000-000039CF0000}"/>
    <cellStyle name="Normal 8 6 2 3" xfId="53784" xr:uid="{00000000-0005-0000-0000-00003ACF0000}"/>
    <cellStyle name="Normal 8 6 2 3 2" xfId="53785" xr:uid="{00000000-0005-0000-0000-00003BCF0000}"/>
    <cellStyle name="Normal 8 6 2 3 2 2" xfId="53786" xr:uid="{00000000-0005-0000-0000-00003CCF0000}"/>
    <cellStyle name="Normal 8 6 2 3 2 2 2" xfId="53787" xr:uid="{00000000-0005-0000-0000-00003DCF0000}"/>
    <cellStyle name="Normal 8 6 2 3 2 3" xfId="53788" xr:uid="{00000000-0005-0000-0000-00003ECF0000}"/>
    <cellStyle name="Normal 8 6 2 3 2 3 2" xfId="53789" xr:uid="{00000000-0005-0000-0000-00003FCF0000}"/>
    <cellStyle name="Normal 8 6 2 3 2 3 2 2" xfId="53790" xr:uid="{00000000-0005-0000-0000-000040CF0000}"/>
    <cellStyle name="Normal 8 6 2 3 2 3 3" xfId="53791" xr:uid="{00000000-0005-0000-0000-000041CF0000}"/>
    <cellStyle name="Normal 8 6 2 3 2 4" xfId="53792" xr:uid="{00000000-0005-0000-0000-000042CF0000}"/>
    <cellStyle name="Normal 8 6 2 3 2 5" xfId="53793" xr:uid="{00000000-0005-0000-0000-000043CF0000}"/>
    <cellStyle name="Normal 8 6 2 3 3" xfId="53794" xr:uid="{00000000-0005-0000-0000-000044CF0000}"/>
    <cellStyle name="Normal 8 6 2 3 3 2" xfId="53795" xr:uid="{00000000-0005-0000-0000-000045CF0000}"/>
    <cellStyle name="Normal 8 6 2 3 4" xfId="53796" xr:uid="{00000000-0005-0000-0000-000046CF0000}"/>
    <cellStyle name="Normal 8 6 2 3 4 2" xfId="53797" xr:uid="{00000000-0005-0000-0000-000047CF0000}"/>
    <cellStyle name="Normal 8 6 2 3 4 2 2" xfId="53798" xr:uid="{00000000-0005-0000-0000-000048CF0000}"/>
    <cellStyle name="Normal 8 6 2 3 4 3" xfId="53799" xr:uid="{00000000-0005-0000-0000-000049CF0000}"/>
    <cellStyle name="Normal 8 6 2 3 5" xfId="53800" xr:uid="{00000000-0005-0000-0000-00004ACF0000}"/>
    <cellStyle name="Normal 8 6 2 3 6" xfId="53801" xr:uid="{00000000-0005-0000-0000-00004BCF0000}"/>
    <cellStyle name="Normal 8 6 2 4" xfId="53802" xr:uid="{00000000-0005-0000-0000-00004CCF0000}"/>
    <cellStyle name="Normal 8 6 2 4 2" xfId="53803" xr:uid="{00000000-0005-0000-0000-00004DCF0000}"/>
    <cellStyle name="Normal 8 6 2 4 2 2" xfId="53804" xr:uid="{00000000-0005-0000-0000-00004ECF0000}"/>
    <cellStyle name="Normal 8 6 2 4 3" xfId="53805" xr:uid="{00000000-0005-0000-0000-00004FCF0000}"/>
    <cellStyle name="Normal 8 6 2 4 3 2" xfId="53806" xr:uid="{00000000-0005-0000-0000-000050CF0000}"/>
    <cellStyle name="Normal 8 6 2 4 3 2 2" xfId="53807" xr:uid="{00000000-0005-0000-0000-000051CF0000}"/>
    <cellStyle name="Normal 8 6 2 4 3 3" xfId="53808" xr:uid="{00000000-0005-0000-0000-000052CF0000}"/>
    <cellStyle name="Normal 8 6 2 4 4" xfId="53809" xr:uid="{00000000-0005-0000-0000-000053CF0000}"/>
    <cellStyle name="Normal 8 6 2 4 5" xfId="53810" xr:uid="{00000000-0005-0000-0000-000054CF0000}"/>
    <cellStyle name="Normal 8 6 2 5" xfId="53811" xr:uid="{00000000-0005-0000-0000-000055CF0000}"/>
    <cellStyle name="Normal 8 6 2 5 2" xfId="53812" xr:uid="{00000000-0005-0000-0000-000056CF0000}"/>
    <cellStyle name="Normal 8 6 2 5 2 2" xfId="53813" xr:uid="{00000000-0005-0000-0000-000057CF0000}"/>
    <cellStyle name="Normal 8 6 2 5 3" xfId="53814" xr:uid="{00000000-0005-0000-0000-000058CF0000}"/>
    <cellStyle name="Normal 8 6 2 5 3 2" xfId="53815" xr:uid="{00000000-0005-0000-0000-000059CF0000}"/>
    <cellStyle name="Normal 8 6 2 5 3 2 2" xfId="53816" xr:uid="{00000000-0005-0000-0000-00005ACF0000}"/>
    <cellStyle name="Normal 8 6 2 5 3 3" xfId="53817" xr:uid="{00000000-0005-0000-0000-00005BCF0000}"/>
    <cellStyle name="Normal 8 6 2 5 4" xfId="53818" xr:uid="{00000000-0005-0000-0000-00005CCF0000}"/>
    <cellStyle name="Normal 8 6 2 6" xfId="53819" xr:uid="{00000000-0005-0000-0000-00005DCF0000}"/>
    <cellStyle name="Normal 8 6 2 6 2" xfId="53820" xr:uid="{00000000-0005-0000-0000-00005ECF0000}"/>
    <cellStyle name="Normal 8 6 2 7" xfId="53821" xr:uid="{00000000-0005-0000-0000-00005FCF0000}"/>
    <cellStyle name="Normal 8 6 2 7 2" xfId="53822" xr:uid="{00000000-0005-0000-0000-000060CF0000}"/>
    <cellStyle name="Normal 8 6 2 7 2 2" xfId="53823" xr:uid="{00000000-0005-0000-0000-000061CF0000}"/>
    <cellStyle name="Normal 8 6 2 7 3" xfId="53824" xr:uid="{00000000-0005-0000-0000-000062CF0000}"/>
    <cellStyle name="Normal 8 6 2 8" xfId="53825" xr:uid="{00000000-0005-0000-0000-000063CF0000}"/>
    <cellStyle name="Normal 8 6 2 8 2" xfId="53826" xr:uid="{00000000-0005-0000-0000-000064CF0000}"/>
    <cellStyle name="Normal 8 6 2 9" xfId="53827" xr:uid="{00000000-0005-0000-0000-000065CF0000}"/>
    <cellStyle name="Normal 8 6 2_T-straight with PEDs adjustor" xfId="53828" xr:uid="{00000000-0005-0000-0000-000066CF0000}"/>
    <cellStyle name="Normal 8 6 3" xfId="1539" xr:uid="{00000000-0005-0000-0000-000067CF0000}"/>
    <cellStyle name="Normal 8 6 3 2" xfId="53829" xr:uid="{00000000-0005-0000-0000-000068CF0000}"/>
    <cellStyle name="Normal 8 6 3 2 2" xfId="53830" xr:uid="{00000000-0005-0000-0000-000069CF0000}"/>
    <cellStyle name="Normal 8 6 3 2 2 2" xfId="53831" xr:uid="{00000000-0005-0000-0000-00006ACF0000}"/>
    <cellStyle name="Normal 8 6 3 2 2 2 2" xfId="53832" xr:uid="{00000000-0005-0000-0000-00006BCF0000}"/>
    <cellStyle name="Normal 8 6 3 2 2 3" xfId="53833" xr:uid="{00000000-0005-0000-0000-00006CCF0000}"/>
    <cellStyle name="Normal 8 6 3 2 2 3 2" xfId="53834" xr:uid="{00000000-0005-0000-0000-00006DCF0000}"/>
    <cellStyle name="Normal 8 6 3 2 2 3 2 2" xfId="53835" xr:uid="{00000000-0005-0000-0000-00006ECF0000}"/>
    <cellStyle name="Normal 8 6 3 2 2 3 3" xfId="53836" xr:uid="{00000000-0005-0000-0000-00006FCF0000}"/>
    <cellStyle name="Normal 8 6 3 2 2 4" xfId="53837" xr:uid="{00000000-0005-0000-0000-000070CF0000}"/>
    <cellStyle name="Normal 8 6 3 2 3" xfId="53838" xr:uid="{00000000-0005-0000-0000-000071CF0000}"/>
    <cellStyle name="Normal 8 6 3 2 3 2" xfId="53839" xr:uid="{00000000-0005-0000-0000-000072CF0000}"/>
    <cellStyle name="Normal 8 6 3 2 4" xfId="53840" xr:uid="{00000000-0005-0000-0000-000073CF0000}"/>
    <cellStyle name="Normal 8 6 3 2 4 2" xfId="53841" xr:uid="{00000000-0005-0000-0000-000074CF0000}"/>
    <cellStyle name="Normal 8 6 3 2 4 2 2" xfId="53842" xr:uid="{00000000-0005-0000-0000-000075CF0000}"/>
    <cellStyle name="Normal 8 6 3 2 4 3" xfId="53843" xr:uid="{00000000-0005-0000-0000-000076CF0000}"/>
    <cellStyle name="Normal 8 6 3 2 5" xfId="53844" xr:uid="{00000000-0005-0000-0000-000077CF0000}"/>
    <cellStyle name="Normal 8 6 3 2 6" xfId="53845" xr:uid="{00000000-0005-0000-0000-000078CF0000}"/>
    <cellStyle name="Normal 8 6 3 3" xfId="53846" xr:uid="{00000000-0005-0000-0000-000079CF0000}"/>
    <cellStyle name="Normal 8 6 3 3 2" xfId="53847" xr:uid="{00000000-0005-0000-0000-00007ACF0000}"/>
    <cellStyle name="Normal 8 6 3 3 2 2" xfId="53848" xr:uid="{00000000-0005-0000-0000-00007BCF0000}"/>
    <cellStyle name="Normal 8 6 3 3 3" xfId="53849" xr:uid="{00000000-0005-0000-0000-00007CCF0000}"/>
    <cellStyle name="Normal 8 6 3 3 3 2" xfId="53850" xr:uid="{00000000-0005-0000-0000-00007DCF0000}"/>
    <cellStyle name="Normal 8 6 3 3 3 2 2" xfId="53851" xr:uid="{00000000-0005-0000-0000-00007ECF0000}"/>
    <cellStyle name="Normal 8 6 3 3 3 3" xfId="53852" xr:uid="{00000000-0005-0000-0000-00007FCF0000}"/>
    <cellStyle name="Normal 8 6 3 3 4" xfId="53853" xr:uid="{00000000-0005-0000-0000-000080CF0000}"/>
    <cellStyle name="Normal 8 6 3 4" xfId="53854" xr:uid="{00000000-0005-0000-0000-000081CF0000}"/>
    <cellStyle name="Normal 8 6 3 4 2" xfId="53855" xr:uid="{00000000-0005-0000-0000-000082CF0000}"/>
    <cellStyle name="Normal 8 6 3 4 2 2" xfId="53856" xr:uid="{00000000-0005-0000-0000-000083CF0000}"/>
    <cellStyle name="Normal 8 6 3 4 3" xfId="53857" xr:uid="{00000000-0005-0000-0000-000084CF0000}"/>
    <cellStyle name="Normal 8 6 3 4 3 2" xfId="53858" xr:uid="{00000000-0005-0000-0000-000085CF0000}"/>
    <cellStyle name="Normal 8 6 3 4 3 2 2" xfId="53859" xr:uid="{00000000-0005-0000-0000-000086CF0000}"/>
    <cellStyle name="Normal 8 6 3 4 3 3" xfId="53860" xr:uid="{00000000-0005-0000-0000-000087CF0000}"/>
    <cellStyle name="Normal 8 6 3 4 4" xfId="53861" xr:uid="{00000000-0005-0000-0000-000088CF0000}"/>
    <cellStyle name="Normal 8 6 3 5" xfId="53862" xr:uid="{00000000-0005-0000-0000-000089CF0000}"/>
    <cellStyle name="Normal 8 6 3 5 2" xfId="53863" xr:uid="{00000000-0005-0000-0000-00008ACF0000}"/>
    <cellStyle name="Normal 8 6 3 6" xfId="53864" xr:uid="{00000000-0005-0000-0000-00008BCF0000}"/>
    <cellStyle name="Normal 8 6 3 6 2" xfId="53865" xr:uid="{00000000-0005-0000-0000-00008CCF0000}"/>
    <cellStyle name="Normal 8 6 3 6 2 2" xfId="53866" xr:uid="{00000000-0005-0000-0000-00008DCF0000}"/>
    <cellStyle name="Normal 8 6 3 6 3" xfId="53867" xr:uid="{00000000-0005-0000-0000-00008ECF0000}"/>
    <cellStyle name="Normal 8 6 3 7" xfId="53868" xr:uid="{00000000-0005-0000-0000-00008FCF0000}"/>
    <cellStyle name="Normal 8 6 3 7 2" xfId="53869" xr:uid="{00000000-0005-0000-0000-000090CF0000}"/>
    <cellStyle name="Normal 8 6 3 8" xfId="53870" xr:uid="{00000000-0005-0000-0000-000091CF0000}"/>
    <cellStyle name="Normal 8 6 3 9" xfId="53871" xr:uid="{00000000-0005-0000-0000-000092CF0000}"/>
    <cellStyle name="Normal 8 6 4" xfId="53872" xr:uid="{00000000-0005-0000-0000-000093CF0000}"/>
    <cellStyle name="Normal 8 6 4 2" xfId="53873" xr:uid="{00000000-0005-0000-0000-000094CF0000}"/>
    <cellStyle name="Normal 8 6 4 2 2" xfId="53874" xr:uid="{00000000-0005-0000-0000-000095CF0000}"/>
    <cellStyle name="Normal 8 6 4 2 2 2" xfId="53875" xr:uid="{00000000-0005-0000-0000-000096CF0000}"/>
    <cellStyle name="Normal 8 6 4 2 3" xfId="53876" xr:uid="{00000000-0005-0000-0000-000097CF0000}"/>
    <cellStyle name="Normal 8 6 4 2 3 2" xfId="53877" xr:uid="{00000000-0005-0000-0000-000098CF0000}"/>
    <cellStyle name="Normal 8 6 4 2 3 2 2" xfId="53878" xr:uid="{00000000-0005-0000-0000-000099CF0000}"/>
    <cellStyle name="Normal 8 6 4 2 3 3" xfId="53879" xr:uid="{00000000-0005-0000-0000-00009ACF0000}"/>
    <cellStyle name="Normal 8 6 4 2 4" xfId="53880" xr:uid="{00000000-0005-0000-0000-00009BCF0000}"/>
    <cellStyle name="Normal 8 6 4 2 5" xfId="53881" xr:uid="{00000000-0005-0000-0000-00009CCF0000}"/>
    <cellStyle name="Normal 8 6 4 3" xfId="53882" xr:uid="{00000000-0005-0000-0000-00009DCF0000}"/>
    <cellStyle name="Normal 8 6 4 3 2" xfId="53883" xr:uid="{00000000-0005-0000-0000-00009ECF0000}"/>
    <cellStyle name="Normal 8 6 4 4" xfId="53884" xr:uid="{00000000-0005-0000-0000-00009FCF0000}"/>
    <cellStyle name="Normal 8 6 4 4 2" xfId="53885" xr:uid="{00000000-0005-0000-0000-0000A0CF0000}"/>
    <cellStyle name="Normal 8 6 4 4 2 2" xfId="53886" xr:uid="{00000000-0005-0000-0000-0000A1CF0000}"/>
    <cellStyle name="Normal 8 6 4 4 3" xfId="53887" xr:uid="{00000000-0005-0000-0000-0000A2CF0000}"/>
    <cellStyle name="Normal 8 6 4 5" xfId="53888" xr:uid="{00000000-0005-0000-0000-0000A3CF0000}"/>
    <cellStyle name="Normal 8 6 4 6" xfId="53889" xr:uid="{00000000-0005-0000-0000-0000A4CF0000}"/>
    <cellStyle name="Normal 8 6 5" xfId="53890" xr:uid="{00000000-0005-0000-0000-0000A5CF0000}"/>
    <cellStyle name="Normal 8 6 5 2" xfId="53891" xr:uid="{00000000-0005-0000-0000-0000A6CF0000}"/>
    <cellStyle name="Normal 8 6 5 2 2" xfId="53892" xr:uid="{00000000-0005-0000-0000-0000A7CF0000}"/>
    <cellStyle name="Normal 8 6 5 3" xfId="53893" xr:uid="{00000000-0005-0000-0000-0000A8CF0000}"/>
    <cellStyle name="Normal 8 6 5 3 2" xfId="53894" xr:uid="{00000000-0005-0000-0000-0000A9CF0000}"/>
    <cellStyle name="Normal 8 6 5 3 2 2" xfId="53895" xr:uid="{00000000-0005-0000-0000-0000AACF0000}"/>
    <cellStyle name="Normal 8 6 5 3 3" xfId="53896" xr:uid="{00000000-0005-0000-0000-0000ABCF0000}"/>
    <cellStyle name="Normal 8 6 5 4" xfId="53897" xr:uid="{00000000-0005-0000-0000-0000ACCF0000}"/>
    <cellStyle name="Normal 8 6 5 5" xfId="53898" xr:uid="{00000000-0005-0000-0000-0000ADCF0000}"/>
    <cellStyle name="Normal 8 6 6" xfId="53899" xr:uid="{00000000-0005-0000-0000-0000AECF0000}"/>
    <cellStyle name="Normal 8 6 6 2" xfId="53900" xr:uid="{00000000-0005-0000-0000-0000AFCF0000}"/>
    <cellStyle name="Normal 8 6 6 2 2" xfId="53901" xr:uid="{00000000-0005-0000-0000-0000B0CF0000}"/>
    <cellStyle name="Normal 8 6 6 3" xfId="53902" xr:uid="{00000000-0005-0000-0000-0000B1CF0000}"/>
    <cellStyle name="Normal 8 6 6 3 2" xfId="53903" xr:uid="{00000000-0005-0000-0000-0000B2CF0000}"/>
    <cellStyle name="Normal 8 6 6 3 2 2" xfId="53904" xr:uid="{00000000-0005-0000-0000-0000B3CF0000}"/>
    <cellStyle name="Normal 8 6 6 3 3" xfId="53905" xr:uid="{00000000-0005-0000-0000-0000B4CF0000}"/>
    <cellStyle name="Normal 8 6 6 4" xfId="53906" xr:uid="{00000000-0005-0000-0000-0000B5CF0000}"/>
    <cellStyle name="Normal 8 6 7" xfId="53907" xr:uid="{00000000-0005-0000-0000-0000B6CF0000}"/>
    <cellStyle name="Normal 8 6 7 2" xfId="53908" xr:uid="{00000000-0005-0000-0000-0000B7CF0000}"/>
    <cellStyle name="Normal 8 6 8" xfId="53909" xr:uid="{00000000-0005-0000-0000-0000B8CF0000}"/>
    <cellStyle name="Normal 8 6 8 2" xfId="53910" xr:uid="{00000000-0005-0000-0000-0000B9CF0000}"/>
    <cellStyle name="Normal 8 6 8 2 2" xfId="53911" xr:uid="{00000000-0005-0000-0000-0000BACF0000}"/>
    <cellStyle name="Normal 8 6 8 3" xfId="53912" xr:uid="{00000000-0005-0000-0000-0000BBCF0000}"/>
    <cellStyle name="Normal 8 6 9" xfId="53913" xr:uid="{00000000-0005-0000-0000-0000BCCF0000}"/>
    <cellStyle name="Normal 8 6 9 2" xfId="53914" xr:uid="{00000000-0005-0000-0000-0000BDCF0000}"/>
    <cellStyle name="Normal 8 6_T-straight with PEDs adjustor" xfId="53915" xr:uid="{00000000-0005-0000-0000-0000BECF0000}"/>
    <cellStyle name="Normal 8 7" xfId="1540" xr:uid="{00000000-0005-0000-0000-0000BFCF0000}"/>
    <cellStyle name="Normal 8 7 10" xfId="53916" xr:uid="{00000000-0005-0000-0000-0000C0CF0000}"/>
    <cellStyle name="Normal 8 7 2" xfId="1541" xr:uid="{00000000-0005-0000-0000-0000C1CF0000}"/>
    <cellStyle name="Normal 8 7 2 2" xfId="53917" xr:uid="{00000000-0005-0000-0000-0000C2CF0000}"/>
    <cellStyle name="Normal 8 7 2 2 2" xfId="53918" xr:uid="{00000000-0005-0000-0000-0000C3CF0000}"/>
    <cellStyle name="Normal 8 7 2 2 2 2" xfId="53919" xr:uid="{00000000-0005-0000-0000-0000C4CF0000}"/>
    <cellStyle name="Normal 8 7 2 2 2 2 2" xfId="53920" xr:uid="{00000000-0005-0000-0000-0000C5CF0000}"/>
    <cellStyle name="Normal 8 7 2 2 2 3" xfId="53921" xr:uid="{00000000-0005-0000-0000-0000C6CF0000}"/>
    <cellStyle name="Normal 8 7 2 2 2 3 2" xfId="53922" xr:uid="{00000000-0005-0000-0000-0000C7CF0000}"/>
    <cellStyle name="Normal 8 7 2 2 2 3 2 2" xfId="53923" xr:uid="{00000000-0005-0000-0000-0000C8CF0000}"/>
    <cellStyle name="Normal 8 7 2 2 2 3 3" xfId="53924" xr:uid="{00000000-0005-0000-0000-0000C9CF0000}"/>
    <cellStyle name="Normal 8 7 2 2 2 4" xfId="53925" xr:uid="{00000000-0005-0000-0000-0000CACF0000}"/>
    <cellStyle name="Normal 8 7 2 2 3" xfId="53926" xr:uid="{00000000-0005-0000-0000-0000CBCF0000}"/>
    <cellStyle name="Normal 8 7 2 2 3 2" xfId="53927" xr:uid="{00000000-0005-0000-0000-0000CCCF0000}"/>
    <cellStyle name="Normal 8 7 2 2 4" xfId="53928" xr:uid="{00000000-0005-0000-0000-0000CDCF0000}"/>
    <cellStyle name="Normal 8 7 2 2 4 2" xfId="53929" xr:uid="{00000000-0005-0000-0000-0000CECF0000}"/>
    <cellStyle name="Normal 8 7 2 2 4 2 2" xfId="53930" xr:uid="{00000000-0005-0000-0000-0000CFCF0000}"/>
    <cellStyle name="Normal 8 7 2 2 4 3" xfId="53931" xr:uid="{00000000-0005-0000-0000-0000D0CF0000}"/>
    <cellStyle name="Normal 8 7 2 2 5" xfId="53932" xr:uid="{00000000-0005-0000-0000-0000D1CF0000}"/>
    <cellStyle name="Normal 8 7 2 2 6" xfId="53933" xr:uid="{00000000-0005-0000-0000-0000D2CF0000}"/>
    <cellStyle name="Normal 8 7 2 3" xfId="53934" xr:uid="{00000000-0005-0000-0000-0000D3CF0000}"/>
    <cellStyle name="Normal 8 7 2 3 2" xfId="53935" xr:uid="{00000000-0005-0000-0000-0000D4CF0000}"/>
    <cellStyle name="Normal 8 7 2 3 2 2" xfId="53936" xr:uid="{00000000-0005-0000-0000-0000D5CF0000}"/>
    <cellStyle name="Normal 8 7 2 3 3" xfId="53937" xr:uid="{00000000-0005-0000-0000-0000D6CF0000}"/>
    <cellStyle name="Normal 8 7 2 3 3 2" xfId="53938" xr:uid="{00000000-0005-0000-0000-0000D7CF0000}"/>
    <cellStyle name="Normal 8 7 2 3 3 2 2" xfId="53939" xr:uid="{00000000-0005-0000-0000-0000D8CF0000}"/>
    <cellStyle name="Normal 8 7 2 3 3 3" xfId="53940" xr:uid="{00000000-0005-0000-0000-0000D9CF0000}"/>
    <cellStyle name="Normal 8 7 2 3 4" xfId="53941" xr:uid="{00000000-0005-0000-0000-0000DACF0000}"/>
    <cellStyle name="Normal 8 7 2 4" xfId="53942" xr:uid="{00000000-0005-0000-0000-0000DBCF0000}"/>
    <cellStyle name="Normal 8 7 2 4 2" xfId="53943" xr:uid="{00000000-0005-0000-0000-0000DCCF0000}"/>
    <cellStyle name="Normal 8 7 2 4 2 2" xfId="53944" xr:uid="{00000000-0005-0000-0000-0000DDCF0000}"/>
    <cellStyle name="Normal 8 7 2 4 3" xfId="53945" xr:uid="{00000000-0005-0000-0000-0000DECF0000}"/>
    <cellStyle name="Normal 8 7 2 4 3 2" xfId="53946" xr:uid="{00000000-0005-0000-0000-0000DFCF0000}"/>
    <cellStyle name="Normal 8 7 2 4 3 2 2" xfId="53947" xr:uid="{00000000-0005-0000-0000-0000E0CF0000}"/>
    <cellStyle name="Normal 8 7 2 4 3 3" xfId="53948" xr:uid="{00000000-0005-0000-0000-0000E1CF0000}"/>
    <cellStyle name="Normal 8 7 2 4 4" xfId="53949" xr:uid="{00000000-0005-0000-0000-0000E2CF0000}"/>
    <cellStyle name="Normal 8 7 2 5" xfId="53950" xr:uid="{00000000-0005-0000-0000-0000E3CF0000}"/>
    <cellStyle name="Normal 8 7 2 5 2" xfId="53951" xr:uid="{00000000-0005-0000-0000-0000E4CF0000}"/>
    <cellStyle name="Normal 8 7 2 6" xfId="53952" xr:uid="{00000000-0005-0000-0000-0000E5CF0000}"/>
    <cellStyle name="Normal 8 7 2 6 2" xfId="53953" xr:uid="{00000000-0005-0000-0000-0000E6CF0000}"/>
    <cellStyle name="Normal 8 7 2 6 2 2" xfId="53954" xr:uid="{00000000-0005-0000-0000-0000E7CF0000}"/>
    <cellStyle name="Normal 8 7 2 6 3" xfId="53955" xr:uid="{00000000-0005-0000-0000-0000E8CF0000}"/>
    <cellStyle name="Normal 8 7 2 7" xfId="53956" xr:uid="{00000000-0005-0000-0000-0000E9CF0000}"/>
    <cellStyle name="Normal 8 7 2 7 2" xfId="53957" xr:uid="{00000000-0005-0000-0000-0000EACF0000}"/>
    <cellStyle name="Normal 8 7 2 8" xfId="53958" xr:uid="{00000000-0005-0000-0000-0000EBCF0000}"/>
    <cellStyle name="Normal 8 7 2 9" xfId="53959" xr:uid="{00000000-0005-0000-0000-0000ECCF0000}"/>
    <cellStyle name="Normal 8 7 3" xfId="53960" xr:uid="{00000000-0005-0000-0000-0000EDCF0000}"/>
    <cellStyle name="Normal 8 7 3 2" xfId="53961" xr:uid="{00000000-0005-0000-0000-0000EECF0000}"/>
    <cellStyle name="Normal 8 7 3 2 2" xfId="53962" xr:uid="{00000000-0005-0000-0000-0000EFCF0000}"/>
    <cellStyle name="Normal 8 7 3 2 2 2" xfId="53963" xr:uid="{00000000-0005-0000-0000-0000F0CF0000}"/>
    <cellStyle name="Normal 8 7 3 2 3" xfId="53964" xr:uid="{00000000-0005-0000-0000-0000F1CF0000}"/>
    <cellStyle name="Normal 8 7 3 2 3 2" xfId="53965" xr:uid="{00000000-0005-0000-0000-0000F2CF0000}"/>
    <cellStyle name="Normal 8 7 3 2 3 2 2" xfId="53966" xr:uid="{00000000-0005-0000-0000-0000F3CF0000}"/>
    <cellStyle name="Normal 8 7 3 2 3 3" xfId="53967" xr:uid="{00000000-0005-0000-0000-0000F4CF0000}"/>
    <cellStyle name="Normal 8 7 3 2 4" xfId="53968" xr:uid="{00000000-0005-0000-0000-0000F5CF0000}"/>
    <cellStyle name="Normal 8 7 3 2 5" xfId="53969" xr:uid="{00000000-0005-0000-0000-0000F6CF0000}"/>
    <cellStyle name="Normal 8 7 3 3" xfId="53970" xr:uid="{00000000-0005-0000-0000-0000F7CF0000}"/>
    <cellStyle name="Normal 8 7 3 3 2" xfId="53971" xr:uid="{00000000-0005-0000-0000-0000F8CF0000}"/>
    <cellStyle name="Normal 8 7 3 4" xfId="53972" xr:uid="{00000000-0005-0000-0000-0000F9CF0000}"/>
    <cellStyle name="Normal 8 7 3 4 2" xfId="53973" xr:uid="{00000000-0005-0000-0000-0000FACF0000}"/>
    <cellStyle name="Normal 8 7 3 4 2 2" xfId="53974" xr:uid="{00000000-0005-0000-0000-0000FBCF0000}"/>
    <cellStyle name="Normal 8 7 3 4 3" xfId="53975" xr:uid="{00000000-0005-0000-0000-0000FCCF0000}"/>
    <cellStyle name="Normal 8 7 3 5" xfId="53976" xr:uid="{00000000-0005-0000-0000-0000FDCF0000}"/>
    <cellStyle name="Normal 8 7 3 6" xfId="53977" xr:uid="{00000000-0005-0000-0000-0000FECF0000}"/>
    <cellStyle name="Normal 8 7 4" xfId="53978" xr:uid="{00000000-0005-0000-0000-0000FFCF0000}"/>
    <cellStyle name="Normal 8 7 4 2" xfId="53979" xr:uid="{00000000-0005-0000-0000-000000D00000}"/>
    <cellStyle name="Normal 8 7 4 2 2" xfId="53980" xr:uid="{00000000-0005-0000-0000-000001D00000}"/>
    <cellStyle name="Normal 8 7 4 3" xfId="53981" xr:uid="{00000000-0005-0000-0000-000002D00000}"/>
    <cellStyle name="Normal 8 7 4 3 2" xfId="53982" xr:uid="{00000000-0005-0000-0000-000003D00000}"/>
    <cellStyle name="Normal 8 7 4 3 2 2" xfId="53983" xr:uid="{00000000-0005-0000-0000-000004D00000}"/>
    <cellStyle name="Normal 8 7 4 3 3" xfId="53984" xr:uid="{00000000-0005-0000-0000-000005D00000}"/>
    <cellStyle name="Normal 8 7 4 4" xfId="53985" xr:uid="{00000000-0005-0000-0000-000006D00000}"/>
    <cellStyle name="Normal 8 7 4 5" xfId="53986" xr:uid="{00000000-0005-0000-0000-000007D00000}"/>
    <cellStyle name="Normal 8 7 5" xfId="53987" xr:uid="{00000000-0005-0000-0000-000008D00000}"/>
    <cellStyle name="Normal 8 7 5 2" xfId="53988" xr:uid="{00000000-0005-0000-0000-000009D00000}"/>
    <cellStyle name="Normal 8 7 5 2 2" xfId="53989" xr:uid="{00000000-0005-0000-0000-00000AD00000}"/>
    <cellStyle name="Normal 8 7 5 3" xfId="53990" xr:uid="{00000000-0005-0000-0000-00000BD00000}"/>
    <cellStyle name="Normal 8 7 5 3 2" xfId="53991" xr:uid="{00000000-0005-0000-0000-00000CD00000}"/>
    <cellStyle name="Normal 8 7 5 3 2 2" xfId="53992" xr:uid="{00000000-0005-0000-0000-00000DD00000}"/>
    <cellStyle name="Normal 8 7 5 3 3" xfId="53993" xr:uid="{00000000-0005-0000-0000-00000ED00000}"/>
    <cellStyle name="Normal 8 7 5 4" xfId="53994" xr:uid="{00000000-0005-0000-0000-00000FD00000}"/>
    <cellStyle name="Normal 8 7 6" xfId="53995" xr:uid="{00000000-0005-0000-0000-000010D00000}"/>
    <cellStyle name="Normal 8 7 6 2" xfId="53996" xr:uid="{00000000-0005-0000-0000-000011D00000}"/>
    <cellStyle name="Normal 8 7 7" xfId="53997" xr:uid="{00000000-0005-0000-0000-000012D00000}"/>
    <cellStyle name="Normal 8 7 7 2" xfId="53998" xr:uid="{00000000-0005-0000-0000-000013D00000}"/>
    <cellStyle name="Normal 8 7 7 2 2" xfId="53999" xr:uid="{00000000-0005-0000-0000-000014D00000}"/>
    <cellStyle name="Normal 8 7 7 3" xfId="54000" xr:uid="{00000000-0005-0000-0000-000015D00000}"/>
    <cellStyle name="Normal 8 7 8" xfId="54001" xr:uid="{00000000-0005-0000-0000-000016D00000}"/>
    <cellStyle name="Normal 8 7 8 2" xfId="54002" xr:uid="{00000000-0005-0000-0000-000017D00000}"/>
    <cellStyle name="Normal 8 7 9" xfId="54003" xr:uid="{00000000-0005-0000-0000-000018D00000}"/>
    <cellStyle name="Normal 8 7_T-straight with PEDs adjustor" xfId="54004" xr:uid="{00000000-0005-0000-0000-000019D00000}"/>
    <cellStyle name="Normal 8 8" xfId="1542" xr:uid="{00000000-0005-0000-0000-00001AD00000}"/>
    <cellStyle name="Normal 8 8 2" xfId="54005" xr:uid="{00000000-0005-0000-0000-00001BD00000}"/>
    <cellStyle name="Normal 8 8 2 2" xfId="54006" xr:uid="{00000000-0005-0000-0000-00001CD00000}"/>
    <cellStyle name="Normal 8 8 2 2 2" xfId="54007" xr:uid="{00000000-0005-0000-0000-00001DD00000}"/>
    <cellStyle name="Normal 8 8 2 2 2 2" xfId="54008" xr:uid="{00000000-0005-0000-0000-00001ED00000}"/>
    <cellStyle name="Normal 8 8 2 2 3" xfId="54009" xr:uid="{00000000-0005-0000-0000-00001FD00000}"/>
    <cellStyle name="Normal 8 8 2 2 3 2" xfId="54010" xr:uid="{00000000-0005-0000-0000-000020D00000}"/>
    <cellStyle name="Normal 8 8 2 2 3 2 2" xfId="54011" xr:uid="{00000000-0005-0000-0000-000021D00000}"/>
    <cellStyle name="Normal 8 8 2 2 3 3" xfId="54012" xr:uid="{00000000-0005-0000-0000-000022D00000}"/>
    <cellStyle name="Normal 8 8 2 2 4" xfId="54013" xr:uid="{00000000-0005-0000-0000-000023D00000}"/>
    <cellStyle name="Normal 8 8 2 3" xfId="54014" xr:uid="{00000000-0005-0000-0000-000024D00000}"/>
    <cellStyle name="Normal 8 8 2 3 2" xfId="54015" xr:uid="{00000000-0005-0000-0000-000025D00000}"/>
    <cellStyle name="Normal 8 8 2 4" xfId="54016" xr:uid="{00000000-0005-0000-0000-000026D00000}"/>
    <cellStyle name="Normal 8 8 2 4 2" xfId="54017" xr:uid="{00000000-0005-0000-0000-000027D00000}"/>
    <cellStyle name="Normal 8 8 2 4 2 2" xfId="54018" xr:uid="{00000000-0005-0000-0000-000028D00000}"/>
    <cellStyle name="Normal 8 8 2 4 3" xfId="54019" xr:uid="{00000000-0005-0000-0000-000029D00000}"/>
    <cellStyle name="Normal 8 8 2 5" xfId="54020" xr:uid="{00000000-0005-0000-0000-00002AD00000}"/>
    <cellStyle name="Normal 8 8 2 6" xfId="54021" xr:uid="{00000000-0005-0000-0000-00002BD00000}"/>
    <cellStyle name="Normal 8 8 3" xfId="54022" xr:uid="{00000000-0005-0000-0000-00002CD00000}"/>
    <cellStyle name="Normal 8 8 3 2" xfId="54023" xr:uid="{00000000-0005-0000-0000-00002DD00000}"/>
    <cellStyle name="Normal 8 8 3 2 2" xfId="54024" xr:uid="{00000000-0005-0000-0000-00002ED00000}"/>
    <cellStyle name="Normal 8 8 3 3" xfId="54025" xr:uid="{00000000-0005-0000-0000-00002FD00000}"/>
    <cellStyle name="Normal 8 8 3 3 2" xfId="54026" xr:uid="{00000000-0005-0000-0000-000030D00000}"/>
    <cellStyle name="Normal 8 8 3 3 2 2" xfId="54027" xr:uid="{00000000-0005-0000-0000-000031D00000}"/>
    <cellStyle name="Normal 8 8 3 3 3" xfId="54028" xr:uid="{00000000-0005-0000-0000-000032D00000}"/>
    <cellStyle name="Normal 8 8 3 4" xfId="54029" xr:uid="{00000000-0005-0000-0000-000033D00000}"/>
    <cellStyle name="Normal 8 8 4" xfId="54030" xr:uid="{00000000-0005-0000-0000-000034D00000}"/>
    <cellStyle name="Normal 8 8 4 2" xfId="54031" xr:uid="{00000000-0005-0000-0000-000035D00000}"/>
    <cellStyle name="Normal 8 8 4 2 2" xfId="54032" xr:uid="{00000000-0005-0000-0000-000036D00000}"/>
    <cellStyle name="Normal 8 8 4 3" xfId="54033" xr:uid="{00000000-0005-0000-0000-000037D00000}"/>
    <cellStyle name="Normal 8 8 4 3 2" xfId="54034" xr:uid="{00000000-0005-0000-0000-000038D00000}"/>
    <cellStyle name="Normal 8 8 4 3 2 2" xfId="54035" xr:uid="{00000000-0005-0000-0000-000039D00000}"/>
    <cellStyle name="Normal 8 8 4 3 3" xfId="54036" xr:uid="{00000000-0005-0000-0000-00003AD00000}"/>
    <cellStyle name="Normal 8 8 4 4" xfId="54037" xr:uid="{00000000-0005-0000-0000-00003BD00000}"/>
    <cellStyle name="Normal 8 8 5" xfId="54038" xr:uid="{00000000-0005-0000-0000-00003CD00000}"/>
    <cellStyle name="Normal 8 8 5 2" xfId="54039" xr:uid="{00000000-0005-0000-0000-00003DD00000}"/>
    <cellStyle name="Normal 8 8 6" xfId="54040" xr:uid="{00000000-0005-0000-0000-00003ED00000}"/>
    <cellStyle name="Normal 8 8 6 2" xfId="54041" xr:uid="{00000000-0005-0000-0000-00003FD00000}"/>
    <cellStyle name="Normal 8 8 6 2 2" xfId="54042" xr:uid="{00000000-0005-0000-0000-000040D00000}"/>
    <cellStyle name="Normal 8 8 6 3" xfId="54043" xr:uid="{00000000-0005-0000-0000-000041D00000}"/>
    <cellStyle name="Normal 8 8 7" xfId="54044" xr:uid="{00000000-0005-0000-0000-000042D00000}"/>
    <cellStyle name="Normal 8 8 7 2" xfId="54045" xr:uid="{00000000-0005-0000-0000-000043D00000}"/>
    <cellStyle name="Normal 8 8 8" xfId="54046" xr:uid="{00000000-0005-0000-0000-000044D00000}"/>
    <cellStyle name="Normal 8 8 9" xfId="54047" xr:uid="{00000000-0005-0000-0000-000045D00000}"/>
    <cellStyle name="Normal 8 9" xfId="54048" xr:uid="{00000000-0005-0000-0000-000046D00000}"/>
    <cellStyle name="Normal 8 9 2" xfId="54049" xr:uid="{00000000-0005-0000-0000-000047D00000}"/>
    <cellStyle name="Normal 8 9 2 2" xfId="54050" xr:uid="{00000000-0005-0000-0000-000048D00000}"/>
    <cellStyle name="Normal 8 9 2 2 2" xfId="54051" xr:uid="{00000000-0005-0000-0000-000049D00000}"/>
    <cellStyle name="Normal 8 9 2 2 2 2" xfId="54052" xr:uid="{00000000-0005-0000-0000-00004AD00000}"/>
    <cellStyle name="Normal 8 9 2 2 3" xfId="54053" xr:uid="{00000000-0005-0000-0000-00004BD00000}"/>
    <cellStyle name="Normal 8 9 2 2 3 2" xfId="54054" xr:uid="{00000000-0005-0000-0000-00004CD00000}"/>
    <cellStyle name="Normal 8 9 2 2 3 2 2" xfId="54055" xr:uid="{00000000-0005-0000-0000-00004DD00000}"/>
    <cellStyle name="Normal 8 9 2 2 3 3" xfId="54056" xr:uid="{00000000-0005-0000-0000-00004ED00000}"/>
    <cellStyle name="Normal 8 9 2 2 4" xfId="54057" xr:uid="{00000000-0005-0000-0000-00004FD00000}"/>
    <cellStyle name="Normal 8 9 2 3" xfId="54058" xr:uid="{00000000-0005-0000-0000-000050D00000}"/>
    <cellStyle name="Normal 8 9 2 3 2" xfId="54059" xr:uid="{00000000-0005-0000-0000-000051D00000}"/>
    <cellStyle name="Normal 8 9 2 4" xfId="54060" xr:uid="{00000000-0005-0000-0000-000052D00000}"/>
    <cellStyle name="Normal 8 9 2 4 2" xfId="54061" xr:uid="{00000000-0005-0000-0000-000053D00000}"/>
    <cellStyle name="Normal 8 9 2 4 2 2" xfId="54062" xr:uid="{00000000-0005-0000-0000-000054D00000}"/>
    <cellStyle name="Normal 8 9 2 4 3" xfId="54063" xr:uid="{00000000-0005-0000-0000-000055D00000}"/>
    <cellStyle name="Normal 8 9 2 5" xfId="54064" xr:uid="{00000000-0005-0000-0000-000056D00000}"/>
    <cellStyle name="Normal 8 9 2 6" xfId="54065" xr:uid="{00000000-0005-0000-0000-000057D00000}"/>
    <cellStyle name="Normal 8 9 3" xfId="54066" xr:uid="{00000000-0005-0000-0000-000058D00000}"/>
    <cellStyle name="Normal 8 9 3 2" xfId="54067" xr:uid="{00000000-0005-0000-0000-000059D00000}"/>
    <cellStyle name="Normal 8 9 3 2 2" xfId="54068" xr:uid="{00000000-0005-0000-0000-00005AD00000}"/>
    <cellStyle name="Normal 8 9 3 3" xfId="54069" xr:uid="{00000000-0005-0000-0000-00005BD00000}"/>
    <cellStyle name="Normal 8 9 3 3 2" xfId="54070" xr:uid="{00000000-0005-0000-0000-00005CD00000}"/>
    <cellStyle name="Normal 8 9 3 3 2 2" xfId="54071" xr:uid="{00000000-0005-0000-0000-00005DD00000}"/>
    <cellStyle name="Normal 8 9 3 3 3" xfId="54072" xr:uid="{00000000-0005-0000-0000-00005ED00000}"/>
    <cellStyle name="Normal 8 9 3 4" xfId="54073" xr:uid="{00000000-0005-0000-0000-00005FD00000}"/>
    <cellStyle name="Normal 8 9 4" xfId="54074" xr:uid="{00000000-0005-0000-0000-000060D00000}"/>
    <cellStyle name="Normal 8 9 4 2" xfId="54075" xr:uid="{00000000-0005-0000-0000-000061D00000}"/>
    <cellStyle name="Normal 8 9 4 2 2" xfId="54076" xr:uid="{00000000-0005-0000-0000-000062D00000}"/>
    <cellStyle name="Normal 8 9 4 3" xfId="54077" xr:uid="{00000000-0005-0000-0000-000063D00000}"/>
    <cellStyle name="Normal 8 9 4 3 2" xfId="54078" xr:uid="{00000000-0005-0000-0000-000064D00000}"/>
    <cellStyle name="Normal 8 9 4 3 2 2" xfId="54079" xr:uid="{00000000-0005-0000-0000-000065D00000}"/>
    <cellStyle name="Normal 8 9 4 3 3" xfId="54080" xr:uid="{00000000-0005-0000-0000-000066D00000}"/>
    <cellStyle name="Normal 8 9 4 4" xfId="54081" xr:uid="{00000000-0005-0000-0000-000067D00000}"/>
    <cellStyle name="Normal 8 9 5" xfId="54082" xr:uid="{00000000-0005-0000-0000-000068D00000}"/>
    <cellStyle name="Normal 8 9 5 2" xfId="54083" xr:uid="{00000000-0005-0000-0000-000069D00000}"/>
    <cellStyle name="Normal 8 9 6" xfId="54084" xr:uid="{00000000-0005-0000-0000-00006AD00000}"/>
    <cellStyle name="Normal 8 9 6 2" xfId="54085" xr:uid="{00000000-0005-0000-0000-00006BD00000}"/>
    <cellStyle name="Normal 8 9 6 2 2" xfId="54086" xr:uid="{00000000-0005-0000-0000-00006CD00000}"/>
    <cellStyle name="Normal 8 9 6 3" xfId="54087" xr:uid="{00000000-0005-0000-0000-00006DD00000}"/>
    <cellStyle name="Normal 8 9 7" xfId="54088" xr:uid="{00000000-0005-0000-0000-00006ED00000}"/>
    <cellStyle name="Normal 8 9 7 2" xfId="54089" xr:uid="{00000000-0005-0000-0000-00006FD00000}"/>
    <cellStyle name="Normal 8 9 8" xfId="54090" xr:uid="{00000000-0005-0000-0000-000070D00000}"/>
    <cellStyle name="Normal 8 9 9" xfId="54091" xr:uid="{00000000-0005-0000-0000-000071D00000}"/>
    <cellStyle name="Normal 8_Sheet1" xfId="54092" xr:uid="{00000000-0005-0000-0000-000072D00000}"/>
    <cellStyle name="Normal 80" xfId="64441" xr:uid="{00000000-0005-0000-0000-000073D00000}"/>
    <cellStyle name="Normal 81" xfId="64444" xr:uid="{00000000-0005-0000-0000-000074D00000}"/>
    <cellStyle name="Normal 9" xfId="1543" xr:uid="{00000000-0005-0000-0000-000075D00000}"/>
    <cellStyle name="Normal 9 10" xfId="54093" xr:uid="{00000000-0005-0000-0000-000076D00000}"/>
    <cellStyle name="Normal 9 10 2" xfId="54094" xr:uid="{00000000-0005-0000-0000-000077D00000}"/>
    <cellStyle name="Normal 9 11" xfId="54095" xr:uid="{00000000-0005-0000-0000-000078D00000}"/>
    <cellStyle name="Normal 9 12" xfId="54096" xr:uid="{00000000-0005-0000-0000-000079D00000}"/>
    <cellStyle name="Normal 9 2" xfId="1544" xr:uid="{00000000-0005-0000-0000-00007AD00000}"/>
    <cellStyle name="Normal 9 2 10" xfId="54097" xr:uid="{00000000-0005-0000-0000-00007BD00000}"/>
    <cellStyle name="Normal 9 2 11" xfId="54098" xr:uid="{00000000-0005-0000-0000-00007CD00000}"/>
    <cellStyle name="Normal 9 2 2" xfId="1545" xr:uid="{00000000-0005-0000-0000-00007DD00000}"/>
    <cellStyle name="Normal 9 2 2 10" xfId="54099" xr:uid="{00000000-0005-0000-0000-00007ED00000}"/>
    <cellStyle name="Normal 9 2 2 2" xfId="1546" xr:uid="{00000000-0005-0000-0000-00007FD00000}"/>
    <cellStyle name="Normal 9 2 2 2 2" xfId="1547" xr:uid="{00000000-0005-0000-0000-000080D00000}"/>
    <cellStyle name="Normal 9 2 2 2 2 2" xfId="1548" xr:uid="{00000000-0005-0000-0000-000081D00000}"/>
    <cellStyle name="Normal 9 2 2 2 2 2 2" xfId="54100" xr:uid="{00000000-0005-0000-0000-000082D00000}"/>
    <cellStyle name="Normal 9 2 2 2 2 2 2 2" xfId="54101" xr:uid="{00000000-0005-0000-0000-000083D00000}"/>
    <cellStyle name="Normal 9 2 2 2 2 2 3" xfId="54102" xr:uid="{00000000-0005-0000-0000-000084D00000}"/>
    <cellStyle name="Normal 9 2 2 2 2 3" xfId="54103" xr:uid="{00000000-0005-0000-0000-000085D00000}"/>
    <cellStyle name="Normal 9 2 2 2 2 3 2" xfId="54104" xr:uid="{00000000-0005-0000-0000-000086D00000}"/>
    <cellStyle name="Normal 9 2 2 2 2 3 2 2" xfId="54105" xr:uid="{00000000-0005-0000-0000-000087D00000}"/>
    <cellStyle name="Normal 9 2 2 2 2 3 3" xfId="54106" xr:uid="{00000000-0005-0000-0000-000088D00000}"/>
    <cellStyle name="Normal 9 2 2 2 2 4" xfId="54107" xr:uid="{00000000-0005-0000-0000-000089D00000}"/>
    <cellStyle name="Normal 9 2 2 2 2 4 2" xfId="54108" xr:uid="{00000000-0005-0000-0000-00008AD00000}"/>
    <cellStyle name="Normal 9 2 2 2 2 5" xfId="54109" xr:uid="{00000000-0005-0000-0000-00008BD00000}"/>
    <cellStyle name="Normal 9 2 2 2 2_T-straight with PEDs adjustor" xfId="54110" xr:uid="{00000000-0005-0000-0000-00008CD00000}"/>
    <cellStyle name="Normal 9 2 2 2 3" xfId="1549" xr:uid="{00000000-0005-0000-0000-00008DD00000}"/>
    <cellStyle name="Normal 9 2 2 2 3 2" xfId="54111" xr:uid="{00000000-0005-0000-0000-00008ED00000}"/>
    <cellStyle name="Normal 9 2 2 2 3 2 2" xfId="54112" xr:uid="{00000000-0005-0000-0000-00008FD00000}"/>
    <cellStyle name="Normal 9 2 2 2 3 3" xfId="54113" xr:uid="{00000000-0005-0000-0000-000090D00000}"/>
    <cellStyle name="Normal 9 2 2 2 4" xfId="54114" xr:uid="{00000000-0005-0000-0000-000091D00000}"/>
    <cellStyle name="Normal 9 2 2 2 4 2" xfId="54115" xr:uid="{00000000-0005-0000-0000-000092D00000}"/>
    <cellStyle name="Normal 9 2 2 2 4 2 2" xfId="54116" xr:uid="{00000000-0005-0000-0000-000093D00000}"/>
    <cellStyle name="Normal 9 2 2 2 4 3" xfId="54117" xr:uid="{00000000-0005-0000-0000-000094D00000}"/>
    <cellStyle name="Normal 9 2 2 2 5" xfId="54118" xr:uid="{00000000-0005-0000-0000-000095D00000}"/>
    <cellStyle name="Normal 9 2 2 2 5 2" xfId="54119" xr:uid="{00000000-0005-0000-0000-000096D00000}"/>
    <cellStyle name="Normal 9 2 2 2 6" xfId="54120" xr:uid="{00000000-0005-0000-0000-000097D00000}"/>
    <cellStyle name="Normal 9 2 2 2_T-straight with PEDs adjustor" xfId="54121" xr:uid="{00000000-0005-0000-0000-000098D00000}"/>
    <cellStyle name="Normal 9 2 2 3" xfId="1550" xr:uid="{00000000-0005-0000-0000-000099D00000}"/>
    <cellStyle name="Normal 9 2 2 3 2" xfId="1551" xr:uid="{00000000-0005-0000-0000-00009AD00000}"/>
    <cellStyle name="Normal 9 2 2 3 2 2" xfId="54122" xr:uid="{00000000-0005-0000-0000-00009BD00000}"/>
    <cellStyle name="Normal 9 2 2 3 2 2 2" xfId="54123" xr:uid="{00000000-0005-0000-0000-00009CD00000}"/>
    <cellStyle name="Normal 9 2 2 3 2 3" xfId="54124" xr:uid="{00000000-0005-0000-0000-00009DD00000}"/>
    <cellStyle name="Normal 9 2 2 3 3" xfId="54125" xr:uid="{00000000-0005-0000-0000-00009ED00000}"/>
    <cellStyle name="Normal 9 2 2 3 3 2" xfId="54126" xr:uid="{00000000-0005-0000-0000-00009FD00000}"/>
    <cellStyle name="Normal 9 2 2 3 3 2 2" xfId="54127" xr:uid="{00000000-0005-0000-0000-0000A0D00000}"/>
    <cellStyle name="Normal 9 2 2 3 3 3" xfId="54128" xr:uid="{00000000-0005-0000-0000-0000A1D00000}"/>
    <cellStyle name="Normal 9 2 2 3 4" xfId="54129" xr:uid="{00000000-0005-0000-0000-0000A2D00000}"/>
    <cellStyle name="Normal 9 2 2 3 4 2" xfId="54130" xr:uid="{00000000-0005-0000-0000-0000A3D00000}"/>
    <cellStyle name="Normal 9 2 2 3 5" xfId="54131" xr:uid="{00000000-0005-0000-0000-0000A4D00000}"/>
    <cellStyle name="Normal 9 2 2 3_T-straight with PEDs adjustor" xfId="54132" xr:uid="{00000000-0005-0000-0000-0000A5D00000}"/>
    <cellStyle name="Normal 9 2 2 4" xfId="1552" xr:uid="{00000000-0005-0000-0000-0000A6D00000}"/>
    <cellStyle name="Normal 9 2 2 4 2" xfId="54133" xr:uid="{00000000-0005-0000-0000-0000A7D00000}"/>
    <cellStyle name="Normal 9 2 2 4 2 2" xfId="54134" xr:uid="{00000000-0005-0000-0000-0000A8D00000}"/>
    <cellStyle name="Normal 9 2 2 4 3" xfId="54135" xr:uid="{00000000-0005-0000-0000-0000A9D00000}"/>
    <cellStyle name="Normal 9 2 2 5" xfId="54136" xr:uid="{00000000-0005-0000-0000-0000AAD00000}"/>
    <cellStyle name="Normal 9 2 2 5 2" xfId="54137" xr:uid="{00000000-0005-0000-0000-0000ABD00000}"/>
    <cellStyle name="Normal 9 2 2 5 2 2" xfId="54138" xr:uid="{00000000-0005-0000-0000-0000ACD00000}"/>
    <cellStyle name="Normal 9 2 2 5 3" xfId="54139" xr:uid="{00000000-0005-0000-0000-0000ADD00000}"/>
    <cellStyle name="Normal 9 2 2 6" xfId="54140" xr:uid="{00000000-0005-0000-0000-0000AED00000}"/>
    <cellStyle name="Normal 9 2 2 6 2" xfId="54141" xr:uid="{00000000-0005-0000-0000-0000AFD00000}"/>
    <cellStyle name="Normal 9 2 2 7" xfId="54142" xr:uid="{00000000-0005-0000-0000-0000B0D00000}"/>
    <cellStyle name="Normal 9 2 2 8" xfId="54143" xr:uid="{00000000-0005-0000-0000-0000B1D00000}"/>
    <cellStyle name="Normal 9 2 2 9" xfId="54144" xr:uid="{00000000-0005-0000-0000-0000B2D00000}"/>
    <cellStyle name="Normal 9 2 2_T-straight with PEDs adjustor" xfId="54145" xr:uid="{00000000-0005-0000-0000-0000B3D00000}"/>
    <cellStyle name="Normal 9 2 3" xfId="1553" xr:uid="{00000000-0005-0000-0000-0000B4D00000}"/>
    <cellStyle name="Normal 9 2 3 2" xfId="1554" xr:uid="{00000000-0005-0000-0000-0000B5D00000}"/>
    <cellStyle name="Normal 9 2 3 2 2" xfId="1555" xr:uid="{00000000-0005-0000-0000-0000B6D00000}"/>
    <cellStyle name="Normal 9 2 3 2 2 2" xfId="54146" xr:uid="{00000000-0005-0000-0000-0000B7D00000}"/>
    <cellStyle name="Normal 9 2 3 2 2 2 2" xfId="54147" xr:uid="{00000000-0005-0000-0000-0000B8D00000}"/>
    <cellStyle name="Normal 9 2 3 2 2 3" xfId="54148" xr:uid="{00000000-0005-0000-0000-0000B9D00000}"/>
    <cellStyle name="Normal 9 2 3 2 3" xfId="54149" xr:uid="{00000000-0005-0000-0000-0000BAD00000}"/>
    <cellStyle name="Normal 9 2 3 2 3 2" xfId="54150" xr:uid="{00000000-0005-0000-0000-0000BBD00000}"/>
    <cellStyle name="Normal 9 2 3 2 3 2 2" xfId="54151" xr:uid="{00000000-0005-0000-0000-0000BCD00000}"/>
    <cellStyle name="Normal 9 2 3 2 3 3" xfId="54152" xr:uid="{00000000-0005-0000-0000-0000BDD00000}"/>
    <cellStyle name="Normal 9 2 3 2 4" xfId="54153" xr:uid="{00000000-0005-0000-0000-0000BED00000}"/>
    <cellStyle name="Normal 9 2 3 2 4 2" xfId="54154" xr:uid="{00000000-0005-0000-0000-0000BFD00000}"/>
    <cellStyle name="Normal 9 2 3 2 5" xfId="54155" xr:uid="{00000000-0005-0000-0000-0000C0D00000}"/>
    <cellStyle name="Normal 9 2 3 2_T-straight with PEDs adjustor" xfId="54156" xr:uid="{00000000-0005-0000-0000-0000C1D00000}"/>
    <cellStyle name="Normal 9 2 3 3" xfId="1556" xr:uid="{00000000-0005-0000-0000-0000C2D00000}"/>
    <cellStyle name="Normal 9 2 3 3 2" xfId="54157" xr:uid="{00000000-0005-0000-0000-0000C3D00000}"/>
    <cellStyle name="Normal 9 2 3 3 2 2" xfId="54158" xr:uid="{00000000-0005-0000-0000-0000C4D00000}"/>
    <cellStyle name="Normal 9 2 3 3 3" xfId="54159" xr:uid="{00000000-0005-0000-0000-0000C5D00000}"/>
    <cellStyle name="Normal 9 2 3 4" xfId="54160" xr:uid="{00000000-0005-0000-0000-0000C6D00000}"/>
    <cellStyle name="Normal 9 2 3 4 2" xfId="54161" xr:uid="{00000000-0005-0000-0000-0000C7D00000}"/>
    <cellStyle name="Normal 9 2 3 4 2 2" xfId="54162" xr:uid="{00000000-0005-0000-0000-0000C8D00000}"/>
    <cellStyle name="Normal 9 2 3 4 3" xfId="54163" xr:uid="{00000000-0005-0000-0000-0000C9D00000}"/>
    <cellStyle name="Normal 9 2 3 5" xfId="54164" xr:uid="{00000000-0005-0000-0000-0000CAD00000}"/>
    <cellStyle name="Normal 9 2 3 5 2" xfId="54165" xr:uid="{00000000-0005-0000-0000-0000CBD00000}"/>
    <cellStyle name="Normal 9 2 3 6" xfId="54166" xr:uid="{00000000-0005-0000-0000-0000CCD00000}"/>
    <cellStyle name="Normal 9 2 3_T-straight with PEDs adjustor" xfId="54167" xr:uid="{00000000-0005-0000-0000-0000CDD00000}"/>
    <cellStyle name="Normal 9 2 4" xfId="1557" xr:uid="{00000000-0005-0000-0000-0000CED00000}"/>
    <cellStyle name="Normal 9 2 4 2" xfId="1558" xr:uid="{00000000-0005-0000-0000-0000CFD00000}"/>
    <cellStyle name="Normal 9 2 4 2 2" xfId="54168" xr:uid="{00000000-0005-0000-0000-0000D0D00000}"/>
    <cellStyle name="Normal 9 2 4 2 2 2" xfId="54169" xr:uid="{00000000-0005-0000-0000-0000D1D00000}"/>
    <cellStyle name="Normal 9 2 4 2 3" xfId="54170" xr:uid="{00000000-0005-0000-0000-0000D2D00000}"/>
    <cellStyle name="Normal 9 2 4 3" xfId="54171" xr:uid="{00000000-0005-0000-0000-0000D3D00000}"/>
    <cellStyle name="Normal 9 2 4 3 2" xfId="54172" xr:uid="{00000000-0005-0000-0000-0000D4D00000}"/>
    <cellStyle name="Normal 9 2 4 3 2 2" xfId="54173" xr:uid="{00000000-0005-0000-0000-0000D5D00000}"/>
    <cellStyle name="Normal 9 2 4 3 3" xfId="54174" xr:uid="{00000000-0005-0000-0000-0000D6D00000}"/>
    <cellStyle name="Normal 9 2 4 4" xfId="54175" xr:uid="{00000000-0005-0000-0000-0000D7D00000}"/>
    <cellStyle name="Normal 9 2 4 4 2" xfId="54176" xr:uid="{00000000-0005-0000-0000-0000D8D00000}"/>
    <cellStyle name="Normal 9 2 4 5" xfId="54177" xr:uid="{00000000-0005-0000-0000-0000D9D00000}"/>
    <cellStyle name="Normal 9 2 4_T-straight with PEDs adjustor" xfId="54178" xr:uid="{00000000-0005-0000-0000-0000DAD00000}"/>
    <cellStyle name="Normal 9 2 5" xfId="1559" xr:uid="{00000000-0005-0000-0000-0000DBD00000}"/>
    <cellStyle name="Normal 9 2 5 2" xfId="54179" xr:uid="{00000000-0005-0000-0000-0000DCD00000}"/>
    <cellStyle name="Normal 9 2 5 2 2" xfId="54180" xr:uid="{00000000-0005-0000-0000-0000DDD00000}"/>
    <cellStyle name="Normal 9 2 5 3" xfId="54181" xr:uid="{00000000-0005-0000-0000-0000DED00000}"/>
    <cellStyle name="Normal 9 2 6" xfId="54182" xr:uid="{00000000-0005-0000-0000-0000DFD00000}"/>
    <cellStyle name="Normal 9 2 6 2" xfId="54183" xr:uid="{00000000-0005-0000-0000-0000E0D00000}"/>
    <cellStyle name="Normal 9 2 6 2 2" xfId="54184" xr:uid="{00000000-0005-0000-0000-0000E1D00000}"/>
    <cellStyle name="Normal 9 2 6 3" xfId="54185" xr:uid="{00000000-0005-0000-0000-0000E2D00000}"/>
    <cellStyle name="Normal 9 2 7" xfId="54186" xr:uid="{00000000-0005-0000-0000-0000E3D00000}"/>
    <cellStyle name="Normal 9 2 7 2" xfId="54187" xr:uid="{00000000-0005-0000-0000-0000E4D00000}"/>
    <cellStyle name="Normal 9 2 8" xfId="54188" xr:uid="{00000000-0005-0000-0000-0000E5D00000}"/>
    <cellStyle name="Normal 9 2 9" xfId="54189" xr:uid="{00000000-0005-0000-0000-0000E6D00000}"/>
    <cellStyle name="Normal 9 2_T-straight with PEDs adjustor" xfId="54190" xr:uid="{00000000-0005-0000-0000-0000E7D00000}"/>
    <cellStyle name="Normal 9 3" xfId="1560" xr:uid="{00000000-0005-0000-0000-0000E8D00000}"/>
    <cellStyle name="Normal 9 3 10" xfId="54191" xr:uid="{00000000-0005-0000-0000-0000E9D00000}"/>
    <cellStyle name="Normal 9 3 2" xfId="1561" xr:uid="{00000000-0005-0000-0000-0000EAD00000}"/>
    <cellStyle name="Normal 9 3 2 2" xfId="1562" xr:uid="{00000000-0005-0000-0000-0000EBD00000}"/>
    <cellStyle name="Normal 9 3 2 2 2" xfId="1563" xr:uid="{00000000-0005-0000-0000-0000ECD00000}"/>
    <cellStyle name="Normal 9 3 2 2 2 2" xfId="54192" xr:uid="{00000000-0005-0000-0000-0000EDD00000}"/>
    <cellStyle name="Normal 9 3 2 2 2 2 2" xfId="54193" xr:uid="{00000000-0005-0000-0000-0000EED00000}"/>
    <cellStyle name="Normal 9 3 2 2 2 3" xfId="54194" xr:uid="{00000000-0005-0000-0000-0000EFD00000}"/>
    <cellStyle name="Normal 9 3 2 2 3" xfId="54195" xr:uid="{00000000-0005-0000-0000-0000F0D00000}"/>
    <cellStyle name="Normal 9 3 2 2 3 2" xfId="54196" xr:uid="{00000000-0005-0000-0000-0000F1D00000}"/>
    <cellStyle name="Normal 9 3 2 2 3 2 2" xfId="54197" xr:uid="{00000000-0005-0000-0000-0000F2D00000}"/>
    <cellStyle name="Normal 9 3 2 2 3 3" xfId="54198" xr:uid="{00000000-0005-0000-0000-0000F3D00000}"/>
    <cellStyle name="Normal 9 3 2 2 4" xfId="54199" xr:uid="{00000000-0005-0000-0000-0000F4D00000}"/>
    <cellStyle name="Normal 9 3 2 2 4 2" xfId="54200" xr:uid="{00000000-0005-0000-0000-0000F5D00000}"/>
    <cellStyle name="Normal 9 3 2 2 5" xfId="54201" xr:uid="{00000000-0005-0000-0000-0000F6D00000}"/>
    <cellStyle name="Normal 9 3 2 2_T-straight with PEDs adjustor" xfId="54202" xr:uid="{00000000-0005-0000-0000-0000F7D00000}"/>
    <cellStyle name="Normal 9 3 2 3" xfId="1564" xr:uid="{00000000-0005-0000-0000-0000F8D00000}"/>
    <cellStyle name="Normal 9 3 2 3 2" xfId="54203" xr:uid="{00000000-0005-0000-0000-0000F9D00000}"/>
    <cellStyle name="Normal 9 3 2 3 2 2" xfId="54204" xr:uid="{00000000-0005-0000-0000-0000FAD00000}"/>
    <cellStyle name="Normal 9 3 2 3 3" xfId="54205" xr:uid="{00000000-0005-0000-0000-0000FBD00000}"/>
    <cellStyle name="Normal 9 3 2 4" xfId="54206" xr:uid="{00000000-0005-0000-0000-0000FCD00000}"/>
    <cellStyle name="Normal 9 3 2 4 2" xfId="54207" xr:uid="{00000000-0005-0000-0000-0000FDD00000}"/>
    <cellStyle name="Normal 9 3 2 4 2 2" xfId="54208" xr:uid="{00000000-0005-0000-0000-0000FED00000}"/>
    <cellStyle name="Normal 9 3 2 4 3" xfId="54209" xr:uid="{00000000-0005-0000-0000-0000FFD00000}"/>
    <cellStyle name="Normal 9 3 2 5" xfId="54210" xr:uid="{00000000-0005-0000-0000-000000D10000}"/>
    <cellStyle name="Normal 9 3 2 5 2" xfId="54211" xr:uid="{00000000-0005-0000-0000-000001D10000}"/>
    <cellStyle name="Normal 9 3 2 6" xfId="54212" xr:uid="{00000000-0005-0000-0000-000002D10000}"/>
    <cellStyle name="Normal 9 3 2_T-straight with PEDs adjustor" xfId="54213" xr:uid="{00000000-0005-0000-0000-000003D10000}"/>
    <cellStyle name="Normal 9 3 3" xfId="1565" xr:uid="{00000000-0005-0000-0000-000004D10000}"/>
    <cellStyle name="Normal 9 3 3 2" xfId="1566" xr:uid="{00000000-0005-0000-0000-000005D10000}"/>
    <cellStyle name="Normal 9 3 3 2 2" xfId="54214" xr:uid="{00000000-0005-0000-0000-000006D10000}"/>
    <cellStyle name="Normal 9 3 3 2 2 2" xfId="54215" xr:uid="{00000000-0005-0000-0000-000007D10000}"/>
    <cellStyle name="Normal 9 3 3 2 3" xfId="54216" xr:uid="{00000000-0005-0000-0000-000008D10000}"/>
    <cellStyle name="Normal 9 3 3 3" xfId="54217" xr:uid="{00000000-0005-0000-0000-000009D10000}"/>
    <cellStyle name="Normal 9 3 3 3 2" xfId="54218" xr:uid="{00000000-0005-0000-0000-00000AD10000}"/>
    <cellStyle name="Normal 9 3 3 3 2 2" xfId="54219" xr:uid="{00000000-0005-0000-0000-00000BD10000}"/>
    <cellStyle name="Normal 9 3 3 3 3" xfId="54220" xr:uid="{00000000-0005-0000-0000-00000CD10000}"/>
    <cellStyle name="Normal 9 3 3 4" xfId="54221" xr:uid="{00000000-0005-0000-0000-00000DD10000}"/>
    <cellStyle name="Normal 9 3 3 4 2" xfId="54222" xr:uid="{00000000-0005-0000-0000-00000ED10000}"/>
    <cellStyle name="Normal 9 3 3 5" xfId="54223" xr:uid="{00000000-0005-0000-0000-00000FD10000}"/>
    <cellStyle name="Normal 9 3 3_T-straight with PEDs adjustor" xfId="54224" xr:uid="{00000000-0005-0000-0000-000010D10000}"/>
    <cellStyle name="Normal 9 3 4" xfId="1567" xr:uid="{00000000-0005-0000-0000-000011D10000}"/>
    <cellStyle name="Normal 9 3 4 2" xfId="54225" xr:uid="{00000000-0005-0000-0000-000012D10000}"/>
    <cellStyle name="Normal 9 3 4 2 2" xfId="54226" xr:uid="{00000000-0005-0000-0000-000013D10000}"/>
    <cellStyle name="Normal 9 3 4 3" xfId="54227" xr:uid="{00000000-0005-0000-0000-000014D10000}"/>
    <cellStyle name="Normal 9 3 5" xfId="54228" xr:uid="{00000000-0005-0000-0000-000015D10000}"/>
    <cellStyle name="Normal 9 3 5 2" xfId="54229" xr:uid="{00000000-0005-0000-0000-000016D10000}"/>
    <cellStyle name="Normal 9 3 5 2 2" xfId="54230" xr:uid="{00000000-0005-0000-0000-000017D10000}"/>
    <cellStyle name="Normal 9 3 5 3" xfId="54231" xr:uid="{00000000-0005-0000-0000-000018D10000}"/>
    <cellStyle name="Normal 9 3 6" xfId="54232" xr:uid="{00000000-0005-0000-0000-000019D10000}"/>
    <cellStyle name="Normal 9 3 6 2" xfId="54233" xr:uid="{00000000-0005-0000-0000-00001AD10000}"/>
    <cellStyle name="Normal 9 3 7" xfId="54234" xr:uid="{00000000-0005-0000-0000-00001BD10000}"/>
    <cellStyle name="Normal 9 3 8" xfId="54235" xr:uid="{00000000-0005-0000-0000-00001CD10000}"/>
    <cellStyle name="Normal 9 3 9" xfId="54236" xr:uid="{00000000-0005-0000-0000-00001DD10000}"/>
    <cellStyle name="Normal 9 3_T-straight with PEDs adjustor" xfId="54237" xr:uid="{00000000-0005-0000-0000-00001ED10000}"/>
    <cellStyle name="Normal 9 4" xfId="1568" xr:uid="{00000000-0005-0000-0000-00001FD10000}"/>
    <cellStyle name="Normal 9 4 2" xfId="1569" xr:uid="{00000000-0005-0000-0000-000020D10000}"/>
    <cellStyle name="Normal 9 4 2 2" xfId="1570" xr:uid="{00000000-0005-0000-0000-000021D10000}"/>
    <cellStyle name="Normal 9 4 2 2 2" xfId="1571" xr:uid="{00000000-0005-0000-0000-000022D10000}"/>
    <cellStyle name="Normal 9 4 2 2 2 2" xfId="54238" xr:uid="{00000000-0005-0000-0000-000023D10000}"/>
    <cellStyle name="Normal 9 4 2 2 2 2 2" xfId="54239" xr:uid="{00000000-0005-0000-0000-000024D10000}"/>
    <cellStyle name="Normal 9 4 2 2 2 3" xfId="54240" xr:uid="{00000000-0005-0000-0000-000025D10000}"/>
    <cellStyle name="Normal 9 4 2 2 3" xfId="54241" xr:uid="{00000000-0005-0000-0000-000026D10000}"/>
    <cellStyle name="Normal 9 4 2 2 3 2" xfId="54242" xr:uid="{00000000-0005-0000-0000-000027D10000}"/>
    <cellStyle name="Normal 9 4 2 2 3 2 2" xfId="54243" xr:uid="{00000000-0005-0000-0000-000028D10000}"/>
    <cellStyle name="Normal 9 4 2 2 3 3" xfId="54244" xr:uid="{00000000-0005-0000-0000-000029D10000}"/>
    <cellStyle name="Normal 9 4 2 2 4" xfId="54245" xr:uid="{00000000-0005-0000-0000-00002AD10000}"/>
    <cellStyle name="Normal 9 4 2 2 4 2" xfId="54246" xr:uid="{00000000-0005-0000-0000-00002BD10000}"/>
    <cellStyle name="Normal 9 4 2 2 5" xfId="54247" xr:uid="{00000000-0005-0000-0000-00002CD10000}"/>
    <cellStyle name="Normal 9 4 2 2_T-straight with PEDs adjustor" xfId="54248" xr:uid="{00000000-0005-0000-0000-00002DD10000}"/>
    <cellStyle name="Normal 9 4 2 3" xfId="1572" xr:uid="{00000000-0005-0000-0000-00002ED10000}"/>
    <cellStyle name="Normal 9 4 2 3 2" xfId="54249" xr:uid="{00000000-0005-0000-0000-00002FD10000}"/>
    <cellStyle name="Normal 9 4 2 3 2 2" xfId="54250" xr:uid="{00000000-0005-0000-0000-000030D10000}"/>
    <cellStyle name="Normal 9 4 2 3 3" xfId="54251" xr:uid="{00000000-0005-0000-0000-000031D10000}"/>
    <cellStyle name="Normal 9 4 2 4" xfId="54252" xr:uid="{00000000-0005-0000-0000-000032D10000}"/>
    <cellStyle name="Normal 9 4 2 4 2" xfId="54253" xr:uid="{00000000-0005-0000-0000-000033D10000}"/>
    <cellStyle name="Normal 9 4 2 4 2 2" xfId="54254" xr:uid="{00000000-0005-0000-0000-000034D10000}"/>
    <cellStyle name="Normal 9 4 2 4 3" xfId="54255" xr:uid="{00000000-0005-0000-0000-000035D10000}"/>
    <cellStyle name="Normal 9 4 2 5" xfId="54256" xr:uid="{00000000-0005-0000-0000-000036D10000}"/>
    <cellStyle name="Normal 9 4 2 5 2" xfId="54257" xr:uid="{00000000-0005-0000-0000-000037D10000}"/>
    <cellStyle name="Normal 9 4 2 6" xfId="54258" xr:uid="{00000000-0005-0000-0000-000038D10000}"/>
    <cellStyle name="Normal 9 4 2_T-straight with PEDs adjustor" xfId="54259" xr:uid="{00000000-0005-0000-0000-000039D10000}"/>
    <cellStyle name="Normal 9 4 3" xfId="1573" xr:uid="{00000000-0005-0000-0000-00003AD10000}"/>
    <cellStyle name="Normal 9 4 3 2" xfId="1574" xr:uid="{00000000-0005-0000-0000-00003BD10000}"/>
    <cellStyle name="Normal 9 4 3 2 2" xfId="54260" xr:uid="{00000000-0005-0000-0000-00003CD10000}"/>
    <cellStyle name="Normal 9 4 3 2 2 2" xfId="54261" xr:uid="{00000000-0005-0000-0000-00003DD10000}"/>
    <cellStyle name="Normal 9 4 3 2 3" xfId="54262" xr:uid="{00000000-0005-0000-0000-00003ED10000}"/>
    <cellStyle name="Normal 9 4 3 3" xfId="54263" xr:uid="{00000000-0005-0000-0000-00003FD10000}"/>
    <cellStyle name="Normal 9 4 3 3 2" xfId="54264" xr:uid="{00000000-0005-0000-0000-000040D10000}"/>
    <cellStyle name="Normal 9 4 3 3 2 2" xfId="54265" xr:uid="{00000000-0005-0000-0000-000041D10000}"/>
    <cellStyle name="Normal 9 4 3 3 3" xfId="54266" xr:uid="{00000000-0005-0000-0000-000042D10000}"/>
    <cellStyle name="Normal 9 4 3 4" xfId="54267" xr:uid="{00000000-0005-0000-0000-000043D10000}"/>
    <cellStyle name="Normal 9 4 3 4 2" xfId="54268" xr:uid="{00000000-0005-0000-0000-000044D10000}"/>
    <cellStyle name="Normal 9 4 3 5" xfId="54269" xr:uid="{00000000-0005-0000-0000-000045D10000}"/>
    <cellStyle name="Normal 9 4 3_T-straight with PEDs adjustor" xfId="54270" xr:uid="{00000000-0005-0000-0000-000046D10000}"/>
    <cellStyle name="Normal 9 4 4" xfId="1575" xr:uid="{00000000-0005-0000-0000-000047D10000}"/>
    <cellStyle name="Normal 9 4 4 2" xfId="54271" xr:uid="{00000000-0005-0000-0000-000048D10000}"/>
    <cellStyle name="Normal 9 4 4 2 2" xfId="54272" xr:uid="{00000000-0005-0000-0000-000049D10000}"/>
    <cellStyle name="Normal 9 4 4 3" xfId="54273" xr:uid="{00000000-0005-0000-0000-00004AD10000}"/>
    <cellStyle name="Normal 9 4 5" xfId="54274" xr:uid="{00000000-0005-0000-0000-00004BD10000}"/>
    <cellStyle name="Normal 9 4 5 2" xfId="54275" xr:uid="{00000000-0005-0000-0000-00004CD10000}"/>
    <cellStyle name="Normal 9 4 5 2 2" xfId="54276" xr:uid="{00000000-0005-0000-0000-00004DD10000}"/>
    <cellStyle name="Normal 9 4 5 3" xfId="54277" xr:uid="{00000000-0005-0000-0000-00004ED10000}"/>
    <cellStyle name="Normal 9 4 6" xfId="54278" xr:uid="{00000000-0005-0000-0000-00004FD10000}"/>
    <cellStyle name="Normal 9 4 6 2" xfId="54279" xr:uid="{00000000-0005-0000-0000-000050D10000}"/>
    <cellStyle name="Normal 9 4 7" xfId="54280" xr:uid="{00000000-0005-0000-0000-000051D10000}"/>
    <cellStyle name="Normal 9 4_T-straight with PEDs adjustor" xfId="54281" xr:uid="{00000000-0005-0000-0000-000052D10000}"/>
    <cellStyle name="Normal 9 5" xfId="1576" xr:uid="{00000000-0005-0000-0000-000053D10000}"/>
    <cellStyle name="Normal 9 5 2" xfId="1577" xr:uid="{00000000-0005-0000-0000-000054D10000}"/>
    <cellStyle name="Normal 9 5 2 2" xfId="1578" xr:uid="{00000000-0005-0000-0000-000055D10000}"/>
    <cellStyle name="Normal 9 5 2 2 2" xfId="1579" xr:uid="{00000000-0005-0000-0000-000056D10000}"/>
    <cellStyle name="Normal 9 5 2 2 2 2" xfId="54282" xr:uid="{00000000-0005-0000-0000-000057D10000}"/>
    <cellStyle name="Normal 9 5 2 2 2 2 2" xfId="54283" xr:uid="{00000000-0005-0000-0000-000058D10000}"/>
    <cellStyle name="Normal 9 5 2 2 2 3" xfId="54284" xr:uid="{00000000-0005-0000-0000-000059D10000}"/>
    <cellStyle name="Normal 9 5 2 2 3" xfId="54285" xr:uid="{00000000-0005-0000-0000-00005AD10000}"/>
    <cellStyle name="Normal 9 5 2 2 3 2" xfId="54286" xr:uid="{00000000-0005-0000-0000-00005BD10000}"/>
    <cellStyle name="Normal 9 5 2 2 3 2 2" xfId="54287" xr:uid="{00000000-0005-0000-0000-00005CD10000}"/>
    <cellStyle name="Normal 9 5 2 2 3 3" xfId="54288" xr:uid="{00000000-0005-0000-0000-00005DD10000}"/>
    <cellStyle name="Normal 9 5 2 2 4" xfId="54289" xr:uid="{00000000-0005-0000-0000-00005ED10000}"/>
    <cellStyle name="Normal 9 5 2 2 4 2" xfId="54290" xr:uid="{00000000-0005-0000-0000-00005FD10000}"/>
    <cellStyle name="Normal 9 5 2 2 5" xfId="54291" xr:uid="{00000000-0005-0000-0000-000060D10000}"/>
    <cellStyle name="Normal 9 5 2 2_T-straight with PEDs adjustor" xfId="54292" xr:uid="{00000000-0005-0000-0000-000061D10000}"/>
    <cellStyle name="Normal 9 5 2 3" xfId="1580" xr:uid="{00000000-0005-0000-0000-000062D10000}"/>
    <cellStyle name="Normal 9 5 2 3 2" xfId="54293" xr:uid="{00000000-0005-0000-0000-000063D10000}"/>
    <cellStyle name="Normal 9 5 2 3 2 2" xfId="54294" xr:uid="{00000000-0005-0000-0000-000064D10000}"/>
    <cellStyle name="Normal 9 5 2 3 3" xfId="54295" xr:uid="{00000000-0005-0000-0000-000065D10000}"/>
    <cellStyle name="Normal 9 5 2 4" xfId="54296" xr:uid="{00000000-0005-0000-0000-000066D10000}"/>
    <cellStyle name="Normal 9 5 2 4 2" xfId="54297" xr:uid="{00000000-0005-0000-0000-000067D10000}"/>
    <cellStyle name="Normal 9 5 2 4 2 2" xfId="54298" xr:uid="{00000000-0005-0000-0000-000068D10000}"/>
    <cellStyle name="Normal 9 5 2 4 3" xfId="54299" xr:uid="{00000000-0005-0000-0000-000069D10000}"/>
    <cellStyle name="Normal 9 5 2 5" xfId="54300" xr:uid="{00000000-0005-0000-0000-00006AD10000}"/>
    <cellStyle name="Normal 9 5 2 5 2" xfId="54301" xr:uid="{00000000-0005-0000-0000-00006BD10000}"/>
    <cellStyle name="Normal 9 5 2 6" xfId="54302" xr:uid="{00000000-0005-0000-0000-00006CD10000}"/>
    <cellStyle name="Normal 9 5 2_T-straight with PEDs adjustor" xfId="54303" xr:uid="{00000000-0005-0000-0000-00006DD10000}"/>
    <cellStyle name="Normal 9 5 3" xfId="1581" xr:uid="{00000000-0005-0000-0000-00006ED10000}"/>
    <cellStyle name="Normal 9 5 3 2" xfId="1582" xr:uid="{00000000-0005-0000-0000-00006FD10000}"/>
    <cellStyle name="Normal 9 5 3 2 2" xfId="54304" xr:uid="{00000000-0005-0000-0000-000070D10000}"/>
    <cellStyle name="Normal 9 5 3 2 2 2" xfId="54305" xr:uid="{00000000-0005-0000-0000-000071D10000}"/>
    <cellStyle name="Normal 9 5 3 2 3" xfId="54306" xr:uid="{00000000-0005-0000-0000-000072D10000}"/>
    <cellStyle name="Normal 9 5 3 3" xfId="54307" xr:uid="{00000000-0005-0000-0000-000073D10000}"/>
    <cellStyle name="Normal 9 5 3 3 2" xfId="54308" xr:uid="{00000000-0005-0000-0000-000074D10000}"/>
    <cellStyle name="Normal 9 5 3 3 2 2" xfId="54309" xr:uid="{00000000-0005-0000-0000-000075D10000}"/>
    <cellStyle name="Normal 9 5 3 3 3" xfId="54310" xr:uid="{00000000-0005-0000-0000-000076D10000}"/>
    <cellStyle name="Normal 9 5 3 4" xfId="54311" xr:uid="{00000000-0005-0000-0000-000077D10000}"/>
    <cellStyle name="Normal 9 5 3 4 2" xfId="54312" xr:uid="{00000000-0005-0000-0000-000078D10000}"/>
    <cellStyle name="Normal 9 5 3 5" xfId="54313" xr:uid="{00000000-0005-0000-0000-000079D10000}"/>
    <cellStyle name="Normal 9 5 3_T-straight with PEDs adjustor" xfId="54314" xr:uid="{00000000-0005-0000-0000-00007AD10000}"/>
    <cellStyle name="Normal 9 5 4" xfId="1583" xr:uid="{00000000-0005-0000-0000-00007BD10000}"/>
    <cellStyle name="Normal 9 5 4 2" xfId="54315" xr:uid="{00000000-0005-0000-0000-00007CD10000}"/>
    <cellStyle name="Normal 9 5 4 2 2" xfId="54316" xr:uid="{00000000-0005-0000-0000-00007DD10000}"/>
    <cellStyle name="Normal 9 5 4 3" xfId="54317" xr:uid="{00000000-0005-0000-0000-00007ED10000}"/>
    <cellStyle name="Normal 9 5 5" xfId="54318" xr:uid="{00000000-0005-0000-0000-00007FD10000}"/>
    <cellStyle name="Normal 9 5 5 2" xfId="54319" xr:uid="{00000000-0005-0000-0000-000080D10000}"/>
    <cellStyle name="Normal 9 5 5 2 2" xfId="54320" xr:uid="{00000000-0005-0000-0000-000081D10000}"/>
    <cellStyle name="Normal 9 5 5 3" xfId="54321" xr:uid="{00000000-0005-0000-0000-000082D10000}"/>
    <cellStyle name="Normal 9 5 6" xfId="54322" xr:uid="{00000000-0005-0000-0000-000083D10000}"/>
    <cellStyle name="Normal 9 5 6 2" xfId="54323" xr:uid="{00000000-0005-0000-0000-000084D10000}"/>
    <cellStyle name="Normal 9 5 7" xfId="54324" xr:uid="{00000000-0005-0000-0000-000085D10000}"/>
    <cellStyle name="Normal 9 5_T-straight with PEDs adjustor" xfId="54325" xr:uid="{00000000-0005-0000-0000-000086D10000}"/>
    <cellStyle name="Normal 9 6" xfId="1584" xr:uid="{00000000-0005-0000-0000-000087D10000}"/>
    <cellStyle name="Normal 9 6 2" xfId="1585" xr:uid="{00000000-0005-0000-0000-000088D10000}"/>
    <cellStyle name="Normal 9 6 2 2" xfId="1586" xr:uid="{00000000-0005-0000-0000-000089D10000}"/>
    <cellStyle name="Normal 9 6 2 2 2" xfId="54326" xr:uid="{00000000-0005-0000-0000-00008AD10000}"/>
    <cellStyle name="Normal 9 6 2 2 2 2" xfId="54327" xr:uid="{00000000-0005-0000-0000-00008BD10000}"/>
    <cellStyle name="Normal 9 6 2 2 3" xfId="54328" xr:uid="{00000000-0005-0000-0000-00008CD10000}"/>
    <cellStyle name="Normal 9 6 2 3" xfId="54329" xr:uid="{00000000-0005-0000-0000-00008DD10000}"/>
    <cellStyle name="Normal 9 6 2 3 2" xfId="54330" xr:uid="{00000000-0005-0000-0000-00008ED10000}"/>
    <cellStyle name="Normal 9 6 2 3 2 2" xfId="54331" xr:uid="{00000000-0005-0000-0000-00008FD10000}"/>
    <cellStyle name="Normal 9 6 2 3 3" xfId="54332" xr:uid="{00000000-0005-0000-0000-000090D10000}"/>
    <cellStyle name="Normal 9 6 2 4" xfId="54333" xr:uid="{00000000-0005-0000-0000-000091D10000}"/>
    <cellStyle name="Normal 9 6 2 4 2" xfId="54334" xr:uid="{00000000-0005-0000-0000-000092D10000}"/>
    <cellStyle name="Normal 9 6 2 5" xfId="54335" xr:uid="{00000000-0005-0000-0000-000093D10000}"/>
    <cellStyle name="Normal 9 6 2_T-straight with PEDs adjustor" xfId="54336" xr:uid="{00000000-0005-0000-0000-000094D10000}"/>
    <cellStyle name="Normal 9 6 3" xfId="1587" xr:uid="{00000000-0005-0000-0000-000095D10000}"/>
    <cellStyle name="Normal 9 6 3 2" xfId="54337" xr:uid="{00000000-0005-0000-0000-000096D10000}"/>
    <cellStyle name="Normal 9 6 3 2 2" xfId="54338" xr:uid="{00000000-0005-0000-0000-000097D10000}"/>
    <cellStyle name="Normal 9 6 3 3" xfId="54339" xr:uid="{00000000-0005-0000-0000-000098D10000}"/>
    <cellStyle name="Normal 9 6 4" xfId="54340" xr:uid="{00000000-0005-0000-0000-000099D10000}"/>
    <cellStyle name="Normal 9 6 4 2" xfId="54341" xr:uid="{00000000-0005-0000-0000-00009AD10000}"/>
    <cellStyle name="Normal 9 6 4 2 2" xfId="54342" xr:uid="{00000000-0005-0000-0000-00009BD10000}"/>
    <cellStyle name="Normal 9 6 4 3" xfId="54343" xr:uid="{00000000-0005-0000-0000-00009CD10000}"/>
    <cellStyle name="Normal 9 6 5" xfId="54344" xr:uid="{00000000-0005-0000-0000-00009DD10000}"/>
    <cellStyle name="Normal 9 6 5 2" xfId="54345" xr:uid="{00000000-0005-0000-0000-00009ED10000}"/>
    <cellStyle name="Normal 9 6 6" xfId="54346" xr:uid="{00000000-0005-0000-0000-00009FD10000}"/>
    <cellStyle name="Normal 9 6_T-straight with PEDs adjustor" xfId="54347" xr:uid="{00000000-0005-0000-0000-0000A0D10000}"/>
    <cellStyle name="Normal 9 7" xfId="1588" xr:uid="{00000000-0005-0000-0000-0000A1D10000}"/>
    <cellStyle name="Normal 9 7 2" xfId="1589" xr:uid="{00000000-0005-0000-0000-0000A2D10000}"/>
    <cellStyle name="Normal 9 7 2 2" xfId="54348" xr:uid="{00000000-0005-0000-0000-0000A3D10000}"/>
    <cellStyle name="Normal 9 7 2 2 2" xfId="54349" xr:uid="{00000000-0005-0000-0000-0000A4D10000}"/>
    <cellStyle name="Normal 9 7 2 3" xfId="54350" xr:uid="{00000000-0005-0000-0000-0000A5D10000}"/>
    <cellStyle name="Normal 9 7 3" xfId="54351" xr:uid="{00000000-0005-0000-0000-0000A6D10000}"/>
    <cellStyle name="Normal 9 7 3 2" xfId="54352" xr:uid="{00000000-0005-0000-0000-0000A7D10000}"/>
    <cellStyle name="Normal 9 7 3 2 2" xfId="54353" xr:uid="{00000000-0005-0000-0000-0000A8D10000}"/>
    <cellStyle name="Normal 9 7 3 3" xfId="54354" xr:uid="{00000000-0005-0000-0000-0000A9D10000}"/>
    <cellStyle name="Normal 9 7 4" xfId="54355" xr:uid="{00000000-0005-0000-0000-0000AAD10000}"/>
    <cellStyle name="Normal 9 7 4 2" xfId="54356" xr:uid="{00000000-0005-0000-0000-0000ABD10000}"/>
    <cellStyle name="Normal 9 7 5" xfId="54357" xr:uid="{00000000-0005-0000-0000-0000ACD10000}"/>
    <cellStyle name="Normal 9 7_T-straight with PEDs adjustor" xfId="54358" xr:uid="{00000000-0005-0000-0000-0000ADD10000}"/>
    <cellStyle name="Normal 9 8" xfId="1590" xr:uid="{00000000-0005-0000-0000-0000AED10000}"/>
    <cellStyle name="Normal 9 8 2" xfId="54359" xr:uid="{00000000-0005-0000-0000-0000AFD10000}"/>
    <cellStyle name="Normal 9 8 2 2" xfId="54360" xr:uid="{00000000-0005-0000-0000-0000B0D10000}"/>
    <cellStyle name="Normal 9 8 3" xfId="54361" xr:uid="{00000000-0005-0000-0000-0000B1D10000}"/>
    <cellStyle name="Normal 9 9" xfId="54362" xr:uid="{00000000-0005-0000-0000-0000B2D10000}"/>
    <cellStyle name="Normal 9 9 2" xfId="54363" xr:uid="{00000000-0005-0000-0000-0000B3D10000}"/>
    <cellStyle name="Normal 9 9 2 2" xfId="54364" xr:uid="{00000000-0005-0000-0000-0000B4D10000}"/>
    <cellStyle name="Normal 9 9 3" xfId="54365" xr:uid="{00000000-0005-0000-0000-0000B5D10000}"/>
    <cellStyle name="Normal 9_T-straight with PEDs adjustor" xfId="54366" xr:uid="{00000000-0005-0000-0000-0000B6D10000}"/>
    <cellStyle name="Normal 94" xfId="54367" xr:uid="{00000000-0005-0000-0000-0000B7D10000}"/>
    <cellStyle name="Normal_DRG table" xfId="1591" xr:uid="{00000000-0005-0000-0000-0000B8D10000}"/>
    <cellStyle name="Normal_Inpatient by DRG" xfId="64440" xr:uid="{00000000-0005-0000-0000-0000B9D10000}"/>
    <cellStyle name="Normal_Sheet1" xfId="1592" xr:uid="{00000000-0005-0000-0000-0000BAD10000}"/>
    <cellStyle name="Note 10" xfId="54368" xr:uid="{00000000-0005-0000-0000-0000BBD10000}"/>
    <cellStyle name="Note 10 2" xfId="54369" xr:uid="{00000000-0005-0000-0000-0000BCD10000}"/>
    <cellStyle name="Note 10 2 2" xfId="54370" xr:uid="{00000000-0005-0000-0000-0000BDD10000}"/>
    <cellStyle name="Note 10 3" xfId="54371" xr:uid="{00000000-0005-0000-0000-0000BED10000}"/>
    <cellStyle name="Note 10 3 2" xfId="54372" xr:uid="{00000000-0005-0000-0000-0000BFD10000}"/>
    <cellStyle name="Note 10 3 2 2" xfId="54373" xr:uid="{00000000-0005-0000-0000-0000C0D10000}"/>
    <cellStyle name="Note 10 3 3" xfId="54374" xr:uid="{00000000-0005-0000-0000-0000C1D10000}"/>
    <cellStyle name="Note 10 4" xfId="54375" xr:uid="{00000000-0005-0000-0000-0000C2D10000}"/>
    <cellStyle name="Note 10 4 2" xfId="54376" xr:uid="{00000000-0005-0000-0000-0000C3D10000}"/>
    <cellStyle name="Note 10 5" xfId="54377" xr:uid="{00000000-0005-0000-0000-0000C4D10000}"/>
    <cellStyle name="Note 11" xfId="54378" xr:uid="{00000000-0005-0000-0000-0000C5D10000}"/>
    <cellStyle name="Note 11 2" xfId="54379" xr:uid="{00000000-0005-0000-0000-0000C6D10000}"/>
    <cellStyle name="Note 12" xfId="54380" xr:uid="{00000000-0005-0000-0000-0000C7D10000}"/>
    <cellStyle name="Note 12 2" xfId="54381" xr:uid="{00000000-0005-0000-0000-0000C8D10000}"/>
    <cellStyle name="Note 12 2 2" xfId="54382" xr:uid="{00000000-0005-0000-0000-0000C9D10000}"/>
    <cellStyle name="Note 12 3" xfId="54383" xr:uid="{00000000-0005-0000-0000-0000CAD10000}"/>
    <cellStyle name="Note 2" xfId="1593" xr:uid="{00000000-0005-0000-0000-0000CBD10000}"/>
    <cellStyle name="Note 2 10" xfId="54384" xr:uid="{00000000-0005-0000-0000-0000CCD10000}"/>
    <cellStyle name="Note 2 10 2" xfId="54385" xr:uid="{00000000-0005-0000-0000-0000CDD10000}"/>
    <cellStyle name="Note 2 2" xfId="1594" xr:uid="{00000000-0005-0000-0000-0000CED10000}"/>
    <cellStyle name="Note 2 2 2" xfId="1595" xr:uid="{00000000-0005-0000-0000-0000CFD10000}"/>
    <cellStyle name="Note 2 2 2 2" xfId="1596" xr:uid="{00000000-0005-0000-0000-0000D0D10000}"/>
    <cellStyle name="Note 2 2 2 2 10" xfId="54386" xr:uid="{00000000-0005-0000-0000-0000D1D10000}"/>
    <cellStyle name="Note 2 2 2 2 10 2" xfId="54387" xr:uid="{00000000-0005-0000-0000-0000D2D10000}"/>
    <cellStyle name="Note 2 2 2 2 10 2 2" xfId="54388" xr:uid="{00000000-0005-0000-0000-0000D3D10000}"/>
    <cellStyle name="Note 2 2 2 2 10 2 2 2" xfId="54389" xr:uid="{00000000-0005-0000-0000-0000D4D10000}"/>
    <cellStyle name="Note 2 2 2 2 10 2 2 3" xfId="54390" xr:uid="{00000000-0005-0000-0000-0000D5D10000}"/>
    <cellStyle name="Note 2 2 2 2 10 2 2 4" xfId="54391" xr:uid="{00000000-0005-0000-0000-0000D6D10000}"/>
    <cellStyle name="Note 2 2 2 2 10 2 2 5" xfId="54392" xr:uid="{00000000-0005-0000-0000-0000D7D10000}"/>
    <cellStyle name="Note 2 2 2 2 10 2 3" xfId="54393" xr:uid="{00000000-0005-0000-0000-0000D8D10000}"/>
    <cellStyle name="Note 2 2 2 2 10 2 3 2" xfId="54394" xr:uid="{00000000-0005-0000-0000-0000D9D10000}"/>
    <cellStyle name="Note 2 2 2 2 10 2 3 3" xfId="54395" xr:uid="{00000000-0005-0000-0000-0000DAD10000}"/>
    <cellStyle name="Note 2 2 2 2 10 2 3 4" xfId="54396" xr:uid="{00000000-0005-0000-0000-0000DBD10000}"/>
    <cellStyle name="Note 2 2 2 2 10 2 3 5" xfId="54397" xr:uid="{00000000-0005-0000-0000-0000DCD10000}"/>
    <cellStyle name="Note 2 2 2 2 10 2 4" xfId="54398" xr:uid="{00000000-0005-0000-0000-0000DDD10000}"/>
    <cellStyle name="Note 2 2 2 2 10 2 4 2" xfId="54399" xr:uid="{00000000-0005-0000-0000-0000DED10000}"/>
    <cellStyle name="Note 2 2 2 2 10 2 5" xfId="54400" xr:uid="{00000000-0005-0000-0000-0000DFD10000}"/>
    <cellStyle name="Note 2 2 2 2 10 2 5 2" xfId="54401" xr:uid="{00000000-0005-0000-0000-0000E0D10000}"/>
    <cellStyle name="Note 2 2 2 2 10 2 6" xfId="54402" xr:uid="{00000000-0005-0000-0000-0000E1D10000}"/>
    <cellStyle name="Note 2 2 2 2 10 2 6 2" xfId="54403" xr:uid="{00000000-0005-0000-0000-0000E2D10000}"/>
    <cellStyle name="Note 2 2 2 2 10 2 7" xfId="54404" xr:uid="{00000000-0005-0000-0000-0000E3D10000}"/>
    <cellStyle name="Note 2 2 2 2 10 3" xfId="54405" xr:uid="{00000000-0005-0000-0000-0000E4D10000}"/>
    <cellStyle name="Note 2 2 2 2 10 3 2" xfId="54406" xr:uid="{00000000-0005-0000-0000-0000E5D10000}"/>
    <cellStyle name="Note 2 2 2 2 10 3 3" xfId="54407" xr:uid="{00000000-0005-0000-0000-0000E6D10000}"/>
    <cellStyle name="Note 2 2 2 2 10 3 4" xfId="54408" xr:uid="{00000000-0005-0000-0000-0000E7D10000}"/>
    <cellStyle name="Note 2 2 2 2 10 3 5" xfId="54409" xr:uid="{00000000-0005-0000-0000-0000E8D10000}"/>
    <cellStyle name="Note 2 2 2 2 10 4" xfId="54410" xr:uid="{00000000-0005-0000-0000-0000E9D10000}"/>
    <cellStyle name="Note 2 2 2 2 10 4 2" xfId="54411" xr:uid="{00000000-0005-0000-0000-0000EAD10000}"/>
    <cellStyle name="Note 2 2 2 2 10 4 3" xfId="54412" xr:uid="{00000000-0005-0000-0000-0000EBD10000}"/>
    <cellStyle name="Note 2 2 2 2 10 4 4" xfId="54413" xr:uid="{00000000-0005-0000-0000-0000ECD10000}"/>
    <cellStyle name="Note 2 2 2 2 10 4 5" xfId="54414" xr:uid="{00000000-0005-0000-0000-0000EDD10000}"/>
    <cellStyle name="Note 2 2 2 2 10 5" xfId="54415" xr:uid="{00000000-0005-0000-0000-0000EED10000}"/>
    <cellStyle name="Note 2 2 2 2 10 5 2" xfId="54416" xr:uid="{00000000-0005-0000-0000-0000EFD10000}"/>
    <cellStyle name="Note 2 2 2 2 10 6" xfId="54417" xr:uid="{00000000-0005-0000-0000-0000F0D10000}"/>
    <cellStyle name="Note 2 2 2 2 10 6 2" xfId="54418" xr:uid="{00000000-0005-0000-0000-0000F1D10000}"/>
    <cellStyle name="Note 2 2 2 2 10 7" xfId="54419" xr:uid="{00000000-0005-0000-0000-0000F2D10000}"/>
    <cellStyle name="Note 2 2 2 2 10 7 2" xfId="54420" xr:uid="{00000000-0005-0000-0000-0000F3D10000}"/>
    <cellStyle name="Note 2 2 2 2 10 8" xfId="54421" xr:uid="{00000000-0005-0000-0000-0000F4D10000}"/>
    <cellStyle name="Note 2 2 2 2 11" xfId="54422" xr:uid="{00000000-0005-0000-0000-0000F5D10000}"/>
    <cellStyle name="Note 2 2 2 2 11 2" xfId="54423" xr:uid="{00000000-0005-0000-0000-0000F6D10000}"/>
    <cellStyle name="Note 2 2 2 2 11 2 2" xfId="54424" xr:uid="{00000000-0005-0000-0000-0000F7D10000}"/>
    <cellStyle name="Note 2 2 2 2 11 2 2 2" xfId="54425" xr:uid="{00000000-0005-0000-0000-0000F8D10000}"/>
    <cellStyle name="Note 2 2 2 2 11 2 2 3" xfId="54426" xr:uid="{00000000-0005-0000-0000-0000F9D10000}"/>
    <cellStyle name="Note 2 2 2 2 11 2 2 4" xfId="54427" xr:uid="{00000000-0005-0000-0000-0000FAD10000}"/>
    <cellStyle name="Note 2 2 2 2 11 2 2 5" xfId="54428" xr:uid="{00000000-0005-0000-0000-0000FBD10000}"/>
    <cellStyle name="Note 2 2 2 2 11 2 3" xfId="54429" xr:uid="{00000000-0005-0000-0000-0000FCD10000}"/>
    <cellStyle name="Note 2 2 2 2 11 2 3 2" xfId="54430" xr:uid="{00000000-0005-0000-0000-0000FDD10000}"/>
    <cellStyle name="Note 2 2 2 2 11 2 3 3" xfId="54431" xr:uid="{00000000-0005-0000-0000-0000FED10000}"/>
    <cellStyle name="Note 2 2 2 2 11 2 3 4" xfId="54432" xr:uid="{00000000-0005-0000-0000-0000FFD10000}"/>
    <cellStyle name="Note 2 2 2 2 11 2 3 5" xfId="54433" xr:uid="{00000000-0005-0000-0000-000000D20000}"/>
    <cellStyle name="Note 2 2 2 2 11 2 4" xfId="54434" xr:uid="{00000000-0005-0000-0000-000001D20000}"/>
    <cellStyle name="Note 2 2 2 2 11 2 4 2" xfId="54435" xr:uid="{00000000-0005-0000-0000-000002D20000}"/>
    <cellStyle name="Note 2 2 2 2 11 2 5" xfId="54436" xr:uid="{00000000-0005-0000-0000-000003D20000}"/>
    <cellStyle name="Note 2 2 2 2 11 2 5 2" xfId="54437" xr:uid="{00000000-0005-0000-0000-000004D20000}"/>
    <cellStyle name="Note 2 2 2 2 11 2 6" xfId="54438" xr:uid="{00000000-0005-0000-0000-000005D20000}"/>
    <cellStyle name="Note 2 2 2 2 11 2 6 2" xfId="54439" xr:uid="{00000000-0005-0000-0000-000006D20000}"/>
    <cellStyle name="Note 2 2 2 2 11 2 7" xfId="54440" xr:uid="{00000000-0005-0000-0000-000007D20000}"/>
    <cellStyle name="Note 2 2 2 2 11 3" xfId="54441" xr:uid="{00000000-0005-0000-0000-000008D20000}"/>
    <cellStyle name="Note 2 2 2 2 11 3 2" xfId="54442" xr:uid="{00000000-0005-0000-0000-000009D20000}"/>
    <cellStyle name="Note 2 2 2 2 11 3 3" xfId="54443" xr:uid="{00000000-0005-0000-0000-00000AD20000}"/>
    <cellStyle name="Note 2 2 2 2 11 3 4" xfId="54444" xr:uid="{00000000-0005-0000-0000-00000BD20000}"/>
    <cellStyle name="Note 2 2 2 2 11 3 5" xfId="54445" xr:uid="{00000000-0005-0000-0000-00000CD20000}"/>
    <cellStyle name="Note 2 2 2 2 11 4" xfId="54446" xr:uid="{00000000-0005-0000-0000-00000DD20000}"/>
    <cellStyle name="Note 2 2 2 2 11 4 2" xfId="54447" xr:uid="{00000000-0005-0000-0000-00000ED20000}"/>
    <cellStyle name="Note 2 2 2 2 11 4 3" xfId="54448" xr:uid="{00000000-0005-0000-0000-00000FD20000}"/>
    <cellStyle name="Note 2 2 2 2 11 4 4" xfId="54449" xr:uid="{00000000-0005-0000-0000-000010D20000}"/>
    <cellStyle name="Note 2 2 2 2 11 4 5" xfId="54450" xr:uid="{00000000-0005-0000-0000-000011D20000}"/>
    <cellStyle name="Note 2 2 2 2 11 5" xfId="54451" xr:uid="{00000000-0005-0000-0000-000012D20000}"/>
    <cellStyle name="Note 2 2 2 2 11 5 2" xfId="54452" xr:uid="{00000000-0005-0000-0000-000013D20000}"/>
    <cellStyle name="Note 2 2 2 2 11 6" xfId="54453" xr:uid="{00000000-0005-0000-0000-000014D20000}"/>
    <cellStyle name="Note 2 2 2 2 11 6 2" xfId="54454" xr:uid="{00000000-0005-0000-0000-000015D20000}"/>
    <cellStyle name="Note 2 2 2 2 11 7" xfId="54455" xr:uid="{00000000-0005-0000-0000-000016D20000}"/>
    <cellStyle name="Note 2 2 2 2 11 7 2" xfId="54456" xr:uid="{00000000-0005-0000-0000-000017D20000}"/>
    <cellStyle name="Note 2 2 2 2 11 8" xfId="54457" xr:uid="{00000000-0005-0000-0000-000018D20000}"/>
    <cellStyle name="Note 2 2 2 2 12" xfId="54458" xr:uid="{00000000-0005-0000-0000-000019D20000}"/>
    <cellStyle name="Note 2 2 2 2 12 2" xfId="54459" xr:uid="{00000000-0005-0000-0000-00001AD20000}"/>
    <cellStyle name="Note 2 2 2 2 12 2 2" xfId="54460" xr:uid="{00000000-0005-0000-0000-00001BD20000}"/>
    <cellStyle name="Note 2 2 2 2 12 2 2 2" xfId="54461" xr:uid="{00000000-0005-0000-0000-00001CD20000}"/>
    <cellStyle name="Note 2 2 2 2 12 2 2 3" xfId="54462" xr:uid="{00000000-0005-0000-0000-00001DD20000}"/>
    <cellStyle name="Note 2 2 2 2 12 2 2 4" xfId="54463" xr:uid="{00000000-0005-0000-0000-00001ED20000}"/>
    <cellStyle name="Note 2 2 2 2 12 2 2 5" xfId="54464" xr:uid="{00000000-0005-0000-0000-00001FD20000}"/>
    <cellStyle name="Note 2 2 2 2 12 2 3" xfId="54465" xr:uid="{00000000-0005-0000-0000-000020D20000}"/>
    <cellStyle name="Note 2 2 2 2 12 2 3 2" xfId="54466" xr:uid="{00000000-0005-0000-0000-000021D20000}"/>
    <cellStyle name="Note 2 2 2 2 12 2 3 3" xfId="54467" xr:uid="{00000000-0005-0000-0000-000022D20000}"/>
    <cellStyle name="Note 2 2 2 2 12 2 3 4" xfId="54468" xr:uid="{00000000-0005-0000-0000-000023D20000}"/>
    <cellStyle name="Note 2 2 2 2 12 2 3 5" xfId="54469" xr:uid="{00000000-0005-0000-0000-000024D20000}"/>
    <cellStyle name="Note 2 2 2 2 12 2 4" xfId="54470" xr:uid="{00000000-0005-0000-0000-000025D20000}"/>
    <cellStyle name="Note 2 2 2 2 12 2 4 2" xfId="54471" xr:uid="{00000000-0005-0000-0000-000026D20000}"/>
    <cellStyle name="Note 2 2 2 2 12 2 5" xfId="54472" xr:uid="{00000000-0005-0000-0000-000027D20000}"/>
    <cellStyle name="Note 2 2 2 2 12 2 5 2" xfId="54473" xr:uid="{00000000-0005-0000-0000-000028D20000}"/>
    <cellStyle name="Note 2 2 2 2 12 2 6" xfId="54474" xr:uid="{00000000-0005-0000-0000-000029D20000}"/>
    <cellStyle name="Note 2 2 2 2 12 2 6 2" xfId="54475" xr:uid="{00000000-0005-0000-0000-00002AD20000}"/>
    <cellStyle name="Note 2 2 2 2 12 2 7" xfId="54476" xr:uid="{00000000-0005-0000-0000-00002BD20000}"/>
    <cellStyle name="Note 2 2 2 2 12 3" xfId="54477" xr:uid="{00000000-0005-0000-0000-00002CD20000}"/>
    <cellStyle name="Note 2 2 2 2 12 3 2" xfId="54478" xr:uid="{00000000-0005-0000-0000-00002DD20000}"/>
    <cellStyle name="Note 2 2 2 2 12 3 3" xfId="54479" xr:uid="{00000000-0005-0000-0000-00002ED20000}"/>
    <cellStyle name="Note 2 2 2 2 12 3 4" xfId="54480" xr:uid="{00000000-0005-0000-0000-00002FD20000}"/>
    <cellStyle name="Note 2 2 2 2 12 3 5" xfId="54481" xr:uid="{00000000-0005-0000-0000-000030D20000}"/>
    <cellStyle name="Note 2 2 2 2 12 4" xfId="54482" xr:uid="{00000000-0005-0000-0000-000031D20000}"/>
    <cellStyle name="Note 2 2 2 2 12 4 2" xfId="54483" xr:uid="{00000000-0005-0000-0000-000032D20000}"/>
    <cellStyle name="Note 2 2 2 2 12 4 3" xfId="54484" xr:uid="{00000000-0005-0000-0000-000033D20000}"/>
    <cellStyle name="Note 2 2 2 2 12 4 4" xfId="54485" xr:uid="{00000000-0005-0000-0000-000034D20000}"/>
    <cellStyle name="Note 2 2 2 2 12 4 5" xfId="54486" xr:uid="{00000000-0005-0000-0000-000035D20000}"/>
    <cellStyle name="Note 2 2 2 2 12 5" xfId="54487" xr:uid="{00000000-0005-0000-0000-000036D20000}"/>
    <cellStyle name="Note 2 2 2 2 12 5 2" xfId="54488" xr:uid="{00000000-0005-0000-0000-000037D20000}"/>
    <cellStyle name="Note 2 2 2 2 12 6" xfId="54489" xr:uid="{00000000-0005-0000-0000-000038D20000}"/>
    <cellStyle name="Note 2 2 2 2 12 6 2" xfId="54490" xr:uid="{00000000-0005-0000-0000-000039D20000}"/>
    <cellStyle name="Note 2 2 2 2 12 7" xfId="54491" xr:uid="{00000000-0005-0000-0000-00003AD20000}"/>
    <cellStyle name="Note 2 2 2 2 12 7 2" xfId="54492" xr:uid="{00000000-0005-0000-0000-00003BD20000}"/>
    <cellStyle name="Note 2 2 2 2 12 8" xfId="54493" xr:uid="{00000000-0005-0000-0000-00003CD20000}"/>
    <cellStyle name="Note 2 2 2 2 13" xfId="54494" xr:uid="{00000000-0005-0000-0000-00003DD20000}"/>
    <cellStyle name="Note 2 2 2 2 13 2" xfId="54495" xr:uid="{00000000-0005-0000-0000-00003ED20000}"/>
    <cellStyle name="Note 2 2 2 2 13 2 2" xfId="54496" xr:uid="{00000000-0005-0000-0000-00003FD20000}"/>
    <cellStyle name="Note 2 2 2 2 13 2 2 2" xfId="54497" xr:uid="{00000000-0005-0000-0000-000040D20000}"/>
    <cellStyle name="Note 2 2 2 2 13 2 2 3" xfId="54498" xr:uid="{00000000-0005-0000-0000-000041D20000}"/>
    <cellStyle name="Note 2 2 2 2 13 2 2 4" xfId="54499" xr:uid="{00000000-0005-0000-0000-000042D20000}"/>
    <cellStyle name="Note 2 2 2 2 13 2 2 5" xfId="54500" xr:uid="{00000000-0005-0000-0000-000043D20000}"/>
    <cellStyle name="Note 2 2 2 2 13 2 3" xfId="54501" xr:uid="{00000000-0005-0000-0000-000044D20000}"/>
    <cellStyle name="Note 2 2 2 2 13 2 3 2" xfId="54502" xr:uid="{00000000-0005-0000-0000-000045D20000}"/>
    <cellStyle name="Note 2 2 2 2 13 2 3 3" xfId="54503" xr:uid="{00000000-0005-0000-0000-000046D20000}"/>
    <cellStyle name="Note 2 2 2 2 13 2 3 4" xfId="54504" xr:uid="{00000000-0005-0000-0000-000047D20000}"/>
    <cellStyle name="Note 2 2 2 2 13 2 3 5" xfId="54505" xr:uid="{00000000-0005-0000-0000-000048D20000}"/>
    <cellStyle name="Note 2 2 2 2 13 2 4" xfId="54506" xr:uid="{00000000-0005-0000-0000-000049D20000}"/>
    <cellStyle name="Note 2 2 2 2 13 2 4 2" xfId="54507" xr:uid="{00000000-0005-0000-0000-00004AD20000}"/>
    <cellStyle name="Note 2 2 2 2 13 2 5" xfId="54508" xr:uid="{00000000-0005-0000-0000-00004BD20000}"/>
    <cellStyle name="Note 2 2 2 2 13 2 5 2" xfId="54509" xr:uid="{00000000-0005-0000-0000-00004CD20000}"/>
    <cellStyle name="Note 2 2 2 2 13 2 6" xfId="54510" xr:uid="{00000000-0005-0000-0000-00004DD20000}"/>
    <cellStyle name="Note 2 2 2 2 13 2 6 2" xfId="54511" xr:uid="{00000000-0005-0000-0000-00004ED20000}"/>
    <cellStyle name="Note 2 2 2 2 13 2 7" xfId="54512" xr:uid="{00000000-0005-0000-0000-00004FD20000}"/>
    <cellStyle name="Note 2 2 2 2 13 3" xfId="54513" xr:uid="{00000000-0005-0000-0000-000050D20000}"/>
    <cellStyle name="Note 2 2 2 2 13 3 2" xfId="54514" xr:uid="{00000000-0005-0000-0000-000051D20000}"/>
    <cellStyle name="Note 2 2 2 2 13 3 3" xfId="54515" xr:uid="{00000000-0005-0000-0000-000052D20000}"/>
    <cellStyle name="Note 2 2 2 2 13 3 4" xfId="54516" xr:uid="{00000000-0005-0000-0000-000053D20000}"/>
    <cellStyle name="Note 2 2 2 2 13 3 5" xfId="54517" xr:uid="{00000000-0005-0000-0000-000054D20000}"/>
    <cellStyle name="Note 2 2 2 2 13 4" xfId="54518" xr:uid="{00000000-0005-0000-0000-000055D20000}"/>
    <cellStyle name="Note 2 2 2 2 13 4 2" xfId="54519" xr:uid="{00000000-0005-0000-0000-000056D20000}"/>
    <cellStyle name="Note 2 2 2 2 13 4 3" xfId="54520" xr:uid="{00000000-0005-0000-0000-000057D20000}"/>
    <cellStyle name="Note 2 2 2 2 13 4 4" xfId="54521" xr:uid="{00000000-0005-0000-0000-000058D20000}"/>
    <cellStyle name="Note 2 2 2 2 13 4 5" xfId="54522" xr:uid="{00000000-0005-0000-0000-000059D20000}"/>
    <cellStyle name="Note 2 2 2 2 13 5" xfId="54523" xr:uid="{00000000-0005-0000-0000-00005AD20000}"/>
    <cellStyle name="Note 2 2 2 2 13 5 2" xfId="54524" xr:uid="{00000000-0005-0000-0000-00005BD20000}"/>
    <cellStyle name="Note 2 2 2 2 13 6" xfId="54525" xr:uid="{00000000-0005-0000-0000-00005CD20000}"/>
    <cellStyle name="Note 2 2 2 2 13 6 2" xfId="54526" xr:uid="{00000000-0005-0000-0000-00005DD20000}"/>
    <cellStyle name="Note 2 2 2 2 13 7" xfId="54527" xr:uid="{00000000-0005-0000-0000-00005ED20000}"/>
    <cellStyle name="Note 2 2 2 2 13 7 2" xfId="54528" xr:uid="{00000000-0005-0000-0000-00005FD20000}"/>
    <cellStyle name="Note 2 2 2 2 13 8" xfId="54529" xr:uid="{00000000-0005-0000-0000-000060D20000}"/>
    <cellStyle name="Note 2 2 2 2 14" xfId="54530" xr:uid="{00000000-0005-0000-0000-000061D20000}"/>
    <cellStyle name="Note 2 2 2 2 14 2" xfId="54531" xr:uid="{00000000-0005-0000-0000-000062D20000}"/>
    <cellStyle name="Note 2 2 2 2 14 2 2" xfId="54532" xr:uid="{00000000-0005-0000-0000-000063D20000}"/>
    <cellStyle name="Note 2 2 2 2 14 2 2 2" xfId="54533" xr:uid="{00000000-0005-0000-0000-000064D20000}"/>
    <cellStyle name="Note 2 2 2 2 14 2 2 3" xfId="54534" xr:uid="{00000000-0005-0000-0000-000065D20000}"/>
    <cellStyle name="Note 2 2 2 2 14 2 2 4" xfId="54535" xr:uid="{00000000-0005-0000-0000-000066D20000}"/>
    <cellStyle name="Note 2 2 2 2 14 2 2 5" xfId="54536" xr:uid="{00000000-0005-0000-0000-000067D20000}"/>
    <cellStyle name="Note 2 2 2 2 14 2 3" xfId="54537" xr:uid="{00000000-0005-0000-0000-000068D20000}"/>
    <cellStyle name="Note 2 2 2 2 14 2 3 2" xfId="54538" xr:uid="{00000000-0005-0000-0000-000069D20000}"/>
    <cellStyle name="Note 2 2 2 2 14 2 3 3" xfId="54539" xr:uid="{00000000-0005-0000-0000-00006AD20000}"/>
    <cellStyle name="Note 2 2 2 2 14 2 3 4" xfId="54540" xr:uid="{00000000-0005-0000-0000-00006BD20000}"/>
    <cellStyle name="Note 2 2 2 2 14 2 3 5" xfId="54541" xr:uid="{00000000-0005-0000-0000-00006CD20000}"/>
    <cellStyle name="Note 2 2 2 2 14 2 4" xfId="54542" xr:uid="{00000000-0005-0000-0000-00006DD20000}"/>
    <cellStyle name="Note 2 2 2 2 14 2 4 2" xfId="54543" xr:uid="{00000000-0005-0000-0000-00006ED20000}"/>
    <cellStyle name="Note 2 2 2 2 14 2 5" xfId="54544" xr:uid="{00000000-0005-0000-0000-00006FD20000}"/>
    <cellStyle name="Note 2 2 2 2 14 2 5 2" xfId="54545" xr:uid="{00000000-0005-0000-0000-000070D20000}"/>
    <cellStyle name="Note 2 2 2 2 14 2 6" xfId="54546" xr:uid="{00000000-0005-0000-0000-000071D20000}"/>
    <cellStyle name="Note 2 2 2 2 14 2 6 2" xfId="54547" xr:uid="{00000000-0005-0000-0000-000072D20000}"/>
    <cellStyle name="Note 2 2 2 2 14 2 7" xfId="54548" xr:uid="{00000000-0005-0000-0000-000073D20000}"/>
    <cellStyle name="Note 2 2 2 2 14 3" xfId="54549" xr:uid="{00000000-0005-0000-0000-000074D20000}"/>
    <cellStyle name="Note 2 2 2 2 14 3 2" xfId="54550" xr:uid="{00000000-0005-0000-0000-000075D20000}"/>
    <cellStyle name="Note 2 2 2 2 14 3 3" xfId="54551" xr:uid="{00000000-0005-0000-0000-000076D20000}"/>
    <cellStyle name="Note 2 2 2 2 14 3 4" xfId="54552" xr:uid="{00000000-0005-0000-0000-000077D20000}"/>
    <cellStyle name="Note 2 2 2 2 14 3 5" xfId="54553" xr:uid="{00000000-0005-0000-0000-000078D20000}"/>
    <cellStyle name="Note 2 2 2 2 14 4" xfId="54554" xr:uid="{00000000-0005-0000-0000-000079D20000}"/>
    <cellStyle name="Note 2 2 2 2 14 4 2" xfId="54555" xr:uid="{00000000-0005-0000-0000-00007AD20000}"/>
    <cellStyle name="Note 2 2 2 2 14 4 3" xfId="54556" xr:uid="{00000000-0005-0000-0000-00007BD20000}"/>
    <cellStyle name="Note 2 2 2 2 14 4 4" xfId="54557" xr:uid="{00000000-0005-0000-0000-00007CD20000}"/>
    <cellStyle name="Note 2 2 2 2 14 4 5" xfId="54558" xr:uid="{00000000-0005-0000-0000-00007DD20000}"/>
    <cellStyle name="Note 2 2 2 2 14 5" xfId="54559" xr:uid="{00000000-0005-0000-0000-00007ED20000}"/>
    <cellStyle name="Note 2 2 2 2 14 5 2" xfId="54560" xr:uid="{00000000-0005-0000-0000-00007FD20000}"/>
    <cellStyle name="Note 2 2 2 2 14 6" xfId="54561" xr:uid="{00000000-0005-0000-0000-000080D20000}"/>
    <cellStyle name="Note 2 2 2 2 14 6 2" xfId="54562" xr:uid="{00000000-0005-0000-0000-000081D20000}"/>
    <cellStyle name="Note 2 2 2 2 14 7" xfId="54563" xr:uid="{00000000-0005-0000-0000-000082D20000}"/>
    <cellStyle name="Note 2 2 2 2 14 7 2" xfId="54564" xr:uid="{00000000-0005-0000-0000-000083D20000}"/>
    <cellStyle name="Note 2 2 2 2 14 8" xfId="54565" xr:uid="{00000000-0005-0000-0000-000084D20000}"/>
    <cellStyle name="Note 2 2 2 2 15" xfId="54566" xr:uid="{00000000-0005-0000-0000-000085D20000}"/>
    <cellStyle name="Note 2 2 2 2 15 2" xfId="54567" xr:uid="{00000000-0005-0000-0000-000086D20000}"/>
    <cellStyle name="Note 2 2 2 2 15 2 2" xfId="54568" xr:uid="{00000000-0005-0000-0000-000087D20000}"/>
    <cellStyle name="Note 2 2 2 2 15 2 3" xfId="54569" xr:uid="{00000000-0005-0000-0000-000088D20000}"/>
    <cellStyle name="Note 2 2 2 2 15 2 4" xfId="54570" xr:uid="{00000000-0005-0000-0000-000089D20000}"/>
    <cellStyle name="Note 2 2 2 2 15 2 5" xfId="54571" xr:uid="{00000000-0005-0000-0000-00008AD20000}"/>
    <cellStyle name="Note 2 2 2 2 15 3" xfId="54572" xr:uid="{00000000-0005-0000-0000-00008BD20000}"/>
    <cellStyle name="Note 2 2 2 2 15 3 2" xfId="54573" xr:uid="{00000000-0005-0000-0000-00008CD20000}"/>
    <cellStyle name="Note 2 2 2 2 15 3 3" xfId="54574" xr:uid="{00000000-0005-0000-0000-00008DD20000}"/>
    <cellStyle name="Note 2 2 2 2 15 3 4" xfId="54575" xr:uid="{00000000-0005-0000-0000-00008ED20000}"/>
    <cellStyle name="Note 2 2 2 2 15 3 5" xfId="54576" xr:uid="{00000000-0005-0000-0000-00008FD20000}"/>
    <cellStyle name="Note 2 2 2 2 15 4" xfId="54577" xr:uid="{00000000-0005-0000-0000-000090D20000}"/>
    <cellStyle name="Note 2 2 2 2 15 4 2" xfId="54578" xr:uid="{00000000-0005-0000-0000-000091D20000}"/>
    <cellStyle name="Note 2 2 2 2 15 5" xfId="54579" xr:uid="{00000000-0005-0000-0000-000092D20000}"/>
    <cellStyle name="Note 2 2 2 2 15 5 2" xfId="54580" xr:uid="{00000000-0005-0000-0000-000093D20000}"/>
    <cellStyle name="Note 2 2 2 2 15 6" xfId="54581" xr:uid="{00000000-0005-0000-0000-000094D20000}"/>
    <cellStyle name="Note 2 2 2 2 15 6 2" xfId="54582" xr:uid="{00000000-0005-0000-0000-000095D20000}"/>
    <cellStyle name="Note 2 2 2 2 15 7" xfId="54583" xr:uid="{00000000-0005-0000-0000-000096D20000}"/>
    <cellStyle name="Note 2 2 2 2 16" xfId="54584" xr:uid="{00000000-0005-0000-0000-000097D20000}"/>
    <cellStyle name="Note 2 2 2 2 16 2" xfId="54585" xr:uid="{00000000-0005-0000-0000-000098D20000}"/>
    <cellStyle name="Note 2 2 2 2 16 3" xfId="54586" xr:uid="{00000000-0005-0000-0000-000099D20000}"/>
    <cellStyle name="Note 2 2 2 2 16 4" xfId="54587" xr:uid="{00000000-0005-0000-0000-00009AD20000}"/>
    <cellStyle name="Note 2 2 2 2 16 5" xfId="54588" xr:uid="{00000000-0005-0000-0000-00009BD20000}"/>
    <cellStyle name="Note 2 2 2 2 17" xfId="54589" xr:uid="{00000000-0005-0000-0000-00009CD20000}"/>
    <cellStyle name="Note 2 2 2 2 17 2" xfId="54590" xr:uid="{00000000-0005-0000-0000-00009DD20000}"/>
    <cellStyle name="Note 2 2 2 2 17 3" xfId="54591" xr:uid="{00000000-0005-0000-0000-00009ED20000}"/>
    <cellStyle name="Note 2 2 2 2 17 4" xfId="54592" xr:uid="{00000000-0005-0000-0000-00009FD20000}"/>
    <cellStyle name="Note 2 2 2 2 17 5" xfId="54593" xr:uid="{00000000-0005-0000-0000-0000A0D20000}"/>
    <cellStyle name="Note 2 2 2 2 18" xfId="54594" xr:uid="{00000000-0005-0000-0000-0000A1D20000}"/>
    <cellStyle name="Note 2 2 2 2 18 2" xfId="54595" xr:uid="{00000000-0005-0000-0000-0000A2D20000}"/>
    <cellStyle name="Note 2 2 2 2 19" xfId="54596" xr:uid="{00000000-0005-0000-0000-0000A3D20000}"/>
    <cellStyle name="Note 2 2 2 2 19 2" xfId="54597" xr:uid="{00000000-0005-0000-0000-0000A4D20000}"/>
    <cellStyle name="Note 2 2 2 2 2" xfId="1597" xr:uid="{00000000-0005-0000-0000-0000A5D20000}"/>
    <cellStyle name="Note 2 2 2 2 2 2" xfId="1598" xr:uid="{00000000-0005-0000-0000-0000A6D20000}"/>
    <cellStyle name="Note 2 2 2 2 2 2 2" xfId="1599" xr:uid="{00000000-0005-0000-0000-0000A7D20000}"/>
    <cellStyle name="Note 2 2 2 2 2 2 2 2" xfId="54598" xr:uid="{00000000-0005-0000-0000-0000A8D20000}"/>
    <cellStyle name="Note 2 2 2 2 2 2 2 3" xfId="54599" xr:uid="{00000000-0005-0000-0000-0000A9D20000}"/>
    <cellStyle name="Note 2 2 2 2 2 2 2 4" xfId="54600" xr:uid="{00000000-0005-0000-0000-0000AAD20000}"/>
    <cellStyle name="Note 2 2 2 2 2 2 2 5" xfId="54601" xr:uid="{00000000-0005-0000-0000-0000ABD20000}"/>
    <cellStyle name="Note 2 2 2 2 2 2 3" xfId="54602" xr:uid="{00000000-0005-0000-0000-0000ACD20000}"/>
    <cellStyle name="Note 2 2 2 2 2 2 3 2" xfId="54603" xr:uid="{00000000-0005-0000-0000-0000ADD20000}"/>
    <cellStyle name="Note 2 2 2 2 2 2 3 3" xfId="54604" xr:uid="{00000000-0005-0000-0000-0000AED20000}"/>
    <cellStyle name="Note 2 2 2 2 2 2 3 4" xfId="54605" xr:uid="{00000000-0005-0000-0000-0000AFD20000}"/>
    <cellStyle name="Note 2 2 2 2 2 2 3 5" xfId="54606" xr:uid="{00000000-0005-0000-0000-0000B0D20000}"/>
    <cellStyle name="Note 2 2 2 2 2 2 4" xfId="54607" xr:uid="{00000000-0005-0000-0000-0000B1D20000}"/>
    <cellStyle name="Note 2 2 2 2 2 2 4 2" xfId="54608" xr:uid="{00000000-0005-0000-0000-0000B2D20000}"/>
    <cellStyle name="Note 2 2 2 2 2 2 5" xfId="54609" xr:uid="{00000000-0005-0000-0000-0000B3D20000}"/>
    <cellStyle name="Note 2 2 2 2 2 2 5 2" xfId="54610" xr:uid="{00000000-0005-0000-0000-0000B4D20000}"/>
    <cellStyle name="Note 2 2 2 2 2 2 6" xfId="54611" xr:uid="{00000000-0005-0000-0000-0000B5D20000}"/>
    <cellStyle name="Note 2 2 2 2 2 2 6 2" xfId="54612" xr:uid="{00000000-0005-0000-0000-0000B6D20000}"/>
    <cellStyle name="Note 2 2 2 2 2 2 7" xfId="54613" xr:uid="{00000000-0005-0000-0000-0000B7D20000}"/>
    <cellStyle name="Note 2 2 2 2 2 3" xfId="1600" xr:uid="{00000000-0005-0000-0000-0000B8D20000}"/>
    <cellStyle name="Note 2 2 2 2 2 3 2" xfId="54614" xr:uid="{00000000-0005-0000-0000-0000B9D20000}"/>
    <cellStyle name="Note 2 2 2 2 2 3 3" xfId="54615" xr:uid="{00000000-0005-0000-0000-0000BAD20000}"/>
    <cellStyle name="Note 2 2 2 2 2 3 4" xfId="54616" xr:uid="{00000000-0005-0000-0000-0000BBD20000}"/>
    <cellStyle name="Note 2 2 2 2 2 3 5" xfId="54617" xr:uid="{00000000-0005-0000-0000-0000BCD20000}"/>
    <cellStyle name="Note 2 2 2 2 2 4" xfId="54618" xr:uid="{00000000-0005-0000-0000-0000BDD20000}"/>
    <cellStyle name="Note 2 2 2 2 2 4 2" xfId="54619" xr:uid="{00000000-0005-0000-0000-0000BED20000}"/>
    <cellStyle name="Note 2 2 2 2 2 4 3" xfId="54620" xr:uid="{00000000-0005-0000-0000-0000BFD20000}"/>
    <cellStyle name="Note 2 2 2 2 2 4 4" xfId="54621" xr:uid="{00000000-0005-0000-0000-0000C0D20000}"/>
    <cellStyle name="Note 2 2 2 2 2 4 5" xfId="54622" xr:uid="{00000000-0005-0000-0000-0000C1D20000}"/>
    <cellStyle name="Note 2 2 2 2 2 5" xfId="54623" xr:uid="{00000000-0005-0000-0000-0000C2D20000}"/>
    <cellStyle name="Note 2 2 2 2 2 5 2" xfId="54624" xr:uid="{00000000-0005-0000-0000-0000C3D20000}"/>
    <cellStyle name="Note 2 2 2 2 2 6" xfId="54625" xr:uid="{00000000-0005-0000-0000-0000C4D20000}"/>
    <cellStyle name="Note 2 2 2 2 2 6 2" xfId="54626" xr:uid="{00000000-0005-0000-0000-0000C5D20000}"/>
    <cellStyle name="Note 2 2 2 2 2 7" xfId="54627" xr:uid="{00000000-0005-0000-0000-0000C6D20000}"/>
    <cellStyle name="Note 2 2 2 2 2 7 2" xfId="54628" xr:uid="{00000000-0005-0000-0000-0000C7D20000}"/>
    <cellStyle name="Note 2 2 2 2 2 8" xfId="54629" xr:uid="{00000000-0005-0000-0000-0000C8D20000}"/>
    <cellStyle name="Note 2 2 2 2 20" xfId="54630" xr:uid="{00000000-0005-0000-0000-0000C9D20000}"/>
    <cellStyle name="Note 2 2 2 2 20 2" xfId="54631" xr:uid="{00000000-0005-0000-0000-0000CAD20000}"/>
    <cellStyle name="Note 2 2 2 2 21" xfId="54632" xr:uid="{00000000-0005-0000-0000-0000CBD20000}"/>
    <cellStyle name="Note 2 2 2 2 3" xfId="1601" xr:uid="{00000000-0005-0000-0000-0000CCD20000}"/>
    <cellStyle name="Note 2 2 2 2 3 2" xfId="1602" xr:uid="{00000000-0005-0000-0000-0000CDD20000}"/>
    <cellStyle name="Note 2 2 2 2 3 2 2" xfId="1603" xr:uid="{00000000-0005-0000-0000-0000CED20000}"/>
    <cellStyle name="Note 2 2 2 2 3 2 2 2" xfId="54633" xr:uid="{00000000-0005-0000-0000-0000CFD20000}"/>
    <cellStyle name="Note 2 2 2 2 3 2 2 3" xfId="54634" xr:uid="{00000000-0005-0000-0000-0000D0D20000}"/>
    <cellStyle name="Note 2 2 2 2 3 2 2 4" xfId="54635" xr:uid="{00000000-0005-0000-0000-0000D1D20000}"/>
    <cellStyle name="Note 2 2 2 2 3 2 2 5" xfId="54636" xr:uid="{00000000-0005-0000-0000-0000D2D20000}"/>
    <cellStyle name="Note 2 2 2 2 3 2 3" xfId="54637" xr:uid="{00000000-0005-0000-0000-0000D3D20000}"/>
    <cellStyle name="Note 2 2 2 2 3 2 3 2" xfId="54638" xr:uid="{00000000-0005-0000-0000-0000D4D20000}"/>
    <cellStyle name="Note 2 2 2 2 3 2 3 3" xfId="54639" xr:uid="{00000000-0005-0000-0000-0000D5D20000}"/>
    <cellStyle name="Note 2 2 2 2 3 2 3 4" xfId="54640" xr:uid="{00000000-0005-0000-0000-0000D6D20000}"/>
    <cellStyle name="Note 2 2 2 2 3 2 3 5" xfId="54641" xr:uid="{00000000-0005-0000-0000-0000D7D20000}"/>
    <cellStyle name="Note 2 2 2 2 3 2 4" xfId="54642" xr:uid="{00000000-0005-0000-0000-0000D8D20000}"/>
    <cellStyle name="Note 2 2 2 2 3 2 4 2" xfId="54643" xr:uid="{00000000-0005-0000-0000-0000D9D20000}"/>
    <cellStyle name="Note 2 2 2 2 3 2 5" xfId="54644" xr:uid="{00000000-0005-0000-0000-0000DAD20000}"/>
    <cellStyle name="Note 2 2 2 2 3 2 5 2" xfId="54645" xr:uid="{00000000-0005-0000-0000-0000DBD20000}"/>
    <cellStyle name="Note 2 2 2 2 3 2 6" xfId="54646" xr:uid="{00000000-0005-0000-0000-0000DCD20000}"/>
    <cellStyle name="Note 2 2 2 2 3 2 6 2" xfId="54647" xr:uid="{00000000-0005-0000-0000-0000DDD20000}"/>
    <cellStyle name="Note 2 2 2 2 3 2 7" xfId="54648" xr:uid="{00000000-0005-0000-0000-0000DED20000}"/>
    <cellStyle name="Note 2 2 2 2 3 3" xfId="1604" xr:uid="{00000000-0005-0000-0000-0000DFD20000}"/>
    <cellStyle name="Note 2 2 2 2 3 3 2" xfId="54649" xr:uid="{00000000-0005-0000-0000-0000E0D20000}"/>
    <cellStyle name="Note 2 2 2 2 3 3 3" xfId="54650" xr:uid="{00000000-0005-0000-0000-0000E1D20000}"/>
    <cellStyle name="Note 2 2 2 2 3 3 4" xfId="54651" xr:uid="{00000000-0005-0000-0000-0000E2D20000}"/>
    <cellStyle name="Note 2 2 2 2 3 3 5" xfId="54652" xr:uid="{00000000-0005-0000-0000-0000E3D20000}"/>
    <cellStyle name="Note 2 2 2 2 3 4" xfId="54653" xr:uid="{00000000-0005-0000-0000-0000E4D20000}"/>
    <cellStyle name="Note 2 2 2 2 3 4 2" xfId="54654" xr:uid="{00000000-0005-0000-0000-0000E5D20000}"/>
    <cellStyle name="Note 2 2 2 2 3 4 3" xfId="54655" xr:uid="{00000000-0005-0000-0000-0000E6D20000}"/>
    <cellStyle name="Note 2 2 2 2 3 4 4" xfId="54656" xr:uid="{00000000-0005-0000-0000-0000E7D20000}"/>
    <cellStyle name="Note 2 2 2 2 3 4 5" xfId="54657" xr:uid="{00000000-0005-0000-0000-0000E8D20000}"/>
    <cellStyle name="Note 2 2 2 2 3 5" xfId="54658" xr:uid="{00000000-0005-0000-0000-0000E9D20000}"/>
    <cellStyle name="Note 2 2 2 2 3 5 2" xfId="54659" xr:uid="{00000000-0005-0000-0000-0000EAD20000}"/>
    <cellStyle name="Note 2 2 2 2 3 6" xfId="54660" xr:uid="{00000000-0005-0000-0000-0000EBD20000}"/>
    <cellStyle name="Note 2 2 2 2 3 6 2" xfId="54661" xr:uid="{00000000-0005-0000-0000-0000ECD20000}"/>
    <cellStyle name="Note 2 2 2 2 3 7" xfId="54662" xr:uid="{00000000-0005-0000-0000-0000EDD20000}"/>
    <cellStyle name="Note 2 2 2 2 3 7 2" xfId="54663" xr:uid="{00000000-0005-0000-0000-0000EED20000}"/>
    <cellStyle name="Note 2 2 2 2 3 8" xfId="54664" xr:uid="{00000000-0005-0000-0000-0000EFD20000}"/>
    <cellStyle name="Note 2 2 2 2 4" xfId="1605" xr:uid="{00000000-0005-0000-0000-0000F0D20000}"/>
    <cellStyle name="Note 2 2 2 2 4 2" xfId="1606" xr:uid="{00000000-0005-0000-0000-0000F1D20000}"/>
    <cellStyle name="Note 2 2 2 2 4 2 2" xfId="1607" xr:uid="{00000000-0005-0000-0000-0000F2D20000}"/>
    <cellStyle name="Note 2 2 2 2 4 2 2 2" xfId="54665" xr:uid="{00000000-0005-0000-0000-0000F3D20000}"/>
    <cellStyle name="Note 2 2 2 2 4 2 2 3" xfId="54666" xr:uid="{00000000-0005-0000-0000-0000F4D20000}"/>
    <cellStyle name="Note 2 2 2 2 4 2 2 4" xfId="54667" xr:uid="{00000000-0005-0000-0000-0000F5D20000}"/>
    <cellStyle name="Note 2 2 2 2 4 2 2 5" xfId="54668" xr:uid="{00000000-0005-0000-0000-0000F6D20000}"/>
    <cellStyle name="Note 2 2 2 2 4 2 3" xfId="54669" xr:uid="{00000000-0005-0000-0000-0000F7D20000}"/>
    <cellStyle name="Note 2 2 2 2 4 2 3 2" xfId="54670" xr:uid="{00000000-0005-0000-0000-0000F8D20000}"/>
    <cellStyle name="Note 2 2 2 2 4 2 3 3" xfId="54671" xr:uid="{00000000-0005-0000-0000-0000F9D20000}"/>
    <cellStyle name="Note 2 2 2 2 4 2 3 4" xfId="54672" xr:uid="{00000000-0005-0000-0000-0000FAD20000}"/>
    <cellStyle name="Note 2 2 2 2 4 2 3 5" xfId="54673" xr:uid="{00000000-0005-0000-0000-0000FBD20000}"/>
    <cellStyle name="Note 2 2 2 2 4 2 4" xfId="54674" xr:uid="{00000000-0005-0000-0000-0000FCD20000}"/>
    <cellStyle name="Note 2 2 2 2 4 2 4 2" xfId="54675" xr:uid="{00000000-0005-0000-0000-0000FDD20000}"/>
    <cellStyle name="Note 2 2 2 2 4 2 5" xfId="54676" xr:uid="{00000000-0005-0000-0000-0000FED20000}"/>
    <cellStyle name="Note 2 2 2 2 4 2 5 2" xfId="54677" xr:uid="{00000000-0005-0000-0000-0000FFD20000}"/>
    <cellStyle name="Note 2 2 2 2 4 2 6" xfId="54678" xr:uid="{00000000-0005-0000-0000-000000D30000}"/>
    <cellStyle name="Note 2 2 2 2 4 2 6 2" xfId="54679" xr:uid="{00000000-0005-0000-0000-000001D30000}"/>
    <cellStyle name="Note 2 2 2 2 4 2 7" xfId="54680" xr:uid="{00000000-0005-0000-0000-000002D30000}"/>
    <cellStyle name="Note 2 2 2 2 4 3" xfId="1608" xr:uid="{00000000-0005-0000-0000-000003D30000}"/>
    <cellStyle name="Note 2 2 2 2 4 3 2" xfId="54681" xr:uid="{00000000-0005-0000-0000-000004D30000}"/>
    <cellStyle name="Note 2 2 2 2 4 3 3" xfId="54682" xr:uid="{00000000-0005-0000-0000-000005D30000}"/>
    <cellStyle name="Note 2 2 2 2 4 3 4" xfId="54683" xr:uid="{00000000-0005-0000-0000-000006D30000}"/>
    <cellStyle name="Note 2 2 2 2 4 3 5" xfId="54684" xr:uid="{00000000-0005-0000-0000-000007D30000}"/>
    <cellStyle name="Note 2 2 2 2 4 4" xfId="54685" xr:uid="{00000000-0005-0000-0000-000008D30000}"/>
    <cellStyle name="Note 2 2 2 2 4 4 2" xfId="54686" xr:uid="{00000000-0005-0000-0000-000009D30000}"/>
    <cellStyle name="Note 2 2 2 2 4 4 3" xfId="54687" xr:uid="{00000000-0005-0000-0000-00000AD30000}"/>
    <cellStyle name="Note 2 2 2 2 4 4 4" xfId="54688" xr:uid="{00000000-0005-0000-0000-00000BD30000}"/>
    <cellStyle name="Note 2 2 2 2 4 4 5" xfId="54689" xr:uid="{00000000-0005-0000-0000-00000CD30000}"/>
    <cellStyle name="Note 2 2 2 2 4 5" xfId="54690" xr:uid="{00000000-0005-0000-0000-00000DD30000}"/>
    <cellStyle name="Note 2 2 2 2 4 5 2" xfId="54691" xr:uid="{00000000-0005-0000-0000-00000ED30000}"/>
    <cellStyle name="Note 2 2 2 2 4 6" xfId="54692" xr:uid="{00000000-0005-0000-0000-00000FD30000}"/>
    <cellStyle name="Note 2 2 2 2 4 6 2" xfId="54693" xr:uid="{00000000-0005-0000-0000-000010D30000}"/>
    <cellStyle name="Note 2 2 2 2 4 7" xfId="54694" xr:uid="{00000000-0005-0000-0000-000011D30000}"/>
    <cellStyle name="Note 2 2 2 2 4 7 2" xfId="54695" xr:uid="{00000000-0005-0000-0000-000012D30000}"/>
    <cellStyle name="Note 2 2 2 2 4 8" xfId="54696" xr:uid="{00000000-0005-0000-0000-000013D30000}"/>
    <cellStyle name="Note 2 2 2 2 5" xfId="1609" xr:uid="{00000000-0005-0000-0000-000014D30000}"/>
    <cellStyle name="Note 2 2 2 2 5 2" xfId="1610" xr:uid="{00000000-0005-0000-0000-000015D30000}"/>
    <cellStyle name="Note 2 2 2 2 5 2 2" xfId="1611" xr:uid="{00000000-0005-0000-0000-000016D30000}"/>
    <cellStyle name="Note 2 2 2 2 5 2 2 2" xfId="54697" xr:uid="{00000000-0005-0000-0000-000017D30000}"/>
    <cellStyle name="Note 2 2 2 2 5 2 2 3" xfId="54698" xr:uid="{00000000-0005-0000-0000-000018D30000}"/>
    <cellStyle name="Note 2 2 2 2 5 2 2 4" xfId="54699" xr:uid="{00000000-0005-0000-0000-000019D30000}"/>
    <cellStyle name="Note 2 2 2 2 5 2 2 5" xfId="54700" xr:uid="{00000000-0005-0000-0000-00001AD30000}"/>
    <cellStyle name="Note 2 2 2 2 5 2 3" xfId="54701" xr:uid="{00000000-0005-0000-0000-00001BD30000}"/>
    <cellStyle name="Note 2 2 2 2 5 2 3 2" xfId="54702" xr:uid="{00000000-0005-0000-0000-00001CD30000}"/>
    <cellStyle name="Note 2 2 2 2 5 2 3 3" xfId="54703" xr:uid="{00000000-0005-0000-0000-00001DD30000}"/>
    <cellStyle name="Note 2 2 2 2 5 2 3 4" xfId="54704" xr:uid="{00000000-0005-0000-0000-00001ED30000}"/>
    <cellStyle name="Note 2 2 2 2 5 2 3 5" xfId="54705" xr:uid="{00000000-0005-0000-0000-00001FD30000}"/>
    <cellStyle name="Note 2 2 2 2 5 2 4" xfId="54706" xr:uid="{00000000-0005-0000-0000-000020D30000}"/>
    <cellStyle name="Note 2 2 2 2 5 2 4 2" xfId="54707" xr:uid="{00000000-0005-0000-0000-000021D30000}"/>
    <cellStyle name="Note 2 2 2 2 5 2 5" xfId="54708" xr:uid="{00000000-0005-0000-0000-000022D30000}"/>
    <cellStyle name="Note 2 2 2 2 5 2 5 2" xfId="54709" xr:uid="{00000000-0005-0000-0000-000023D30000}"/>
    <cellStyle name="Note 2 2 2 2 5 2 6" xfId="54710" xr:uid="{00000000-0005-0000-0000-000024D30000}"/>
    <cellStyle name="Note 2 2 2 2 5 2 6 2" xfId="54711" xr:uid="{00000000-0005-0000-0000-000025D30000}"/>
    <cellStyle name="Note 2 2 2 2 5 2 7" xfId="54712" xr:uid="{00000000-0005-0000-0000-000026D30000}"/>
    <cellStyle name="Note 2 2 2 2 5 3" xfId="1612" xr:uid="{00000000-0005-0000-0000-000027D30000}"/>
    <cellStyle name="Note 2 2 2 2 5 3 2" xfId="54713" xr:uid="{00000000-0005-0000-0000-000028D30000}"/>
    <cellStyle name="Note 2 2 2 2 5 3 3" xfId="54714" xr:uid="{00000000-0005-0000-0000-000029D30000}"/>
    <cellStyle name="Note 2 2 2 2 5 3 4" xfId="54715" xr:uid="{00000000-0005-0000-0000-00002AD30000}"/>
    <cellStyle name="Note 2 2 2 2 5 3 5" xfId="54716" xr:uid="{00000000-0005-0000-0000-00002BD30000}"/>
    <cellStyle name="Note 2 2 2 2 5 4" xfId="54717" xr:uid="{00000000-0005-0000-0000-00002CD30000}"/>
    <cellStyle name="Note 2 2 2 2 5 4 2" xfId="54718" xr:uid="{00000000-0005-0000-0000-00002DD30000}"/>
    <cellStyle name="Note 2 2 2 2 5 4 3" xfId="54719" xr:uid="{00000000-0005-0000-0000-00002ED30000}"/>
    <cellStyle name="Note 2 2 2 2 5 4 4" xfId="54720" xr:uid="{00000000-0005-0000-0000-00002FD30000}"/>
    <cellStyle name="Note 2 2 2 2 5 4 5" xfId="54721" xr:uid="{00000000-0005-0000-0000-000030D30000}"/>
    <cellStyle name="Note 2 2 2 2 5 5" xfId="54722" xr:uid="{00000000-0005-0000-0000-000031D30000}"/>
    <cellStyle name="Note 2 2 2 2 5 5 2" xfId="54723" xr:uid="{00000000-0005-0000-0000-000032D30000}"/>
    <cellStyle name="Note 2 2 2 2 5 6" xfId="54724" xr:uid="{00000000-0005-0000-0000-000033D30000}"/>
    <cellStyle name="Note 2 2 2 2 5 6 2" xfId="54725" xr:uid="{00000000-0005-0000-0000-000034D30000}"/>
    <cellStyle name="Note 2 2 2 2 5 7" xfId="54726" xr:uid="{00000000-0005-0000-0000-000035D30000}"/>
    <cellStyle name="Note 2 2 2 2 5 7 2" xfId="54727" xr:uid="{00000000-0005-0000-0000-000036D30000}"/>
    <cellStyle name="Note 2 2 2 2 5 8" xfId="54728" xr:uid="{00000000-0005-0000-0000-000037D30000}"/>
    <cellStyle name="Note 2 2 2 2 6" xfId="1613" xr:uid="{00000000-0005-0000-0000-000038D30000}"/>
    <cellStyle name="Note 2 2 2 2 6 2" xfId="1614" xr:uid="{00000000-0005-0000-0000-000039D30000}"/>
    <cellStyle name="Note 2 2 2 2 6 2 2" xfId="54729" xr:uid="{00000000-0005-0000-0000-00003AD30000}"/>
    <cellStyle name="Note 2 2 2 2 6 2 2 2" xfId="54730" xr:uid="{00000000-0005-0000-0000-00003BD30000}"/>
    <cellStyle name="Note 2 2 2 2 6 2 2 3" xfId="54731" xr:uid="{00000000-0005-0000-0000-00003CD30000}"/>
    <cellStyle name="Note 2 2 2 2 6 2 2 4" xfId="54732" xr:uid="{00000000-0005-0000-0000-00003DD30000}"/>
    <cellStyle name="Note 2 2 2 2 6 2 2 5" xfId="54733" xr:uid="{00000000-0005-0000-0000-00003ED30000}"/>
    <cellStyle name="Note 2 2 2 2 6 2 3" xfId="54734" xr:uid="{00000000-0005-0000-0000-00003FD30000}"/>
    <cellStyle name="Note 2 2 2 2 6 2 3 2" xfId="54735" xr:uid="{00000000-0005-0000-0000-000040D30000}"/>
    <cellStyle name="Note 2 2 2 2 6 2 3 3" xfId="54736" xr:uid="{00000000-0005-0000-0000-000041D30000}"/>
    <cellStyle name="Note 2 2 2 2 6 2 3 4" xfId="54737" xr:uid="{00000000-0005-0000-0000-000042D30000}"/>
    <cellStyle name="Note 2 2 2 2 6 2 3 5" xfId="54738" xr:uid="{00000000-0005-0000-0000-000043D30000}"/>
    <cellStyle name="Note 2 2 2 2 6 2 4" xfId="54739" xr:uid="{00000000-0005-0000-0000-000044D30000}"/>
    <cellStyle name="Note 2 2 2 2 6 2 4 2" xfId="54740" xr:uid="{00000000-0005-0000-0000-000045D30000}"/>
    <cellStyle name="Note 2 2 2 2 6 2 5" xfId="54741" xr:uid="{00000000-0005-0000-0000-000046D30000}"/>
    <cellStyle name="Note 2 2 2 2 6 2 5 2" xfId="54742" xr:uid="{00000000-0005-0000-0000-000047D30000}"/>
    <cellStyle name="Note 2 2 2 2 6 2 6" xfId="54743" xr:uid="{00000000-0005-0000-0000-000048D30000}"/>
    <cellStyle name="Note 2 2 2 2 6 2 6 2" xfId="54744" xr:uid="{00000000-0005-0000-0000-000049D30000}"/>
    <cellStyle name="Note 2 2 2 2 6 2 7" xfId="54745" xr:uid="{00000000-0005-0000-0000-00004AD30000}"/>
    <cellStyle name="Note 2 2 2 2 6 3" xfId="54746" xr:uid="{00000000-0005-0000-0000-00004BD30000}"/>
    <cellStyle name="Note 2 2 2 2 6 3 2" xfId="54747" xr:uid="{00000000-0005-0000-0000-00004CD30000}"/>
    <cellStyle name="Note 2 2 2 2 6 3 3" xfId="54748" xr:uid="{00000000-0005-0000-0000-00004DD30000}"/>
    <cellStyle name="Note 2 2 2 2 6 3 4" xfId="54749" xr:uid="{00000000-0005-0000-0000-00004ED30000}"/>
    <cellStyle name="Note 2 2 2 2 6 3 5" xfId="54750" xr:uid="{00000000-0005-0000-0000-00004FD30000}"/>
    <cellStyle name="Note 2 2 2 2 6 4" xfId="54751" xr:uid="{00000000-0005-0000-0000-000050D30000}"/>
    <cellStyle name="Note 2 2 2 2 6 4 2" xfId="54752" xr:uid="{00000000-0005-0000-0000-000051D30000}"/>
    <cellStyle name="Note 2 2 2 2 6 4 3" xfId="54753" xr:uid="{00000000-0005-0000-0000-000052D30000}"/>
    <cellStyle name="Note 2 2 2 2 6 4 4" xfId="54754" xr:uid="{00000000-0005-0000-0000-000053D30000}"/>
    <cellStyle name="Note 2 2 2 2 6 4 5" xfId="54755" xr:uid="{00000000-0005-0000-0000-000054D30000}"/>
    <cellStyle name="Note 2 2 2 2 6 5" xfId="54756" xr:uid="{00000000-0005-0000-0000-000055D30000}"/>
    <cellStyle name="Note 2 2 2 2 6 5 2" xfId="54757" xr:uid="{00000000-0005-0000-0000-000056D30000}"/>
    <cellStyle name="Note 2 2 2 2 6 6" xfId="54758" xr:uid="{00000000-0005-0000-0000-000057D30000}"/>
    <cellStyle name="Note 2 2 2 2 6 6 2" xfId="54759" xr:uid="{00000000-0005-0000-0000-000058D30000}"/>
    <cellStyle name="Note 2 2 2 2 6 7" xfId="54760" xr:uid="{00000000-0005-0000-0000-000059D30000}"/>
    <cellStyle name="Note 2 2 2 2 6 7 2" xfId="54761" xr:uid="{00000000-0005-0000-0000-00005AD30000}"/>
    <cellStyle name="Note 2 2 2 2 6 8" xfId="54762" xr:uid="{00000000-0005-0000-0000-00005BD30000}"/>
    <cellStyle name="Note 2 2 2 2 7" xfId="1615" xr:uid="{00000000-0005-0000-0000-00005CD30000}"/>
    <cellStyle name="Note 2 2 2 2 7 2" xfId="54763" xr:uid="{00000000-0005-0000-0000-00005DD30000}"/>
    <cellStyle name="Note 2 2 2 2 7 2 2" xfId="54764" xr:uid="{00000000-0005-0000-0000-00005ED30000}"/>
    <cellStyle name="Note 2 2 2 2 7 2 2 2" xfId="54765" xr:uid="{00000000-0005-0000-0000-00005FD30000}"/>
    <cellStyle name="Note 2 2 2 2 7 2 2 3" xfId="54766" xr:uid="{00000000-0005-0000-0000-000060D30000}"/>
    <cellStyle name="Note 2 2 2 2 7 2 2 4" xfId="54767" xr:uid="{00000000-0005-0000-0000-000061D30000}"/>
    <cellStyle name="Note 2 2 2 2 7 2 2 5" xfId="54768" xr:uid="{00000000-0005-0000-0000-000062D30000}"/>
    <cellStyle name="Note 2 2 2 2 7 2 3" xfId="54769" xr:uid="{00000000-0005-0000-0000-000063D30000}"/>
    <cellStyle name="Note 2 2 2 2 7 2 3 2" xfId="54770" xr:uid="{00000000-0005-0000-0000-000064D30000}"/>
    <cellStyle name="Note 2 2 2 2 7 2 3 3" xfId="54771" xr:uid="{00000000-0005-0000-0000-000065D30000}"/>
    <cellStyle name="Note 2 2 2 2 7 2 3 4" xfId="54772" xr:uid="{00000000-0005-0000-0000-000066D30000}"/>
    <cellStyle name="Note 2 2 2 2 7 2 3 5" xfId="54773" xr:uid="{00000000-0005-0000-0000-000067D30000}"/>
    <cellStyle name="Note 2 2 2 2 7 2 4" xfId="54774" xr:uid="{00000000-0005-0000-0000-000068D30000}"/>
    <cellStyle name="Note 2 2 2 2 7 2 4 2" xfId="54775" xr:uid="{00000000-0005-0000-0000-000069D30000}"/>
    <cellStyle name="Note 2 2 2 2 7 2 5" xfId="54776" xr:uid="{00000000-0005-0000-0000-00006AD30000}"/>
    <cellStyle name="Note 2 2 2 2 7 2 5 2" xfId="54777" xr:uid="{00000000-0005-0000-0000-00006BD30000}"/>
    <cellStyle name="Note 2 2 2 2 7 2 6" xfId="54778" xr:uid="{00000000-0005-0000-0000-00006CD30000}"/>
    <cellStyle name="Note 2 2 2 2 7 2 6 2" xfId="54779" xr:uid="{00000000-0005-0000-0000-00006DD30000}"/>
    <cellStyle name="Note 2 2 2 2 7 2 7" xfId="54780" xr:uid="{00000000-0005-0000-0000-00006ED30000}"/>
    <cellStyle name="Note 2 2 2 2 7 3" xfId="54781" xr:uid="{00000000-0005-0000-0000-00006FD30000}"/>
    <cellStyle name="Note 2 2 2 2 7 3 2" xfId="54782" xr:uid="{00000000-0005-0000-0000-000070D30000}"/>
    <cellStyle name="Note 2 2 2 2 7 3 3" xfId="54783" xr:uid="{00000000-0005-0000-0000-000071D30000}"/>
    <cellStyle name="Note 2 2 2 2 7 3 4" xfId="54784" xr:uid="{00000000-0005-0000-0000-000072D30000}"/>
    <cellStyle name="Note 2 2 2 2 7 3 5" xfId="54785" xr:uid="{00000000-0005-0000-0000-000073D30000}"/>
    <cellStyle name="Note 2 2 2 2 7 4" xfId="54786" xr:uid="{00000000-0005-0000-0000-000074D30000}"/>
    <cellStyle name="Note 2 2 2 2 7 4 2" xfId="54787" xr:uid="{00000000-0005-0000-0000-000075D30000}"/>
    <cellStyle name="Note 2 2 2 2 7 4 3" xfId="54788" xr:uid="{00000000-0005-0000-0000-000076D30000}"/>
    <cellStyle name="Note 2 2 2 2 7 4 4" xfId="54789" xr:uid="{00000000-0005-0000-0000-000077D30000}"/>
    <cellStyle name="Note 2 2 2 2 7 4 5" xfId="54790" xr:uid="{00000000-0005-0000-0000-000078D30000}"/>
    <cellStyle name="Note 2 2 2 2 7 5" xfId="54791" xr:uid="{00000000-0005-0000-0000-000079D30000}"/>
    <cellStyle name="Note 2 2 2 2 7 5 2" xfId="54792" xr:uid="{00000000-0005-0000-0000-00007AD30000}"/>
    <cellStyle name="Note 2 2 2 2 7 6" xfId="54793" xr:uid="{00000000-0005-0000-0000-00007BD30000}"/>
    <cellStyle name="Note 2 2 2 2 7 6 2" xfId="54794" xr:uid="{00000000-0005-0000-0000-00007CD30000}"/>
    <cellStyle name="Note 2 2 2 2 7 7" xfId="54795" xr:uid="{00000000-0005-0000-0000-00007DD30000}"/>
    <cellStyle name="Note 2 2 2 2 7 7 2" xfId="54796" xr:uid="{00000000-0005-0000-0000-00007ED30000}"/>
    <cellStyle name="Note 2 2 2 2 7 8" xfId="54797" xr:uid="{00000000-0005-0000-0000-00007FD30000}"/>
    <cellStyle name="Note 2 2 2 2 8" xfId="54798" xr:uid="{00000000-0005-0000-0000-000080D30000}"/>
    <cellStyle name="Note 2 2 2 2 8 2" xfId="54799" xr:uid="{00000000-0005-0000-0000-000081D30000}"/>
    <cellStyle name="Note 2 2 2 2 8 2 2" xfId="54800" xr:uid="{00000000-0005-0000-0000-000082D30000}"/>
    <cellStyle name="Note 2 2 2 2 8 2 2 2" xfId="54801" xr:uid="{00000000-0005-0000-0000-000083D30000}"/>
    <cellStyle name="Note 2 2 2 2 8 2 2 3" xfId="54802" xr:uid="{00000000-0005-0000-0000-000084D30000}"/>
    <cellStyle name="Note 2 2 2 2 8 2 2 4" xfId="54803" xr:uid="{00000000-0005-0000-0000-000085D30000}"/>
    <cellStyle name="Note 2 2 2 2 8 2 2 5" xfId="54804" xr:uid="{00000000-0005-0000-0000-000086D30000}"/>
    <cellStyle name="Note 2 2 2 2 8 2 3" xfId="54805" xr:uid="{00000000-0005-0000-0000-000087D30000}"/>
    <cellStyle name="Note 2 2 2 2 8 2 3 2" xfId="54806" xr:uid="{00000000-0005-0000-0000-000088D30000}"/>
    <cellStyle name="Note 2 2 2 2 8 2 3 3" xfId="54807" xr:uid="{00000000-0005-0000-0000-000089D30000}"/>
    <cellStyle name="Note 2 2 2 2 8 2 3 4" xfId="54808" xr:uid="{00000000-0005-0000-0000-00008AD30000}"/>
    <cellStyle name="Note 2 2 2 2 8 2 3 5" xfId="54809" xr:uid="{00000000-0005-0000-0000-00008BD30000}"/>
    <cellStyle name="Note 2 2 2 2 8 2 4" xfId="54810" xr:uid="{00000000-0005-0000-0000-00008CD30000}"/>
    <cellStyle name="Note 2 2 2 2 8 2 4 2" xfId="54811" xr:uid="{00000000-0005-0000-0000-00008DD30000}"/>
    <cellStyle name="Note 2 2 2 2 8 2 5" xfId="54812" xr:uid="{00000000-0005-0000-0000-00008ED30000}"/>
    <cellStyle name="Note 2 2 2 2 8 2 5 2" xfId="54813" xr:uid="{00000000-0005-0000-0000-00008FD30000}"/>
    <cellStyle name="Note 2 2 2 2 8 2 6" xfId="54814" xr:uid="{00000000-0005-0000-0000-000090D30000}"/>
    <cellStyle name="Note 2 2 2 2 8 2 6 2" xfId="54815" xr:uid="{00000000-0005-0000-0000-000091D30000}"/>
    <cellStyle name="Note 2 2 2 2 8 2 7" xfId="54816" xr:uid="{00000000-0005-0000-0000-000092D30000}"/>
    <cellStyle name="Note 2 2 2 2 8 3" xfId="54817" xr:uid="{00000000-0005-0000-0000-000093D30000}"/>
    <cellStyle name="Note 2 2 2 2 8 3 2" xfId="54818" xr:uid="{00000000-0005-0000-0000-000094D30000}"/>
    <cellStyle name="Note 2 2 2 2 8 3 3" xfId="54819" xr:uid="{00000000-0005-0000-0000-000095D30000}"/>
    <cellStyle name="Note 2 2 2 2 8 3 4" xfId="54820" xr:uid="{00000000-0005-0000-0000-000096D30000}"/>
    <cellStyle name="Note 2 2 2 2 8 3 5" xfId="54821" xr:uid="{00000000-0005-0000-0000-000097D30000}"/>
    <cellStyle name="Note 2 2 2 2 8 4" xfId="54822" xr:uid="{00000000-0005-0000-0000-000098D30000}"/>
    <cellStyle name="Note 2 2 2 2 8 4 2" xfId="54823" xr:uid="{00000000-0005-0000-0000-000099D30000}"/>
    <cellStyle name="Note 2 2 2 2 8 4 3" xfId="54824" xr:uid="{00000000-0005-0000-0000-00009AD30000}"/>
    <cellStyle name="Note 2 2 2 2 8 4 4" xfId="54825" xr:uid="{00000000-0005-0000-0000-00009BD30000}"/>
    <cellStyle name="Note 2 2 2 2 8 4 5" xfId="54826" xr:uid="{00000000-0005-0000-0000-00009CD30000}"/>
    <cellStyle name="Note 2 2 2 2 8 5" xfId="54827" xr:uid="{00000000-0005-0000-0000-00009DD30000}"/>
    <cellStyle name="Note 2 2 2 2 8 5 2" xfId="54828" xr:uid="{00000000-0005-0000-0000-00009ED30000}"/>
    <cellStyle name="Note 2 2 2 2 8 6" xfId="54829" xr:uid="{00000000-0005-0000-0000-00009FD30000}"/>
    <cellStyle name="Note 2 2 2 2 8 6 2" xfId="54830" xr:uid="{00000000-0005-0000-0000-0000A0D30000}"/>
    <cellStyle name="Note 2 2 2 2 8 7" xfId="54831" xr:uid="{00000000-0005-0000-0000-0000A1D30000}"/>
    <cellStyle name="Note 2 2 2 2 8 7 2" xfId="54832" xr:uid="{00000000-0005-0000-0000-0000A2D30000}"/>
    <cellStyle name="Note 2 2 2 2 8 8" xfId="54833" xr:uid="{00000000-0005-0000-0000-0000A3D30000}"/>
    <cellStyle name="Note 2 2 2 2 9" xfId="54834" xr:uid="{00000000-0005-0000-0000-0000A4D30000}"/>
    <cellStyle name="Note 2 2 2 2 9 2" xfId="54835" xr:uid="{00000000-0005-0000-0000-0000A5D30000}"/>
    <cellStyle name="Note 2 2 2 2 9 2 2" xfId="54836" xr:uid="{00000000-0005-0000-0000-0000A6D30000}"/>
    <cellStyle name="Note 2 2 2 2 9 2 2 2" xfId="54837" xr:uid="{00000000-0005-0000-0000-0000A7D30000}"/>
    <cellStyle name="Note 2 2 2 2 9 2 2 3" xfId="54838" xr:uid="{00000000-0005-0000-0000-0000A8D30000}"/>
    <cellStyle name="Note 2 2 2 2 9 2 2 4" xfId="54839" xr:uid="{00000000-0005-0000-0000-0000A9D30000}"/>
    <cellStyle name="Note 2 2 2 2 9 2 2 5" xfId="54840" xr:uid="{00000000-0005-0000-0000-0000AAD30000}"/>
    <cellStyle name="Note 2 2 2 2 9 2 3" xfId="54841" xr:uid="{00000000-0005-0000-0000-0000ABD30000}"/>
    <cellStyle name="Note 2 2 2 2 9 2 3 2" xfId="54842" xr:uid="{00000000-0005-0000-0000-0000ACD30000}"/>
    <cellStyle name="Note 2 2 2 2 9 2 3 3" xfId="54843" xr:uid="{00000000-0005-0000-0000-0000ADD30000}"/>
    <cellStyle name="Note 2 2 2 2 9 2 3 4" xfId="54844" xr:uid="{00000000-0005-0000-0000-0000AED30000}"/>
    <cellStyle name="Note 2 2 2 2 9 2 3 5" xfId="54845" xr:uid="{00000000-0005-0000-0000-0000AFD30000}"/>
    <cellStyle name="Note 2 2 2 2 9 2 4" xfId="54846" xr:uid="{00000000-0005-0000-0000-0000B0D30000}"/>
    <cellStyle name="Note 2 2 2 2 9 2 4 2" xfId="54847" xr:uid="{00000000-0005-0000-0000-0000B1D30000}"/>
    <cellStyle name="Note 2 2 2 2 9 2 5" xfId="54848" xr:uid="{00000000-0005-0000-0000-0000B2D30000}"/>
    <cellStyle name="Note 2 2 2 2 9 2 5 2" xfId="54849" xr:uid="{00000000-0005-0000-0000-0000B3D30000}"/>
    <cellStyle name="Note 2 2 2 2 9 2 6" xfId="54850" xr:uid="{00000000-0005-0000-0000-0000B4D30000}"/>
    <cellStyle name="Note 2 2 2 2 9 2 6 2" xfId="54851" xr:uid="{00000000-0005-0000-0000-0000B5D30000}"/>
    <cellStyle name="Note 2 2 2 2 9 2 7" xfId="54852" xr:uid="{00000000-0005-0000-0000-0000B6D30000}"/>
    <cellStyle name="Note 2 2 2 2 9 3" xfId="54853" xr:uid="{00000000-0005-0000-0000-0000B7D30000}"/>
    <cellStyle name="Note 2 2 2 2 9 3 2" xfId="54854" xr:uid="{00000000-0005-0000-0000-0000B8D30000}"/>
    <cellStyle name="Note 2 2 2 2 9 3 3" xfId="54855" xr:uid="{00000000-0005-0000-0000-0000B9D30000}"/>
    <cellStyle name="Note 2 2 2 2 9 3 4" xfId="54856" xr:uid="{00000000-0005-0000-0000-0000BAD30000}"/>
    <cellStyle name="Note 2 2 2 2 9 3 5" xfId="54857" xr:uid="{00000000-0005-0000-0000-0000BBD30000}"/>
    <cellStyle name="Note 2 2 2 2 9 4" xfId="54858" xr:uid="{00000000-0005-0000-0000-0000BCD30000}"/>
    <cellStyle name="Note 2 2 2 2 9 4 2" xfId="54859" xr:uid="{00000000-0005-0000-0000-0000BDD30000}"/>
    <cellStyle name="Note 2 2 2 2 9 4 3" xfId="54860" xr:uid="{00000000-0005-0000-0000-0000BED30000}"/>
    <cellStyle name="Note 2 2 2 2 9 4 4" xfId="54861" xr:uid="{00000000-0005-0000-0000-0000BFD30000}"/>
    <cellStyle name="Note 2 2 2 2 9 4 5" xfId="54862" xr:uid="{00000000-0005-0000-0000-0000C0D30000}"/>
    <cellStyle name="Note 2 2 2 2 9 5" xfId="54863" xr:uid="{00000000-0005-0000-0000-0000C1D30000}"/>
    <cellStyle name="Note 2 2 2 2 9 5 2" xfId="54864" xr:uid="{00000000-0005-0000-0000-0000C2D30000}"/>
    <cellStyle name="Note 2 2 2 2 9 6" xfId="54865" xr:uid="{00000000-0005-0000-0000-0000C3D30000}"/>
    <cellStyle name="Note 2 2 2 2 9 6 2" xfId="54866" xr:uid="{00000000-0005-0000-0000-0000C4D30000}"/>
    <cellStyle name="Note 2 2 2 2 9 7" xfId="54867" xr:uid="{00000000-0005-0000-0000-0000C5D30000}"/>
    <cellStyle name="Note 2 2 2 2 9 7 2" xfId="54868" xr:uid="{00000000-0005-0000-0000-0000C6D30000}"/>
    <cellStyle name="Note 2 2 2 2 9 8" xfId="54869" xr:uid="{00000000-0005-0000-0000-0000C7D30000}"/>
    <cellStyle name="Note 2 2 2 3" xfId="1616" xr:uid="{00000000-0005-0000-0000-0000C8D30000}"/>
    <cellStyle name="Note 2 2 2 3 2" xfId="1617" xr:uid="{00000000-0005-0000-0000-0000C9D30000}"/>
    <cellStyle name="Note 2 2 2 3 2 2" xfId="1618" xr:uid="{00000000-0005-0000-0000-0000CAD30000}"/>
    <cellStyle name="Note 2 2 2 3 3" xfId="1619" xr:uid="{00000000-0005-0000-0000-0000CBD30000}"/>
    <cellStyle name="Note 2 2 2 3 3 2" xfId="54870" xr:uid="{00000000-0005-0000-0000-0000CCD30000}"/>
    <cellStyle name="Note 2 2 2 3 4" xfId="54871" xr:uid="{00000000-0005-0000-0000-0000CDD30000}"/>
    <cellStyle name="Note 2 2 2 3 5" xfId="54872" xr:uid="{00000000-0005-0000-0000-0000CED30000}"/>
    <cellStyle name="Note 2 2 2 4" xfId="1620" xr:uid="{00000000-0005-0000-0000-0000CFD30000}"/>
    <cellStyle name="Note 2 2 2 4 2" xfId="1621" xr:uid="{00000000-0005-0000-0000-0000D0D30000}"/>
    <cellStyle name="Note 2 2 2 4 2 2" xfId="1622" xr:uid="{00000000-0005-0000-0000-0000D1D30000}"/>
    <cellStyle name="Note 2 2 2 4 3" xfId="1623" xr:uid="{00000000-0005-0000-0000-0000D2D30000}"/>
    <cellStyle name="Note 2 2 2 4 3 2" xfId="54873" xr:uid="{00000000-0005-0000-0000-0000D3D30000}"/>
    <cellStyle name="Note 2 2 2 4 4" xfId="54874" xr:uid="{00000000-0005-0000-0000-0000D4D30000}"/>
    <cellStyle name="Note 2 2 2 4 5" xfId="54875" xr:uid="{00000000-0005-0000-0000-0000D5D30000}"/>
    <cellStyle name="Note 2 2 2 5" xfId="1624" xr:uid="{00000000-0005-0000-0000-0000D6D30000}"/>
    <cellStyle name="Note 2 2 2 5 2" xfId="1625" xr:uid="{00000000-0005-0000-0000-0000D7D30000}"/>
    <cellStyle name="Note 2 2 2 5 2 2" xfId="54876" xr:uid="{00000000-0005-0000-0000-0000D8D30000}"/>
    <cellStyle name="Note 2 2 2 6" xfId="1626" xr:uid="{00000000-0005-0000-0000-0000D9D30000}"/>
    <cellStyle name="Note 2 2 2 6 2" xfId="54877" xr:uid="{00000000-0005-0000-0000-0000DAD30000}"/>
    <cellStyle name="Note 2 2 2 7" xfId="54878" xr:uid="{00000000-0005-0000-0000-0000DBD30000}"/>
    <cellStyle name="Note 2 2 2 7 2" xfId="54879" xr:uid="{00000000-0005-0000-0000-0000DCD30000}"/>
    <cellStyle name="Note 2 2 2_T-straight with PEDs adjustor" xfId="54880" xr:uid="{00000000-0005-0000-0000-0000DDD30000}"/>
    <cellStyle name="Note 2 2 3" xfId="1627" xr:uid="{00000000-0005-0000-0000-0000DED30000}"/>
    <cellStyle name="Note 2 2 3 10" xfId="54881" xr:uid="{00000000-0005-0000-0000-0000DFD30000}"/>
    <cellStyle name="Note 2 2 3 10 2" xfId="54882" xr:uid="{00000000-0005-0000-0000-0000E0D30000}"/>
    <cellStyle name="Note 2 2 3 10 2 2" xfId="54883" xr:uid="{00000000-0005-0000-0000-0000E1D30000}"/>
    <cellStyle name="Note 2 2 3 10 2 2 2" xfId="54884" xr:uid="{00000000-0005-0000-0000-0000E2D30000}"/>
    <cellStyle name="Note 2 2 3 10 2 2 3" xfId="54885" xr:uid="{00000000-0005-0000-0000-0000E3D30000}"/>
    <cellStyle name="Note 2 2 3 10 2 2 4" xfId="54886" xr:uid="{00000000-0005-0000-0000-0000E4D30000}"/>
    <cellStyle name="Note 2 2 3 10 2 2 5" xfId="54887" xr:uid="{00000000-0005-0000-0000-0000E5D30000}"/>
    <cellStyle name="Note 2 2 3 10 2 3" xfId="54888" xr:uid="{00000000-0005-0000-0000-0000E6D30000}"/>
    <cellStyle name="Note 2 2 3 10 2 3 2" xfId="54889" xr:uid="{00000000-0005-0000-0000-0000E7D30000}"/>
    <cellStyle name="Note 2 2 3 10 2 3 3" xfId="54890" xr:uid="{00000000-0005-0000-0000-0000E8D30000}"/>
    <cellStyle name="Note 2 2 3 10 2 3 4" xfId="54891" xr:uid="{00000000-0005-0000-0000-0000E9D30000}"/>
    <cellStyle name="Note 2 2 3 10 2 3 5" xfId="54892" xr:uid="{00000000-0005-0000-0000-0000EAD30000}"/>
    <cellStyle name="Note 2 2 3 10 2 4" xfId="54893" xr:uid="{00000000-0005-0000-0000-0000EBD30000}"/>
    <cellStyle name="Note 2 2 3 10 2 4 2" xfId="54894" xr:uid="{00000000-0005-0000-0000-0000ECD30000}"/>
    <cellStyle name="Note 2 2 3 10 2 5" xfId="54895" xr:uid="{00000000-0005-0000-0000-0000EDD30000}"/>
    <cellStyle name="Note 2 2 3 10 2 5 2" xfId="54896" xr:uid="{00000000-0005-0000-0000-0000EED30000}"/>
    <cellStyle name="Note 2 2 3 10 2 6" xfId="54897" xr:uid="{00000000-0005-0000-0000-0000EFD30000}"/>
    <cellStyle name="Note 2 2 3 10 2 6 2" xfId="54898" xr:uid="{00000000-0005-0000-0000-0000F0D30000}"/>
    <cellStyle name="Note 2 2 3 10 2 7" xfId="54899" xr:uid="{00000000-0005-0000-0000-0000F1D30000}"/>
    <cellStyle name="Note 2 2 3 10 3" xfId="54900" xr:uid="{00000000-0005-0000-0000-0000F2D30000}"/>
    <cellStyle name="Note 2 2 3 10 3 2" xfId="54901" xr:uid="{00000000-0005-0000-0000-0000F3D30000}"/>
    <cellStyle name="Note 2 2 3 10 3 3" xfId="54902" xr:uid="{00000000-0005-0000-0000-0000F4D30000}"/>
    <cellStyle name="Note 2 2 3 10 3 4" xfId="54903" xr:uid="{00000000-0005-0000-0000-0000F5D30000}"/>
    <cellStyle name="Note 2 2 3 10 3 5" xfId="54904" xr:uid="{00000000-0005-0000-0000-0000F6D30000}"/>
    <cellStyle name="Note 2 2 3 10 4" xfId="54905" xr:uid="{00000000-0005-0000-0000-0000F7D30000}"/>
    <cellStyle name="Note 2 2 3 10 4 2" xfId="54906" xr:uid="{00000000-0005-0000-0000-0000F8D30000}"/>
    <cellStyle name="Note 2 2 3 10 4 3" xfId="54907" xr:uid="{00000000-0005-0000-0000-0000F9D30000}"/>
    <cellStyle name="Note 2 2 3 10 4 4" xfId="54908" xr:uid="{00000000-0005-0000-0000-0000FAD30000}"/>
    <cellStyle name="Note 2 2 3 10 4 5" xfId="54909" xr:uid="{00000000-0005-0000-0000-0000FBD30000}"/>
    <cellStyle name="Note 2 2 3 10 5" xfId="54910" xr:uid="{00000000-0005-0000-0000-0000FCD30000}"/>
    <cellStyle name="Note 2 2 3 10 5 2" xfId="54911" xr:uid="{00000000-0005-0000-0000-0000FDD30000}"/>
    <cellStyle name="Note 2 2 3 10 6" xfId="54912" xr:uid="{00000000-0005-0000-0000-0000FED30000}"/>
    <cellStyle name="Note 2 2 3 10 6 2" xfId="54913" xr:uid="{00000000-0005-0000-0000-0000FFD30000}"/>
    <cellStyle name="Note 2 2 3 10 7" xfId="54914" xr:uid="{00000000-0005-0000-0000-000000D40000}"/>
    <cellStyle name="Note 2 2 3 10 7 2" xfId="54915" xr:uid="{00000000-0005-0000-0000-000001D40000}"/>
    <cellStyle name="Note 2 2 3 10 8" xfId="54916" xr:uid="{00000000-0005-0000-0000-000002D40000}"/>
    <cellStyle name="Note 2 2 3 11" xfId="54917" xr:uid="{00000000-0005-0000-0000-000003D40000}"/>
    <cellStyle name="Note 2 2 3 11 2" xfId="54918" xr:uid="{00000000-0005-0000-0000-000004D40000}"/>
    <cellStyle name="Note 2 2 3 11 2 2" xfId="54919" xr:uid="{00000000-0005-0000-0000-000005D40000}"/>
    <cellStyle name="Note 2 2 3 11 2 2 2" xfId="54920" xr:uid="{00000000-0005-0000-0000-000006D40000}"/>
    <cellStyle name="Note 2 2 3 11 2 2 3" xfId="54921" xr:uid="{00000000-0005-0000-0000-000007D40000}"/>
    <cellStyle name="Note 2 2 3 11 2 2 4" xfId="54922" xr:uid="{00000000-0005-0000-0000-000008D40000}"/>
    <cellStyle name="Note 2 2 3 11 2 2 5" xfId="54923" xr:uid="{00000000-0005-0000-0000-000009D40000}"/>
    <cellStyle name="Note 2 2 3 11 2 3" xfId="54924" xr:uid="{00000000-0005-0000-0000-00000AD40000}"/>
    <cellStyle name="Note 2 2 3 11 2 3 2" xfId="54925" xr:uid="{00000000-0005-0000-0000-00000BD40000}"/>
    <cellStyle name="Note 2 2 3 11 2 3 3" xfId="54926" xr:uid="{00000000-0005-0000-0000-00000CD40000}"/>
    <cellStyle name="Note 2 2 3 11 2 3 4" xfId="54927" xr:uid="{00000000-0005-0000-0000-00000DD40000}"/>
    <cellStyle name="Note 2 2 3 11 2 3 5" xfId="54928" xr:uid="{00000000-0005-0000-0000-00000ED40000}"/>
    <cellStyle name="Note 2 2 3 11 2 4" xfId="54929" xr:uid="{00000000-0005-0000-0000-00000FD40000}"/>
    <cellStyle name="Note 2 2 3 11 2 4 2" xfId="54930" xr:uid="{00000000-0005-0000-0000-000010D40000}"/>
    <cellStyle name="Note 2 2 3 11 2 5" xfId="54931" xr:uid="{00000000-0005-0000-0000-000011D40000}"/>
    <cellStyle name="Note 2 2 3 11 2 5 2" xfId="54932" xr:uid="{00000000-0005-0000-0000-000012D40000}"/>
    <cellStyle name="Note 2 2 3 11 2 6" xfId="54933" xr:uid="{00000000-0005-0000-0000-000013D40000}"/>
    <cellStyle name="Note 2 2 3 11 2 6 2" xfId="54934" xr:uid="{00000000-0005-0000-0000-000014D40000}"/>
    <cellStyle name="Note 2 2 3 11 2 7" xfId="54935" xr:uid="{00000000-0005-0000-0000-000015D40000}"/>
    <cellStyle name="Note 2 2 3 11 3" xfId="54936" xr:uid="{00000000-0005-0000-0000-000016D40000}"/>
    <cellStyle name="Note 2 2 3 11 3 2" xfId="54937" xr:uid="{00000000-0005-0000-0000-000017D40000}"/>
    <cellStyle name="Note 2 2 3 11 3 3" xfId="54938" xr:uid="{00000000-0005-0000-0000-000018D40000}"/>
    <cellStyle name="Note 2 2 3 11 3 4" xfId="54939" xr:uid="{00000000-0005-0000-0000-000019D40000}"/>
    <cellStyle name="Note 2 2 3 11 3 5" xfId="54940" xr:uid="{00000000-0005-0000-0000-00001AD40000}"/>
    <cellStyle name="Note 2 2 3 11 4" xfId="54941" xr:uid="{00000000-0005-0000-0000-00001BD40000}"/>
    <cellStyle name="Note 2 2 3 11 4 2" xfId="54942" xr:uid="{00000000-0005-0000-0000-00001CD40000}"/>
    <cellStyle name="Note 2 2 3 11 4 3" xfId="54943" xr:uid="{00000000-0005-0000-0000-00001DD40000}"/>
    <cellStyle name="Note 2 2 3 11 4 4" xfId="54944" xr:uid="{00000000-0005-0000-0000-00001ED40000}"/>
    <cellStyle name="Note 2 2 3 11 4 5" xfId="54945" xr:uid="{00000000-0005-0000-0000-00001FD40000}"/>
    <cellStyle name="Note 2 2 3 11 5" xfId="54946" xr:uid="{00000000-0005-0000-0000-000020D40000}"/>
    <cellStyle name="Note 2 2 3 11 5 2" xfId="54947" xr:uid="{00000000-0005-0000-0000-000021D40000}"/>
    <cellStyle name="Note 2 2 3 11 6" xfId="54948" xr:uid="{00000000-0005-0000-0000-000022D40000}"/>
    <cellStyle name="Note 2 2 3 11 6 2" xfId="54949" xr:uid="{00000000-0005-0000-0000-000023D40000}"/>
    <cellStyle name="Note 2 2 3 11 7" xfId="54950" xr:uid="{00000000-0005-0000-0000-000024D40000}"/>
    <cellStyle name="Note 2 2 3 11 7 2" xfId="54951" xr:uid="{00000000-0005-0000-0000-000025D40000}"/>
    <cellStyle name="Note 2 2 3 11 8" xfId="54952" xr:uid="{00000000-0005-0000-0000-000026D40000}"/>
    <cellStyle name="Note 2 2 3 12" xfId="54953" xr:uid="{00000000-0005-0000-0000-000027D40000}"/>
    <cellStyle name="Note 2 2 3 12 2" xfId="54954" xr:uid="{00000000-0005-0000-0000-000028D40000}"/>
    <cellStyle name="Note 2 2 3 12 2 2" xfId="54955" xr:uid="{00000000-0005-0000-0000-000029D40000}"/>
    <cellStyle name="Note 2 2 3 12 2 2 2" xfId="54956" xr:uid="{00000000-0005-0000-0000-00002AD40000}"/>
    <cellStyle name="Note 2 2 3 12 2 2 3" xfId="54957" xr:uid="{00000000-0005-0000-0000-00002BD40000}"/>
    <cellStyle name="Note 2 2 3 12 2 2 4" xfId="54958" xr:uid="{00000000-0005-0000-0000-00002CD40000}"/>
    <cellStyle name="Note 2 2 3 12 2 2 5" xfId="54959" xr:uid="{00000000-0005-0000-0000-00002DD40000}"/>
    <cellStyle name="Note 2 2 3 12 2 3" xfId="54960" xr:uid="{00000000-0005-0000-0000-00002ED40000}"/>
    <cellStyle name="Note 2 2 3 12 2 3 2" xfId="54961" xr:uid="{00000000-0005-0000-0000-00002FD40000}"/>
    <cellStyle name="Note 2 2 3 12 2 3 3" xfId="54962" xr:uid="{00000000-0005-0000-0000-000030D40000}"/>
    <cellStyle name="Note 2 2 3 12 2 3 4" xfId="54963" xr:uid="{00000000-0005-0000-0000-000031D40000}"/>
    <cellStyle name="Note 2 2 3 12 2 3 5" xfId="54964" xr:uid="{00000000-0005-0000-0000-000032D40000}"/>
    <cellStyle name="Note 2 2 3 12 2 4" xfId="54965" xr:uid="{00000000-0005-0000-0000-000033D40000}"/>
    <cellStyle name="Note 2 2 3 12 2 4 2" xfId="54966" xr:uid="{00000000-0005-0000-0000-000034D40000}"/>
    <cellStyle name="Note 2 2 3 12 2 5" xfId="54967" xr:uid="{00000000-0005-0000-0000-000035D40000}"/>
    <cellStyle name="Note 2 2 3 12 2 5 2" xfId="54968" xr:uid="{00000000-0005-0000-0000-000036D40000}"/>
    <cellStyle name="Note 2 2 3 12 2 6" xfId="54969" xr:uid="{00000000-0005-0000-0000-000037D40000}"/>
    <cellStyle name="Note 2 2 3 12 2 6 2" xfId="54970" xr:uid="{00000000-0005-0000-0000-000038D40000}"/>
    <cellStyle name="Note 2 2 3 12 2 7" xfId="54971" xr:uid="{00000000-0005-0000-0000-000039D40000}"/>
    <cellStyle name="Note 2 2 3 12 3" xfId="54972" xr:uid="{00000000-0005-0000-0000-00003AD40000}"/>
    <cellStyle name="Note 2 2 3 12 3 2" xfId="54973" xr:uid="{00000000-0005-0000-0000-00003BD40000}"/>
    <cellStyle name="Note 2 2 3 12 3 3" xfId="54974" xr:uid="{00000000-0005-0000-0000-00003CD40000}"/>
    <cellStyle name="Note 2 2 3 12 3 4" xfId="54975" xr:uid="{00000000-0005-0000-0000-00003DD40000}"/>
    <cellStyle name="Note 2 2 3 12 3 5" xfId="54976" xr:uid="{00000000-0005-0000-0000-00003ED40000}"/>
    <cellStyle name="Note 2 2 3 12 4" xfId="54977" xr:uid="{00000000-0005-0000-0000-00003FD40000}"/>
    <cellStyle name="Note 2 2 3 12 4 2" xfId="54978" xr:uid="{00000000-0005-0000-0000-000040D40000}"/>
    <cellStyle name="Note 2 2 3 12 4 3" xfId="54979" xr:uid="{00000000-0005-0000-0000-000041D40000}"/>
    <cellStyle name="Note 2 2 3 12 4 4" xfId="54980" xr:uid="{00000000-0005-0000-0000-000042D40000}"/>
    <cellStyle name="Note 2 2 3 12 4 5" xfId="54981" xr:uid="{00000000-0005-0000-0000-000043D40000}"/>
    <cellStyle name="Note 2 2 3 12 5" xfId="54982" xr:uid="{00000000-0005-0000-0000-000044D40000}"/>
    <cellStyle name="Note 2 2 3 12 5 2" xfId="54983" xr:uid="{00000000-0005-0000-0000-000045D40000}"/>
    <cellStyle name="Note 2 2 3 12 6" xfId="54984" xr:uid="{00000000-0005-0000-0000-000046D40000}"/>
    <cellStyle name="Note 2 2 3 12 6 2" xfId="54985" xr:uid="{00000000-0005-0000-0000-000047D40000}"/>
    <cellStyle name="Note 2 2 3 12 7" xfId="54986" xr:uid="{00000000-0005-0000-0000-000048D40000}"/>
    <cellStyle name="Note 2 2 3 12 7 2" xfId="54987" xr:uid="{00000000-0005-0000-0000-000049D40000}"/>
    <cellStyle name="Note 2 2 3 12 8" xfId="54988" xr:uid="{00000000-0005-0000-0000-00004AD40000}"/>
    <cellStyle name="Note 2 2 3 13" xfId="54989" xr:uid="{00000000-0005-0000-0000-00004BD40000}"/>
    <cellStyle name="Note 2 2 3 13 2" xfId="54990" xr:uid="{00000000-0005-0000-0000-00004CD40000}"/>
    <cellStyle name="Note 2 2 3 13 2 2" xfId="54991" xr:uid="{00000000-0005-0000-0000-00004DD40000}"/>
    <cellStyle name="Note 2 2 3 13 2 2 2" xfId="54992" xr:uid="{00000000-0005-0000-0000-00004ED40000}"/>
    <cellStyle name="Note 2 2 3 13 2 2 3" xfId="54993" xr:uid="{00000000-0005-0000-0000-00004FD40000}"/>
    <cellStyle name="Note 2 2 3 13 2 2 4" xfId="54994" xr:uid="{00000000-0005-0000-0000-000050D40000}"/>
    <cellStyle name="Note 2 2 3 13 2 2 5" xfId="54995" xr:uid="{00000000-0005-0000-0000-000051D40000}"/>
    <cellStyle name="Note 2 2 3 13 2 3" xfId="54996" xr:uid="{00000000-0005-0000-0000-000052D40000}"/>
    <cellStyle name="Note 2 2 3 13 2 3 2" xfId="54997" xr:uid="{00000000-0005-0000-0000-000053D40000}"/>
    <cellStyle name="Note 2 2 3 13 2 3 3" xfId="54998" xr:uid="{00000000-0005-0000-0000-000054D40000}"/>
    <cellStyle name="Note 2 2 3 13 2 3 4" xfId="54999" xr:uid="{00000000-0005-0000-0000-000055D40000}"/>
    <cellStyle name="Note 2 2 3 13 2 3 5" xfId="55000" xr:uid="{00000000-0005-0000-0000-000056D40000}"/>
    <cellStyle name="Note 2 2 3 13 2 4" xfId="55001" xr:uid="{00000000-0005-0000-0000-000057D40000}"/>
    <cellStyle name="Note 2 2 3 13 2 4 2" xfId="55002" xr:uid="{00000000-0005-0000-0000-000058D40000}"/>
    <cellStyle name="Note 2 2 3 13 2 5" xfId="55003" xr:uid="{00000000-0005-0000-0000-000059D40000}"/>
    <cellStyle name="Note 2 2 3 13 2 5 2" xfId="55004" xr:uid="{00000000-0005-0000-0000-00005AD40000}"/>
    <cellStyle name="Note 2 2 3 13 2 6" xfId="55005" xr:uid="{00000000-0005-0000-0000-00005BD40000}"/>
    <cellStyle name="Note 2 2 3 13 2 6 2" xfId="55006" xr:uid="{00000000-0005-0000-0000-00005CD40000}"/>
    <cellStyle name="Note 2 2 3 13 2 7" xfId="55007" xr:uid="{00000000-0005-0000-0000-00005DD40000}"/>
    <cellStyle name="Note 2 2 3 13 3" xfId="55008" xr:uid="{00000000-0005-0000-0000-00005ED40000}"/>
    <cellStyle name="Note 2 2 3 13 3 2" xfId="55009" xr:uid="{00000000-0005-0000-0000-00005FD40000}"/>
    <cellStyle name="Note 2 2 3 13 3 3" xfId="55010" xr:uid="{00000000-0005-0000-0000-000060D40000}"/>
    <cellStyle name="Note 2 2 3 13 3 4" xfId="55011" xr:uid="{00000000-0005-0000-0000-000061D40000}"/>
    <cellStyle name="Note 2 2 3 13 3 5" xfId="55012" xr:uid="{00000000-0005-0000-0000-000062D40000}"/>
    <cellStyle name="Note 2 2 3 13 4" xfId="55013" xr:uid="{00000000-0005-0000-0000-000063D40000}"/>
    <cellStyle name="Note 2 2 3 13 4 2" xfId="55014" xr:uid="{00000000-0005-0000-0000-000064D40000}"/>
    <cellStyle name="Note 2 2 3 13 4 3" xfId="55015" xr:uid="{00000000-0005-0000-0000-000065D40000}"/>
    <cellStyle name="Note 2 2 3 13 4 4" xfId="55016" xr:uid="{00000000-0005-0000-0000-000066D40000}"/>
    <cellStyle name="Note 2 2 3 13 4 5" xfId="55017" xr:uid="{00000000-0005-0000-0000-000067D40000}"/>
    <cellStyle name="Note 2 2 3 13 5" xfId="55018" xr:uid="{00000000-0005-0000-0000-000068D40000}"/>
    <cellStyle name="Note 2 2 3 13 5 2" xfId="55019" xr:uid="{00000000-0005-0000-0000-000069D40000}"/>
    <cellStyle name="Note 2 2 3 13 6" xfId="55020" xr:uid="{00000000-0005-0000-0000-00006AD40000}"/>
    <cellStyle name="Note 2 2 3 13 6 2" xfId="55021" xr:uid="{00000000-0005-0000-0000-00006BD40000}"/>
    <cellStyle name="Note 2 2 3 13 7" xfId="55022" xr:uid="{00000000-0005-0000-0000-00006CD40000}"/>
    <cellStyle name="Note 2 2 3 13 7 2" xfId="55023" xr:uid="{00000000-0005-0000-0000-00006DD40000}"/>
    <cellStyle name="Note 2 2 3 13 8" xfId="55024" xr:uid="{00000000-0005-0000-0000-00006ED40000}"/>
    <cellStyle name="Note 2 2 3 14" xfId="55025" xr:uid="{00000000-0005-0000-0000-00006FD40000}"/>
    <cellStyle name="Note 2 2 3 14 2" xfId="55026" xr:uid="{00000000-0005-0000-0000-000070D40000}"/>
    <cellStyle name="Note 2 2 3 14 2 2" xfId="55027" xr:uid="{00000000-0005-0000-0000-000071D40000}"/>
    <cellStyle name="Note 2 2 3 14 2 2 2" xfId="55028" xr:uid="{00000000-0005-0000-0000-000072D40000}"/>
    <cellStyle name="Note 2 2 3 14 2 2 3" xfId="55029" xr:uid="{00000000-0005-0000-0000-000073D40000}"/>
    <cellStyle name="Note 2 2 3 14 2 2 4" xfId="55030" xr:uid="{00000000-0005-0000-0000-000074D40000}"/>
    <cellStyle name="Note 2 2 3 14 2 2 5" xfId="55031" xr:uid="{00000000-0005-0000-0000-000075D40000}"/>
    <cellStyle name="Note 2 2 3 14 2 3" xfId="55032" xr:uid="{00000000-0005-0000-0000-000076D40000}"/>
    <cellStyle name="Note 2 2 3 14 2 3 2" xfId="55033" xr:uid="{00000000-0005-0000-0000-000077D40000}"/>
    <cellStyle name="Note 2 2 3 14 2 3 3" xfId="55034" xr:uid="{00000000-0005-0000-0000-000078D40000}"/>
    <cellStyle name="Note 2 2 3 14 2 3 4" xfId="55035" xr:uid="{00000000-0005-0000-0000-000079D40000}"/>
    <cellStyle name="Note 2 2 3 14 2 3 5" xfId="55036" xr:uid="{00000000-0005-0000-0000-00007AD40000}"/>
    <cellStyle name="Note 2 2 3 14 2 4" xfId="55037" xr:uid="{00000000-0005-0000-0000-00007BD40000}"/>
    <cellStyle name="Note 2 2 3 14 2 4 2" xfId="55038" xr:uid="{00000000-0005-0000-0000-00007CD40000}"/>
    <cellStyle name="Note 2 2 3 14 2 5" xfId="55039" xr:uid="{00000000-0005-0000-0000-00007DD40000}"/>
    <cellStyle name="Note 2 2 3 14 2 5 2" xfId="55040" xr:uid="{00000000-0005-0000-0000-00007ED40000}"/>
    <cellStyle name="Note 2 2 3 14 2 6" xfId="55041" xr:uid="{00000000-0005-0000-0000-00007FD40000}"/>
    <cellStyle name="Note 2 2 3 14 2 6 2" xfId="55042" xr:uid="{00000000-0005-0000-0000-000080D40000}"/>
    <cellStyle name="Note 2 2 3 14 2 7" xfId="55043" xr:uid="{00000000-0005-0000-0000-000081D40000}"/>
    <cellStyle name="Note 2 2 3 14 3" xfId="55044" xr:uid="{00000000-0005-0000-0000-000082D40000}"/>
    <cellStyle name="Note 2 2 3 14 3 2" xfId="55045" xr:uid="{00000000-0005-0000-0000-000083D40000}"/>
    <cellStyle name="Note 2 2 3 14 3 3" xfId="55046" xr:uid="{00000000-0005-0000-0000-000084D40000}"/>
    <cellStyle name="Note 2 2 3 14 3 4" xfId="55047" xr:uid="{00000000-0005-0000-0000-000085D40000}"/>
    <cellStyle name="Note 2 2 3 14 3 5" xfId="55048" xr:uid="{00000000-0005-0000-0000-000086D40000}"/>
    <cellStyle name="Note 2 2 3 14 4" xfId="55049" xr:uid="{00000000-0005-0000-0000-000087D40000}"/>
    <cellStyle name="Note 2 2 3 14 4 2" xfId="55050" xr:uid="{00000000-0005-0000-0000-000088D40000}"/>
    <cellStyle name="Note 2 2 3 14 4 3" xfId="55051" xr:uid="{00000000-0005-0000-0000-000089D40000}"/>
    <cellStyle name="Note 2 2 3 14 4 4" xfId="55052" xr:uid="{00000000-0005-0000-0000-00008AD40000}"/>
    <cellStyle name="Note 2 2 3 14 4 5" xfId="55053" xr:uid="{00000000-0005-0000-0000-00008BD40000}"/>
    <cellStyle name="Note 2 2 3 14 5" xfId="55054" xr:uid="{00000000-0005-0000-0000-00008CD40000}"/>
    <cellStyle name="Note 2 2 3 14 5 2" xfId="55055" xr:uid="{00000000-0005-0000-0000-00008DD40000}"/>
    <cellStyle name="Note 2 2 3 14 6" xfId="55056" xr:uid="{00000000-0005-0000-0000-00008ED40000}"/>
    <cellStyle name="Note 2 2 3 14 6 2" xfId="55057" xr:uid="{00000000-0005-0000-0000-00008FD40000}"/>
    <cellStyle name="Note 2 2 3 14 7" xfId="55058" xr:uid="{00000000-0005-0000-0000-000090D40000}"/>
    <cellStyle name="Note 2 2 3 14 7 2" xfId="55059" xr:uid="{00000000-0005-0000-0000-000091D40000}"/>
    <cellStyle name="Note 2 2 3 14 8" xfId="55060" xr:uid="{00000000-0005-0000-0000-000092D40000}"/>
    <cellStyle name="Note 2 2 3 15" xfId="55061" xr:uid="{00000000-0005-0000-0000-000093D40000}"/>
    <cellStyle name="Note 2 2 3 15 2" xfId="55062" xr:uid="{00000000-0005-0000-0000-000094D40000}"/>
    <cellStyle name="Note 2 2 3 15 2 2" xfId="55063" xr:uid="{00000000-0005-0000-0000-000095D40000}"/>
    <cellStyle name="Note 2 2 3 15 2 3" xfId="55064" xr:uid="{00000000-0005-0000-0000-000096D40000}"/>
    <cellStyle name="Note 2 2 3 15 2 4" xfId="55065" xr:uid="{00000000-0005-0000-0000-000097D40000}"/>
    <cellStyle name="Note 2 2 3 15 2 5" xfId="55066" xr:uid="{00000000-0005-0000-0000-000098D40000}"/>
    <cellStyle name="Note 2 2 3 15 3" xfId="55067" xr:uid="{00000000-0005-0000-0000-000099D40000}"/>
    <cellStyle name="Note 2 2 3 15 3 2" xfId="55068" xr:uid="{00000000-0005-0000-0000-00009AD40000}"/>
    <cellStyle name="Note 2 2 3 15 3 3" xfId="55069" xr:uid="{00000000-0005-0000-0000-00009BD40000}"/>
    <cellStyle name="Note 2 2 3 15 3 4" xfId="55070" xr:uid="{00000000-0005-0000-0000-00009CD40000}"/>
    <cellStyle name="Note 2 2 3 15 3 5" xfId="55071" xr:uid="{00000000-0005-0000-0000-00009DD40000}"/>
    <cellStyle name="Note 2 2 3 15 4" xfId="55072" xr:uid="{00000000-0005-0000-0000-00009ED40000}"/>
    <cellStyle name="Note 2 2 3 15 4 2" xfId="55073" xr:uid="{00000000-0005-0000-0000-00009FD40000}"/>
    <cellStyle name="Note 2 2 3 15 5" xfId="55074" xr:uid="{00000000-0005-0000-0000-0000A0D40000}"/>
    <cellStyle name="Note 2 2 3 15 5 2" xfId="55075" xr:uid="{00000000-0005-0000-0000-0000A1D40000}"/>
    <cellStyle name="Note 2 2 3 15 6" xfId="55076" xr:uid="{00000000-0005-0000-0000-0000A2D40000}"/>
    <cellStyle name="Note 2 2 3 15 6 2" xfId="55077" xr:uid="{00000000-0005-0000-0000-0000A3D40000}"/>
    <cellStyle name="Note 2 2 3 15 7" xfId="55078" xr:uid="{00000000-0005-0000-0000-0000A4D40000}"/>
    <cellStyle name="Note 2 2 3 16" xfId="55079" xr:uid="{00000000-0005-0000-0000-0000A5D40000}"/>
    <cellStyle name="Note 2 2 3 16 2" xfId="55080" xr:uid="{00000000-0005-0000-0000-0000A6D40000}"/>
    <cellStyle name="Note 2 2 3 16 3" xfId="55081" xr:uid="{00000000-0005-0000-0000-0000A7D40000}"/>
    <cellStyle name="Note 2 2 3 16 4" xfId="55082" xr:uid="{00000000-0005-0000-0000-0000A8D40000}"/>
    <cellStyle name="Note 2 2 3 16 5" xfId="55083" xr:uid="{00000000-0005-0000-0000-0000A9D40000}"/>
    <cellStyle name="Note 2 2 3 17" xfId="55084" xr:uid="{00000000-0005-0000-0000-0000AAD40000}"/>
    <cellStyle name="Note 2 2 3 17 2" xfId="55085" xr:uid="{00000000-0005-0000-0000-0000ABD40000}"/>
    <cellStyle name="Note 2 2 3 17 3" xfId="55086" xr:uid="{00000000-0005-0000-0000-0000ACD40000}"/>
    <cellStyle name="Note 2 2 3 17 4" xfId="55087" xr:uid="{00000000-0005-0000-0000-0000ADD40000}"/>
    <cellStyle name="Note 2 2 3 17 5" xfId="55088" xr:uid="{00000000-0005-0000-0000-0000AED40000}"/>
    <cellStyle name="Note 2 2 3 18" xfId="55089" xr:uid="{00000000-0005-0000-0000-0000AFD40000}"/>
    <cellStyle name="Note 2 2 3 18 2" xfId="55090" xr:uid="{00000000-0005-0000-0000-0000B0D40000}"/>
    <cellStyle name="Note 2 2 3 19" xfId="55091" xr:uid="{00000000-0005-0000-0000-0000B1D40000}"/>
    <cellStyle name="Note 2 2 3 19 2" xfId="55092" xr:uid="{00000000-0005-0000-0000-0000B2D40000}"/>
    <cellStyle name="Note 2 2 3 2" xfId="1628" xr:uid="{00000000-0005-0000-0000-0000B3D40000}"/>
    <cellStyle name="Note 2 2 3 2 2" xfId="1629" xr:uid="{00000000-0005-0000-0000-0000B4D40000}"/>
    <cellStyle name="Note 2 2 3 2 2 2" xfId="1630" xr:uid="{00000000-0005-0000-0000-0000B5D40000}"/>
    <cellStyle name="Note 2 2 3 2 2 2 2" xfId="55093" xr:uid="{00000000-0005-0000-0000-0000B6D40000}"/>
    <cellStyle name="Note 2 2 3 2 2 2 3" xfId="55094" xr:uid="{00000000-0005-0000-0000-0000B7D40000}"/>
    <cellStyle name="Note 2 2 3 2 2 2 4" xfId="55095" xr:uid="{00000000-0005-0000-0000-0000B8D40000}"/>
    <cellStyle name="Note 2 2 3 2 2 2 5" xfId="55096" xr:uid="{00000000-0005-0000-0000-0000B9D40000}"/>
    <cellStyle name="Note 2 2 3 2 2 3" xfId="55097" xr:uid="{00000000-0005-0000-0000-0000BAD40000}"/>
    <cellStyle name="Note 2 2 3 2 2 3 2" xfId="55098" xr:uid="{00000000-0005-0000-0000-0000BBD40000}"/>
    <cellStyle name="Note 2 2 3 2 2 3 3" xfId="55099" xr:uid="{00000000-0005-0000-0000-0000BCD40000}"/>
    <cellStyle name="Note 2 2 3 2 2 3 4" xfId="55100" xr:uid="{00000000-0005-0000-0000-0000BDD40000}"/>
    <cellStyle name="Note 2 2 3 2 2 3 5" xfId="55101" xr:uid="{00000000-0005-0000-0000-0000BED40000}"/>
    <cellStyle name="Note 2 2 3 2 2 4" xfId="55102" xr:uid="{00000000-0005-0000-0000-0000BFD40000}"/>
    <cellStyle name="Note 2 2 3 2 2 4 2" xfId="55103" xr:uid="{00000000-0005-0000-0000-0000C0D40000}"/>
    <cellStyle name="Note 2 2 3 2 2 5" xfId="55104" xr:uid="{00000000-0005-0000-0000-0000C1D40000}"/>
    <cellStyle name="Note 2 2 3 2 2 5 2" xfId="55105" xr:uid="{00000000-0005-0000-0000-0000C2D40000}"/>
    <cellStyle name="Note 2 2 3 2 2 6" xfId="55106" xr:uid="{00000000-0005-0000-0000-0000C3D40000}"/>
    <cellStyle name="Note 2 2 3 2 2 6 2" xfId="55107" xr:uid="{00000000-0005-0000-0000-0000C4D40000}"/>
    <cellStyle name="Note 2 2 3 2 2 7" xfId="55108" xr:uid="{00000000-0005-0000-0000-0000C5D40000}"/>
    <cellStyle name="Note 2 2 3 2 3" xfId="1631" xr:uid="{00000000-0005-0000-0000-0000C6D40000}"/>
    <cellStyle name="Note 2 2 3 2 3 2" xfId="55109" xr:uid="{00000000-0005-0000-0000-0000C7D40000}"/>
    <cellStyle name="Note 2 2 3 2 3 3" xfId="55110" xr:uid="{00000000-0005-0000-0000-0000C8D40000}"/>
    <cellStyle name="Note 2 2 3 2 3 4" xfId="55111" xr:uid="{00000000-0005-0000-0000-0000C9D40000}"/>
    <cellStyle name="Note 2 2 3 2 3 5" xfId="55112" xr:uid="{00000000-0005-0000-0000-0000CAD40000}"/>
    <cellStyle name="Note 2 2 3 2 4" xfId="55113" xr:uid="{00000000-0005-0000-0000-0000CBD40000}"/>
    <cellStyle name="Note 2 2 3 2 4 2" xfId="55114" xr:uid="{00000000-0005-0000-0000-0000CCD40000}"/>
    <cellStyle name="Note 2 2 3 2 4 3" xfId="55115" xr:uid="{00000000-0005-0000-0000-0000CDD40000}"/>
    <cellStyle name="Note 2 2 3 2 4 4" xfId="55116" xr:uid="{00000000-0005-0000-0000-0000CED40000}"/>
    <cellStyle name="Note 2 2 3 2 4 5" xfId="55117" xr:uid="{00000000-0005-0000-0000-0000CFD40000}"/>
    <cellStyle name="Note 2 2 3 2 5" xfId="55118" xr:uid="{00000000-0005-0000-0000-0000D0D40000}"/>
    <cellStyle name="Note 2 2 3 2 5 2" xfId="55119" xr:uid="{00000000-0005-0000-0000-0000D1D40000}"/>
    <cellStyle name="Note 2 2 3 2 6" xfId="55120" xr:uid="{00000000-0005-0000-0000-0000D2D40000}"/>
    <cellStyle name="Note 2 2 3 2 6 2" xfId="55121" xr:uid="{00000000-0005-0000-0000-0000D3D40000}"/>
    <cellStyle name="Note 2 2 3 2 7" xfId="55122" xr:uid="{00000000-0005-0000-0000-0000D4D40000}"/>
    <cellStyle name="Note 2 2 3 2 7 2" xfId="55123" xr:uid="{00000000-0005-0000-0000-0000D5D40000}"/>
    <cellStyle name="Note 2 2 3 2 8" xfId="55124" xr:uid="{00000000-0005-0000-0000-0000D6D40000}"/>
    <cellStyle name="Note 2 2 3 20" xfId="55125" xr:uid="{00000000-0005-0000-0000-0000D7D40000}"/>
    <cellStyle name="Note 2 2 3 20 2" xfId="55126" xr:uid="{00000000-0005-0000-0000-0000D8D40000}"/>
    <cellStyle name="Note 2 2 3 21" xfId="55127" xr:uid="{00000000-0005-0000-0000-0000D9D40000}"/>
    <cellStyle name="Note 2 2 3 3" xfId="1632" xr:uid="{00000000-0005-0000-0000-0000DAD40000}"/>
    <cellStyle name="Note 2 2 3 3 2" xfId="1633" xr:uid="{00000000-0005-0000-0000-0000DBD40000}"/>
    <cellStyle name="Note 2 2 3 3 2 2" xfId="1634" xr:uid="{00000000-0005-0000-0000-0000DCD40000}"/>
    <cellStyle name="Note 2 2 3 3 2 2 2" xfId="55128" xr:uid="{00000000-0005-0000-0000-0000DDD40000}"/>
    <cellStyle name="Note 2 2 3 3 2 2 3" xfId="55129" xr:uid="{00000000-0005-0000-0000-0000DED40000}"/>
    <cellStyle name="Note 2 2 3 3 2 2 4" xfId="55130" xr:uid="{00000000-0005-0000-0000-0000DFD40000}"/>
    <cellStyle name="Note 2 2 3 3 2 2 5" xfId="55131" xr:uid="{00000000-0005-0000-0000-0000E0D40000}"/>
    <cellStyle name="Note 2 2 3 3 2 3" xfId="55132" xr:uid="{00000000-0005-0000-0000-0000E1D40000}"/>
    <cellStyle name="Note 2 2 3 3 2 3 2" xfId="55133" xr:uid="{00000000-0005-0000-0000-0000E2D40000}"/>
    <cellStyle name="Note 2 2 3 3 2 3 3" xfId="55134" xr:uid="{00000000-0005-0000-0000-0000E3D40000}"/>
    <cellStyle name="Note 2 2 3 3 2 3 4" xfId="55135" xr:uid="{00000000-0005-0000-0000-0000E4D40000}"/>
    <cellStyle name="Note 2 2 3 3 2 3 5" xfId="55136" xr:uid="{00000000-0005-0000-0000-0000E5D40000}"/>
    <cellStyle name="Note 2 2 3 3 2 4" xfId="55137" xr:uid="{00000000-0005-0000-0000-0000E6D40000}"/>
    <cellStyle name="Note 2 2 3 3 2 4 2" xfId="55138" xr:uid="{00000000-0005-0000-0000-0000E7D40000}"/>
    <cellStyle name="Note 2 2 3 3 2 5" xfId="55139" xr:uid="{00000000-0005-0000-0000-0000E8D40000}"/>
    <cellStyle name="Note 2 2 3 3 2 5 2" xfId="55140" xr:uid="{00000000-0005-0000-0000-0000E9D40000}"/>
    <cellStyle name="Note 2 2 3 3 2 6" xfId="55141" xr:uid="{00000000-0005-0000-0000-0000EAD40000}"/>
    <cellStyle name="Note 2 2 3 3 2 6 2" xfId="55142" xr:uid="{00000000-0005-0000-0000-0000EBD40000}"/>
    <cellStyle name="Note 2 2 3 3 2 7" xfId="55143" xr:uid="{00000000-0005-0000-0000-0000ECD40000}"/>
    <cellStyle name="Note 2 2 3 3 3" xfId="1635" xr:uid="{00000000-0005-0000-0000-0000EDD40000}"/>
    <cellStyle name="Note 2 2 3 3 3 2" xfId="55144" xr:uid="{00000000-0005-0000-0000-0000EED40000}"/>
    <cellStyle name="Note 2 2 3 3 3 3" xfId="55145" xr:uid="{00000000-0005-0000-0000-0000EFD40000}"/>
    <cellStyle name="Note 2 2 3 3 3 4" xfId="55146" xr:uid="{00000000-0005-0000-0000-0000F0D40000}"/>
    <cellStyle name="Note 2 2 3 3 3 5" xfId="55147" xr:uid="{00000000-0005-0000-0000-0000F1D40000}"/>
    <cellStyle name="Note 2 2 3 3 4" xfId="55148" xr:uid="{00000000-0005-0000-0000-0000F2D40000}"/>
    <cellStyle name="Note 2 2 3 3 4 2" xfId="55149" xr:uid="{00000000-0005-0000-0000-0000F3D40000}"/>
    <cellStyle name="Note 2 2 3 3 4 3" xfId="55150" xr:uid="{00000000-0005-0000-0000-0000F4D40000}"/>
    <cellStyle name="Note 2 2 3 3 4 4" xfId="55151" xr:uid="{00000000-0005-0000-0000-0000F5D40000}"/>
    <cellStyle name="Note 2 2 3 3 4 5" xfId="55152" xr:uid="{00000000-0005-0000-0000-0000F6D40000}"/>
    <cellStyle name="Note 2 2 3 3 5" xfId="55153" xr:uid="{00000000-0005-0000-0000-0000F7D40000}"/>
    <cellStyle name="Note 2 2 3 3 5 2" xfId="55154" xr:uid="{00000000-0005-0000-0000-0000F8D40000}"/>
    <cellStyle name="Note 2 2 3 3 6" xfId="55155" xr:uid="{00000000-0005-0000-0000-0000F9D40000}"/>
    <cellStyle name="Note 2 2 3 3 6 2" xfId="55156" xr:uid="{00000000-0005-0000-0000-0000FAD40000}"/>
    <cellStyle name="Note 2 2 3 3 7" xfId="55157" xr:uid="{00000000-0005-0000-0000-0000FBD40000}"/>
    <cellStyle name="Note 2 2 3 3 7 2" xfId="55158" xr:uid="{00000000-0005-0000-0000-0000FCD40000}"/>
    <cellStyle name="Note 2 2 3 3 8" xfId="55159" xr:uid="{00000000-0005-0000-0000-0000FDD40000}"/>
    <cellStyle name="Note 2 2 3 4" xfId="1636" xr:uid="{00000000-0005-0000-0000-0000FED40000}"/>
    <cellStyle name="Note 2 2 3 4 2" xfId="1637" xr:uid="{00000000-0005-0000-0000-0000FFD40000}"/>
    <cellStyle name="Note 2 2 3 4 2 2" xfId="1638" xr:uid="{00000000-0005-0000-0000-000000D50000}"/>
    <cellStyle name="Note 2 2 3 4 2 2 2" xfId="55160" xr:uid="{00000000-0005-0000-0000-000001D50000}"/>
    <cellStyle name="Note 2 2 3 4 2 2 3" xfId="55161" xr:uid="{00000000-0005-0000-0000-000002D50000}"/>
    <cellStyle name="Note 2 2 3 4 2 2 4" xfId="55162" xr:uid="{00000000-0005-0000-0000-000003D50000}"/>
    <cellStyle name="Note 2 2 3 4 2 2 5" xfId="55163" xr:uid="{00000000-0005-0000-0000-000004D50000}"/>
    <cellStyle name="Note 2 2 3 4 2 3" xfId="55164" xr:uid="{00000000-0005-0000-0000-000005D50000}"/>
    <cellStyle name="Note 2 2 3 4 2 3 2" xfId="55165" xr:uid="{00000000-0005-0000-0000-000006D50000}"/>
    <cellStyle name="Note 2 2 3 4 2 3 3" xfId="55166" xr:uid="{00000000-0005-0000-0000-000007D50000}"/>
    <cellStyle name="Note 2 2 3 4 2 3 4" xfId="55167" xr:uid="{00000000-0005-0000-0000-000008D50000}"/>
    <cellStyle name="Note 2 2 3 4 2 3 5" xfId="55168" xr:uid="{00000000-0005-0000-0000-000009D50000}"/>
    <cellStyle name="Note 2 2 3 4 2 4" xfId="55169" xr:uid="{00000000-0005-0000-0000-00000AD50000}"/>
    <cellStyle name="Note 2 2 3 4 2 4 2" xfId="55170" xr:uid="{00000000-0005-0000-0000-00000BD50000}"/>
    <cellStyle name="Note 2 2 3 4 2 5" xfId="55171" xr:uid="{00000000-0005-0000-0000-00000CD50000}"/>
    <cellStyle name="Note 2 2 3 4 2 5 2" xfId="55172" xr:uid="{00000000-0005-0000-0000-00000DD50000}"/>
    <cellStyle name="Note 2 2 3 4 2 6" xfId="55173" xr:uid="{00000000-0005-0000-0000-00000ED50000}"/>
    <cellStyle name="Note 2 2 3 4 2 6 2" xfId="55174" xr:uid="{00000000-0005-0000-0000-00000FD50000}"/>
    <cellStyle name="Note 2 2 3 4 2 7" xfId="55175" xr:uid="{00000000-0005-0000-0000-000010D50000}"/>
    <cellStyle name="Note 2 2 3 4 3" xfId="1639" xr:uid="{00000000-0005-0000-0000-000011D50000}"/>
    <cellStyle name="Note 2 2 3 4 3 2" xfId="55176" xr:uid="{00000000-0005-0000-0000-000012D50000}"/>
    <cellStyle name="Note 2 2 3 4 3 3" xfId="55177" xr:uid="{00000000-0005-0000-0000-000013D50000}"/>
    <cellStyle name="Note 2 2 3 4 3 4" xfId="55178" xr:uid="{00000000-0005-0000-0000-000014D50000}"/>
    <cellStyle name="Note 2 2 3 4 3 5" xfId="55179" xr:uid="{00000000-0005-0000-0000-000015D50000}"/>
    <cellStyle name="Note 2 2 3 4 4" xfId="55180" xr:uid="{00000000-0005-0000-0000-000016D50000}"/>
    <cellStyle name="Note 2 2 3 4 4 2" xfId="55181" xr:uid="{00000000-0005-0000-0000-000017D50000}"/>
    <cellStyle name="Note 2 2 3 4 4 3" xfId="55182" xr:uid="{00000000-0005-0000-0000-000018D50000}"/>
    <cellStyle name="Note 2 2 3 4 4 4" xfId="55183" xr:uid="{00000000-0005-0000-0000-000019D50000}"/>
    <cellStyle name="Note 2 2 3 4 4 5" xfId="55184" xr:uid="{00000000-0005-0000-0000-00001AD50000}"/>
    <cellStyle name="Note 2 2 3 4 5" xfId="55185" xr:uid="{00000000-0005-0000-0000-00001BD50000}"/>
    <cellStyle name="Note 2 2 3 4 5 2" xfId="55186" xr:uid="{00000000-0005-0000-0000-00001CD50000}"/>
    <cellStyle name="Note 2 2 3 4 6" xfId="55187" xr:uid="{00000000-0005-0000-0000-00001DD50000}"/>
    <cellStyle name="Note 2 2 3 4 6 2" xfId="55188" xr:uid="{00000000-0005-0000-0000-00001ED50000}"/>
    <cellStyle name="Note 2 2 3 4 7" xfId="55189" xr:uid="{00000000-0005-0000-0000-00001FD50000}"/>
    <cellStyle name="Note 2 2 3 4 7 2" xfId="55190" xr:uid="{00000000-0005-0000-0000-000020D50000}"/>
    <cellStyle name="Note 2 2 3 4 8" xfId="55191" xr:uid="{00000000-0005-0000-0000-000021D50000}"/>
    <cellStyle name="Note 2 2 3 5" xfId="1640" xr:uid="{00000000-0005-0000-0000-000022D50000}"/>
    <cellStyle name="Note 2 2 3 5 2" xfId="1641" xr:uid="{00000000-0005-0000-0000-000023D50000}"/>
    <cellStyle name="Note 2 2 3 5 2 2" xfId="1642" xr:uid="{00000000-0005-0000-0000-000024D50000}"/>
    <cellStyle name="Note 2 2 3 5 2 2 2" xfId="55192" xr:uid="{00000000-0005-0000-0000-000025D50000}"/>
    <cellStyle name="Note 2 2 3 5 2 2 3" xfId="55193" xr:uid="{00000000-0005-0000-0000-000026D50000}"/>
    <cellStyle name="Note 2 2 3 5 2 2 4" xfId="55194" xr:uid="{00000000-0005-0000-0000-000027D50000}"/>
    <cellStyle name="Note 2 2 3 5 2 2 5" xfId="55195" xr:uid="{00000000-0005-0000-0000-000028D50000}"/>
    <cellStyle name="Note 2 2 3 5 2 3" xfId="55196" xr:uid="{00000000-0005-0000-0000-000029D50000}"/>
    <cellStyle name="Note 2 2 3 5 2 3 2" xfId="55197" xr:uid="{00000000-0005-0000-0000-00002AD50000}"/>
    <cellStyle name="Note 2 2 3 5 2 3 3" xfId="55198" xr:uid="{00000000-0005-0000-0000-00002BD50000}"/>
    <cellStyle name="Note 2 2 3 5 2 3 4" xfId="55199" xr:uid="{00000000-0005-0000-0000-00002CD50000}"/>
    <cellStyle name="Note 2 2 3 5 2 3 5" xfId="55200" xr:uid="{00000000-0005-0000-0000-00002DD50000}"/>
    <cellStyle name="Note 2 2 3 5 2 4" xfId="55201" xr:uid="{00000000-0005-0000-0000-00002ED50000}"/>
    <cellStyle name="Note 2 2 3 5 2 4 2" xfId="55202" xr:uid="{00000000-0005-0000-0000-00002FD50000}"/>
    <cellStyle name="Note 2 2 3 5 2 5" xfId="55203" xr:uid="{00000000-0005-0000-0000-000030D50000}"/>
    <cellStyle name="Note 2 2 3 5 2 5 2" xfId="55204" xr:uid="{00000000-0005-0000-0000-000031D50000}"/>
    <cellStyle name="Note 2 2 3 5 2 6" xfId="55205" xr:uid="{00000000-0005-0000-0000-000032D50000}"/>
    <cellStyle name="Note 2 2 3 5 2 6 2" xfId="55206" xr:uid="{00000000-0005-0000-0000-000033D50000}"/>
    <cellStyle name="Note 2 2 3 5 2 7" xfId="55207" xr:uid="{00000000-0005-0000-0000-000034D50000}"/>
    <cellStyle name="Note 2 2 3 5 3" xfId="1643" xr:uid="{00000000-0005-0000-0000-000035D50000}"/>
    <cellStyle name="Note 2 2 3 5 3 2" xfId="55208" xr:uid="{00000000-0005-0000-0000-000036D50000}"/>
    <cellStyle name="Note 2 2 3 5 3 3" xfId="55209" xr:uid="{00000000-0005-0000-0000-000037D50000}"/>
    <cellStyle name="Note 2 2 3 5 3 4" xfId="55210" xr:uid="{00000000-0005-0000-0000-000038D50000}"/>
    <cellStyle name="Note 2 2 3 5 3 5" xfId="55211" xr:uid="{00000000-0005-0000-0000-000039D50000}"/>
    <cellStyle name="Note 2 2 3 5 4" xfId="55212" xr:uid="{00000000-0005-0000-0000-00003AD50000}"/>
    <cellStyle name="Note 2 2 3 5 4 2" xfId="55213" xr:uid="{00000000-0005-0000-0000-00003BD50000}"/>
    <cellStyle name="Note 2 2 3 5 4 3" xfId="55214" xr:uid="{00000000-0005-0000-0000-00003CD50000}"/>
    <cellStyle name="Note 2 2 3 5 4 4" xfId="55215" xr:uid="{00000000-0005-0000-0000-00003DD50000}"/>
    <cellStyle name="Note 2 2 3 5 4 5" xfId="55216" xr:uid="{00000000-0005-0000-0000-00003ED50000}"/>
    <cellStyle name="Note 2 2 3 5 5" xfId="55217" xr:uid="{00000000-0005-0000-0000-00003FD50000}"/>
    <cellStyle name="Note 2 2 3 5 5 2" xfId="55218" xr:uid="{00000000-0005-0000-0000-000040D50000}"/>
    <cellStyle name="Note 2 2 3 5 6" xfId="55219" xr:uid="{00000000-0005-0000-0000-000041D50000}"/>
    <cellStyle name="Note 2 2 3 5 6 2" xfId="55220" xr:uid="{00000000-0005-0000-0000-000042D50000}"/>
    <cellStyle name="Note 2 2 3 5 7" xfId="55221" xr:uid="{00000000-0005-0000-0000-000043D50000}"/>
    <cellStyle name="Note 2 2 3 5 7 2" xfId="55222" xr:uid="{00000000-0005-0000-0000-000044D50000}"/>
    <cellStyle name="Note 2 2 3 5 8" xfId="55223" xr:uid="{00000000-0005-0000-0000-000045D50000}"/>
    <cellStyle name="Note 2 2 3 6" xfId="1644" xr:uid="{00000000-0005-0000-0000-000046D50000}"/>
    <cellStyle name="Note 2 2 3 6 2" xfId="1645" xr:uid="{00000000-0005-0000-0000-000047D50000}"/>
    <cellStyle name="Note 2 2 3 6 2 2" xfId="55224" xr:uid="{00000000-0005-0000-0000-000048D50000}"/>
    <cellStyle name="Note 2 2 3 6 2 2 2" xfId="55225" xr:uid="{00000000-0005-0000-0000-000049D50000}"/>
    <cellStyle name="Note 2 2 3 6 2 2 3" xfId="55226" xr:uid="{00000000-0005-0000-0000-00004AD50000}"/>
    <cellStyle name="Note 2 2 3 6 2 2 4" xfId="55227" xr:uid="{00000000-0005-0000-0000-00004BD50000}"/>
    <cellStyle name="Note 2 2 3 6 2 2 5" xfId="55228" xr:uid="{00000000-0005-0000-0000-00004CD50000}"/>
    <cellStyle name="Note 2 2 3 6 2 3" xfId="55229" xr:uid="{00000000-0005-0000-0000-00004DD50000}"/>
    <cellStyle name="Note 2 2 3 6 2 3 2" xfId="55230" xr:uid="{00000000-0005-0000-0000-00004ED50000}"/>
    <cellStyle name="Note 2 2 3 6 2 3 3" xfId="55231" xr:uid="{00000000-0005-0000-0000-00004FD50000}"/>
    <cellStyle name="Note 2 2 3 6 2 3 4" xfId="55232" xr:uid="{00000000-0005-0000-0000-000050D50000}"/>
    <cellStyle name="Note 2 2 3 6 2 3 5" xfId="55233" xr:uid="{00000000-0005-0000-0000-000051D50000}"/>
    <cellStyle name="Note 2 2 3 6 2 4" xfId="55234" xr:uid="{00000000-0005-0000-0000-000052D50000}"/>
    <cellStyle name="Note 2 2 3 6 2 4 2" xfId="55235" xr:uid="{00000000-0005-0000-0000-000053D50000}"/>
    <cellStyle name="Note 2 2 3 6 2 5" xfId="55236" xr:uid="{00000000-0005-0000-0000-000054D50000}"/>
    <cellStyle name="Note 2 2 3 6 2 5 2" xfId="55237" xr:uid="{00000000-0005-0000-0000-000055D50000}"/>
    <cellStyle name="Note 2 2 3 6 2 6" xfId="55238" xr:uid="{00000000-0005-0000-0000-000056D50000}"/>
    <cellStyle name="Note 2 2 3 6 2 6 2" xfId="55239" xr:uid="{00000000-0005-0000-0000-000057D50000}"/>
    <cellStyle name="Note 2 2 3 6 2 7" xfId="55240" xr:uid="{00000000-0005-0000-0000-000058D50000}"/>
    <cellStyle name="Note 2 2 3 6 3" xfId="55241" xr:uid="{00000000-0005-0000-0000-000059D50000}"/>
    <cellStyle name="Note 2 2 3 6 3 2" xfId="55242" xr:uid="{00000000-0005-0000-0000-00005AD50000}"/>
    <cellStyle name="Note 2 2 3 6 3 3" xfId="55243" xr:uid="{00000000-0005-0000-0000-00005BD50000}"/>
    <cellStyle name="Note 2 2 3 6 3 4" xfId="55244" xr:uid="{00000000-0005-0000-0000-00005CD50000}"/>
    <cellStyle name="Note 2 2 3 6 3 5" xfId="55245" xr:uid="{00000000-0005-0000-0000-00005DD50000}"/>
    <cellStyle name="Note 2 2 3 6 4" xfId="55246" xr:uid="{00000000-0005-0000-0000-00005ED50000}"/>
    <cellStyle name="Note 2 2 3 6 4 2" xfId="55247" xr:uid="{00000000-0005-0000-0000-00005FD50000}"/>
    <cellStyle name="Note 2 2 3 6 4 3" xfId="55248" xr:uid="{00000000-0005-0000-0000-000060D50000}"/>
    <cellStyle name="Note 2 2 3 6 4 4" xfId="55249" xr:uid="{00000000-0005-0000-0000-000061D50000}"/>
    <cellStyle name="Note 2 2 3 6 4 5" xfId="55250" xr:uid="{00000000-0005-0000-0000-000062D50000}"/>
    <cellStyle name="Note 2 2 3 6 5" xfId="55251" xr:uid="{00000000-0005-0000-0000-000063D50000}"/>
    <cellStyle name="Note 2 2 3 6 5 2" xfId="55252" xr:uid="{00000000-0005-0000-0000-000064D50000}"/>
    <cellStyle name="Note 2 2 3 6 6" xfId="55253" xr:uid="{00000000-0005-0000-0000-000065D50000}"/>
    <cellStyle name="Note 2 2 3 6 6 2" xfId="55254" xr:uid="{00000000-0005-0000-0000-000066D50000}"/>
    <cellStyle name="Note 2 2 3 6 7" xfId="55255" xr:uid="{00000000-0005-0000-0000-000067D50000}"/>
    <cellStyle name="Note 2 2 3 6 7 2" xfId="55256" xr:uid="{00000000-0005-0000-0000-000068D50000}"/>
    <cellStyle name="Note 2 2 3 6 8" xfId="55257" xr:uid="{00000000-0005-0000-0000-000069D50000}"/>
    <cellStyle name="Note 2 2 3 7" xfId="1646" xr:uid="{00000000-0005-0000-0000-00006AD50000}"/>
    <cellStyle name="Note 2 2 3 7 2" xfId="55258" xr:uid="{00000000-0005-0000-0000-00006BD50000}"/>
    <cellStyle name="Note 2 2 3 7 2 2" xfId="55259" xr:uid="{00000000-0005-0000-0000-00006CD50000}"/>
    <cellStyle name="Note 2 2 3 7 2 2 2" xfId="55260" xr:uid="{00000000-0005-0000-0000-00006DD50000}"/>
    <cellStyle name="Note 2 2 3 7 2 2 3" xfId="55261" xr:uid="{00000000-0005-0000-0000-00006ED50000}"/>
    <cellStyle name="Note 2 2 3 7 2 2 4" xfId="55262" xr:uid="{00000000-0005-0000-0000-00006FD50000}"/>
    <cellStyle name="Note 2 2 3 7 2 2 5" xfId="55263" xr:uid="{00000000-0005-0000-0000-000070D50000}"/>
    <cellStyle name="Note 2 2 3 7 2 3" xfId="55264" xr:uid="{00000000-0005-0000-0000-000071D50000}"/>
    <cellStyle name="Note 2 2 3 7 2 3 2" xfId="55265" xr:uid="{00000000-0005-0000-0000-000072D50000}"/>
    <cellStyle name="Note 2 2 3 7 2 3 3" xfId="55266" xr:uid="{00000000-0005-0000-0000-000073D50000}"/>
    <cellStyle name="Note 2 2 3 7 2 3 4" xfId="55267" xr:uid="{00000000-0005-0000-0000-000074D50000}"/>
    <cellStyle name="Note 2 2 3 7 2 3 5" xfId="55268" xr:uid="{00000000-0005-0000-0000-000075D50000}"/>
    <cellStyle name="Note 2 2 3 7 2 4" xfId="55269" xr:uid="{00000000-0005-0000-0000-000076D50000}"/>
    <cellStyle name="Note 2 2 3 7 2 4 2" xfId="55270" xr:uid="{00000000-0005-0000-0000-000077D50000}"/>
    <cellStyle name="Note 2 2 3 7 2 5" xfId="55271" xr:uid="{00000000-0005-0000-0000-000078D50000}"/>
    <cellStyle name="Note 2 2 3 7 2 5 2" xfId="55272" xr:uid="{00000000-0005-0000-0000-000079D50000}"/>
    <cellStyle name="Note 2 2 3 7 2 6" xfId="55273" xr:uid="{00000000-0005-0000-0000-00007AD50000}"/>
    <cellStyle name="Note 2 2 3 7 2 6 2" xfId="55274" xr:uid="{00000000-0005-0000-0000-00007BD50000}"/>
    <cellStyle name="Note 2 2 3 7 2 7" xfId="55275" xr:uid="{00000000-0005-0000-0000-00007CD50000}"/>
    <cellStyle name="Note 2 2 3 7 3" xfId="55276" xr:uid="{00000000-0005-0000-0000-00007DD50000}"/>
    <cellStyle name="Note 2 2 3 7 3 2" xfId="55277" xr:uid="{00000000-0005-0000-0000-00007ED50000}"/>
    <cellStyle name="Note 2 2 3 7 3 3" xfId="55278" xr:uid="{00000000-0005-0000-0000-00007FD50000}"/>
    <cellStyle name="Note 2 2 3 7 3 4" xfId="55279" xr:uid="{00000000-0005-0000-0000-000080D50000}"/>
    <cellStyle name="Note 2 2 3 7 3 5" xfId="55280" xr:uid="{00000000-0005-0000-0000-000081D50000}"/>
    <cellStyle name="Note 2 2 3 7 4" xfId="55281" xr:uid="{00000000-0005-0000-0000-000082D50000}"/>
    <cellStyle name="Note 2 2 3 7 4 2" xfId="55282" xr:uid="{00000000-0005-0000-0000-000083D50000}"/>
    <cellStyle name="Note 2 2 3 7 4 3" xfId="55283" xr:uid="{00000000-0005-0000-0000-000084D50000}"/>
    <cellStyle name="Note 2 2 3 7 4 4" xfId="55284" xr:uid="{00000000-0005-0000-0000-000085D50000}"/>
    <cellStyle name="Note 2 2 3 7 4 5" xfId="55285" xr:uid="{00000000-0005-0000-0000-000086D50000}"/>
    <cellStyle name="Note 2 2 3 7 5" xfId="55286" xr:uid="{00000000-0005-0000-0000-000087D50000}"/>
    <cellStyle name="Note 2 2 3 7 5 2" xfId="55287" xr:uid="{00000000-0005-0000-0000-000088D50000}"/>
    <cellStyle name="Note 2 2 3 7 6" xfId="55288" xr:uid="{00000000-0005-0000-0000-000089D50000}"/>
    <cellStyle name="Note 2 2 3 7 6 2" xfId="55289" xr:uid="{00000000-0005-0000-0000-00008AD50000}"/>
    <cellStyle name="Note 2 2 3 7 7" xfId="55290" xr:uid="{00000000-0005-0000-0000-00008BD50000}"/>
    <cellStyle name="Note 2 2 3 7 7 2" xfId="55291" xr:uid="{00000000-0005-0000-0000-00008CD50000}"/>
    <cellStyle name="Note 2 2 3 7 8" xfId="55292" xr:uid="{00000000-0005-0000-0000-00008DD50000}"/>
    <cellStyle name="Note 2 2 3 8" xfId="55293" xr:uid="{00000000-0005-0000-0000-00008ED50000}"/>
    <cellStyle name="Note 2 2 3 8 2" xfId="55294" xr:uid="{00000000-0005-0000-0000-00008FD50000}"/>
    <cellStyle name="Note 2 2 3 8 2 2" xfId="55295" xr:uid="{00000000-0005-0000-0000-000090D50000}"/>
    <cellStyle name="Note 2 2 3 8 2 2 2" xfId="55296" xr:uid="{00000000-0005-0000-0000-000091D50000}"/>
    <cellStyle name="Note 2 2 3 8 2 2 3" xfId="55297" xr:uid="{00000000-0005-0000-0000-000092D50000}"/>
    <cellStyle name="Note 2 2 3 8 2 2 4" xfId="55298" xr:uid="{00000000-0005-0000-0000-000093D50000}"/>
    <cellStyle name="Note 2 2 3 8 2 2 5" xfId="55299" xr:uid="{00000000-0005-0000-0000-000094D50000}"/>
    <cellStyle name="Note 2 2 3 8 2 3" xfId="55300" xr:uid="{00000000-0005-0000-0000-000095D50000}"/>
    <cellStyle name="Note 2 2 3 8 2 3 2" xfId="55301" xr:uid="{00000000-0005-0000-0000-000096D50000}"/>
    <cellStyle name="Note 2 2 3 8 2 3 3" xfId="55302" xr:uid="{00000000-0005-0000-0000-000097D50000}"/>
    <cellStyle name="Note 2 2 3 8 2 3 4" xfId="55303" xr:uid="{00000000-0005-0000-0000-000098D50000}"/>
    <cellStyle name="Note 2 2 3 8 2 3 5" xfId="55304" xr:uid="{00000000-0005-0000-0000-000099D50000}"/>
    <cellStyle name="Note 2 2 3 8 2 4" xfId="55305" xr:uid="{00000000-0005-0000-0000-00009AD50000}"/>
    <cellStyle name="Note 2 2 3 8 2 4 2" xfId="55306" xr:uid="{00000000-0005-0000-0000-00009BD50000}"/>
    <cellStyle name="Note 2 2 3 8 2 5" xfId="55307" xr:uid="{00000000-0005-0000-0000-00009CD50000}"/>
    <cellStyle name="Note 2 2 3 8 2 5 2" xfId="55308" xr:uid="{00000000-0005-0000-0000-00009DD50000}"/>
    <cellStyle name="Note 2 2 3 8 2 6" xfId="55309" xr:uid="{00000000-0005-0000-0000-00009ED50000}"/>
    <cellStyle name="Note 2 2 3 8 2 6 2" xfId="55310" xr:uid="{00000000-0005-0000-0000-00009FD50000}"/>
    <cellStyle name="Note 2 2 3 8 2 7" xfId="55311" xr:uid="{00000000-0005-0000-0000-0000A0D50000}"/>
    <cellStyle name="Note 2 2 3 8 3" xfId="55312" xr:uid="{00000000-0005-0000-0000-0000A1D50000}"/>
    <cellStyle name="Note 2 2 3 8 3 2" xfId="55313" xr:uid="{00000000-0005-0000-0000-0000A2D50000}"/>
    <cellStyle name="Note 2 2 3 8 3 3" xfId="55314" xr:uid="{00000000-0005-0000-0000-0000A3D50000}"/>
    <cellStyle name="Note 2 2 3 8 3 4" xfId="55315" xr:uid="{00000000-0005-0000-0000-0000A4D50000}"/>
    <cellStyle name="Note 2 2 3 8 3 5" xfId="55316" xr:uid="{00000000-0005-0000-0000-0000A5D50000}"/>
    <cellStyle name="Note 2 2 3 8 4" xfId="55317" xr:uid="{00000000-0005-0000-0000-0000A6D50000}"/>
    <cellStyle name="Note 2 2 3 8 4 2" xfId="55318" xr:uid="{00000000-0005-0000-0000-0000A7D50000}"/>
    <cellStyle name="Note 2 2 3 8 4 3" xfId="55319" xr:uid="{00000000-0005-0000-0000-0000A8D50000}"/>
    <cellStyle name="Note 2 2 3 8 4 4" xfId="55320" xr:uid="{00000000-0005-0000-0000-0000A9D50000}"/>
    <cellStyle name="Note 2 2 3 8 4 5" xfId="55321" xr:uid="{00000000-0005-0000-0000-0000AAD50000}"/>
    <cellStyle name="Note 2 2 3 8 5" xfId="55322" xr:uid="{00000000-0005-0000-0000-0000ABD50000}"/>
    <cellStyle name="Note 2 2 3 8 5 2" xfId="55323" xr:uid="{00000000-0005-0000-0000-0000ACD50000}"/>
    <cellStyle name="Note 2 2 3 8 6" xfId="55324" xr:uid="{00000000-0005-0000-0000-0000ADD50000}"/>
    <cellStyle name="Note 2 2 3 8 6 2" xfId="55325" xr:uid="{00000000-0005-0000-0000-0000AED50000}"/>
    <cellStyle name="Note 2 2 3 8 7" xfId="55326" xr:uid="{00000000-0005-0000-0000-0000AFD50000}"/>
    <cellStyle name="Note 2 2 3 8 7 2" xfId="55327" xr:uid="{00000000-0005-0000-0000-0000B0D50000}"/>
    <cellStyle name="Note 2 2 3 8 8" xfId="55328" xr:uid="{00000000-0005-0000-0000-0000B1D50000}"/>
    <cellStyle name="Note 2 2 3 9" xfId="55329" xr:uid="{00000000-0005-0000-0000-0000B2D50000}"/>
    <cellStyle name="Note 2 2 3 9 2" xfId="55330" xr:uid="{00000000-0005-0000-0000-0000B3D50000}"/>
    <cellStyle name="Note 2 2 3 9 2 2" xfId="55331" xr:uid="{00000000-0005-0000-0000-0000B4D50000}"/>
    <cellStyle name="Note 2 2 3 9 2 2 2" xfId="55332" xr:uid="{00000000-0005-0000-0000-0000B5D50000}"/>
    <cellStyle name="Note 2 2 3 9 2 2 3" xfId="55333" xr:uid="{00000000-0005-0000-0000-0000B6D50000}"/>
    <cellStyle name="Note 2 2 3 9 2 2 4" xfId="55334" xr:uid="{00000000-0005-0000-0000-0000B7D50000}"/>
    <cellStyle name="Note 2 2 3 9 2 2 5" xfId="55335" xr:uid="{00000000-0005-0000-0000-0000B8D50000}"/>
    <cellStyle name="Note 2 2 3 9 2 3" xfId="55336" xr:uid="{00000000-0005-0000-0000-0000B9D50000}"/>
    <cellStyle name="Note 2 2 3 9 2 3 2" xfId="55337" xr:uid="{00000000-0005-0000-0000-0000BAD50000}"/>
    <cellStyle name="Note 2 2 3 9 2 3 3" xfId="55338" xr:uid="{00000000-0005-0000-0000-0000BBD50000}"/>
    <cellStyle name="Note 2 2 3 9 2 3 4" xfId="55339" xr:uid="{00000000-0005-0000-0000-0000BCD50000}"/>
    <cellStyle name="Note 2 2 3 9 2 3 5" xfId="55340" xr:uid="{00000000-0005-0000-0000-0000BDD50000}"/>
    <cellStyle name="Note 2 2 3 9 2 4" xfId="55341" xr:uid="{00000000-0005-0000-0000-0000BED50000}"/>
    <cellStyle name="Note 2 2 3 9 2 4 2" xfId="55342" xr:uid="{00000000-0005-0000-0000-0000BFD50000}"/>
    <cellStyle name="Note 2 2 3 9 2 5" xfId="55343" xr:uid="{00000000-0005-0000-0000-0000C0D50000}"/>
    <cellStyle name="Note 2 2 3 9 2 5 2" xfId="55344" xr:uid="{00000000-0005-0000-0000-0000C1D50000}"/>
    <cellStyle name="Note 2 2 3 9 2 6" xfId="55345" xr:uid="{00000000-0005-0000-0000-0000C2D50000}"/>
    <cellStyle name="Note 2 2 3 9 2 6 2" xfId="55346" xr:uid="{00000000-0005-0000-0000-0000C3D50000}"/>
    <cellStyle name="Note 2 2 3 9 2 7" xfId="55347" xr:uid="{00000000-0005-0000-0000-0000C4D50000}"/>
    <cellStyle name="Note 2 2 3 9 3" xfId="55348" xr:uid="{00000000-0005-0000-0000-0000C5D50000}"/>
    <cellStyle name="Note 2 2 3 9 3 2" xfId="55349" xr:uid="{00000000-0005-0000-0000-0000C6D50000}"/>
    <cellStyle name="Note 2 2 3 9 3 3" xfId="55350" xr:uid="{00000000-0005-0000-0000-0000C7D50000}"/>
    <cellStyle name="Note 2 2 3 9 3 4" xfId="55351" xr:uid="{00000000-0005-0000-0000-0000C8D50000}"/>
    <cellStyle name="Note 2 2 3 9 3 5" xfId="55352" xr:uid="{00000000-0005-0000-0000-0000C9D50000}"/>
    <cellStyle name="Note 2 2 3 9 4" xfId="55353" xr:uid="{00000000-0005-0000-0000-0000CAD50000}"/>
    <cellStyle name="Note 2 2 3 9 4 2" xfId="55354" xr:uid="{00000000-0005-0000-0000-0000CBD50000}"/>
    <cellStyle name="Note 2 2 3 9 4 3" xfId="55355" xr:uid="{00000000-0005-0000-0000-0000CCD50000}"/>
    <cellStyle name="Note 2 2 3 9 4 4" xfId="55356" xr:uid="{00000000-0005-0000-0000-0000CDD50000}"/>
    <cellStyle name="Note 2 2 3 9 4 5" xfId="55357" xr:uid="{00000000-0005-0000-0000-0000CED50000}"/>
    <cellStyle name="Note 2 2 3 9 5" xfId="55358" xr:uid="{00000000-0005-0000-0000-0000CFD50000}"/>
    <cellStyle name="Note 2 2 3 9 5 2" xfId="55359" xr:uid="{00000000-0005-0000-0000-0000D0D50000}"/>
    <cellStyle name="Note 2 2 3 9 6" xfId="55360" xr:uid="{00000000-0005-0000-0000-0000D1D50000}"/>
    <cellStyle name="Note 2 2 3 9 6 2" xfId="55361" xr:uid="{00000000-0005-0000-0000-0000D2D50000}"/>
    <cellStyle name="Note 2 2 3 9 7" xfId="55362" xr:uid="{00000000-0005-0000-0000-0000D3D50000}"/>
    <cellStyle name="Note 2 2 3 9 7 2" xfId="55363" xr:uid="{00000000-0005-0000-0000-0000D4D50000}"/>
    <cellStyle name="Note 2 2 3 9 8" xfId="55364" xr:uid="{00000000-0005-0000-0000-0000D5D50000}"/>
    <cellStyle name="Note 2 2 4" xfId="1647" xr:uid="{00000000-0005-0000-0000-0000D6D50000}"/>
    <cellStyle name="Note 2 2 4 2" xfId="1648" xr:uid="{00000000-0005-0000-0000-0000D7D50000}"/>
    <cellStyle name="Note 2 2 4 2 2" xfId="1649" xr:uid="{00000000-0005-0000-0000-0000D8D50000}"/>
    <cellStyle name="Note 2 2 4 3" xfId="1650" xr:uid="{00000000-0005-0000-0000-0000D9D50000}"/>
    <cellStyle name="Note 2 2 4 3 2" xfId="55365" xr:uid="{00000000-0005-0000-0000-0000DAD50000}"/>
    <cellStyle name="Note 2 2 4 4" xfId="55366" xr:uid="{00000000-0005-0000-0000-0000DBD50000}"/>
    <cellStyle name="Note 2 2 4 5" xfId="55367" xr:uid="{00000000-0005-0000-0000-0000DCD50000}"/>
    <cellStyle name="Note 2 2 5" xfId="1651" xr:uid="{00000000-0005-0000-0000-0000DDD50000}"/>
    <cellStyle name="Note 2 2 5 2" xfId="1652" xr:uid="{00000000-0005-0000-0000-0000DED50000}"/>
    <cellStyle name="Note 2 2 5 2 2" xfId="1653" xr:uid="{00000000-0005-0000-0000-0000DFD50000}"/>
    <cellStyle name="Note 2 2 5 3" xfId="1654" xr:uid="{00000000-0005-0000-0000-0000E0D50000}"/>
    <cellStyle name="Note 2 2 5 3 2" xfId="55368" xr:uid="{00000000-0005-0000-0000-0000E1D50000}"/>
    <cellStyle name="Note 2 2 5 4" xfId="55369" xr:uid="{00000000-0005-0000-0000-0000E2D50000}"/>
    <cellStyle name="Note 2 2 5 5" xfId="55370" xr:uid="{00000000-0005-0000-0000-0000E3D50000}"/>
    <cellStyle name="Note 2 2 6" xfId="1655" xr:uid="{00000000-0005-0000-0000-0000E4D50000}"/>
    <cellStyle name="Note 2 2 6 2" xfId="1656" xr:uid="{00000000-0005-0000-0000-0000E5D50000}"/>
    <cellStyle name="Note 2 2 6 2 2" xfId="55371" xr:uid="{00000000-0005-0000-0000-0000E6D50000}"/>
    <cellStyle name="Note 2 2 7" xfId="1657" xr:uid="{00000000-0005-0000-0000-0000E7D50000}"/>
    <cellStyle name="Note 2 2 7 2" xfId="55372" xr:uid="{00000000-0005-0000-0000-0000E8D50000}"/>
    <cellStyle name="Note 2 2 8" xfId="55373" xr:uid="{00000000-0005-0000-0000-0000E9D50000}"/>
    <cellStyle name="Note 2 2 8 2" xfId="55374" xr:uid="{00000000-0005-0000-0000-0000EAD50000}"/>
    <cellStyle name="Note 2 2_T-straight with PEDs adjustor" xfId="55375" xr:uid="{00000000-0005-0000-0000-0000EBD50000}"/>
    <cellStyle name="Note 2 3" xfId="1658" xr:uid="{00000000-0005-0000-0000-0000ECD50000}"/>
    <cellStyle name="Note 2 3 2" xfId="1659" xr:uid="{00000000-0005-0000-0000-0000EDD50000}"/>
    <cellStyle name="Note 2 3 2 10" xfId="55376" xr:uid="{00000000-0005-0000-0000-0000EED50000}"/>
    <cellStyle name="Note 2 3 2 10 2" xfId="55377" xr:uid="{00000000-0005-0000-0000-0000EFD50000}"/>
    <cellStyle name="Note 2 3 2 10 2 2" xfId="55378" xr:uid="{00000000-0005-0000-0000-0000F0D50000}"/>
    <cellStyle name="Note 2 3 2 10 2 2 2" xfId="55379" xr:uid="{00000000-0005-0000-0000-0000F1D50000}"/>
    <cellStyle name="Note 2 3 2 10 2 2 3" xfId="55380" xr:uid="{00000000-0005-0000-0000-0000F2D50000}"/>
    <cellStyle name="Note 2 3 2 10 2 2 4" xfId="55381" xr:uid="{00000000-0005-0000-0000-0000F3D50000}"/>
    <cellStyle name="Note 2 3 2 10 2 2 5" xfId="55382" xr:uid="{00000000-0005-0000-0000-0000F4D50000}"/>
    <cellStyle name="Note 2 3 2 10 2 3" xfId="55383" xr:uid="{00000000-0005-0000-0000-0000F5D50000}"/>
    <cellStyle name="Note 2 3 2 10 2 3 2" xfId="55384" xr:uid="{00000000-0005-0000-0000-0000F6D50000}"/>
    <cellStyle name="Note 2 3 2 10 2 3 3" xfId="55385" xr:uid="{00000000-0005-0000-0000-0000F7D50000}"/>
    <cellStyle name="Note 2 3 2 10 2 3 4" xfId="55386" xr:uid="{00000000-0005-0000-0000-0000F8D50000}"/>
    <cellStyle name="Note 2 3 2 10 2 3 5" xfId="55387" xr:uid="{00000000-0005-0000-0000-0000F9D50000}"/>
    <cellStyle name="Note 2 3 2 10 2 4" xfId="55388" xr:uid="{00000000-0005-0000-0000-0000FAD50000}"/>
    <cellStyle name="Note 2 3 2 10 2 4 2" xfId="55389" xr:uid="{00000000-0005-0000-0000-0000FBD50000}"/>
    <cellStyle name="Note 2 3 2 10 2 5" xfId="55390" xr:uid="{00000000-0005-0000-0000-0000FCD50000}"/>
    <cellStyle name="Note 2 3 2 10 2 5 2" xfId="55391" xr:uid="{00000000-0005-0000-0000-0000FDD50000}"/>
    <cellStyle name="Note 2 3 2 10 2 6" xfId="55392" xr:uid="{00000000-0005-0000-0000-0000FED50000}"/>
    <cellStyle name="Note 2 3 2 10 2 6 2" xfId="55393" xr:uid="{00000000-0005-0000-0000-0000FFD50000}"/>
    <cellStyle name="Note 2 3 2 10 2 7" xfId="55394" xr:uid="{00000000-0005-0000-0000-000000D60000}"/>
    <cellStyle name="Note 2 3 2 10 3" xfId="55395" xr:uid="{00000000-0005-0000-0000-000001D60000}"/>
    <cellStyle name="Note 2 3 2 10 3 2" xfId="55396" xr:uid="{00000000-0005-0000-0000-000002D60000}"/>
    <cellStyle name="Note 2 3 2 10 3 3" xfId="55397" xr:uid="{00000000-0005-0000-0000-000003D60000}"/>
    <cellStyle name="Note 2 3 2 10 3 4" xfId="55398" xr:uid="{00000000-0005-0000-0000-000004D60000}"/>
    <cellStyle name="Note 2 3 2 10 3 5" xfId="55399" xr:uid="{00000000-0005-0000-0000-000005D60000}"/>
    <cellStyle name="Note 2 3 2 10 4" xfId="55400" xr:uid="{00000000-0005-0000-0000-000006D60000}"/>
    <cellStyle name="Note 2 3 2 10 4 2" xfId="55401" xr:uid="{00000000-0005-0000-0000-000007D60000}"/>
    <cellStyle name="Note 2 3 2 10 4 3" xfId="55402" xr:uid="{00000000-0005-0000-0000-000008D60000}"/>
    <cellStyle name="Note 2 3 2 10 4 4" xfId="55403" xr:uid="{00000000-0005-0000-0000-000009D60000}"/>
    <cellStyle name="Note 2 3 2 10 4 5" xfId="55404" xr:uid="{00000000-0005-0000-0000-00000AD60000}"/>
    <cellStyle name="Note 2 3 2 10 5" xfId="55405" xr:uid="{00000000-0005-0000-0000-00000BD60000}"/>
    <cellStyle name="Note 2 3 2 10 5 2" xfId="55406" xr:uid="{00000000-0005-0000-0000-00000CD60000}"/>
    <cellStyle name="Note 2 3 2 10 6" xfId="55407" xr:uid="{00000000-0005-0000-0000-00000DD60000}"/>
    <cellStyle name="Note 2 3 2 10 6 2" xfId="55408" xr:uid="{00000000-0005-0000-0000-00000ED60000}"/>
    <cellStyle name="Note 2 3 2 10 7" xfId="55409" xr:uid="{00000000-0005-0000-0000-00000FD60000}"/>
    <cellStyle name="Note 2 3 2 10 7 2" xfId="55410" xr:uid="{00000000-0005-0000-0000-000010D60000}"/>
    <cellStyle name="Note 2 3 2 10 8" xfId="55411" xr:uid="{00000000-0005-0000-0000-000011D60000}"/>
    <cellStyle name="Note 2 3 2 11" xfId="55412" xr:uid="{00000000-0005-0000-0000-000012D60000}"/>
    <cellStyle name="Note 2 3 2 11 2" xfId="55413" xr:uid="{00000000-0005-0000-0000-000013D60000}"/>
    <cellStyle name="Note 2 3 2 11 2 2" xfId="55414" xr:uid="{00000000-0005-0000-0000-000014D60000}"/>
    <cellStyle name="Note 2 3 2 11 2 2 2" xfId="55415" xr:uid="{00000000-0005-0000-0000-000015D60000}"/>
    <cellStyle name="Note 2 3 2 11 2 2 3" xfId="55416" xr:uid="{00000000-0005-0000-0000-000016D60000}"/>
    <cellStyle name="Note 2 3 2 11 2 2 4" xfId="55417" xr:uid="{00000000-0005-0000-0000-000017D60000}"/>
    <cellStyle name="Note 2 3 2 11 2 2 5" xfId="55418" xr:uid="{00000000-0005-0000-0000-000018D60000}"/>
    <cellStyle name="Note 2 3 2 11 2 3" xfId="55419" xr:uid="{00000000-0005-0000-0000-000019D60000}"/>
    <cellStyle name="Note 2 3 2 11 2 3 2" xfId="55420" xr:uid="{00000000-0005-0000-0000-00001AD60000}"/>
    <cellStyle name="Note 2 3 2 11 2 3 3" xfId="55421" xr:uid="{00000000-0005-0000-0000-00001BD60000}"/>
    <cellStyle name="Note 2 3 2 11 2 3 4" xfId="55422" xr:uid="{00000000-0005-0000-0000-00001CD60000}"/>
    <cellStyle name="Note 2 3 2 11 2 3 5" xfId="55423" xr:uid="{00000000-0005-0000-0000-00001DD60000}"/>
    <cellStyle name="Note 2 3 2 11 2 4" xfId="55424" xr:uid="{00000000-0005-0000-0000-00001ED60000}"/>
    <cellStyle name="Note 2 3 2 11 2 4 2" xfId="55425" xr:uid="{00000000-0005-0000-0000-00001FD60000}"/>
    <cellStyle name="Note 2 3 2 11 2 5" xfId="55426" xr:uid="{00000000-0005-0000-0000-000020D60000}"/>
    <cellStyle name="Note 2 3 2 11 2 5 2" xfId="55427" xr:uid="{00000000-0005-0000-0000-000021D60000}"/>
    <cellStyle name="Note 2 3 2 11 2 6" xfId="55428" xr:uid="{00000000-0005-0000-0000-000022D60000}"/>
    <cellStyle name="Note 2 3 2 11 2 6 2" xfId="55429" xr:uid="{00000000-0005-0000-0000-000023D60000}"/>
    <cellStyle name="Note 2 3 2 11 2 7" xfId="55430" xr:uid="{00000000-0005-0000-0000-000024D60000}"/>
    <cellStyle name="Note 2 3 2 11 3" xfId="55431" xr:uid="{00000000-0005-0000-0000-000025D60000}"/>
    <cellStyle name="Note 2 3 2 11 3 2" xfId="55432" xr:uid="{00000000-0005-0000-0000-000026D60000}"/>
    <cellStyle name="Note 2 3 2 11 3 3" xfId="55433" xr:uid="{00000000-0005-0000-0000-000027D60000}"/>
    <cellStyle name="Note 2 3 2 11 3 4" xfId="55434" xr:uid="{00000000-0005-0000-0000-000028D60000}"/>
    <cellStyle name="Note 2 3 2 11 3 5" xfId="55435" xr:uid="{00000000-0005-0000-0000-000029D60000}"/>
    <cellStyle name="Note 2 3 2 11 4" xfId="55436" xr:uid="{00000000-0005-0000-0000-00002AD60000}"/>
    <cellStyle name="Note 2 3 2 11 4 2" xfId="55437" xr:uid="{00000000-0005-0000-0000-00002BD60000}"/>
    <cellStyle name="Note 2 3 2 11 4 3" xfId="55438" xr:uid="{00000000-0005-0000-0000-00002CD60000}"/>
    <cellStyle name="Note 2 3 2 11 4 4" xfId="55439" xr:uid="{00000000-0005-0000-0000-00002DD60000}"/>
    <cellStyle name="Note 2 3 2 11 4 5" xfId="55440" xr:uid="{00000000-0005-0000-0000-00002ED60000}"/>
    <cellStyle name="Note 2 3 2 11 5" xfId="55441" xr:uid="{00000000-0005-0000-0000-00002FD60000}"/>
    <cellStyle name="Note 2 3 2 11 5 2" xfId="55442" xr:uid="{00000000-0005-0000-0000-000030D60000}"/>
    <cellStyle name="Note 2 3 2 11 6" xfId="55443" xr:uid="{00000000-0005-0000-0000-000031D60000}"/>
    <cellStyle name="Note 2 3 2 11 6 2" xfId="55444" xr:uid="{00000000-0005-0000-0000-000032D60000}"/>
    <cellStyle name="Note 2 3 2 11 7" xfId="55445" xr:uid="{00000000-0005-0000-0000-000033D60000}"/>
    <cellStyle name="Note 2 3 2 11 7 2" xfId="55446" xr:uid="{00000000-0005-0000-0000-000034D60000}"/>
    <cellStyle name="Note 2 3 2 11 8" xfId="55447" xr:uid="{00000000-0005-0000-0000-000035D60000}"/>
    <cellStyle name="Note 2 3 2 12" xfId="55448" xr:uid="{00000000-0005-0000-0000-000036D60000}"/>
    <cellStyle name="Note 2 3 2 12 2" xfId="55449" xr:uid="{00000000-0005-0000-0000-000037D60000}"/>
    <cellStyle name="Note 2 3 2 12 2 2" xfId="55450" xr:uid="{00000000-0005-0000-0000-000038D60000}"/>
    <cellStyle name="Note 2 3 2 12 2 2 2" xfId="55451" xr:uid="{00000000-0005-0000-0000-000039D60000}"/>
    <cellStyle name="Note 2 3 2 12 2 2 3" xfId="55452" xr:uid="{00000000-0005-0000-0000-00003AD60000}"/>
    <cellStyle name="Note 2 3 2 12 2 2 4" xfId="55453" xr:uid="{00000000-0005-0000-0000-00003BD60000}"/>
    <cellStyle name="Note 2 3 2 12 2 2 5" xfId="55454" xr:uid="{00000000-0005-0000-0000-00003CD60000}"/>
    <cellStyle name="Note 2 3 2 12 2 3" xfId="55455" xr:uid="{00000000-0005-0000-0000-00003DD60000}"/>
    <cellStyle name="Note 2 3 2 12 2 3 2" xfId="55456" xr:uid="{00000000-0005-0000-0000-00003ED60000}"/>
    <cellStyle name="Note 2 3 2 12 2 3 3" xfId="55457" xr:uid="{00000000-0005-0000-0000-00003FD60000}"/>
    <cellStyle name="Note 2 3 2 12 2 3 4" xfId="55458" xr:uid="{00000000-0005-0000-0000-000040D60000}"/>
    <cellStyle name="Note 2 3 2 12 2 3 5" xfId="55459" xr:uid="{00000000-0005-0000-0000-000041D60000}"/>
    <cellStyle name="Note 2 3 2 12 2 4" xfId="55460" xr:uid="{00000000-0005-0000-0000-000042D60000}"/>
    <cellStyle name="Note 2 3 2 12 2 4 2" xfId="55461" xr:uid="{00000000-0005-0000-0000-000043D60000}"/>
    <cellStyle name="Note 2 3 2 12 2 5" xfId="55462" xr:uid="{00000000-0005-0000-0000-000044D60000}"/>
    <cellStyle name="Note 2 3 2 12 2 5 2" xfId="55463" xr:uid="{00000000-0005-0000-0000-000045D60000}"/>
    <cellStyle name="Note 2 3 2 12 2 6" xfId="55464" xr:uid="{00000000-0005-0000-0000-000046D60000}"/>
    <cellStyle name="Note 2 3 2 12 2 6 2" xfId="55465" xr:uid="{00000000-0005-0000-0000-000047D60000}"/>
    <cellStyle name="Note 2 3 2 12 2 7" xfId="55466" xr:uid="{00000000-0005-0000-0000-000048D60000}"/>
    <cellStyle name="Note 2 3 2 12 3" xfId="55467" xr:uid="{00000000-0005-0000-0000-000049D60000}"/>
    <cellStyle name="Note 2 3 2 12 3 2" xfId="55468" xr:uid="{00000000-0005-0000-0000-00004AD60000}"/>
    <cellStyle name="Note 2 3 2 12 3 3" xfId="55469" xr:uid="{00000000-0005-0000-0000-00004BD60000}"/>
    <cellStyle name="Note 2 3 2 12 3 4" xfId="55470" xr:uid="{00000000-0005-0000-0000-00004CD60000}"/>
    <cellStyle name="Note 2 3 2 12 3 5" xfId="55471" xr:uid="{00000000-0005-0000-0000-00004DD60000}"/>
    <cellStyle name="Note 2 3 2 12 4" xfId="55472" xr:uid="{00000000-0005-0000-0000-00004ED60000}"/>
    <cellStyle name="Note 2 3 2 12 4 2" xfId="55473" xr:uid="{00000000-0005-0000-0000-00004FD60000}"/>
    <cellStyle name="Note 2 3 2 12 4 3" xfId="55474" xr:uid="{00000000-0005-0000-0000-000050D60000}"/>
    <cellStyle name="Note 2 3 2 12 4 4" xfId="55475" xr:uid="{00000000-0005-0000-0000-000051D60000}"/>
    <cellStyle name="Note 2 3 2 12 4 5" xfId="55476" xr:uid="{00000000-0005-0000-0000-000052D60000}"/>
    <cellStyle name="Note 2 3 2 12 5" xfId="55477" xr:uid="{00000000-0005-0000-0000-000053D60000}"/>
    <cellStyle name="Note 2 3 2 12 5 2" xfId="55478" xr:uid="{00000000-0005-0000-0000-000054D60000}"/>
    <cellStyle name="Note 2 3 2 12 6" xfId="55479" xr:uid="{00000000-0005-0000-0000-000055D60000}"/>
    <cellStyle name="Note 2 3 2 12 6 2" xfId="55480" xr:uid="{00000000-0005-0000-0000-000056D60000}"/>
    <cellStyle name="Note 2 3 2 12 7" xfId="55481" xr:uid="{00000000-0005-0000-0000-000057D60000}"/>
    <cellStyle name="Note 2 3 2 12 7 2" xfId="55482" xr:uid="{00000000-0005-0000-0000-000058D60000}"/>
    <cellStyle name="Note 2 3 2 12 8" xfId="55483" xr:uid="{00000000-0005-0000-0000-000059D60000}"/>
    <cellStyle name="Note 2 3 2 13" xfId="55484" xr:uid="{00000000-0005-0000-0000-00005AD60000}"/>
    <cellStyle name="Note 2 3 2 13 2" xfId="55485" xr:uid="{00000000-0005-0000-0000-00005BD60000}"/>
    <cellStyle name="Note 2 3 2 13 2 2" xfId="55486" xr:uid="{00000000-0005-0000-0000-00005CD60000}"/>
    <cellStyle name="Note 2 3 2 13 2 2 2" xfId="55487" xr:uid="{00000000-0005-0000-0000-00005DD60000}"/>
    <cellStyle name="Note 2 3 2 13 2 2 3" xfId="55488" xr:uid="{00000000-0005-0000-0000-00005ED60000}"/>
    <cellStyle name="Note 2 3 2 13 2 2 4" xfId="55489" xr:uid="{00000000-0005-0000-0000-00005FD60000}"/>
    <cellStyle name="Note 2 3 2 13 2 2 5" xfId="55490" xr:uid="{00000000-0005-0000-0000-000060D60000}"/>
    <cellStyle name="Note 2 3 2 13 2 3" xfId="55491" xr:uid="{00000000-0005-0000-0000-000061D60000}"/>
    <cellStyle name="Note 2 3 2 13 2 3 2" xfId="55492" xr:uid="{00000000-0005-0000-0000-000062D60000}"/>
    <cellStyle name="Note 2 3 2 13 2 3 3" xfId="55493" xr:uid="{00000000-0005-0000-0000-000063D60000}"/>
    <cellStyle name="Note 2 3 2 13 2 3 4" xfId="55494" xr:uid="{00000000-0005-0000-0000-000064D60000}"/>
    <cellStyle name="Note 2 3 2 13 2 3 5" xfId="55495" xr:uid="{00000000-0005-0000-0000-000065D60000}"/>
    <cellStyle name="Note 2 3 2 13 2 4" xfId="55496" xr:uid="{00000000-0005-0000-0000-000066D60000}"/>
    <cellStyle name="Note 2 3 2 13 2 4 2" xfId="55497" xr:uid="{00000000-0005-0000-0000-000067D60000}"/>
    <cellStyle name="Note 2 3 2 13 2 5" xfId="55498" xr:uid="{00000000-0005-0000-0000-000068D60000}"/>
    <cellStyle name="Note 2 3 2 13 2 5 2" xfId="55499" xr:uid="{00000000-0005-0000-0000-000069D60000}"/>
    <cellStyle name="Note 2 3 2 13 2 6" xfId="55500" xr:uid="{00000000-0005-0000-0000-00006AD60000}"/>
    <cellStyle name="Note 2 3 2 13 2 6 2" xfId="55501" xr:uid="{00000000-0005-0000-0000-00006BD60000}"/>
    <cellStyle name="Note 2 3 2 13 2 7" xfId="55502" xr:uid="{00000000-0005-0000-0000-00006CD60000}"/>
    <cellStyle name="Note 2 3 2 13 3" xfId="55503" xr:uid="{00000000-0005-0000-0000-00006DD60000}"/>
    <cellStyle name="Note 2 3 2 13 3 2" xfId="55504" xr:uid="{00000000-0005-0000-0000-00006ED60000}"/>
    <cellStyle name="Note 2 3 2 13 3 3" xfId="55505" xr:uid="{00000000-0005-0000-0000-00006FD60000}"/>
    <cellStyle name="Note 2 3 2 13 3 4" xfId="55506" xr:uid="{00000000-0005-0000-0000-000070D60000}"/>
    <cellStyle name="Note 2 3 2 13 3 5" xfId="55507" xr:uid="{00000000-0005-0000-0000-000071D60000}"/>
    <cellStyle name="Note 2 3 2 13 4" xfId="55508" xr:uid="{00000000-0005-0000-0000-000072D60000}"/>
    <cellStyle name="Note 2 3 2 13 4 2" xfId="55509" xr:uid="{00000000-0005-0000-0000-000073D60000}"/>
    <cellStyle name="Note 2 3 2 13 4 3" xfId="55510" xr:uid="{00000000-0005-0000-0000-000074D60000}"/>
    <cellStyle name="Note 2 3 2 13 4 4" xfId="55511" xr:uid="{00000000-0005-0000-0000-000075D60000}"/>
    <cellStyle name="Note 2 3 2 13 4 5" xfId="55512" xr:uid="{00000000-0005-0000-0000-000076D60000}"/>
    <cellStyle name="Note 2 3 2 13 5" xfId="55513" xr:uid="{00000000-0005-0000-0000-000077D60000}"/>
    <cellStyle name="Note 2 3 2 13 5 2" xfId="55514" xr:uid="{00000000-0005-0000-0000-000078D60000}"/>
    <cellStyle name="Note 2 3 2 13 6" xfId="55515" xr:uid="{00000000-0005-0000-0000-000079D60000}"/>
    <cellStyle name="Note 2 3 2 13 6 2" xfId="55516" xr:uid="{00000000-0005-0000-0000-00007AD60000}"/>
    <cellStyle name="Note 2 3 2 13 7" xfId="55517" xr:uid="{00000000-0005-0000-0000-00007BD60000}"/>
    <cellStyle name="Note 2 3 2 13 7 2" xfId="55518" xr:uid="{00000000-0005-0000-0000-00007CD60000}"/>
    <cellStyle name="Note 2 3 2 13 8" xfId="55519" xr:uid="{00000000-0005-0000-0000-00007DD60000}"/>
    <cellStyle name="Note 2 3 2 14" xfId="55520" xr:uid="{00000000-0005-0000-0000-00007ED60000}"/>
    <cellStyle name="Note 2 3 2 14 2" xfId="55521" xr:uid="{00000000-0005-0000-0000-00007FD60000}"/>
    <cellStyle name="Note 2 3 2 14 2 2" xfId="55522" xr:uid="{00000000-0005-0000-0000-000080D60000}"/>
    <cellStyle name="Note 2 3 2 14 2 2 2" xfId="55523" xr:uid="{00000000-0005-0000-0000-000081D60000}"/>
    <cellStyle name="Note 2 3 2 14 2 2 3" xfId="55524" xr:uid="{00000000-0005-0000-0000-000082D60000}"/>
    <cellStyle name="Note 2 3 2 14 2 2 4" xfId="55525" xr:uid="{00000000-0005-0000-0000-000083D60000}"/>
    <cellStyle name="Note 2 3 2 14 2 2 5" xfId="55526" xr:uid="{00000000-0005-0000-0000-000084D60000}"/>
    <cellStyle name="Note 2 3 2 14 2 3" xfId="55527" xr:uid="{00000000-0005-0000-0000-000085D60000}"/>
    <cellStyle name="Note 2 3 2 14 2 3 2" xfId="55528" xr:uid="{00000000-0005-0000-0000-000086D60000}"/>
    <cellStyle name="Note 2 3 2 14 2 3 3" xfId="55529" xr:uid="{00000000-0005-0000-0000-000087D60000}"/>
    <cellStyle name="Note 2 3 2 14 2 3 4" xfId="55530" xr:uid="{00000000-0005-0000-0000-000088D60000}"/>
    <cellStyle name="Note 2 3 2 14 2 3 5" xfId="55531" xr:uid="{00000000-0005-0000-0000-000089D60000}"/>
    <cellStyle name="Note 2 3 2 14 2 4" xfId="55532" xr:uid="{00000000-0005-0000-0000-00008AD60000}"/>
    <cellStyle name="Note 2 3 2 14 2 4 2" xfId="55533" xr:uid="{00000000-0005-0000-0000-00008BD60000}"/>
    <cellStyle name="Note 2 3 2 14 2 5" xfId="55534" xr:uid="{00000000-0005-0000-0000-00008CD60000}"/>
    <cellStyle name="Note 2 3 2 14 2 5 2" xfId="55535" xr:uid="{00000000-0005-0000-0000-00008DD60000}"/>
    <cellStyle name="Note 2 3 2 14 2 6" xfId="55536" xr:uid="{00000000-0005-0000-0000-00008ED60000}"/>
    <cellStyle name="Note 2 3 2 14 2 6 2" xfId="55537" xr:uid="{00000000-0005-0000-0000-00008FD60000}"/>
    <cellStyle name="Note 2 3 2 14 2 7" xfId="55538" xr:uid="{00000000-0005-0000-0000-000090D60000}"/>
    <cellStyle name="Note 2 3 2 14 3" xfId="55539" xr:uid="{00000000-0005-0000-0000-000091D60000}"/>
    <cellStyle name="Note 2 3 2 14 3 2" xfId="55540" xr:uid="{00000000-0005-0000-0000-000092D60000}"/>
    <cellStyle name="Note 2 3 2 14 3 3" xfId="55541" xr:uid="{00000000-0005-0000-0000-000093D60000}"/>
    <cellStyle name="Note 2 3 2 14 3 4" xfId="55542" xr:uid="{00000000-0005-0000-0000-000094D60000}"/>
    <cellStyle name="Note 2 3 2 14 3 5" xfId="55543" xr:uid="{00000000-0005-0000-0000-000095D60000}"/>
    <cellStyle name="Note 2 3 2 14 4" xfId="55544" xr:uid="{00000000-0005-0000-0000-000096D60000}"/>
    <cellStyle name="Note 2 3 2 14 4 2" xfId="55545" xr:uid="{00000000-0005-0000-0000-000097D60000}"/>
    <cellStyle name="Note 2 3 2 14 4 3" xfId="55546" xr:uid="{00000000-0005-0000-0000-000098D60000}"/>
    <cellStyle name="Note 2 3 2 14 4 4" xfId="55547" xr:uid="{00000000-0005-0000-0000-000099D60000}"/>
    <cellStyle name="Note 2 3 2 14 4 5" xfId="55548" xr:uid="{00000000-0005-0000-0000-00009AD60000}"/>
    <cellStyle name="Note 2 3 2 14 5" xfId="55549" xr:uid="{00000000-0005-0000-0000-00009BD60000}"/>
    <cellStyle name="Note 2 3 2 14 5 2" xfId="55550" xr:uid="{00000000-0005-0000-0000-00009CD60000}"/>
    <cellStyle name="Note 2 3 2 14 6" xfId="55551" xr:uid="{00000000-0005-0000-0000-00009DD60000}"/>
    <cellStyle name="Note 2 3 2 14 6 2" xfId="55552" xr:uid="{00000000-0005-0000-0000-00009ED60000}"/>
    <cellStyle name="Note 2 3 2 14 7" xfId="55553" xr:uid="{00000000-0005-0000-0000-00009FD60000}"/>
    <cellStyle name="Note 2 3 2 14 7 2" xfId="55554" xr:uid="{00000000-0005-0000-0000-0000A0D60000}"/>
    <cellStyle name="Note 2 3 2 14 8" xfId="55555" xr:uid="{00000000-0005-0000-0000-0000A1D60000}"/>
    <cellStyle name="Note 2 3 2 15" xfId="55556" xr:uid="{00000000-0005-0000-0000-0000A2D60000}"/>
    <cellStyle name="Note 2 3 2 15 2" xfId="55557" xr:uid="{00000000-0005-0000-0000-0000A3D60000}"/>
    <cellStyle name="Note 2 3 2 15 2 2" xfId="55558" xr:uid="{00000000-0005-0000-0000-0000A4D60000}"/>
    <cellStyle name="Note 2 3 2 15 2 3" xfId="55559" xr:uid="{00000000-0005-0000-0000-0000A5D60000}"/>
    <cellStyle name="Note 2 3 2 15 2 4" xfId="55560" xr:uid="{00000000-0005-0000-0000-0000A6D60000}"/>
    <cellStyle name="Note 2 3 2 15 2 5" xfId="55561" xr:uid="{00000000-0005-0000-0000-0000A7D60000}"/>
    <cellStyle name="Note 2 3 2 15 3" xfId="55562" xr:uid="{00000000-0005-0000-0000-0000A8D60000}"/>
    <cellStyle name="Note 2 3 2 15 3 2" xfId="55563" xr:uid="{00000000-0005-0000-0000-0000A9D60000}"/>
    <cellStyle name="Note 2 3 2 15 3 3" xfId="55564" xr:uid="{00000000-0005-0000-0000-0000AAD60000}"/>
    <cellStyle name="Note 2 3 2 15 3 4" xfId="55565" xr:uid="{00000000-0005-0000-0000-0000ABD60000}"/>
    <cellStyle name="Note 2 3 2 15 3 5" xfId="55566" xr:uid="{00000000-0005-0000-0000-0000ACD60000}"/>
    <cellStyle name="Note 2 3 2 15 4" xfId="55567" xr:uid="{00000000-0005-0000-0000-0000ADD60000}"/>
    <cellStyle name="Note 2 3 2 15 4 2" xfId="55568" xr:uid="{00000000-0005-0000-0000-0000AED60000}"/>
    <cellStyle name="Note 2 3 2 15 5" xfId="55569" xr:uid="{00000000-0005-0000-0000-0000AFD60000}"/>
    <cellStyle name="Note 2 3 2 15 5 2" xfId="55570" xr:uid="{00000000-0005-0000-0000-0000B0D60000}"/>
    <cellStyle name="Note 2 3 2 15 6" xfId="55571" xr:uid="{00000000-0005-0000-0000-0000B1D60000}"/>
    <cellStyle name="Note 2 3 2 15 6 2" xfId="55572" xr:uid="{00000000-0005-0000-0000-0000B2D60000}"/>
    <cellStyle name="Note 2 3 2 15 7" xfId="55573" xr:uid="{00000000-0005-0000-0000-0000B3D60000}"/>
    <cellStyle name="Note 2 3 2 16" xfId="55574" xr:uid="{00000000-0005-0000-0000-0000B4D60000}"/>
    <cellStyle name="Note 2 3 2 16 2" xfId="55575" xr:uid="{00000000-0005-0000-0000-0000B5D60000}"/>
    <cellStyle name="Note 2 3 2 16 3" xfId="55576" xr:uid="{00000000-0005-0000-0000-0000B6D60000}"/>
    <cellStyle name="Note 2 3 2 16 4" xfId="55577" xr:uid="{00000000-0005-0000-0000-0000B7D60000}"/>
    <cellStyle name="Note 2 3 2 16 5" xfId="55578" xr:uid="{00000000-0005-0000-0000-0000B8D60000}"/>
    <cellStyle name="Note 2 3 2 17" xfId="55579" xr:uid="{00000000-0005-0000-0000-0000B9D60000}"/>
    <cellStyle name="Note 2 3 2 17 2" xfId="55580" xr:uid="{00000000-0005-0000-0000-0000BAD60000}"/>
    <cellStyle name="Note 2 3 2 17 3" xfId="55581" xr:uid="{00000000-0005-0000-0000-0000BBD60000}"/>
    <cellStyle name="Note 2 3 2 17 4" xfId="55582" xr:uid="{00000000-0005-0000-0000-0000BCD60000}"/>
    <cellStyle name="Note 2 3 2 17 5" xfId="55583" xr:uid="{00000000-0005-0000-0000-0000BDD60000}"/>
    <cellStyle name="Note 2 3 2 18" xfId="55584" xr:uid="{00000000-0005-0000-0000-0000BED60000}"/>
    <cellStyle name="Note 2 3 2 18 2" xfId="55585" xr:uid="{00000000-0005-0000-0000-0000BFD60000}"/>
    <cellStyle name="Note 2 3 2 19" xfId="55586" xr:uid="{00000000-0005-0000-0000-0000C0D60000}"/>
    <cellStyle name="Note 2 3 2 19 2" xfId="55587" xr:uid="{00000000-0005-0000-0000-0000C1D60000}"/>
    <cellStyle name="Note 2 3 2 2" xfId="1660" xr:uid="{00000000-0005-0000-0000-0000C2D60000}"/>
    <cellStyle name="Note 2 3 2 2 2" xfId="1661" xr:uid="{00000000-0005-0000-0000-0000C3D60000}"/>
    <cellStyle name="Note 2 3 2 2 2 2" xfId="1662" xr:uid="{00000000-0005-0000-0000-0000C4D60000}"/>
    <cellStyle name="Note 2 3 2 2 2 2 2" xfId="55588" xr:uid="{00000000-0005-0000-0000-0000C5D60000}"/>
    <cellStyle name="Note 2 3 2 2 2 2 3" xfId="55589" xr:uid="{00000000-0005-0000-0000-0000C6D60000}"/>
    <cellStyle name="Note 2 3 2 2 2 2 4" xfId="55590" xr:uid="{00000000-0005-0000-0000-0000C7D60000}"/>
    <cellStyle name="Note 2 3 2 2 2 2 5" xfId="55591" xr:uid="{00000000-0005-0000-0000-0000C8D60000}"/>
    <cellStyle name="Note 2 3 2 2 2 3" xfId="55592" xr:uid="{00000000-0005-0000-0000-0000C9D60000}"/>
    <cellStyle name="Note 2 3 2 2 2 3 2" xfId="55593" xr:uid="{00000000-0005-0000-0000-0000CAD60000}"/>
    <cellStyle name="Note 2 3 2 2 2 3 3" xfId="55594" xr:uid="{00000000-0005-0000-0000-0000CBD60000}"/>
    <cellStyle name="Note 2 3 2 2 2 3 4" xfId="55595" xr:uid="{00000000-0005-0000-0000-0000CCD60000}"/>
    <cellStyle name="Note 2 3 2 2 2 3 5" xfId="55596" xr:uid="{00000000-0005-0000-0000-0000CDD60000}"/>
    <cellStyle name="Note 2 3 2 2 2 4" xfId="55597" xr:uid="{00000000-0005-0000-0000-0000CED60000}"/>
    <cellStyle name="Note 2 3 2 2 2 4 2" xfId="55598" xr:uid="{00000000-0005-0000-0000-0000CFD60000}"/>
    <cellStyle name="Note 2 3 2 2 2 5" xfId="55599" xr:uid="{00000000-0005-0000-0000-0000D0D60000}"/>
    <cellStyle name="Note 2 3 2 2 2 5 2" xfId="55600" xr:uid="{00000000-0005-0000-0000-0000D1D60000}"/>
    <cellStyle name="Note 2 3 2 2 2 6" xfId="55601" xr:uid="{00000000-0005-0000-0000-0000D2D60000}"/>
    <cellStyle name="Note 2 3 2 2 2 6 2" xfId="55602" xr:uid="{00000000-0005-0000-0000-0000D3D60000}"/>
    <cellStyle name="Note 2 3 2 2 2 7" xfId="55603" xr:uid="{00000000-0005-0000-0000-0000D4D60000}"/>
    <cellStyle name="Note 2 3 2 2 3" xfId="1663" xr:uid="{00000000-0005-0000-0000-0000D5D60000}"/>
    <cellStyle name="Note 2 3 2 2 3 2" xfId="55604" xr:uid="{00000000-0005-0000-0000-0000D6D60000}"/>
    <cellStyle name="Note 2 3 2 2 3 3" xfId="55605" xr:uid="{00000000-0005-0000-0000-0000D7D60000}"/>
    <cellStyle name="Note 2 3 2 2 3 4" xfId="55606" xr:uid="{00000000-0005-0000-0000-0000D8D60000}"/>
    <cellStyle name="Note 2 3 2 2 3 5" xfId="55607" xr:uid="{00000000-0005-0000-0000-0000D9D60000}"/>
    <cellStyle name="Note 2 3 2 2 4" xfId="55608" xr:uid="{00000000-0005-0000-0000-0000DAD60000}"/>
    <cellStyle name="Note 2 3 2 2 4 2" xfId="55609" xr:uid="{00000000-0005-0000-0000-0000DBD60000}"/>
    <cellStyle name="Note 2 3 2 2 4 3" xfId="55610" xr:uid="{00000000-0005-0000-0000-0000DCD60000}"/>
    <cellStyle name="Note 2 3 2 2 4 4" xfId="55611" xr:uid="{00000000-0005-0000-0000-0000DDD60000}"/>
    <cellStyle name="Note 2 3 2 2 4 5" xfId="55612" xr:uid="{00000000-0005-0000-0000-0000DED60000}"/>
    <cellStyle name="Note 2 3 2 2 5" xfId="55613" xr:uid="{00000000-0005-0000-0000-0000DFD60000}"/>
    <cellStyle name="Note 2 3 2 2 5 2" xfId="55614" xr:uid="{00000000-0005-0000-0000-0000E0D60000}"/>
    <cellStyle name="Note 2 3 2 2 6" xfId="55615" xr:uid="{00000000-0005-0000-0000-0000E1D60000}"/>
    <cellStyle name="Note 2 3 2 2 6 2" xfId="55616" xr:uid="{00000000-0005-0000-0000-0000E2D60000}"/>
    <cellStyle name="Note 2 3 2 2 7" xfId="55617" xr:uid="{00000000-0005-0000-0000-0000E3D60000}"/>
    <cellStyle name="Note 2 3 2 2 7 2" xfId="55618" xr:uid="{00000000-0005-0000-0000-0000E4D60000}"/>
    <cellStyle name="Note 2 3 2 2 8" xfId="55619" xr:uid="{00000000-0005-0000-0000-0000E5D60000}"/>
    <cellStyle name="Note 2 3 2 20" xfId="55620" xr:uid="{00000000-0005-0000-0000-0000E6D60000}"/>
    <cellStyle name="Note 2 3 2 20 2" xfId="55621" xr:uid="{00000000-0005-0000-0000-0000E7D60000}"/>
    <cellStyle name="Note 2 3 2 21" xfId="55622" xr:uid="{00000000-0005-0000-0000-0000E8D60000}"/>
    <cellStyle name="Note 2 3 2 3" xfId="1664" xr:uid="{00000000-0005-0000-0000-0000E9D60000}"/>
    <cellStyle name="Note 2 3 2 3 2" xfId="1665" xr:uid="{00000000-0005-0000-0000-0000EAD60000}"/>
    <cellStyle name="Note 2 3 2 3 2 2" xfId="1666" xr:uid="{00000000-0005-0000-0000-0000EBD60000}"/>
    <cellStyle name="Note 2 3 2 3 2 2 2" xfId="55623" xr:uid="{00000000-0005-0000-0000-0000ECD60000}"/>
    <cellStyle name="Note 2 3 2 3 2 2 3" xfId="55624" xr:uid="{00000000-0005-0000-0000-0000EDD60000}"/>
    <cellStyle name="Note 2 3 2 3 2 2 4" xfId="55625" xr:uid="{00000000-0005-0000-0000-0000EED60000}"/>
    <cellStyle name="Note 2 3 2 3 2 2 5" xfId="55626" xr:uid="{00000000-0005-0000-0000-0000EFD60000}"/>
    <cellStyle name="Note 2 3 2 3 2 3" xfId="55627" xr:uid="{00000000-0005-0000-0000-0000F0D60000}"/>
    <cellStyle name="Note 2 3 2 3 2 3 2" xfId="55628" xr:uid="{00000000-0005-0000-0000-0000F1D60000}"/>
    <cellStyle name="Note 2 3 2 3 2 3 3" xfId="55629" xr:uid="{00000000-0005-0000-0000-0000F2D60000}"/>
    <cellStyle name="Note 2 3 2 3 2 3 4" xfId="55630" xr:uid="{00000000-0005-0000-0000-0000F3D60000}"/>
    <cellStyle name="Note 2 3 2 3 2 3 5" xfId="55631" xr:uid="{00000000-0005-0000-0000-0000F4D60000}"/>
    <cellStyle name="Note 2 3 2 3 2 4" xfId="55632" xr:uid="{00000000-0005-0000-0000-0000F5D60000}"/>
    <cellStyle name="Note 2 3 2 3 2 4 2" xfId="55633" xr:uid="{00000000-0005-0000-0000-0000F6D60000}"/>
    <cellStyle name="Note 2 3 2 3 2 5" xfId="55634" xr:uid="{00000000-0005-0000-0000-0000F7D60000}"/>
    <cellStyle name="Note 2 3 2 3 2 5 2" xfId="55635" xr:uid="{00000000-0005-0000-0000-0000F8D60000}"/>
    <cellStyle name="Note 2 3 2 3 2 6" xfId="55636" xr:uid="{00000000-0005-0000-0000-0000F9D60000}"/>
    <cellStyle name="Note 2 3 2 3 2 6 2" xfId="55637" xr:uid="{00000000-0005-0000-0000-0000FAD60000}"/>
    <cellStyle name="Note 2 3 2 3 2 7" xfId="55638" xr:uid="{00000000-0005-0000-0000-0000FBD60000}"/>
    <cellStyle name="Note 2 3 2 3 3" xfId="1667" xr:uid="{00000000-0005-0000-0000-0000FCD60000}"/>
    <cellStyle name="Note 2 3 2 3 3 2" xfId="55639" xr:uid="{00000000-0005-0000-0000-0000FDD60000}"/>
    <cellStyle name="Note 2 3 2 3 3 3" xfId="55640" xr:uid="{00000000-0005-0000-0000-0000FED60000}"/>
    <cellStyle name="Note 2 3 2 3 3 4" xfId="55641" xr:uid="{00000000-0005-0000-0000-0000FFD60000}"/>
    <cellStyle name="Note 2 3 2 3 3 5" xfId="55642" xr:uid="{00000000-0005-0000-0000-000000D70000}"/>
    <cellStyle name="Note 2 3 2 3 4" xfId="55643" xr:uid="{00000000-0005-0000-0000-000001D70000}"/>
    <cellStyle name="Note 2 3 2 3 4 2" xfId="55644" xr:uid="{00000000-0005-0000-0000-000002D70000}"/>
    <cellStyle name="Note 2 3 2 3 4 3" xfId="55645" xr:uid="{00000000-0005-0000-0000-000003D70000}"/>
    <cellStyle name="Note 2 3 2 3 4 4" xfId="55646" xr:uid="{00000000-0005-0000-0000-000004D70000}"/>
    <cellStyle name="Note 2 3 2 3 4 5" xfId="55647" xr:uid="{00000000-0005-0000-0000-000005D70000}"/>
    <cellStyle name="Note 2 3 2 3 5" xfId="55648" xr:uid="{00000000-0005-0000-0000-000006D70000}"/>
    <cellStyle name="Note 2 3 2 3 5 2" xfId="55649" xr:uid="{00000000-0005-0000-0000-000007D70000}"/>
    <cellStyle name="Note 2 3 2 3 6" xfId="55650" xr:uid="{00000000-0005-0000-0000-000008D70000}"/>
    <cellStyle name="Note 2 3 2 3 6 2" xfId="55651" xr:uid="{00000000-0005-0000-0000-000009D70000}"/>
    <cellStyle name="Note 2 3 2 3 7" xfId="55652" xr:uid="{00000000-0005-0000-0000-00000AD70000}"/>
    <cellStyle name="Note 2 3 2 3 7 2" xfId="55653" xr:uid="{00000000-0005-0000-0000-00000BD70000}"/>
    <cellStyle name="Note 2 3 2 3 8" xfId="55654" xr:uid="{00000000-0005-0000-0000-00000CD70000}"/>
    <cellStyle name="Note 2 3 2 4" xfId="1668" xr:uid="{00000000-0005-0000-0000-00000DD70000}"/>
    <cellStyle name="Note 2 3 2 4 2" xfId="1669" xr:uid="{00000000-0005-0000-0000-00000ED70000}"/>
    <cellStyle name="Note 2 3 2 4 2 2" xfId="1670" xr:uid="{00000000-0005-0000-0000-00000FD70000}"/>
    <cellStyle name="Note 2 3 2 4 2 2 2" xfId="55655" xr:uid="{00000000-0005-0000-0000-000010D70000}"/>
    <cellStyle name="Note 2 3 2 4 2 2 3" xfId="55656" xr:uid="{00000000-0005-0000-0000-000011D70000}"/>
    <cellStyle name="Note 2 3 2 4 2 2 4" xfId="55657" xr:uid="{00000000-0005-0000-0000-000012D70000}"/>
    <cellStyle name="Note 2 3 2 4 2 2 5" xfId="55658" xr:uid="{00000000-0005-0000-0000-000013D70000}"/>
    <cellStyle name="Note 2 3 2 4 2 3" xfId="55659" xr:uid="{00000000-0005-0000-0000-000014D70000}"/>
    <cellStyle name="Note 2 3 2 4 2 3 2" xfId="55660" xr:uid="{00000000-0005-0000-0000-000015D70000}"/>
    <cellStyle name="Note 2 3 2 4 2 3 3" xfId="55661" xr:uid="{00000000-0005-0000-0000-000016D70000}"/>
    <cellStyle name="Note 2 3 2 4 2 3 4" xfId="55662" xr:uid="{00000000-0005-0000-0000-000017D70000}"/>
    <cellStyle name="Note 2 3 2 4 2 3 5" xfId="55663" xr:uid="{00000000-0005-0000-0000-000018D70000}"/>
    <cellStyle name="Note 2 3 2 4 2 4" xfId="55664" xr:uid="{00000000-0005-0000-0000-000019D70000}"/>
    <cellStyle name="Note 2 3 2 4 2 4 2" xfId="55665" xr:uid="{00000000-0005-0000-0000-00001AD70000}"/>
    <cellStyle name="Note 2 3 2 4 2 5" xfId="55666" xr:uid="{00000000-0005-0000-0000-00001BD70000}"/>
    <cellStyle name="Note 2 3 2 4 2 5 2" xfId="55667" xr:uid="{00000000-0005-0000-0000-00001CD70000}"/>
    <cellStyle name="Note 2 3 2 4 2 6" xfId="55668" xr:uid="{00000000-0005-0000-0000-00001DD70000}"/>
    <cellStyle name="Note 2 3 2 4 2 6 2" xfId="55669" xr:uid="{00000000-0005-0000-0000-00001ED70000}"/>
    <cellStyle name="Note 2 3 2 4 2 7" xfId="55670" xr:uid="{00000000-0005-0000-0000-00001FD70000}"/>
    <cellStyle name="Note 2 3 2 4 3" xfId="1671" xr:uid="{00000000-0005-0000-0000-000020D70000}"/>
    <cellStyle name="Note 2 3 2 4 3 2" xfId="55671" xr:uid="{00000000-0005-0000-0000-000021D70000}"/>
    <cellStyle name="Note 2 3 2 4 3 3" xfId="55672" xr:uid="{00000000-0005-0000-0000-000022D70000}"/>
    <cellStyle name="Note 2 3 2 4 3 4" xfId="55673" xr:uid="{00000000-0005-0000-0000-000023D70000}"/>
    <cellStyle name="Note 2 3 2 4 3 5" xfId="55674" xr:uid="{00000000-0005-0000-0000-000024D70000}"/>
    <cellStyle name="Note 2 3 2 4 4" xfId="55675" xr:uid="{00000000-0005-0000-0000-000025D70000}"/>
    <cellStyle name="Note 2 3 2 4 4 2" xfId="55676" xr:uid="{00000000-0005-0000-0000-000026D70000}"/>
    <cellStyle name="Note 2 3 2 4 4 3" xfId="55677" xr:uid="{00000000-0005-0000-0000-000027D70000}"/>
    <cellStyle name="Note 2 3 2 4 4 4" xfId="55678" xr:uid="{00000000-0005-0000-0000-000028D70000}"/>
    <cellStyle name="Note 2 3 2 4 4 5" xfId="55679" xr:uid="{00000000-0005-0000-0000-000029D70000}"/>
    <cellStyle name="Note 2 3 2 4 5" xfId="55680" xr:uid="{00000000-0005-0000-0000-00002AD70000}"/>
    <cellStyle name="Note 2 3 2 4 5 2" xfId="55681" xr:uid="{00000000-0005-0000-0000-00002BD70000}"/>
    <cellStyle name="Note 2 3 2 4 6" xfId="55682" xr:uid="{00000000-0005-0000-0000-00002CD70000}"/>
    <cellStyle name="Note 2 3 2 4 6 2" xfId="55683" xr:uid="{00000000-0005-0000-0000-00002DD70000}"/>
    <cellStyle name="Note 2 3 2 4 7" xfId="55684" xr:uid="{00000000-0005-0000-0000-00002ED70000}"/>
    <cellStyle name="Note 2 3 2 4 7 2" xfId="55685" xr:uid="{00000000-0005-0000-0000-00002FD70000}"/>
    <cellStyle name="Note 2 3 2 4 8" xfId="55686" xr:uid="{00000000-0005-0000-0000-000030D70000}"/>
    <cellStyle name="Note 2 3 2 5" xfId="1672" xr:uid="{00000000-0005-0000-0000-000031D70000}"/>
    <cellStyle name="Note 2 3 2 5 2" xfId="1673" xr:uid="{00000000-0005-0000-0000-000032D70000}"/>
    <cellStyle name="Note 2 3 2 5 2 2" xfId="1674" xr:uid="{00000000-0005-0000-0000-000033D70000}"/>
    <cellStyle name="Note 2 3 2 5 2 2 2" xfId="55687" xr:uid="{00000000-0005-0000-0000-000034D70000}"/>
    <cellStyle name="Note 2 3 2 5 2 2 3" xfId="55688" xr:uid="{00000000-0005-0000-0000-000035D70000}"/>
    <cellStyle name="Note 2 3 2 5 2 2 4" xfId="55689" xr:uid="{00000000-0005-0000-0000-000036D70000}"/>
    <cellStyle name="Note 2 3 2 5 2 2 5" xfId="55690" xr:uid="{00000000-0005-0000-0000-000037D70000}"/>
    <cellStyle name="Note 2 3 2 5 2 3" xfId="55691" xr:uid="{00000000-0005-0000-0000-000038D70000}"/>
    <cellStyle name="Note 2 3 2 5 2 3 2" xfId="55692" xr:uid="{00000000-0005-0000-0000-000039D70000}"/>
    <cellStyle name="Note 2 3 2 5 2 3 3" xfId="55693" xr:uid="{00000000-0005-0000-0000-00003AD70000}"/>
    <cellStyle name="Note 2 3 2 5 2 3 4" xfId="55694" xr:uid="{00000000-0005-0000-0000-00003BD70000}"/>
    <cellStyle name="Note 2 3 2 5 2 3 5" xfId="55695" xr:uid="{00000000-0005-0000-0000-00003CD70000}"/>
    <cellStyle name="Note 2 3 2 5 2 4" xfId="55696" xr:uid="{00000000-0005-0000-0000-00003DD70000}"/>
    <cellStyle name="Note 2 3 2 5 2 4 2" xfId="55697" xr:uid="{00000000-0005-0000-0000-00003ED70000}"/>
    <cellStyle name="Note 2 3 2 5 2 5" xfId="55698" xr:uid="{00000000-0005-0000-0000-00003FD70000}"/>
    <cellStyle name="Note 2 3 2 5 2 5 2" xfId="55699" xr:uid="{00000000-0005-0000-0000-000040D70000}"/>
    <cellStyle name="Note 2 3 2 5 2 6" xfId="55700" xr:uid="{00000000-0005-0000-0000-000041D70000}"/>
    <cellStyle name="Note 2 3 2 5 2 6 2" xfId="55701" xr:uid="{00000000-0005-0000-0000-000042D70000}"/>
    <cellStyle name="Note 2 3 2 5 2 7" xfId="55702" xr:uid="{00000000-0005-0000-0000-000043D70000}"/>
    <cellStyle name="Note 2 3 2 5 3" xfId="1675" xr:uid="{00000000-0005-0000-0000-000044D70000}"/>
    <cellStyle name="Note 2 3 2 5 3 2" xfId="55703" xr:uid="{00000000-0005-0000-0000-000045D70000}"/>
    <cellStyle name="Note 2 3 2 5 3 3" xfId="55704" xr:uid="{00000000-0005-0000-0000-000046D70000}"/>
    <cellStyle name="Note 2 3 2 5 3 4" xfId="55705" xr:uid="{00000000-0005-0000-0000-000047D70000}"/>
    <cellStyle name="Note 2 3 2 5 3 5" xfId="55706" xr:uid="{00000000-0005-0000-0000-000048D70000}"/>
    <cellStyle name="Note 2 3 2 5 4" xfId="55707" xr:uid="{00000000-0005-0000-0000-000049D70000}"/>
    <cellStyle name="Note 2 3 2 5 4 2" xfId="55708" xr:uid="{00000000-0005-0000-0000-00004AD70000}"/>
    <cellStyle name="Note 2 3 2 5 4 3" xfId="55709" xr:uid="{00000000-0005-0000-0000-00004BD70000}"/>
    <cellStyle name="Note 2 3 2 5 4 4" xfId="55710" xr:uid="{00000000-0005-0000-0000-00004CD70000}"/>
    <cellStyle name="Note 2 3 2 5 4 5" xfId="55711" xr:uid="{00000000-0005-0000-0000-00004DD70000}"/>
    <cellStyle name="Note 2 3 2 5 5" xfId="55712" xr:uid="{00000000-0005-0000-0000-00004ED70000}"/>
    <cellStyle name="Note 2 3 2 5 5 2" xfId="55713" xr:uid="{00000000-0005-0000-0000-00004FD70000}"/>
    <cellStyle name="Note 2 3 2 5 6" xfId="55714" xr:uid="{00000000-0005-0000-0000-000050D70000}"/>
    <cellStyle name="Note 2 3 2 5 6 2" xfId="55715" xr:uid="{00000000-0005-0000-0000-000051D70000}"/>
    <cellStyle name="Note 2 3 2 5 7" xfId="55716" xr:uid="{00000000-0005-0000-0000-000052D70000}"/>
    <cellStyle name="Note 2 3 2 5 7 2" xfId="55717" xr:uid="{00000000-0005-0000-0000-000053D70000}"/>
    <cellStyle name="Note 2 3 2 5 8" xfId="55718" xr:uid="{00000000-0005-0000-0000-000054D70000}"/>
    <cellStyle name="Note 2 3 2 6" xfId="1676" xr:uid="{00000000-0005-0000-0000-000055D70000}"/>
    <cellStyle name="Note 2 3 2 6 2" xfId="1677" xr:uid="{00000000-0005-0000-0000-000056D70000}"/>
    <cellStyle name="Note 2 3 2 6 2 2" xfId="55719" xr:uid="{00000000-0005-0000-0000-000057D70000}"/>
    <cellStyle name="Note 2 3 2 6 2 2 2" xfId="55720" xr:uid="{00000000-0005-0000-0000-000058D70000}"/>
    <cellStyle name="Note 2 3 2 6 2 2 3" xfId="55721" xr:uid="{00000000-0005-0000-0000-000059D70000}"/>
    <cellStyle name="Note 2 3 2 6 2 2 4" xfId="55722" xr:uid="{00000000-0005-0000-0000-00005AD70000}"/>
    <cellStyle name="Note 2 3 2 6 2 2 5" xfId="55723" xr:uid="{00000000-0005-0000-0000-00005BD70000}"/>
    <cellStyle name="Note 2 3 2 6 2 3" xfId="55724" xr:uid="{00000000-0005-0000-0000-00005CD70000}"/>
    <cellStyle name="Note 2 3 2 6 2 3 2" xfId="55725" xr:uid="{00000000-0005-0000-0000-00005DD70000}"/>
    <cellStyle name="Note 2 3 2 6 2 3 3" xfId="55726" xr:uid="{00000000-0005-0000-0000-00005ED70000}"/>
    <cellStyle name="Note 2 3 2 6 2 3 4" xfId="55727" xr:uid="{00000000-0005-0000-0000-00005FD70000}"/>
    <cellStyle name="Note 2 3 2 6 2 3 5" xfId="55728" xr:uid="{00000000-0005-0000-0000-000060D70000}"/>
    <cellStyle name="Note 2 3 2 6 2 4" xfId="55729" xr:uid="{00000000-0005-0000-0000-000061D70000}"/>
    <cellStyle name="Note 2 3 2 6 2 4 2" xfId="55730" xr:uid="{00000000-0005-0000-0000-000062D70000}"/>
    <cellStyle name="Note 2 3 2 6 2 5" xfId="55731" xr:uid="{00000000-0005-0000-0000-000063D70000}"/>
    <cellStyle name="Note 2 3 2 6 2 5 2" xfId="55732" xr:uid="{00000000-0005-0000-0000-000064D70000}"/>
    <cellStyle name="Note 2 3 2 6 2 6" xfId="55733" xr:uid="{00000000-0005-0000-0000-000065D70000}"/>
    <cellStyle name="Note 2 3 2 6 2 6 2" xfId="55734" xr:uid="{00000000-0005-0000-0000-000066D70000}"/>
    <cellStyle name="Note 2 3 2 6 2 7" xfId="55735" xr:uid="{00000000-0005-0000-0000-000067D70000}"/>
    <cellStyle name="Note 2 3 2 6 3" xfId="55736" xr:uid="{00000000-0005-0000-0000-000068D70000}"/>
    <cellStyle name="Note 2 3 2 6 3 2" xfId="55737" xr:uid="{00000000-0005-0000-0000-000069D70000}"/>
    <cellStyle name="Note 2 3 2 6 3 3" xfId="55738" xr:uid="{00000000-0005-0000-0000-00006AD70000}"/>
    <cellStyle name="Note 2 3 2 6 3 4" xfId="55739" xr:uid="{00000000-0005-0000-0000-00006BD70000}"/>
    <cellStyle name="Note 2 3 2 6 3 5" xfId="55740" xr:uid="{00000000-0005-0000-0000-00006CD70000}"/>
    <cellStyle name="Note 2 3 2 6 4" xfId="55741" xr:uid="{00000000-0005-0000-0000-00006DD70000}"/>
    <cellStyle name="Note 2 3 2 6 4 2" xfId="55742" xr:uid="{00000000-0005-0000-0000-00006ED70000}"/>
    <cellStyle name="Note 2 3 2 6 4 3" xfId="55743" xr:uid="{00000000-0005-0000-0000-00006FD70000}"/>
    <cellStyle name="Note 2 3 2 6 4 4" xfId="55744" xr:uid="{00000000-0005-0000-0000-000070D70000}"/>
    <cellStyle name="Note 2 3 2 6 4 5" xfId="55745" xr:uid="{00000000-0005-0000-0000-000071D70000}"/>
    <cellStyle name="Note 2 3 2 6 5" xfId="55746" xr:uid="{00000000-0005-0000-0000-000072D70000}"/>
    <cellStyle name="Note 2 3 2 6 5 2" xfId="55747" xr:uid="{00000000-0005-0000-0000-000073D70000}"/>
    <cellStyle name="Note 2 3 2 6 6" xfId="55748" xr:uid="{00000000-0005-0000-0000-000074D70000}"/>
    <cellStyle name="Note 2 3 2 6 6 2" xfId="55749" xr:uid="{00000000-0005-0000-0000-000075D70000}"/>
    <cellStyle name="Note 2 3 2 6 7" xfId="55750" xr:uid="{00000000-0005-0000-0000-000076D70000}"/>
    <cellStyle name="Note 2 3 2 6 7 2" xfId="55751" xr:uid="{00000000-0005-0000-0000-000077D70000}"/>
    <cellStyle name="Note 2 3 2 6 8" xfId="55752" xr:uid="{00000000-0005-0000-0000-000078D70000}"/>
    <cellStyle name="Note 2 3 2 7" xfId="1678" xr:uid="{00000000-0005-0000-0000-000079D70000}"/>
    <cellStyle name="Note 2 3 2 7 2" xfId="55753" xr:uid="{00000000-0005-0000-0000-00007AD70000}"/>
    <cellStyle name="Note 2 3 2 7 2 2" xfId="55754" xr:uid="{00000000-0005-0000-0000-00007BD70000}"/>
    <cellStyle name="Note 2 3 2 7 2 2 2" xfId="55755" xr:uid="{00000000-0005-0000-0000-00007CD70000}"/>
    <cellStyle name="Note 2 3 2 7 2 2 3" xfId="55756" xr:uid="{00000000-0005-0000-0000-00007DD70000}"/>
    <cellStyle name="Note 2 3 2 7 2 2 4" xfId="55757" xr:uid="{00000000-0005-0000-0000-00007ED70000}"/>
    <cellStyle name="Note 2 3 2 7 2 2 5" xfId="55758" xr:uid="{00000000-0005-0000-0000-00007FD70000}"/>
    <cellStyle name="Note 2 3 2 7 2 3" xfId="55759" xr:uid="{00000000-0005-0000-0000-000080D70000}"/>
    <cellStyle name="Note 2 3 2 7 2 3 2" xfId="55760" xr:uid="{00000000-0005-0000-0000-000081D70000}"/>
    <cellStyle name="Note 2 3 2 7 2 3 3" xfId="55761" xr:uid="{00000000-0005-0000-0000-000082D70000}"/>
    <cellStyle name="Note 2 3 2 7 2 3 4" xfId="55762" xr:uid="{00000000-0005-0000-0000-000083D70000}"/>
    <cellStyle name="Note 2 3 2 7 2 3 5" xfId="55763" xr:uid="{00000000-0005-0000-0000-000084D70000}"/>
    <cellStyle name="Note 2 3 2 7 2 4" xfId="55764" xr:uid="{00000000-0005-0000-0000-000085D70000}"/>
    <cellStyle name="Note 2 3 2 7 2 4 2" xfId="55765" xr:uid="{00000000-0005-0000-0000-000086D70000}"/>
    <cellStyle name="Note 2 3 2 7 2 5" xfId="55766" xr:uid="{00000000-0005-0000-0000-000087D70000}"/>
    <cellStyle name="Note 2 3 2 7 2 5 2" xfId="55767" xr:uid="{00000000-0005-0000-0000-000088D70000}"/>
    <cellStyle name="Note 2 3 2 7 2 6" xfId="55768" xr:uid="{00000000-0005-0000-0000-000089D70000}"/>
    <cellStyle name="Note 2 3 2 7 2 6 2" xfId="55769" xr:uid="{00000000-0005-0000-0000-00008AD70000}"/>
    <cellStyle name="Note 2 3 2 7 2 7" xfId="55770" xr:uid="{00000000-0005-0000-0000-00008BD70000}"/>
    <cellStyle name="Note 2 3 2 7 3" xfId="55771" xr:uid="{00000000-0005-0000-0000-00008CD70000}"/>
    <cellStyle name="Note 2 3 2 7 3 2" xfId="55772" xr:uid="{00000000-0005-0000-0000-00008DD70000}"/>
    <cellStyle name="Note 2 3 2 7 3 3" xfId="55773" xr:uid="{00000000-0005-0000-0000-00008ED70000}"/>
    <cellStyle name="Note 2 3 2 7 3 4" xfId="55774" xr:uid="{00000000-0005-0000-0000-00008FD70000}"/>
    <cellStyle name="Note 2 3 2 7 3 5" xfId="55775" xr:uid="{00000000-0005-0000-0000-000090D70000}"/>
    <cellStyle name="Note 2 3 2 7 4" xfId="55776" xr:uid="{00000000-0005-0000-0000-000091D70000}"/>
    <cellStyle name="Note 2 3 2 7 4 2" xfId="55777" xr:uid="{00000000-0005-0000-0000-000092D70000}"/>
    <cellStyle name="Note 2 3 2 7 4 3" xfId="55778" xr:uid="{00000000-0005-0000-0000-000093D70000}"/>
    <cellStyle name="Note 2 3 2 7 4 4" xfId="55779" xr:uid="{00000000-0005-0000-0000-000094D70000}"/>
    <cellStyle name="Note 2 3 2 7 4 5" xfId="55780" xr:uid="{00000000-0005-0000-0000-000095D70000}"/>
    <cellStyle name="Note 2 3 2 7 5" xfId="55781" xr:uid="{00000000-0005-0000-0000-000096D70000}"/>
    <cellStyle name="Note 2 3 2 7 5 2" xfId="55782" xr:uid="{00000000-0005-0000-0000-000097D70000}"/>
    <cellStyle name="Note 2 3 2 7 6" xfId="55783" xr:uid="{00000000-0005-0000-0000-000098D70000}"/>
    <cellStyle name="Note 2 3 2 7 6 2" xfId="55784" xr:uid="{00000000-0005-0000-0000-000099D70000}"/>
    <cellStyle name="Note 2 3 2 7 7" xfId="55785" xr:uid="{00000000-0005-0000-0000-00009AD70000}"/>
    <cellStyle name="Note 2 3 2 7 7 2" xfId="55786" xr:uid="{00000000-0005-0000-0000-00009BD70000}"/>
    <cellStyle name="Note 2 3 2 7 8" xfId="55787" xr:uid="{00000000-0005-0000-0000-00009CD70000}"/>
    <cellStyle name="Note 2 3 2 8" xfId="55788" xr:uid="{00000000-0005-0000-0000-00009DD70000}"/>
    <cellStyle name="Note 2 3 2 8 2" xfId="55789" xr:uid="{00000000-0005-0000-0000-00009ED70000}"/>
    <cellStyle name="Note 2 3 2 8 2 2" xfId="55790" xr:uid="{00000000-0005-0000-0000-00009FD70000}"/>
    <cellStyle name="Note 2 3 2 8 2 2 2" xfId="55791" xr:uid="{00000000-0005-0000-0000-0000A0D70000}"/>
    <cellStyle name="Note 2 3 2 8 2 2 3" xfId="55792" xr:uid="{00000000-0005-0000-0000-0000A1D70000}"/>
    <cellStyle name="Note 2 3 2 8 2 2 4" xfId="55793" xr:uid="{00000000-0005-0000-0000-0000A2D70000}"/>
    <cellStyle name="Note 2 3 2 8 2 2 5" xfId="55794" xr:uid="{00000000-0005-0000-0000-0000A3D70000}"/>
    <cellStyle name="Note 2 3 2 8 2 3" xfId="55795" xr:uid="{00000000-0005-0000-0000-0000A4D70000}"/>
    <cellStyle name="Note 2 3 2 8 2 3 2" xfId="55796" xr:uid="{00000000-0005-0000-0000-0000A5D70000}"/>
    <cellStyle name="Note 2 3 2 8 2 3 3" xfId="55797" xr:uid="{00000000-0005-0000-0000-0000A6D70000}"/>
    <cellStyle name="Note 2 3 2 8 2 3 4" xfId="55798" xr:uid="{00000000-0005-0000-0000-0000A7D70000}"/>
    <cellStyle name="Note 2 3 2 8 2 3 5" xfId="55799" xr:uid="{00000000-0005-0000-0000-0000A8D70000}"/>
    <cellStyle name="Note 2 3 2 8 2 4" xfId="55800" xr:uid="{00000000-0005-0000-0000-0000A9D70000}"/>
    <cellStyle name="Note 2 3 2 8 2 4 2" xfId="55801" xr:uid="{00000000-0005-0000-0000-0000AAD70000}"/>
    <cellStyle name="Note 2 3 2 8 2 5" xfId="55802" xr:uid="{00000000-0005-0000-0000-0000ABD70000}"/>
    <cellStyle name="Note 2 3 2 8 2 5 2" xfId="55803" xr:uid="{00000000-0005-0000-0000-0000ACD70000}"/>
    <cellStyle name="Note 2 3 2 8 2 6" xfId="55804" xr:uid="{00000000-0005-0000-0000-0000ADD70000}"/>
    <cellStyle name="Note 2 3 2 8 2 6 2" xfId="55805" xr:uid="{00000000-0005-0000-0000-0000AED70000}"/>
    <cellStyle name="Note 2 3 2 8 2 7" xfId="55806" xr:uid="{00000000-0005-0000-0000-0000AFD70000}"/>
    <cellStyle name="Note 2 3 2 8 3" xfId="55807" xr:uid="{00000000-0005-0000-0000-0000B0D70000}"/>
    <cellStyle name="Note 2 3 2 8 3 2" xfId="55808" xr:uid="{00000000-0005-0000-0000-0000B1D70000}"/>
    <cellStyle name="Note 2 3 2 8 3 3" xfId="55809" xr:uid="{00000000-0005-0000-0000-0000B2D70000}"/>
    <cellStyle name="Note 2 3 2 8 3 4" xfId="55810" xr:uid="{00000000-0005-0000-0000-0000B3D70000}"/>
    <cellStyle name="Note 2 3 2 8 3 5" xfId="55811" xr:uid="{00000000-0005-0000-0000-0000B4D70000}"/>
    <cellStyle name="Note 2 3 2 8 4" xfId="55812" xr:uid="{00000000-0005-0000-0000-0000B5D70000}"/>
    <cellStyle name="Note 2 3 2 8 4 2" xfId="55813" xr:uid="{00000000-0005-0000-0000-0000B6D70000}"/>
    <cellStyle name="Note 2 3 2 8 4 3" xfId="55814" xr:uid="{00000000-0005-0000-0000-0000B7D70000}"/>
    <cellStyle name="Note 2 3 2 8 4 4" xfId="55815" xr:uid="{00000000-0005-0000-0000-0000B8D70000}"/>
    <cellStyle name="Note 2 3 2 8 4 5" xfId="55816" xr:uid="{00000000-0005-0000-0000-0000B9D70000}"/>
    <cellStyle name="Note 2 3 2 8 5" xfId="55817" xr:uid="{00000000-0005-0000-0000-0000BAD70000}"/>
    <cellStyle name="Note 2 3 2 8 5 2" xfId="55818" xr:uid="{00000000-0005-0000-0000-0000BBD70000}"/>
    <cellStyle name="Note 2 3 2 8 6" xfId="55819" xr:uid="{00000000-0005-0000-0000-0000BCD70000}"/>
    <cellStyle name="Note 2 3 2 8 6 2" xfId="55820" xr:uid="{00000000-0005-0000-0000-0000BDD70000}"/>
    <cellStyle name="Note 2 3 2 8 7" xfId="55821" xr:uid="{00000000-0005-0000-0000-0000BED70000}"/>
    <cellStyle name="Note 2 3 2 8 7 2" xfId="55822" xr:uid="{00000000-0005-0000-0000-0000BFD70000}"/>
    <cellStyle name="Note 2 3 2 8 8" xfId="55823" xr:uid="{00000000-0005-0000-0000-0000C0D70000}"/>
    <cellStyle name="Note 2 3 2 9" xfId="55824" xr:uid="{00000000-0005-0000-0000-0000C1D70000}"/>
    <cellStyle name="Note 2 3 2 9 2" xfId="55825" xr:uid="{00000000-0005-0000-0000-0000C2D70000}"/>
    <cellStyle name="Note 2 3 2 9 2 2" xfId="55826" xr:uid="{00000000-0005-0000-0000-0000C3D70000}"/>
    <cellStyle name="Note 2 3 2 9 2 2 2" xfId="55827" xr:uid="{00000000-0005-0000-0000-0000C4D70000}"/>
    <cellStyle name="Note 2 3 2 9 2 2 3" xfId="55828" xr:uid="{00000000-0005-0000-0000-0000C5D70000}"/>
    <cellStyle name="Note 2 3 2 9 2 2 4" xfId="55829" xr:uid="{00000000-0005-0000-0000-0000C6D70000}"/>
    <cellStyle name="Note 2 3 2 9 2 2 5" xfId="55830" xr:uid="{00000000-0005-0000-0000-0000C7D70000}"/>
    <cellStyle name="Note 2 3 2 9 2 3" xfId="55831" xr:uid="{00000000-0005-0000-0000-0000C8D70000}"/>
    <cellStyle name="Note 2 3 2 9 2 3 2" xfId="55832" xr:uid="{00000000-0005-0000-0000-0000C9D70000}"/>
    <cellStyle name="Note 2 3 2 9 2 3 3" xfId="55833" xr:uid="{00000000-0005-0000-0000-0000CAD70000}"/>
    <cellStyle name="Note 2 3 2 9 2 3 4" xfId="55834" xr:uid="{00000000-0005-0000-0000-0000CBD70000}"/>
    <cellStyle name="Note 2 3 2 9 2 3 5" xfId="55835" xr:uid="{00000000-0005-0000-0000-0000CCD70000}"/>
    <cellStyle name="Note 2 3 2 9 2 4" xfId="55836" xr:uid="{00000000-0005-0000-0000-0000CDD70000}"/>
    <cellStyle name="Note 2 3 2 9 2 4 2" xfId="55837" xr:uid="{00000000-0005-0000-0000-0000CED70000}"/>
    <cellStyle name="Note 2 3 2 9 2 5" xfId="55838" xr:uid="{00000000-0005-0000-0000-0000CFD70000}"/>
    <cellStyle name="Note 2 3 2 9 2 5 2" xfId="55839" xr:uid="{00000000-0005-0000-0000-0000D0D70000}"/>
    <cellStyle name="Note 2 3 2 9 2 6" xfId="55840" xr:uid="{00000000-0005-0000-0000-0000D1D70000}"/>
    <cellStyle name="Note 2 3 2 9 2 6 2" xfId="55841" xr:uid="{00000000-0005-0000-0000-0000D2D70000}"/>
    <cellStyle name="Note 2 3 2 9 2 7" xfId="55842" xr:uid="{00000000-0005-0000-0000-0000D3D70000}"/>
    <cellStyle name="Note 2 3 2 9 3" xfId="55843" xr:uid="{00000000-0005-0000-0000-0000D4D70000}"/>
    <cellStyle name="Note 2 3 2 9 3 2" xfId="55844" xr:uid="{00000000-0005-0000-0000-0000D5D70000}"/>
    <cellStyle name="Note 2 3 2 9 3 3" xfId="55845" xr:uid="{00000000-0005-0000-0000-0000D6D70000}"/>
    <cellStyle name="Note 2 3 2 9 3 4" xfId="55846" xr:uid="{00000000-0005-0000-0000-0000D7D70000}"/>
    <cellStyle name="Note 2 3 2 9 3 5" xfId="55847" xr:uid="{00000000-0005-0000-0000-0000D8D70000}"/>
    <cellStyle name="Note 2 3 2 9 4" xfId="55848" xr:uid="{00000000-0005-0000-0000-0000D9D70000}"/>
    <cellStyle name="Note 2 3 2 9 4 2" xfId="55849" xr:uid="{00000000-0005-0000-0000-0000DAD70000}"/>
    <cellStyle name="Note 2 3 2 9 4 3" xfId="55850" xr:uid="{00000000-0005-0000-0000-0000DBD70000}"/>
    <cellStyle name="Note 2 3 2 9 4 4" xfId="55851" xr:uid="{00000000-0005-0000-0000-0000DCD70000}"/>
    <cellStyle name="Note 2 3 2 9 4 5" xfId="55852" xr:uid="{00000000-0005-0000-0000-0000DDD70000}"/>
    <cellStyle name="Note 2 3 2 9 5" xfId="55853" xr:uid="{00000000-0005-0000-0000-0000DED70000}"/>
    <cellStyle name="Note 2 3 2 9 5 2" xfId="55854" xr:uid="{00000000-0005-0000-0000-0000DFD70000}"/>
    <cellStyle name="Note 2 3 2 9 6" xfId="55855" xr:uid="{00000000-0005-0000-0000-0000E0D70000}"/>
    <cellStyle name="Note 2 3 2 9 6 2" xfId="55856" xr:uid="{00000000-0005-0000-0000-0000E1D70000}"/>
    <cellStyle name="Note 2 3 2 9 7" xfId="55857" xr:uid="{00000000-0005-0000-0000-0000E2D70000}"/>
    <cellStyle name="Note 2 3 2 9 7 2" xfId="55858" xr:uid="{00000000-0005-0000-0000-0000E3D70000}"/>
    <cellStyle name="Note 2 3 2 9 8" xfId="55859" xr:uid="{00000000-0005-0000-0000-0000E4D70000}"/>
    <cellStyle name="Note 2 3 3" xfId="1679" xr:uid="{00000000-0005-0000-0000-0000E5D70000}"/>
    <cellStyle name="Note 2 3 3 2" xfId="1680" xr:uid="{00000000-0005-0000-0000-0000E6D70000}"/>
    <cellStyle name="Note 2 3 3 2 2" xfId="1681" xr:uid="{00000000-0005-0000-0000-0000E7D70000}"/>
    <cellStyle name="Note 2 3 3 3" xfId="1682" xr:uid="{00000000-0005-0000-0000-0000E8D70000}"/>
    <cellStyle name="Note 2 3 3 3 2" xfId="55860" xr:uid="{00000000-0005-0000-0000-0000E9D70000}"/>
    <cellStyle name="Note 2 3 3 4" xfId="55861" xr:uid="{00000000-0005-0000-0000-0000EAD70000}"/>
    <cellStyle name="Note 2 3 3 5" xfId="55862" xr:uid="{00000000-0005-0000-0000-0000EBD70000}"/>
    <cellStyle name="Note 2 3 4" xfId="1683" xr:uid="{00000000-0005-0000-0000-0000ECD70000}"/>
    <cellStyle name="Note 2 3 4 2" xfId="1684" xr:uid="{00000000-0005-0000-0000-0000EDD70000}"/>
    <cellStyle name="Note 2 3 4 2 2" xfId="1685" xr:uid="{00000000-0005-0000-0000-0000EED70000}"/>
    <cellStyle name="Note 2 3 4 3" xfId="1686" xr:uid="{00000000-0005-0000-0000-0000EFD70000}"/>
    <cellStyle name="Note 2 3 4 3 2" xfId="55863" xr:uid="{00000000-0005-0000-0000-0000F0D70000}"/>
    <cellStyle name="Note 2 3 4 4" xfId="55864" xr:uid="{00000000-0005-0000-0000-0000F1D70000}"/>
    <cellStyle name="Note 2 3 4 5" xfId="55865" xr:uid="{00000000-0005-0000-0000-0000F2D70000}"/>
    <cellStyle name="Note 2 3 5" xfId="1687" xr:uid="{00000000-0005-0000-0000-0000F3D70000}"/>
    <cellStyle name="Note 2 3 5 2" xfId="1688" xr:uid="{00000000-0005-0000-0000-0000F4D70000}"/>
    <cellStyle name="Note 2 3 5 2 2" xfId="55866" xr:uid="{00000000-0005-0000-0000-0000F5D70000}"/>
    <cellStyle name="Note 2 3 6" xfId="1689" xr:uid="{00000000-0005-0000-0000-0000F6D70000}"/>
    <cellStyle name="Note 2 3 6 2" xfId="55867" xr:uid="{00000000-0005-0000-0000-0000F7D70000}"/>
    <cellStyle name="Note 2 3 7" xfId="55868" xr:uid="{00000000-0005-0000-0000-0000F8D70000}"/>
    <cellStyle name="Note 2 3 7 2" xfId="55869" xr:uid="{00000000-0005-0000-0000-0000F9D70000}"/>
    <cellStyle name="Note 2 3_T-straight with PEDs adjustor" xfId="55870" xr:uid="{00000000-0005-0000-0000-0000FAD70000}"/>
    <cellStyle name="Note 2 4" xfId="1690" xr:uid="{00000000-0005-0000-0000-0000FBD70000}"/>
    <cellStyle name="Note 2 4 2" xfId="1691" xr:uid="{00000000-0005-0000-0000-0000FCD70000}"/>
    <cellStyle name="Note 2 4 2 2" xfId="55871" xr:uid="{00000000-0005-0000-0000-0000FDD70000}"/>
    <cellStyle name="Note 2 4 2 3" xfId="55872" xr:uid="{00000000-0005-0000-0000-0000FED70000}"/>
    <cellStyle name="Note 2 4 3" xfId="1692" xr:uid="{00000000-0005-0000-0000-0000FFD70000}"/>
    <cellStyle name="Note 2 4_T-straight with PEDs adjustor" xfId="55873" xr:uid="{00000000-0005-0000-0000-000000D80000}"/>
    <cellStyle name="Note 2 5" xfId="1693" xr:uid="{00000000-0005-0000-0000-000001D80000}"/>
    <cellStyle name="Note 2 5 10" xfId="55874" xr:uid="{00000000-0005-0000-0000-000002D80000}"/>
    <cellStyle name="Note 2 5 10 2" xfId="55875" xr:uid="{00000000-0005-0000-0000-000003D80000}"/>
    <cellStyle name="Note 2 5 10 2 2" xfId="55876" xr:uid="{00000000-0005-0000-0000-000004D80000}"/>
    <cellStyle name="Note 2 5 10 2 2 2" xfId="55877" xr:uid="{00000000-0005-0000-0000-000005D80000}"/>
    <cellStyle name="Note 2 5 10 2 2 3" xfId="55878" xr:uid="{00000000-0005-0000-0000-000006D80000}"/>
    <cellStyle name="Note 2 5 10 2 2 4" xfId="55879" xr:uid="{00000000-0005-0000-0000-000007D80000}"/>
    <cellStyle name="Note 2 5 10 2 2 5" xfId="55880" xr:uid="{00000000-0005-0000-0000-000008D80000}"/>
    <cellStyle name="Note 2 5 10 2 3" xfId="55881" xr:uid="{00000000-0005-0000-0000-000009D80000}"/>
    <cellStyle name="Note 2 5 10 2 3 2" xfId="55882" xr:uid="{00000000-0005-0000-0000-00000AD80000}"/>
    <cellStyle name="Note 2 5 10 2 3 3" xfId="55883" xr:uid="{00000000-0005-0000-0000-00000BD80000}"/>
    <cellStyle name="Note 2 5 10 2 3 4" xfId="55884" xr:uid="{00000000-0005-0000-0000-00000CD80000}"/>
    <cellStyle name="Note 2 5 10 2 3 5" xfId="55885" xr:uid="{00000000-0005-0000-0000-00000DD80000}"/>
    <cellStyle name="Note 2 5 10 2 4" xfId="55886" xr:uid="{00000000-0005-0000-0000-00000ED80000}"/>
    <cellStyle name="Note 2 5 10 2 4 2" xfId="55887" xr:uid="{00000000-0005-0000-0000-00000FD80000}"/>
    <cellStyle name="Note 2 5 10 2 5" xfId="55888" xr:uid="{00000000-0005-0000-0000-000010D80000}"/>
    <cellStyle name="Note 2 5 10 2 5 2" xfId="55889" xr:uid="{00000000-0005-0000-0000-000011D80000}"/>
    <cellStyle name="Note 2 5 10 2 6" xfId="55890" xr:uid="{00000000-0005-0000-0000-000012D80000}"/>
    <cellStyle name="Note 2 5 10 2 6 2" xfId="55891" xr:uid="{00000000-0005-0000-0000-000013D80000}"/>
    <cellStyle name="Note 2 5 10 2 7" xfId="55892" xr:uid="{00000000-0005-0000-0000-000014D80000}"/>
    <cellStyle name="Note 2 5 10 3" xfId="55893" xr:uid="{00000000-0005-0000-0000-000015D80000}"/>
    <cellStyle name="Note 2 5 10 3 2" xfId="55894" xr:uid="{00000000-0005-0000-0000-000016D80000}"/>
    <cellStyle name="Note 2 5 10 3 3" xfId="55895" xr:uid="{00000000-0005-0000-0000-000017D80000}"/>
    <cellStyle name="Note 2 5 10 3 4" xfId="55896" xr:uid="{00000000-0005-0000-0000-000018D80000}"/>
    <cellStyle name="Note 2 5 10 3 5" xfId="55897" xr:uid="{00000000-0005-0000-0000-000019D80000}"/>
    <cellStyle name="Note 2 5 10 4" xfId="55898" xr:uid="{00000000-0005-0000-0000-00001AD80000}"/>
    <cellStyle name="Note 2 5 10 4 2" xfId="55899" xr:uid="{00000000-0005-0000-0000-00001BD80000}"/>
    <cellStyle name="Note 2 5 10 4 3" xfId="55900" xr:uid="{00000000-0005-0000-0000-00001CD80000}"/>
    <cellStyle name="Note 2 5 10 4 4" xfId="55901" xr:uid="{00000000-0005-0000-0000-00001DD80000}"/>
    <cellStyle name="Note 2 5 10 4 5" xfId="55902" xr:uid="{00000000-0005-0000-0000-00001ED80000}"/>
    <cellStyle name="Note 2 5 10 5" xfId="55903" xr:uid="{00000000-0005-0000-0000-00001FD80000}"/>
    <cellStyle name="Note 2 5 10 5 2" xfId="55904" xr:uid="{00000000-0005-0000-0000-000020D80000}"/>
    <cellStyle name="Note 2 5 10 6" xfId="55905" xr:uid="{00000000-0005-0000-0000-000021D80000}"/>
    <cellStyle name="Note 2 5 10 6 2" xfId="55906" xr:uid="{00000000-0005-0000-0000-000022D80000}"/>
    <cellStyle name="Note 2 5 10 7" xfId="55907" xr:uid="{00000000-0005-0000-0000-000023D80000}"/>
    <cellStyle name="Note 2 5 10 7 2" xfId="55908" xr:uid="{00000000-0005-0000-0000-000024D80000}"/>
    <cellStyle name="Note 2 5 10 8" xfId="55909" xr:uid="{00000000-0005-0000-0000-000025D80000}"/>
    <cellStyle name="Note 2 5 11" xfId="55910" xr:uid="{00000000-0005-0000-0000-000026D80000}"/>
    <cellStyle name="Note 2 5 11 2" xfId="55911" xr:uid="{00000000-0005-0000-0000-000027D80000}"/>
    <cellStyle name="Note 2 5 11 2 2" xfId="55912" xr:uid="{00000000-0005-0000-0000-000028D80000}"/>
    <cellStyle name="Note 2 5 11 2 2 2" xfId="55913" xr:uid="{00000000-0005-0000-0000-000029D80000}"/>
    <cellStyle name="Note 2 5 11 2 2 3" xfId="55914" xr:uid="{00000000-0005-0000-0000-00002AD80000}"/>
    <cellStyle name="Note 2 5 11 2 2 4" xfId="55915" xr:uid="{00000000-0005-0000-0000-00002BD80000}"/>
    <cellStyle name="Note 2 5 11 2 2 5" xfId="55916" xr:uid="{00000000-0005-0000-0000-00002CD80000}"/>
    <cellStyle name="Note 2 5 11 2 3" xfId="55917" xr:uid="{00000000-0005-0000-0000-00002DD80000}"/>
    <cellStyle name="Note 2 5 11 2 3 2" xfId="55918" xr:uid="{00000000-0005-0000-0000-00002ED80000}"/>
    <cellStyle name="Note 2 5 11 2 3 3" xfId="55919" xr:uid="{00000000-0005-0000-0000-00002FD80000}"/>
    <cellStyle name="Note 2 5 11 2 3 4" xfId="55920" xr:uid="{00000000-0005-0000-0000-000030D80000}"/>
    <cellStyle name="Note 2 5 11 2 3 5" xfId="55921" xr:uid="{00000000-0005-0000-0000-000031D80000}"/>
    <cellStyle name="Note 2 5 11 2 4" xfId="55922" xr:uid="{00000000-0005-0000-0000-000032D80000}"/>
    <cellStyle name="Note 2 5 11 2 4 2" xfId="55923" xr:uid="{00000000-0005-0000-0000-000033D80000}"/>
    <cellStyle name="Note 2 5 11 2 5" xfId="55924" xr:uid="{00000000-0005-0000-0000-000034D80000}"/>
    <cellStyle name="Note 2 5 11 2 5 2" xfId="55925" xr:uid="{00000000-0005-0000-0000-000035D80000}"/>
    <cellStyle name="Note 2 5 11 2 6" xfId="55926" xr:uid="{00000000-0005-0000-0000-000036D80000}"/>
    <cellStyle name="Note 2 5 11 2 6 2" xfId="55927" xr:uid="{00000000-0005-0000-0000-000037D80000}"/>
    <cellStyle name="Note 2 5 11 2 7" xfId="55928" xr:uid="{00000000-0005-0000-0000-000038D80000}"/>
    <cellStyle name="Note 2 5 11 3" xfId="55929" xr:uid="{00000000-0005-0000-0000-000039D80000}"/>
    <cellStyle name="Note 2 5 11 3 2" xfId="55930" xr:uid="{00000000-0005-0000-0000-00003AD80000}"/>
    <cellStyle name="Note 2 5 11 3 3" xfId="55931" xr:uid="{00000000-0005-0000-0000-00003BD80000}"/>
    <cellStyle name="Note 2 5 11 3 4" xfId="55932" xr:uid="{00000000-0005-0000-0000-00003CD80000}"/>
    <cellStyle name="Note 2 5 11 3 5" xfId="55933" xr:uid="{00000000-0005-0000-0000-00003DD80000}"/>
    <cellStyle name="Note 2 5 11 4" xfId="55934" xr:uid="{00000000-0005-0000-0000-00003ED80000}"/>
    <cellStyle name="Note 2 5 11 4 2" xfId="55935" xr:uid="{00000000-0005-0000-0000-00003FD80000}"/>
    <cellStyle name="Note 2 5 11 4 3" xfId="55936" xr:uid="{00000000-0005-0000-0000-000040D80000}"/>
    <cellStyle name="Note 2 5 11 4 4" xfId="55937" xr:uid="{00000000-0005-0000-0000-000041D80000}"/>
    <cellStyle name="Note 2 5 11 4 5" xfId="55938" xr:uid="{00000000-0005-0000-0000-000042D80000}"/>
    <cellStyle name="Note 2 5 11 5" xfId="55939" xr:uid="{00000000-0005-0000-0000-000043D80000}"/>
    <cellStyle name="Note 2 5 11 5 2" xfId="55940" xr:uid="{00000000-0005-0000-0000-000044D80000}"/>
    <cellStyle name="Note 2 5 11 6" xfId="55941" xr:uid="{00000000-0005-0000-0000-000045D80000}"/>
    <cellStyle name="Note 2 5 11 6 2" xfId="55942" xr:uid="{00000000-0005-0000-0000-000046D80000}"/>
    <cellStyle name="Note 2 5 11 7" xfId="55943" xr:uid="{00000000-0005-0000-0000-000047D80000}"/>
    <cellStyle name="Note 2 5 11 7 2" xfId="55944" xr:uid="{00000000-0005-0000-0000-000048D80000}"/>
    <cellStyle name="Note 2 5 11 8" xfId="55945" xr:uid="{00000000-0005-0000-0000-000049D80000}"/>
    <cellStyle name="Note 2 5 12" xfId="55946" xr:uid="{00000000-0005-0000-0000-00004AD80000}"/>
    <cellStyle name="Note 2 5 12 2" xfId="55947" xr:uid="{00000000-0005-0000-0000-00004BD80000}"/>
    <cellStyle name="Note 2 5 12 2 2" xfId="55948" xr:uid="{00000000-0005-0000-0000-00004CD80000}"/>
    <cellStyle name="Note 2 5 12 2 2 2" xfId="55949" xr:uid="{00000000-0005-0000-0000-00004DD80000}"/>
    <cellStyle name="Note 2 5 12 2 2 3" xfId="55950" xr:uid="{00000000-0005-0000-0000-00004ED80000}"/>
    <cellStyle name="Note 2 5 12 2 2 4" xfId="55951" xr:uid="{00000000-0005-0000-0000-00004FD80000}"/>
    <cellStyle name="Note 2 5 12 2 2 5" xfId="55952" xr:uid="{00000000-0005-0000-0000-000050D80000}"/>
    <cellStyle name="Note 2 5 12 2 3" xfId="55953" xr:uid="{00000000-0005-0000-0000-000051D80000}"/>
    <cellStyle name="Note 2 5 12 2 3 2" xfId="55954" xr:uid="{00000000-0005-0000-0000-000052D80000}"/>
    <cellStyle name="Note 2 5 12 2 3 3" xfId="55955" xr:uid="{00000000-0005-0000-0000-000053D80000}"/>
    <cellStyle name="Note 2 5 12 2 3 4" xfId="55956" xr:uid="{00000000-0005-0000-0000-000054D80000}"/>
    <cellStyle name="Note 2 5 12 2 3 5" xfId="55957" xr:uid="{00000000-0005-0000-0000-000055D80000}"/>
    <cellStyle name="Note 2 5 12 2 4" xfId="55958" xr:uid="{00000000-0005-0000-0000-000056D80000}"/>
    <cellStyle name="Note 2 5 12 2 4 2" xfId="55959" xr:uid="{00000000-0005-0000-0000-000057D80000}"/>
    <cellStyle name="Note 2 5 12 2 5" xfId="55960" xr:uid="{00000000-0005-0000-0000-000058D80000}"/>
    <cellStyle name="Note 2 5 12 2 5 2" xfId="55961" xr:uid="{00000000-0005-0000-0000-000059D80000}"/>
    <cellStyle name="Note 2 5 12 2 6" xfId="55962" xr:uid="{00000000-0005-0000-0000-00005AD80000}"/>
    <cellStyle name="Note 2 5 12 2 6 2" xfId="55963" xr:uid="{00000000-0005-0000-0000-00005BD80000}"/>
    <cellStyle name="Note 2 5 12 2 7" xfId="55964" xr:uid="{00000000-0005-0000-0000-00005CD80000}"/>
    <cellStyle name="Note 2 5 12 3" xfId="55965" xr:uid="{00000000-0005-0000-0000-00005DD80000}"/>
    <cellStyle name="Note 2 5 12 3 2" xfId="55966" xr:uid="{00000000-0005-0000-0000-00005ED80000}"/>
    <cellStyle name="Note 2 5 12 3 3" xfId="55967" xr:uid="{00000000-0005-0000-0000-00005FD80000}"/>
    <cellStyle name="Note 2 5 12 3 4" xfId="55968" xr:uid="{00000000-0005-0000-0000-000060D80000}"/>
    <cellStyle name="Note 2 5 12 3 5" xfId="55969" xr:uid="{00000000-0005-0000-0000-000061D80000}"/>
    <cellStyle name="Note 2 5 12 4" xfId="55970" xr:uid="{00000000-0005-0000-0000-000062D80000}"/>
    <cellStyle name="Note 2 5 12 4 2" xfId="55971" xr:uid="{00000000-0005-0000-0000-000063D80000}"/>
    <cellStyle name="Note 2 5 12 4 3" xfId="55972" xr:uid="{00000000-0005-0000-0000-000064D80000}"/>
    <cellStyle name="Note 2 5 12 4 4" xfId="55973" xr:uid="{00000000-0005-0000-0000-000065D80000}"/>
    <cellStyle name="Note 2 5 12 4 5" xfId="55974" xr:uid="{00000000-0005-0000-0000-000066D80000}"/>
    <cellStyle name="Note 2 5 12 5" xfId="55975" xr:uid="{00000000-0005-0000-0000-000067D80000}"/>
    <cellStyle name="Note 2 5 12 5 2" xfId="55976" xr:uid="{00000000-0005-0000-0000-000068D80000}"/>
    <cellStyle name="Note 2 5 12 6" xfId="55977" xr:uid="{00000000-0005-0000-0000-000069D80000}"/>
    <cellStyle name="Note 2 5 12 6 2" xfId="55978" xr:uid="{00000000-0005-0000-0000-00006AD80000}"/>
    <cellStyle name="Note 2 5 12 7" xfId="55979" xr:uid="{00000000-0005-0000-0000-00006BD80000}"/>
    <cellStyle name="Note 2 5 12 7 2" xfId="55980" xr:uid="{00000000-0005-0000-0000-00006CD80000}"/>
    <cellStyle name="Note 2 5 12 8" xfId="55981" xr:uid="{00000000-0005-0000-0000-00006DD80000}"/>
    <cellStyle name="Note 2 5 13" xfId="55982" xr:uid="{00000000-0005-0000-0000-00006ED80000}"/>
    <cellStyle name="Note 2 5 13 2" xfId="55983" xr:uid="{00000000-0005-0000-0000-00006FD80000}"/>
    <cellStyle name="Note 2 5 13 2 2" xfId="55984" xr:uid="{00000000-0005-0000-0000-000070D80000}"/>
    <cellStyle name="Note 2 5 13 2 2 2" xfId="55985" xr:uid="{00000000-0005-0000-0000-000071D80000}"/>
    <cellStyle name="Note 2 5 13 2 2 3" xfId="55986" xr:uid="{00000000-0005-0000-0000-000072D80000}"/>
    <cellStyle name="Note 2 5 13 2 2 4" xfId="55987" xr:uid="{00000000-0005-0000-0000-000073D80000}"/>
    <cellStyle name="Note 2 5 13 2 2 5" xfId="55988" xr:uid="{00000000-0005-0000-0000-000074D80000}"/>
    <cellStyle name="Note 2 5 13 2 3" xfId="55989" xr:uid="{00000000-0005-0000-0000-000075D80000}"/>
    <cellStyle name="Note 2 5 13 2 3 2" xfId="55990" xr:uid="{00000000-0005-0000-0000-000076D80000}"/>
    <cellStyle name="Note 2 5 13 2 3 3" xfId="55991" xr:uid="{00000000-0005-0000-0000-000077D80000}"/>
    <cellStyle name="Note 2 5 13 2 3 4" xfId="55992" xr:uid="{00000000-0005-0000-0000-000078D80000}"/>
    <cellStyle name="Note 2 5 13 2 3 5" xfId="55993" xr:uid="{00000000-0005-0000-0000-000079D80000}"/>
    <cellStyle name="Note 2 5 13 2 4" xfId="55994" xr:uid="{00000000-0005-0000-0000-00007AD80000}"/>
    <cellStyle name="Note 2 5 13 2 4 2" xfId="55995" xr:uid="{00000000-0005-0000-0000-00007BD80000}"/>
    <cellStyle name="Note 2 5 13 2 5" xfId="55996" xr:uid="{00000000-0005-0000-0000-00007CD80000}"/>
    <cellStyle name="Note 2 5 13 2 5 2" xfId="55997" xr:uid="{00000000-0005-0000-0000-00007DD80000}"/>
    <cellStyle name="Note 2 5 13 2 6" xfId="55998" xr:uid="{00000000-0005-0000-0000-00007ED80000}"/>
    <cellStyle name="Note 2 5 13 2 6 2" xfId="55999" xr:uid="{00000000-0005-0000-0000-00007FD80000}"/>
    <cellStyle name="Note 2 5 13 2 7" xfId="56000" xr:uid="{00000000-0005-0000-0000-000080D80000}"/>
    <cellStyle name="Note 2 5 13 3" xfId="56001" xr:uid="{00000000-0005-0000-0000-000081D80000}"/>
    <cellStyle name="Note 2 5 13 3 2" xfId="56002" xr:uid="{00000000-0005-0000-0000-000082D80000}"/>
    <cellStyle name="Note 2 5 13 3 3" xfId="56003" xr:uid="{00000000-0005-0000-0000-000083D80000}"/>
    <cellStyle name="Note 2 5 13 3 4" xfId="56004" xr:uid="{00000000-0005-0000-0000-000084D80000}"/>
    <cellStyle name="Note 2 5 13 3 5" xfId="56005" xr:uid="{00000000-0005-0000-0000-000085D80000}"/>
    <cellStyle name="Note 2 5 13 4" xfId="56006" xr:uid="{00000000-0005-0000-0000-000086D80000}"/>
    <cellStyle name="Note 2 5 13 4 2" xfId="56007" xr:uid="{00000000-0005-0000-0000-000087D80000}"/>
    <cellStyle name="Note 2 5 13 4 3" xfId="56008" xr:uid="{00000000-0005-0000-0000-000088D80000}"/>
    <cellStyle name="Note 2 5 13 4 4" xfId="56009" xr:uid="{00000000-0005-0000-0000-000089D80000}"/>
    <cellStyle name="Note 2 5 13 4 5" xfId="56010" xr:uid="{00000000-0005-0000-0000-00008AD80000}"/>
    <cellStyle name="Note 2 5 13 5" xfId="56011" xr:uid="{00000000-0005-0000-0000-00008BD80000}"/>
    <cellStyle name="Note 2 5 13 5 2" xfId="56012" xr:uid="{00000000-0005-0000-0000-00008CD80000}"/>
    <cellStyle name="Note 2 5 13 6" xfId="56013" xr:uid="{00000000-0005-0000-0000-00008DD80000}"/>
    <cellStyle name="Note 2 5 13 6 2" xfId="56014" xr:uid="{00000000-0005-0000-0000-00008ED80000}"/>
    <cellStyle name="Note 2 5 13 7" xfId="56015" xr:uid="{00000000-0005-0000-0000-00008FD80000}"/>
    <cellStyle name="Note 2 5 13 7 2" xfId="56016" xr:uid="{00000000-0005-0000-0000-000090D80000}"/>
    <cellStyle name="Note 2 5 13 8" xfId="56017" xr:uid="{00000000-0005-0000-0000-000091D80000}"/>
    <cellStyle name="Note 2 5 14" xfId="56018" xr:uid="{00000000-0005-0000-0000-000092D80000}"/>
    <cellStyle name="Note 2 5 14 2" xfId="56019" xr:uid="{00000000-0005-0000-0000-000093D80000}"/>
    <cellStyle name="Note 2 5 14 2 2" xfId="56020" xr:uid="{00000000-0005-0000-0000-000094D80000}"/>
    <cellStyle name="Note 2 5 14 2 2 2" xfId="56021" xr:uid="{00000000-0005-0000-0000-000095D80000}"/>
    <cellStyle name="Note 2 5 14 2 2 3" xfId="56022" xr:uid="{00000000-0005-0000-0000-000096D80000}"/>
    <cellStyle name="Note 2 5 14 2 2 4" xfId="56023" xr:uid="{00000000-0005-0000-0000-000097D80000}"/>
    <cellStyle name="Note 2 5 14 2 2 5" xfId="56024" xr:uid="{00000000-0005-0000-0000-000098D80000}"/>
    <cellStyle name="Note 2 5 14 2 3" xfId="56025" xr:uid="{00000000-0005-0000-0000-000099D80000}"/>
    <cellStyle name="Note 2 5 14 2 3 2" xfId="56026" xr:uid="{00000000-0005-0000-0000-00009AD80000}"/>
    <cellStyle name="Note 2 5 14 2 3 3" xfId="56027" xr:uid="{00000000-0005-0000-0000-00009BD80000}"/>
    <cellStyle name="Note 2 5 14 2 3 4" xfId="56028" xr:uid="{00000000-0005-0000-0000-00009CD80000}"/>
    <cellStyle name="Note 2 5 14 2 3 5" xfId="56029" xr:uid="{00000000-0005-0000-0000-00009DD80000}"/>
    <cellStyle name="Note 2 5 14 2 4" xfId="56030" xr:uid="{00000000-0005-0000-0000-00009ED80000}"/>
    <cellStyle name="Note 2 5 14 2 4 2" xfId="56031" xr:uid="{00000000-0005-0000-0000-00009FD80000}"/>
    <cellStyle name="Note 2 5 14 2 5" xfId="56032" xr:uid="{00000000-0005-0000-0000-0000A0D80000}"/>
    <cellStyle name="Note 2 5 14 2 5 2" xfId="56033" xr:uid="{00000000-0005-0000-0000-0000A1D80000}"/>
    <cellStyle name="Note 2 5 14 2 6" xfId="56034" xr:uid="{00000000-0005-0000-0000-0000A2D80000}"/>
    <cellStyle name="Note 2 5 14 2 6 2" xfId="56035" xr:uid="{00000000-0005-0000-0000-0000A3D80000}"/>
    <cellStyle name="Note 2 5 14 2 7" xfId="56036" xr:uid="{00000000-0005-0000-0000-0000A4D80000}"/>
    <cellStyle name="Note 2 5 14 3" xfId="56037" xr:uid="{00000000-0005-0000-0000-0000A5D80000}"/>
    <cellStyle name="Note 2 5 14 3 2" xfId="56038" xr:uid="{00000000-0005-0000-0000-0000A6D80000}"/>
    <cellStyle name="Note 2 5 14 3 3" xfId="56039" xr:uid="{00000000-0005-0000-0000-0000A7D80000}"/>
    <cellStyle name="Note 2 5 14 3 4" xfId="56040" xr:uid="{00000000-0005-0000-0000-0000A8D80000}"/>
    <cellStyle name="Note 2 5 14 3 5" xfId="56041" xr:uid="{00000000-0005-0000-0000-0000A9D80000}"/>
    <cellStyle name="Note 2 5 14 4" xfId="56042" xr:uid="{00000000-0005-0000-0000-0000AAD80000}"/>
    <cellStyle name="Note 2 5 14 4 2" xfId="56043" xr:uid="{00000000-0005-0000-0000-0000ABD80000}"/>
    <cellStyle name="Note 2 5 14 4 3" xfId="56044" xr:uid="{00000000-0005-0000-0000-0000ACD80000}"/>
    <cellStyle name="Note 2 5 14 4 4" xfId="56045" xr:uid="{00000000-0005-0000-0000-0000ADD80000}"/>
    <cellStyle name="Note 2 5 14 4 5" xfId="56046" xr:uid="{00000000-0005-0000-0000-0000AED80000}"/>
    <cellStyle name="Note 2 5 14 5" xfId="56047" xr:uid="{00000000-0005-0000-0000-0000AFD80000}"/>
    <cellStyle name="Note 2 5 14 5 2" xfId="56048" xr:uid="{00000000-0005-0000-0000-0000B0D80000}"/>
    <cellStyle name="Note 2 5 14 6" xfId="56049" xr:uid="{00000000-0005-0000-0000-0000B1D80000}"/>
    <cellStyle name="Note 2 5 14 6 2" xfId="56050" xr:uid="{00000000-0005-0000-0000-0000B2D80000}"/>
    <cellStyle name="Note 2 5 14 7" xfId="56051" xr:uid="{00000000-0005-0000-0000-0000B3D80000}"/>
    <cellStyle name="Note 2 5 14 7 2" xfId="56052" xr:uid="{00000000-0005-0000-0000-0000B4D80000}"/>
    <cellStyle name="Note 2 5 14 8" xfId="56053" xr:uid="{00000000-0005-0000-0000-0000B5D80000}"/>
    <cellStyle name="Note 2 5 15" xfId="56054" xr:uid="{00000000-0005-0000-0000-0000B6D80000}"/>
    <cellStyle name="Note 2 5 15 2" xfId="56055" xr:uid="{00000000-0005-0000-0000-0000B7D80000}"/>
    <cellStyle name="Note 2 5 15 2 2" xfId="56056" xr:uid="{00000000-0005-0000-0000-0000B8D80000}"/>
    <cellStyle name="Note 2 5 15 2 3" xfId="56057" xr:uid="{00000000-0005-0000-0000-0000B9D80000}"/>
    <cellStyle name="Note 2 5 15 2 4" xfId="56058" xr:uid="{00000000-0005-0000-0000-0000BAD80000}"/>
    <cellStyle name="Note 2 5 15 2 5" xfId="56059" xr:uid="{00000000-0005-0000-0000-0000BBD80000}"/>
    <cellStyle name="Note 2 5 15 3" xfId="56060" xr:uid="{00000000-0005-0000-0000-0000BCD80000}"/>
    <cellStyle name="Note 2 5 15 3 2" xfId="56061" xr:uid="{00000000-0005-0000-0000-0000BDD80000}"/>
    <cellStyle name="Note 2 5 15 3 3" xfId="56062" xr:uid="{00000000-0005-0000-0000-0000BED80000}"/>
    <cellStyle name="Note 2 5 15 3 4" xfId="56063" xr:uid="{00000000-0005-0000-0000-0000BFD80000}"/>
    <cellStyle name="Note 2 5 15 3 5" xfId="56064" xr:uid="{00000000-0005-0000-0000-0000C0D80000}"/>
    <cellStyle name="Note 2 5 15 4" xfId="56065" xr:uid="{00000000-0005-0000-0000-0000C1D80000}"/>
    <cellStyle name="Note 2 5 15 4 2" xfId="56066" xr:uid="{00000000-0005-0000-0000-0000C2D80000}"/>
    <cellStyle name="Note 2 5 15 5" xfId="56067" xr:uid="{00000000-0005-0000-0000-0000C3D80000}"/>
    <cellStyle name="Note 2 5 15 5 2" xfId="56068" xr:uid="{00000000-0005-0000-0000-0000C4D80000}"/>
    <cellStyle name="Note 2 5 15 6" xfId="56069" xr:uid="{00000000-0005-0000-0000-0000C5D80000}"/>
    <cellStyle name="Note 2 5 15 6 2" xfId="56070" xr:uid="{00000000-0005-0000-0000-0000C6D80000}"/>
    <cellStyle name="Note 2 5 15 7" xfId="56071" xr:uid="{00000000-0005-0000-0000-0000C7D80000}"/>
    <cellStyle name="Note 2 5 16" xfId="56072" xr:uid="{00000000-0005-0000-0000-0000C8D80000}"/>
    <cellStyle name="Note 2 5 16 2" xfId="56073" xr:uid="{00000000-0005-0000-0000-0000C9D80000}"/>
    <cellStyle name="Note 2 5 16 3" xfId="56074" xr:uid="{00000000-0005-0000-0000-0000CAD80000}"/>
    <cellStyle name="Note 2 5 16 4" xfId="56075" xr:uid="{00000000-0005-0000-0000-0000CBD80000}"/>
    <cellStyle name="Note 2 5 16 5" xfId="56076" xr:uid="{00000000-0005-0000-0000-0000CCD80000}"/>
    <cellStyle name="Note 2 5 17" xfId="56077" xr:uid="{00000000-0005-0000-0000-0000CDD80000}"/>
    <cellStyle name="Note 2 5 17 2" xfId="56078" xr:uid="{00000000-0005-0000-0000-0000CED80000}"/>
    <cellStyle name="Note 2 5 17 3" xfId="56079" xr:uid="{00000000-0005-0000-0000-0000CFD80000}"/>
    <cellStyle name="Note 2 5 17 4" xfId="56080" xr:uid="{00000000-0005-0000-0000-0000D0D80000}"/>
    <cellStyle name="Note 2 5 17 5" xfId="56081" xr:uid="{00000000-0005-0000-0000-0000D1D80000}"/>
    <cellStyle name="Note 2 5 18" xfId="56082" xr:uid="{00000000-0005-0000-0000-0000D2D80000}"/>
    <cellStyle name="Note 2 5 18 2" xfId="56083" xr:uid="{00000000-0005-0000-0000-0000D3D80000}"/>
    <cellStyle name="Note 2 5 19" xfId="56084" xr:uid="{00000000-0005-0000-0000-0000D4D80000}"/>
    <cellStyle name="Note 2 5 19 2" xfId="56085" xr:uid="{00000000-0005-0000-0000-0000D5D80000}"/>
    <cellStyle name="Note 2 5 2" xfId="1694" xr:uid="{00000000-0005-0000-0000-0000D6D80000}"/>
    <cellStyle name="Note 2 5 2 2" xfId="1695" xr:uid="{00000000-0005-0000-0000-0000D7D80000}"/>
    <cellStyle name="Note 2 5 2 2 2" xfId="1696" xr:uid="{00000000-0005-0000-0000-0000D8D80000}"/>
    <cellStyle name="Note 2 5 2 2 2 2" xfId="56086" xr:uid="{00000000-0005-0000-0000-0000D9D80000}"/>
    <cellStyle name="Note 2 5 2 2 2 3" xfId="56087" xr:uid="{00000000-0005-0000-0000-0000DAD80000}"/>
    <cellStyle name="Note 2 5 2 2 2 4" xfId="56088" xr:uid="{00000000-0005-0000-0000-0000DBD80000}"/>
    <cellStyle name="Note 2 5 2 2 2 5" xfId="56089" xr:uid="{00000000-0005-0000-0000-0000DCD80000}"/>
    <cellStyle name="Note 2 5 2 2 3" xfId="56090" xr:uid="{00000000-0005-0000-0000-0000DDD80000}"/>
    <cellStyle name="Note 2 5 2 2 3 2" xfId="56091" xr:uid="{00000000-0005-0000-0000-0000DED80000}"/>
    <cellStyle name="Note 2 5 2 2 3 3" xfId="56092" xr:uid="{00000000-0005-0000-0000-0000DFD80000}"/>
    <cellStyle name="Note 2 5 2 2 3 4" xfId="56093" xr:uid="{00000000-0005-0000-0000-0000E0D80000}"/>
    <cellStyle name="Note 2 5 2 2 3 5" xfId="56094" xr:uid="{00000000-0005-0000-0000-0000E1D80000}"/>
    <cellStyle name="Note 2 5 2 2 4" xfId="56095" xr:uid="{00000000-0005-0000-0000-0000E2D80000}"/>
    <cellStyle name="Note 2 5 2 2 4 2" xfId="56096" xr:uid="{00000000-0005-0000-0000-0000E3D80000}"/>
    <cellStyle name="Note 2 5 2 2 5" xfId="56097" xr:uid="{00000000-0005-0000-0000-0000E4D80000}"/>
    <cellStyle name="Note 2 5 2 2 5 2" xfId="56098" xr:uid="{00000000-0005-0000-0000-0000E5D80000}"/>
    <cellStyle name="Note 2 5 2 2 6" xfId="56099" xr:uid="{00000000-0005-0000-0000-0000E6D80000}"/>
    <cellStyle name="Note 2 5 2 2 6 2" xfId="56100" xr:uid="{00000000-0005-0000-0000-0000E7D80000}"/>
    <cellStyle name="Note 2 5 2 2 7" xfId="56101" xr:uid="{00000000-0005-0000-0000-0000E8D80000}"/>
    <cellStyle name="Note 2 5 2 3" xfId="1697" xr:uid="{00000000-0005-0000-0000-0000E9D80000}"/>
    <cellStyle name="Note 2 5 2 3 2" xfId="56102" xr:uid="{00000000-0005-0000-0000-0000EAD80000}"/>
    <cellStyle name="Note 2 5 2 3 3" xfId="56103" xr:uid="{00000000-0005-0000-0000-0000EBD80000}"/>
    <cellStyle name="Note 2 5 2 3 4" xfId="56104" xr:uid="{00000000-0005-0000-0000-0000ECD80000}"/>
    <cellStyle name="Note 2 5 2 3 5" xfId="56105" xr:uid="{00000000-0005-0000-0000-0000EDD80000}"/>
    <cellStyle name="Note 2 5 2 4" xfId="56106" xr:uid="{00000000-0005-0000-0000-0000EED80000}"/>
    <cellStyle name="Note 2 5 2 4 2" xfId="56107" xr:uid="{00000000-0005-0000-0000-0000EFD80000}"/>
    <cellStyle name="Note 2 5 2 4 3" xfId="56108" xr:uid="{00000000-0005-0000-0000-0000F0D80000}"/>
    <cellStyle name="Note 2 5 2 4 4" xfId="56109" xr:uid="{00000000-0005-0000-0000-0000F1D80000}"/>
    <cellStyle name="Note 2 5 2 4 5" xfId="56110" xr:uid="{00000000-0005-0000-0000-0000F2D80000}"/>
    <cellStyle name="Note 2 5 2 5" xfId="56111" xr:uid="{00000000-0005-0000-0000-0000F3D80000}"/>
    <cellStyle name="Note 2 5 2 5 2" xfId="56112" xr:uid="{00000000-0005-0000-0000-0000F4D80000}"/>
    <cellStyle name="Note 2 5 2 6" xfId="56113" xr:uid="{00000000-0005-0000-0000-0000F5D80000}"/>
    <cellStyle name="Note 2 5 2 6 2" xfId="56114" xr:uid="{00000000-0005-0000-0000-0000F6D80000}"/>
    <cellStyle name="Note 2 5 2 7" xfId="56115" xr:uid="{00000000-0005-0000-0000-0000F7D80000}"/>
    <cellStyle name="Note 2 5 2 7 2" xfId="56116" xr:uid="{00000000-0005-0000-0000-0000F8D80000}"/>
    <cellStyle name="Note 2 5 2 8" xfId="56117" xr:uid="{00000000-0005-0000-0000-0000F9D80000}"/>
    <cellStyle name="Note 2 5 20" xfId="56118" xr:uid="{00000000-0005-0000-0000-0000FAD80000}"/>
    <cellStyle name="Note 2 5 20 2" xfId="56119" xr:uid="{00000000-0005-0000-0000-0000FBD80000}"/>
    <cellStyle name="Note 2 5 21" xfId="56120" xr:uid="{00000000-0005-0000-0000-0000FCD80000}"/>
    <cellStyle name="Note 2 5 3" xfId="1698" xr:uid="{00000000-0005-0000-0000-0000FDD80000}"/>
    <cellStyle name="Note 2 5 3 2" xfId="1699" xr:uid="{00000000-0005-0000-0000-0000FED80000}"/>
    <cellStyle name="Note 2 5 3 2 2" xfId="1700" xr:uid="{00000000-0005-0000-0000-0000FFD80000}"/>
    <cellStyle name="Note 2 5 3 2 2 2" xfId="56121" xr:uid="{00000000-0005-0000-0000-000000D90000}"/>
    <cellStyle name="Note 2 5 3 2 2 3" xfId="56122" xr:uid="{00000000-0005-0000-0000-000001D90000}"/>
    <cellStyle name="Note 2 5 3 2 2 4" xfId="56123" xr:uid="{00000000-0005-0000-0000-000002D90000}"/>
    <cellStyle name="Note 2 5 3 2 2 5" xfId="56124" xr:uid="{00000000-0005-0000-0000-000003D90000}"/>
    <cellStyle name="Note 2 5 3 2 3" xfId="56125" xr:uid="{00000000-0005-0000-0000-000004D90000}"/>
    <cellStyle name="Note 2 5 3 2 3 2" xfId="56126" xr:uid="{00000000-0005-0000-0000-000005D90000}"/>
    <cellStyle name="Note 2 5 3 2 3 3" xfId="56127" xr:uid="{00000000-0005-0000-0000-000006D90000}"/>
    <cellStyle name="Note 2 5 3 2 3 4" xfId="56128" xr:uid="{00000000-0005-0000-0000-000007D90000}"/>
    <cellStyle name="Note 2 5 3 2 3 5" xfId="56129" xr:uid="{00000000-0005-0000-0000-000008D90000}"/>
    <cellStyle name="Note 2 5 3 2 4" xfId="56130" xr:uid="{00000000-0005-0000-0000-000009D90000}"/>
    <cellStyle name="Note 2 5 3 2 4 2" xfId="56131" xr:uid="{00000000-0005-0000-0000-00000AD90000}"/>
    <cellStyle name="Note 2 5 3 2 5" xfId="56132" xr:uid="{00000000-0005-0000-0000-00000BD90000}"/>
    <cellStyle name="Note 2 5 3 2 5 2" xfId="56133" xr:uid="{00000000-0005-0000-0000-00000CD90000}"/>
    <cellStyle name="Note 2 5 3 2 6" xfId="56134" xr:uid="{00000000-0005-0000-0000-00000DD90000}"/>
    <cellStyle name="Note 2 5 3 2 6 2" xfId="56135" xr:uid="{00000000-0005-0000-0000-00000ED90000}"/>
    <cellStyle name="Note 2 5 3 2 7" xfId="56136" xr:uid="{00000000-0005-0000-0000-00000FD90000}"/>
    <cellStyle name="Note 2 5 3 3" xfId="1701" xr:uid="{00000000-0005-0000-0000-000010D90000}"/>
    <cellStyle name="Note 2 5 3 3 2" xfId="56137" xr:uid="{00000000-0005-0000-0000-000011D90000}"/>
    <cellStyle name="Note 2 5 3 3 3" xfId="56138" xr:uid="{00000000-0005-0000-0000-000012D90000}"/>
    <cellStyle name="Note 2 5 3 3 4" xfId="56139" xr:uid="{00000000-0005-0000-0000-000013D90000}"/>
    <cellStyle name="Note 2 5 3 3 5" xfId="56140" xr:uid="{00000000-0005-0000-0000-000014D90000}"/>
    <cellStyle name="Note 2 5 3 4" xfId="56141" xr:uid="{00000000-0005-0000-0000-000015D90000}"/>
    <cellStyle name="Note 2 5 3 4 2" xfId="56142" xr:uid="{00000000-0005-0000-0000-000016D90000}"/>
    <cellStyle name="Note 2 5 3 4 3" xfId="56143" xr:uid="{00000000-0005-0000-0000-000017D90000}"/>
    <cellStyle name="Note 2 5 3 4 4" xfId="56144" xr:uid="{00000000-0005-0000-0000-000018D90000}"/>
    <cellStyle name="Note 2 5 3 4 5" xfId="56145" xr:uid="{00000000-0005-0000-0000-000019D90000}"/>
    <cellStyle name="Note 2 5 3 5" xfId="56146" xr:uid="{00000000-0005-0000-0000-00001AD90000}"/>
    <cellStyle name="Note 2 5 3 5 2" xfId="56147" xr:uid="{00000000-0005-0000-0000-00001BD90000}"/>
    <cellStyle name="Note 2 5 3 6" xfId="56148" xr:uid="{00000000-0005-0000-0000-00001CD90000}"/>
    <cellStyle name="Note 2 5 3 6 2" xfId="56149" xr:uid="{00000000-0005-0000-0000-00001DD90000}"/>
    <cellStyle name="Note 2 5 3 7" xfId="56150" xr:uid="{00000000-0005-0000-0000-00001ED90000}"/>
    <cellStyle name="Note 2 5 3 7 2" xfId="56151" xr:uid="{00000000-0005-0000-0000-00001FD90000}"/>
    <cellStyle name="Note 2 5 3 8" xfId="56152" xr:uid="{00000000-0005-0000-0000-000020D90000}"/>
    <cellStyle name="Note 2 5 4" xfId="1702" xr:uid="{00000000-0005-0000-0000-000021D90000}"/>
    <cellStyle name="Note 2 5 4 2" xfId="1703" xr:uid="{00000000-0005-0000-0000-000022D90000}"/>
    <cellStyle name="Note 2 5 4 2 2" xfId="1704" xr:uid="{00000000-0005-0000-0000-000023D90000}"/>
    <cellStyle name="Note 2 5 4 2 2 2" xfId="56153" xr:uid="{00000000-0005-0000-0000-000024D90000}"/>
    <cellStyle name="Note 2 5 4 2 2 3" xfId="56154" xr:uid="{00000000-0005-0000-0000-000025D90000}"/>
    <cellStyle name="Note 2 5 4 2 2 4" xfId="56155" xr:uid="{00000000-0005-0000-0000-000026D90000}"/>
    <cellStyle name="Note 2 5 4 2 2 5" xfId="56156" xr:uid="{00000000-0005-0000-0000-000027D90000}"/>
    <cellStyle name="Note 2 5 4 2 3" xfId="56157" xr:uid="{00000000-0005-0000-0000-000028D90000}"/>
    <cellStyle name="Note 2 5 4 2 3 2" xfId="56158" xr:uid="{00000000-0005-0000-0000-000029D90000}"/>
    <cellStyle name="Note 2 5 4 2 3 3" xfId="56159" xr:uid="{00000000-0005-0000-0000-00002AD90000}"/>
    <cellStyle name="Note 2 5 4 2 3 4" xfId="56160" xr:uid="{00000000-0005-0000-0000-00002BD90000}"/>
    <cellStyle name="Note 2 5 4 2 3 5" xfId="56161" xr:uid="{00000000-0005-0000-0000-00002CD90000}"/>
    <cellStyle name="Note 2 5 4 2 4" xfId="56162" xr:uid="{00000000-0005-0000-0000-00002DD90000}"/>
    <cellStyle name="Note 2 5 4 2 4 2" xfId="56163" xr:uid="{00000000-0005-0000-0000-00002ED90000}"/>
    <cellStyle name="Note 2 5 4 2 5" xfId="56164" xr:uid="{00000000-0005-0000-0000-00002FD90000}"/>
    <cellStyle name="Note 2 5 4 2 5 2" xfId="56165" xr:uid="{00000000-0005-0000-0000-000030D90000}"/>
    <cellStyle name="Note 2 5 4 2 6" xfId="56166" xr:uid="{00000000-0005-0000-0000-000031D90000}"/>
    <cellStyle name="Note 2 5 4 2 6 2" xfId="56167" xr:uid="{00000000-0005-0000-0000-000032D90000}"/>
    <cellStyle name="Note 2 5 4 2 7" xfId="56168" xr:uid="{00000000-0005-0000-0000-000033D90000}"/>
    <cellStyle name="Note 2 5 4 3" xfId="1705" xr:uid="{00000000-0005-0000-0000-000034D90000}"/>
    <cellStyle name="Note 2 5 4 3 2" xfId="56169" xr:uid="{00000000-0005-0000-0000-000035D90000}"/>
    <cellStyle name="Note 2 5 4 3 3" xfId="56170" xr:uid="{00000000-0005-0000-0000-000036D90000}"/>
    <cellStyle name="Note 2 5 4 3 4" xfId="56171" xr:uid="{00000000-0005-0000-0000-000037D90000}"/>
    <cellStyle name="Note 2 5 4 3 5" xfId="56172" xr:uid="{00000000-0005-0000-0000-000038D90000}"/>
    <cellStyle name="Note 2 5 4 4" xfId="56173" xr:uid="{00000000-0005-0000-0000-000039D90000}"/>
    <cellStyle name="Note 2 5 4 4 2" xfId="56174" xr:uid="{00000000-0005-0000-0000-00003AD90000}"/>
    <cellStyle name="Note 2 5 4 4 3" xfId="56175" xr:uid="{00000000-0005-0000-0000-00003BD90000}"/>
    <cellStyle name="Note 2 5 4 4 4" xfId="56176" xr:uid="{00000000-0005-0000-0000-00003CD90000}"/>
    <cellStyle name="Note 2 5 4 4 5" xfId="56177" xr:uid="{00000000-0005-0000-0000-00003DD90000}"/>
    <cellStyle name="Note 2 5 4 5" xfId="56178" xr:uid="{00000000-0005-0000-0000-00003ED90000}"/>
    <cellStyle name="Note 2 5 4 5 2" xfId="56179" xr:uid="{00000000-0005-0000-0000-00003FD90000}"/>
    <cellStyle name="Note 2 5 4 6" xfId="56180" xr:uid="{00000000-0005-0000-0000-000040D90000}"/>
    <cellStyle name="Note 2 5 4 6 2" xfId="56181" xr:uid="{00000000-0005-0000-0000-000041D90000}"/>
    <cellStyle name="Note 2 5 4 7" xfId="56182" xr:uid="{00000000-0005-0000-0000-000042D90000}"/>
    <cellStyle name="Note 2 5 4 7 2" xfId="56183" xr:uid="{00000000-0005-0000-0000-000043D90000}"/>
    <cellStyle name="Note 2 5 4 8" xfId="56184" xr:uid="{00000000-0005-0000-0000-000044D90000}"/>
    <cellStyle name="Note 2 5 5" xfId="1706" xr:uid="{00000000-0005-0000-0000-000045D90000}"/>
    <cellStyle name="Note 2 5 5 2" xfId="1707" xr:uid="{00000000-0005-0000-0000-000046D90000}"/>
    <cellStyle name="Note 2 5 5 2 2" xfId="1708" xr:uid="{00000000-0005-0000-0000-000047D90000}"/>
    <cellStyle name="Note 2 5 5 2 2 2" xfId="56185" xr:uid="{00000000-0005-0000-0000-000048D90000}"/>
    <cellStyle name="Note 2 5 5 2 2 3" xfId="56186" xr:uid="{00000000-0005-0000-0000-000049D90000}"/>
    <cellStyle name="Note 2 5 5 2 2 4" xfId="56187" xr:uid="{00000000-0005-0000-0000-00004AD90000}"/>
    <cellStyle name="Note 2 5 5 2 2 5" xfId="56188" xr:uid="{00000000-0005-0000-0000-00004BD90000}"/>
    <cellStyle name="Note 2 5 5 2 3" xfId="56189" xr:uid="{00000000-0005-0000-0000-00004CD90000}"/>
    <cellStyle name="Note 2 5 5 2 3 2" xfId="56190" xr:uid="{00000000-0005-0000-0000-00004DD90000}"/>
    <cellStyle name="Note 2 5 5 2 3 3" xfId="56191" xr:uid="{00000000-0005-0000-0000-00004ED90000}"/>
    <cellStyle name="Note 2 5 5 2 3 4" xfId="56192" xr:uid="{00000000-0005-0000-0000-00004FD90000}"/>
    <cellStyle name="Note 2 5 5 2 3 5" xfId="56193" xr:uid="{00000000-0005-0000-0000-000050D90000}"/>
    <cellStyle name="Note 2 5 5 2 4" xfId="56194" xr:uid="{00000000-0005-0000-0000-000051D90000}"/>
    <cellStyle name="Note 2 5 5 2 4 2" xfId="56195" xr:uid="{00000000-0005-0000-0000-000052D90000}"/>
    <cellStyle name="Note 2 5 5 2 5" xfId="56196" xr:uid="{00000000-0005-0000-0000-000053D90000}"/>
    <cellStyle name="Note 2 5 5 2 5 2" xfId="56197" xr:uid="{00000000-0005-0000-0000-000054D90000}"/>
    <cellStyle name="Note 2 5 5 2 6" xfId="56198" xr:uid="{00000000-0005-0000-0000-000055D90000}"/>
    <cellStyle name="Note 2 5 5 2 6 2" xfId="56199" xr:uid="{00000000-0005-0000-0000-000056D90000}"/>
    <cellStyle name="Note 2 5 5 2 7" xfId="56200" xr:uid="{00000000-0005-0000-0000-000057D90000}"/>
    <cellStyle name="Note 2 5 5 3" xfId="1709" xr:uid="{00000000-0005-0000-0000-000058D90000}"/>
    <cellStyle name="Note 2 5 5 3 2" xfId="56201" xr:uid="{00000000-0005-0000-0000-000059D90000}"/>
    <cellStyle name="Note 2 5 5 3 3" xfId="56202" xr:uid="{00000000-0005-0000-0000-00005AD90000}"/>
    <cellStyle name="Note 2 5 5 3 4" xfId="56203" xr:uid="{00000000-0005-0000-0000-00005BD90000}"/>
    <cellStyle name="Note 2 5 5 3 5" xfId="56204" xr:uid="{00000000-0005-0000-0000-00005CD90000}"/>
    <cellStyle name="Note 2 5 5 4" xfId="56205" xr:uid="{00000000-0005-0000-0000-00005DD90000}"/>
    <cellStyle name="Note 2 5 5 4 2" xfId="56206" xr:uid="{00000000-0005-0000-0000-00005ED90000}"/>
    <cellStyle name="Note 2 5 5 4 3" xfId="56207" xr:uid="{00000000-0005-0000-0000-00005FD90000}"/>
    <cellStyle name="Note 2 5 5 4 4" xfId="56208" xr:uid="{00000000-0005-0000-0000-000060D90000}"/>
    <cellStyle name="Note 2 5 5 4 5" xfId="56209" xr:uid="{00000000-0005-0000-0000-000061D90000}"/>
    <cellStyle name="Note 2 5 5 5" xfId="56210" xr:uid="{00000000-0005-0000-0000-000062D90000}"/>
    <cellStyle name="Note 2 5 5 5 2" xfId="56211" xr:uid="{00000000-0005-0000-0000-000063D90000}"/>
    <cellStyle name="Note 2 5 5 6" xfId="56212" xr:uid="{00000000-0005-0000-0000-000064D90000}"/>
    <cellStyle name="Note 2 5 5 6 2" xfId="56213" xr:uid="{00000000-0005-0000-0000-000065D90000}"/>
    <cellStyle name="Note 2 5 5 7" xfId="56214" xr:uid="{00000000-0005-0000-0000-000066D90000}"/>
    <cellStyle name="Note 2 5 5 7 2" xfId="56215" xr:uid="{00000000-0005-0000-0000-000067D90000}"/>
    <cellStyle name="Note 2 5 5 8" xfId="56216" xr:uid="{00000000-0005-0000-0000-000068D90000}"/>
    <cellStyle name="Note 2 5 6" xfId="1710" xr:uid="{00000000-0005-0000-0000-000069D90000}"/>
    <cellStyle name="Note 2 5 6 2" xfId="1711" xr:uid="{00000000-0005-0000-0000-00006AD90000}"/>
    <cellStyle name="Note 2 5 6 2 2" xfId="56217" xr:uid="{00000000-0005-0000-0000-00006BD90000}"/>
    <cellStyle name="Note 2 5 6 2 2 2" xfId="56218" xr:uid="{00000000-0005-0000-0000-00006CD90000}"/>
    <cellStyle name="Note 2 5 6 2 2 3" xfId="56219" xr:uid="{00000000-0005-0000-0000-00006DD90000}"/>
    <cellStyle name="Note 2 5 6 2 2 4" xfId="56220" xr:uid="{00000000-0005-0000-0000-00006ED90000}"/>
    <cellStyle name="Note 2 5 6 2 2 5" xfId="56221" xr:uid="{00000000-0005-0000-0000-00006FD90000}"/>
    <cellStyle name="Note 2 5 6 2 3" xfId="56222" xr:uid="{00000000-0005-0000-0000-000070D90000}"/>
    <cellStyle name="Note 2 5 6 2 3 2" xfId="56223" xr:uid="{00000000-0005-0000-0000-000071D90000}"/>
    <cellStyle name="Note 2 5 6 2 3 3" xfId="56224" xr:uid="{00000000-0005-0000-0000-000072D90000}"/>
    <cellStyle name="Note 2 5 6 2 3 4" xfId="56225" xr:uid="{00000000-0005-0000-0000-000073D90000}"/>
    <cellStyle name="Note 2 5 6 2 3 5" xfId="56226" xr:uid="{00000000-0005-0000-0000-000074D90000}"/>
    <cellStyle name="Note 2 5 6 2 4" xfId="56227" xr:uid="{00000000-0005-0000-0000-000075D90000}"/>
    <cellStyle name="Note 2 5 6 2 4 2" xfId="56228" xr:uid="{00000000-0005-0000-0000-000076D90000}"/>
    <cellStyle name="Note 2 5 6 2 5" xfId="56229" xr:uid="{00000000-0005-0000-0000-000077D90000}"/>
    <cellStyle name="Note 2 5 6 2 5 2" xfId="56230" xr:uid="{00000000-0005-0000-0000-000078D90000}"/>
    <cellStyle name="Note 2 5 6 2 6" xfId="56231" xr:uid="{00000000-0005-0000-0000-000079D90000}"/>
    <cellStyle name="Note 2 5 6 2 6 2" xfId="56232" xr:uid="{00000000-0005-0000-0000-00007AD90000}"/>
    <cellStyle name="Note 2 5 6 2 7" xfId="56233" xr:uid="{00000000-0005-0000-0000-00007BD90000}"/>
    <cellStyle name="Note 2 5 6 3" xfId="56234" xr:uid="{00000000-0005-0000-0000-00007CD90000}"/>
    <cellStyle name="Note 2 5 6 3 2" xfId="56235" xr:uid="{00000000-0005-0000-0000-00007DD90000}"/>
    <cellStyle name="Note 2 5 6 3 3" xfId="56236" xr:uid="{00000000-0005-0000-0000-00007ED90000}"/>
    <cellStyle name="Note 2 5 6 3 4" xfId="56237" xr:uid="{00000000-0005-0000-0000-00007FD90000}"/>
    <cellStyle name="Note 2 5 6 3 5" xfId="56238" xr:uid="{00000000-0005-0000-0000-000080D90000}"/>
    <cellStyle name="Note 2 5 6 4" xfId="56239" xr:uid="{00000000-0005-0000-0000-000081D90000}"/>
    <cellStyle name="Note 2 5 6 4 2" xfId="56240" xr:uid="{00000000-0005-0000-0000-000082D90000}"/>
    <cellStyle name="Note 2 5 6 4 3" xfId="56241" xr:uid="{00000000-0005-0000-0000-000083D90000}"/>
    <cellStyle name="Note 2 5 6 4 4" xfId="56242" xr:uid="{00000000-0005-0000-0000-000084D90000}"/>
    <cellStyle name="Note 2 5 6 4 5" xfId="56243" xr:uid="{00000000-0005-0000-0000-000085D90000}"/>
    <cellStyle name="Note 2 5 6 5" xfId="56244" xr:uid="{00000000-0005-0000-0000-000086D90000}"/>
    <cellStyle name="Note 2 5 6 5 2" xfId="56245" xr:uid="{00000000-0005-0000-0000-000087D90000}"/>
    <cellStyle name="Note 2 5 6 6" xfId="56246" xr:uid="{00000000-0005-0000-0000-000088D90000}"/>
    <cellStyle name="Note 2 5 6 6 2" xfId="56247" xr:uid="{00000000-0005-0000-0000-000089D90000}"/>
    <cellStyle name="Note 2 5 6 7" xfId="56248" xr:uid="{00000000-0005-0000-0000-00008AD90000}"/>
    <cellStyle name="Note 2 5 6 7 2" xfId="56249" xr:uid="{00000000-0005-0000-0000-00008BD90000}"/>
    <cellStyle name="Note 2 5 6 8" xfId="56250" xr:uid="{00000000-0005-0000-0000-00008CD90000}"/>
    <cellStyle name="Note 2 5 7" xfId="1712" xr:uid="{00000000-0005-0000-0000-00008DD90000}"/>
    <cellStyle name="Note 2 5 7 2" xfId="56251" xr:uid="{00000000-0005-0000-0000-00008ED90000}"/>
    <cellStyle name="Note 2 5 7 2 2" xfId="56252" xr:uid="{00000000-0005-0000-0000-00008FD90000}"/>
    <cellStyle name="Note 2 5 7 2 2 2" xfId="56253" xr:uid="{00000000-0005-0000-0000-000090D90000}"/>
    <cellStyle name="Note 2 5 7 2 2 3" xfId="56254" xr:uid="{00000000-0005-0000-0000-000091D90000}"/>
    <cellStyle name="Note 2 5 7 2 2 4" xfId="56255" xr:uid="{00000000-0005-0000-0000-000092D90000}"/>
    <cellStyle name="Note 2 5 7 2 2 5" xfId="56256" xr:uid="{00000000-0005-0000-0000-000093D90000}"/>
    <cellStyle name="Note 2 5 7 2 3" xfId="56257" xr:uid="{00000000-0005-0000-0000-000094D90000}"/>
    <cellStyle name="Note 2 5 7 2 3 2" xfId="56258" xr:uid="{00000000-0005-0000-0000-000095D90000}"/>
    <cellStyle name="Note 2 5 7 2 3 3" xfId="56259" xr:uid="{00000000-0005-0000-0000-000096D90000}"/>
    <cellStyle name="Note 2 5 7 2 3 4" xfId="56260" xr:uid="{00000000-0005-0000-0000-000097D90000}"/>
    <cellStyle name="Note 2 5 7 2 3 5" xfId="56261" xr:uid="{00000000-0005-0000-0000-000098D90000}"/>
    <cellStyle name="Note 2 5 7 2 4" xfId="56262" xr:uid="{00000000-0005-0000-0000-000099D90000}"/>
    <cellStyle name="Note 2 5 7 2 4 2" xfId="56263" xr:uid="{00000000-0005-0000-0000-00009AD90000}"/>
    <cellStyle name="Note 2 5 7 2 5" xfId="56264" xr:uid="{00000000-0005-0000-0000-00009BD90000}"/>
    <cellStyle name="Note 2 5 7 2 5 2" xfId="56265" xr:uid="{00000000-0005-0000-0000-00009CD90000}"/>
    <cellStyle name="Note 2 5 7 2 6" xfId="56266" xr:uid="{00000000-0005-0000-0000-00009DD90000}"/>
    <cellStyle name="Note 2 5 7 2 6 2" xfId="56267" xr:uid="{00000000-0005-0000-0000-00009ED90000}"/>
    <cellStyle name="Note 2 5 7 2 7" xfId="56268" xr:uid="{00000000-0005-0000-0000-00009FD90000}"/>
    <cellStyle name="Note 2 5 7 3" xfId="56269" xr:uid="{00000000-0005-0000-0000-0000A0D90000}"/>
    <cellStyle name="Note 2 5 7 3 2" xfId="56270" xr:uid="{00000000-0005-0000-0000-0000A1D90000}"/>
    <cellStyle name="Note 2 5 7 3 3" xfId="56271" xr:uid="{00000000-0005-0000-0000-0000A2D90000}"/>
    <cellStyle name="Note 2 5 7 3 4" xfId="56272" xr:uid="{00000000-0005-0000-0000-0000A3D90000}"/>
    <cellStyle name="Note 2 5 7 3 5" xfId="56273" xr:uid="{00000000-0005-0000-0000-0000A4D90000}"/>
    <cellStyle name="Note 2 5 7 4" xfId="56274" xr:uid="{00000000-0005-0000-0000-0000A5D90000}"/>
    <cellStyle name="Note 2 5 7 4 2" xfId="56275" xr:uid="{00000000-0005-0000-0000-0000A6D90000}"/>
    <cellStyle name="Note 2 5 7 4 3" xfId="56276" xr:uid="{00000000-0005-0000-0000-0000A7D90000}"/>
    <cellStyle name="Note 2 5 7 4 4" xfId="56277" xr:uid="{00000000-0005-0000-0000-0000A8D90000}"/>
    <cellStyle name="Note 2 5 7 4 5" xfId="56278" xr:uid="{00000000-0005-0000-0000-0000A9D90000}"/>
    <cellStyle name="Note 2 5 7 5" xfId="56279" xr:uid="{00000000-0005-0000-0000-0000AAD90000}"/>
    <cellStyle name="Note 2 5 7 5 2" xfId="56280" xr:uid="{00000000-0005-0000-0000-0000ABD90000}"/>
    <cellStyle name="Note 2 5 7 6" xfId="56281" xr:uid="{00000000-0005-0000-0000-0000ACD90000}"/>
    <cellStyle name="Note 2 5 7 6 2" xfId="56282" xr:uid="{00000000-0005-0000-0000-0000ADD90000}"/>
    <cellStyle name="Note 2 5 7 7" xfId="56283" xr:uid="{00000000-0005-0000-0000-0000AED90000}"/>
    <cellStyle name="Note 2 5 7 7 2" xfId="56284" xr:uid="{00000000-0005-0000-0000-0000AFD90000}"/>
    <cellStyle name="Note 2 5 7 8" xfId="56285" xr:uid="{00000000-0005-0000-0000-0000B0D90000}"/>
    <cellStyle name="Note 2 5 8" xfId="56286" xr:uid="{00000000-0005-0000-0000-0000B1D90000}"/>
    <cellStyle name="Note 2 5 8 2" xfId="56287" xr:uid="{00000000-0005-0000-0000-0000B2D90000}"/>
    <cellStyle name="Note 2 5 8 2 2" xfId="56288" xr:uid="{00000000-0005-0000-0000-0000B3D90000}"/>
    <cellStyle name="Note 2 5 8 2 2 2" xfId="56289" xr:uid="{00000000-0005-0000-0000-0000B4D90000}"/>
    <cellStyle name="Note 2 5 8 2 2 3" xfId="56290" xr:uid="{00000000-0005-0000-0000-0000B5D90000}"/>
    <cellStyle name="Note 2 5 8 2 2 4" xfId="56291" xr:uid="{00000000-0005-0000-0000-0000B6D90000}"/>
    <cellStyle name="Note 2 5 8 2 2 5" xfId="56292" xr:uid="{00000000-0005-0000-0000-0000B7D90000}"/>
    <cellStyle name="Note 2 5 8 2 3" xfId="56293" xr:uid="{00000000-0005-0000-0000-0000B8D90000}"/>
    <cellStyle name="Note 2 5 8 2 3 2" xfId="56294" xr:uid="{00000000-0005-0000-0000-0000B9D90000}"/>
    <cellStyle name="Note 2 5 8 2 3 3" xfId="56295" xr:uid="{00000000-0005-0000-0000-0000BAD90000}"/>
    <cellStyle name="Note 2 5 8 2 3 4" xfId="56296" xr:uid="{00000000-0005-0000-0000-0000BBD90000}"/>
    <cellStyle name="Note 2 5 8 2 3 5" xfId="56297" xr:uid="{00000000-0005-0000-0000-0000BCD90000}"/>
    <cellStyle name="Note 2 5 8 2 4" xfId="56298" xr:uid="{00000000-0005-0000-0000-0000BDD90000}"/>
    <cellStyle name="Note 2 5 8 2 4 2" xfId="56299" xr:uid="{00000000-0005-0000-0000-0000BED90000}"/>
    <cellStyle name="Note 2 5 8 2 5" xfId="56300" xr:uid="{00000000-0005-0000-0000-0000BFD90000}"/>
    <cellStyle name="Note 2 5 8 2 5 2" xfId="56301" xr:uid="{00000000-0005-0000-0000-0000C0D90000}"/>
    <cellStyle name="Note 2 5 8 2 6" xfId="56302" xr:uid="{00000000-0005-0000-0000-0000C1D90000}"/>
    <cellStyle name="Note 2 5 8 2 6 2" xfId="56303" xr:uid="{00000000-0005-0000-0000-0000C2D90000}"/>
    <cellStyle name="Note 2 5 8 2 7" xfId="56304" xr:uid="{00000000-0005-0000-0000-0000C3D90000}"/>
    <cellStyle name="Note 2 5 8 3" xfId="56305" xr:uid="{00000000-0005-0000-0000-0000C4D90000}"/>
    <cellStyle name="Note 2 5 8 3 2" xfId="56306" xr:uid="{00000000-0005-0000-0000-0000C5D90000}"/>
    <cellStyle name="Note 2 5 8 3 3" xfId="56307" xr:uid="{00000000-0005-0000-0000-0000C6D90000}"/>
    <cellStyle name="Note 2 5 8 3 4" xfId="56308" xr:uid="{00000000-0005-0000-0000-0000C7D90000}"/>
    <cellStyle name="Note 2 5 8 3 5" xfId="56309" xr:uid="{00000000-0005-0000-0000-0000C8D90000}"/>
    <cellStyle name="Note 2 5 8 4" xfId="56310" xr:uid="{00000000-0005-0000-0000-0000C9D90000}"/>
    <cellStyle name="Note 2 5 8 4 2" xfId="56311" xr:uid="{00000000-0005-0000-0000-0000CAD90000}"/>
    <cellStyle name="Note 2 5 8 4 3" xfId="56312" xr:uid="{00000000-0005-0000-0000-0000CBD90000}"/>
    <cellStyle name="Note 2 5 8 4 4" xfId="56313" xr:uid="{00000000-0005-0000-0000-0000CCD90000}"/>
    <cellStyle name="Note 2 5 8 4 5" xfId="56314" xr:uid="{00000000-0005-0000-0000-0000CDD90000}"/>
    <cellStyle name="Note 2 5 8 5" xfId="56315" xr:uid="{00000000-0005-0000-0000-0000CED90000}"/>
    <cellStyle name="Note 2 5 8 5 2" xfId="56316" xr:uid="{00000000-0005-0000-0000-0000CFD90000}"/>
    <cellStyle name="Note 2 5 8 6" xfId="56317" xr:uid="{00000000-0005-0000-0000-0000D0D90000}"/>
    <cellStyle name="Note 2 5 8 6 2" xfId="56318" xr:uid="{00000000-0005-0000-0000-0000D1D90000}"/>
    <cellStyle name="Note 2 5 8 7" xfId="56319" xr:uid="{00000000-0005-0000-0000-0000D2D90000}"/>
    <cellStyle name="Note 2 5 8 7 2" xfId="56320" xr:uid="{00000000-0005-0000-0000-0000D3D90000}"/>
    <cellStyle name="Note 2 5 8 8" xfId="56321" xr:uid="{00000000-0005-0000-0000-0000D4D90000}"/>
    <cellStyle name="Note 2 5 9" xfId="56322" xr:uid="{00000000-0005-0000-0000-0000D5D90000}"/>
    <cellStyle name="Note 2 5 9 2" xfId="56323" xr:uid="{00000000-0005-0000-0000-0000D6D90000}"/>
    <cellStyle name="Note 2 5 9 2 2" xfId="56324" xr:uid="{00000000-0005-0000-0000-0000D7D90000}"/>
    <cellStyle name="Note 2 5 9 2 2 2" xfId="56325" xr:uid="{00000000-0005-0000-0000-0000D8D90000}"/>
    <cellStyle name="Note 2 5 9 2 2 3" xfId="56326" xr:uid="{00000000-0005-0000-0000-0000D9D90000}"/>
    <cellStyle name="Note 2 5 9 2 2 4" xfId="56327" xr:uid="{00000000-0005-0000-0000-0000DAD90000}"/>
    <cellStyle name="Note 2 5 9 2 2 5" xfId="56328" xr:uid="{00000000-0005-0000-0000-0000DBD90000}"/>
    <cellStyle name="Note 2 5 9 2 3" xfId="56329" xr:uid="{00000000-0005-0000-0000-0000DCD90000}"/>
    <cellStyle name="Note 2 5 9 2 3 2" xfId="56330" xr:uid="{00000000-0005-0000-0000-0000DDD90000}"/>
    <cellStyle name="Note 2 5 9 2 3 3" xfId="56331" xr:uid="{00000000-0005-0000-0000-0000DED90000}"/>
    <cellStyle name="Note 2 5 9 2 3 4" xfId="56332" xr:uid="{00000000-0005-0000-0000-0000DFD90000}"/>
    <cellStyle name="Note 2 5 9 2 3 5" xfId="56333" xr:uid="{00000000-0005-0000-0000-0000E0D90000}"/>
    <cellStyle name="Note 2 5 9 2 4" xfId="56334" xr:uid="{00000000-0005-0000-0000-0000E1D90000}"/>
    <cellStyle name="Note 2 5 9 2 4 2" xfId="56335" xr:uid="{00000000-0005-0000-0000-0000E2D90000}"/>
    <cellStyle name="Note 2 5 9 2 5" xfId="56336" xr:uid="{00000000-0005-0000-0000-0000E3D90000}"/>
    <cellStyle name="Note 2 5 9 2 5 2" xfId="56337" xr:uid="{00000000-0005-0000-0000-0000E4D90000}"/>
    <cellStyle name="Note 2 5 9 2 6" xfId="56338" xr:uid="{00000000-0005-0000-0000-0000E5D90000}"/>
    <cellStyle name="Note 2 5 9 2 6 2" xfId="56339" xr:uid="{00000000-0005-0000-0000-0000E6D90000}"/>
    <cellStyle name="Note 2 5 9 2 7" xfId="56340" xr:uid="{00000000-0005-0000-0000-0000E7D90000}"/>
    <cellStyle name="Note 2 5 9 3" xfId="56341" xr:uid="{00000000-0005-0000-0000-0000E8D90000}"/>
    <cellStyle name="Note 2 5 9 3 2" xfId="56342" xr:uid="{00000000-0005-0000-0000-0000E9D90000}"/>
    <cellStyle name="Note 2 5 9 3 3" xfId="56343" xr:uid="{00000000-0005-0000-0000-0000EAD90000}"/>
    <cellStyle name="Note 2 5 9 3 4" xfId="56344" xr:uid="{00000000-0005-0000-0000-0000EBD90000}"/>
    <cellStyle name="Note 2 5 9 3 5" xfId="56345" xr:uid="{00000000-0005-0000-0000-0000ECD90000}"/>
    <cellStyle name="Note 2 5 9 4" xfId="56346" xr:uid="{00000000-0005-0000-0000-0000EDD90000}"/>
    <cellStyle name="Note 2 5 9 4 2" xfId="56347" xr:uid="{00000000-0005-0000-0000-0000EED90000}"/>
    <cellStyle name="Note 2 5 9 4 3" xfId="56348" xr:uid="{00000000-0005-0000-0000-0000EFD90000}"/>
    <cellStyle name="Note 2 5 9 4 4" xfId="56349" xr:uid="{00000000-0005-0000-0000-0000F0D90000}"/>
    <cellStyle name="Note 2 5 9 4 5" xfId="56350" xr:uid="{00000000-0005-0000-0000-0000F1D90000}"/>
    <cellStyle name="Note 2 5 9 5" xfId="56351" xr:uid="{00000000-0005-0000-0000-0000F2D90000}"/>
    <cellStyle name="Note 2 5 9 5 2" xfId="56352" xr:uid="{00000000-0005-0000-0000-0000F3D90000}"/>
    <cellStyle name="Note 2 5 9 6" xfId="56353" xr:uid="{00000000-0005-0000-0000-0000F4D90000}"/>
    <cellStyle name="Note 2 5 9 6 2" xfId="56354" xr:uid="{00000000-0005-0000-0000-0000F5D90000}"/>
    <cellStyle name="Note 2 5 9 7" xfId="56355" xr:uid="{00000000-0005-0000-0000-0000F6D90000}"/>
    <cellStyle name="Note 2 5 9 7 2" xfId="56356" xr:uid="{00000000-0005-0000-0000-0000F7D90000}"/>
    <cellStyle name="Note 2 5 9 8" xfId="56357" xr:uid="{00000000-0005-0000-0000-0000F8D90000}"/>
    <cellStyle name="Note 2 6" xfId="1713" xr:uid="{00000000-0005-0000-0000-0000F9D90000}"/>
    <cellStyle name="Note 2 6 2" xfId="1714" xr:uid="{00000000-0005-0000-0000-0000FAD90000}"/>
    <cellStyle name="Note 2 6 2 2" xfId="1715" xr:uid="{00000000-0005-0000-0000-0000FBD90000}"/>
    <cellStyle name="Note 2 6 3" xfId="1716" xr:uid="{00000000-0005-0000-0000-0000FCD90000}"/>
    <cellStyle name="Note 2 6 3 2" xfId="56358" xr:uid="{00000000-0005-0000-0000-0000FDD90000}"/>
    <cellStyle name="Note 2 6 4" xfId="56359" xr:uid="{00000000-0005-0000-0000-0000FED90000}"/>
    <cellStyle name="Note 2 6 5" xfId="56360" xr:uid="{00000000-0005-0000-0000-0000FFD90000}"/>
    <cellStyle name="Note 2 7" xfId="1717" xr:uid="{00000000-0005-0000-0000-000000DA0000}"/>
    <cellStyle name="Note 2 7 2" xfId="1718" xr:uid="{00000000-0005-0000-0000-000001DA0000}"/>
    <cellStyle name="Note 2 7 2 2" xfId="1719" xr:uid="{00000000-0005-0000-0000-000002DA0000}"/>
    <cellStyle name="Note 2 7 3" xfId="1720" xr:uid="{00000000-0005-0000-0000-000003DA0000}"/>
    <cellStyle name="Note 2 7 3 2" xfId="56361" xr:uid="{00000000-0005-0000-0000-000004DA0000}"/>
    <cellStyle name="Note 2 7 4" xfId="56362" xr:uid="{00000000-0005-0000-0000-000005DA0000}"/>
    <cellStyle name="Note 2 7 5" xfId="56363" xr:uid="{00000000-0005-0000-0000-000006DA0000}"/>
    <cellStyle name="Note 2 8" xfId="1721" xr:uid="{00000000-0005-0000-0000-000007DA0000}"/>
    <cellStyle name="Note 2 8 2" xfId="1722" xr:uid="{00000000-0005-0000-0000-000008DA0000}"/>
    <cellStyle name="Note 2 8 2 2" xfId="56364" xr:uid="{00000000-0005-0000-0000-000009DA0000}"/>
    <cellStyle name="Note 2 9" xfId="1723" xr:uid="{00000000-0005-0000-0000-00000ADA0000}"/>
    <cellStyle name="Note 2 9 2" xfId="56365" xr:uid="{00000000-0005-0000-0000-00000BDA0000}"/>
    <cellStyle name="Note 2_T-straight with PEDs adjustor" xfId="56366" xr:uid="{00000000-0005-0000-0000-00000CDA0000}"/>
    <cellStyle name="Note 3" xfId="1724" xr:uid="{00000000-0005-0000-0000-00000DDA0000}"/>
    <cellStyle name="Note 3 2" xfId="1725" xr:uid="{00000000-0005-0000-0000-00000EDA0000}"/>
    <cellStyle name="Note 3 2 2" xfId="1726" xr:uid="{00000000-0005-0000-0000-00000FDA0000}"/>
    <cellStyle name="Note 3 2 2 10" xfId="56367" xr:uid="{00000000-0005-0000-0000-000010DA0000}"/>
    <cellStyle name="Note 3 2 2 10 2" xfId="56368" xr:uid="{00000000-0005-0000-0000-000011DA0000}"/>
    <cellStyle name="Note 3 2 2 10 2 2" xfId="56369" xr:uid="{00000000-0005-0000-0000-000012DA0000}"/>
    <cellStyle name="Note 3 2 2 10 2 2 2" xfId="56370" xr:uid="{00000000-0005-0000-0000-000013DA0000}"/>
    <cellStyle name="Note 3 2 2 10 2 2 3" xfId="56371" xr:uid="{00000000-0005-0000-0000-000014DA0000}"/>
    <cellStyle name="Note 3 2 2 10 2 2 4" xfId="56372" xr:uid="{00000000-0005-0000-0000-000015DA0000}"/>
    <cellStyle name="Note 3 2 2 10 2 2 5" xfId="56373" xr:uid="{00000000-0005-0000-0000-000016DA0000}"/>
    <cellStyle name="Note 3 2 2 10 2 3" xfId="56374" xr:uid="{00000000-0005-0000-0000-000017DA0000}"/>
    <cellStyle name="Note 3 2 2 10 2 3 2" xfId="56375" xr:uid="{00000000-0005-0000-0000-000018DA0000}"/>
    <cellStyle name="Note 3 2 2 10 2 3 3" xfId="56376" xr:uid="{00000000-0005-0000-0000-000019DA0000}"/>
    <cellStyle name="Note 3 2 2 10 2 3 4" xfId="56377" xr:uid="{00000000-0005-0000-0000-00001ADA0000}"/>
    <cellStyle name="Note 3 2 2 10 2 3 5" xfId="56378" xr:uid="{00000000-0005-0000-0000-00001BDA0000}"/>
    <cellStyle name="Note 3 2 2 10 2 4" xfId="56379" xr:uid="{00000000-0005-0000-0000-00001CDA0000}"/>
    <cellStyle name="Note 3 2 2 10 2 4 2" xfId="56380" xr:uid="{00000000-0005-0000-0000-00001DDA0000}"/>
    <cellStyle name="Note 3 2 2 10 2 5" xfId="56381" xr:uid="{00000000-0005-0000-0000-00001EDA0000}"/>
    <cellStyle name="Note 3 2 2 10 2 5 2" xfId="56382" xr:uid="{00000000-0005-0000-0000-00001FDA0000}"/>
    <cellStyle name="Note 3 2 2 10 2 6" xfId="56383" xr:uid="{00000000-0005-0000-0000-000020DA0000}"/>
    <cellStyle name="Note 3 2 2 10 2 6 2" xfId="56384" xr:uid="{00000000-0005-0000-0000-000021DA0000}"/>
    <cellStyle name="Note 3 2 2 10 2 7" xfId="56385" xr:uid="{00000000-0005-0000-0000-000022DA0000}"/>
    <cellStyle name="Note 3 2 2 10 3" xfId="56386" xr:uid="{00000000-0005-0000-0000-000023DA0000}"/>
    <cellStyle name="Note 3 2 2 10 3 2" xfId="56387" xr:uid="{00000000-0005-0000-0000-000024DA0000}"/>
    <cellStyle name="Note 3 2 2 10 3 3" xfId="56388" xr:uid="{00000000-0005-0000-0000-000025DA0000}"/>
    <cellStyle name="Note 3 2 2 10 3 4" xfId="56389" xr:uid="{00000000-0005-0000-0000-000026DA0000}"/>
    <cellStyle name="Note 3 2 2 10 3 5" xfId="56390" xr:uid="{00000000-0005-0000-0000-000027DA0000}"/>
    <cellStyle name="Note 3 2 2 10 4" xfId="56391" xr:uid="{00000000-0005-0000-0000-000028DA0000}"/>
    <cellStyle name="Note 3 2 2 10 4 2" xfId="56392" xr:uid="{00000000-0005-0000-0000-000029DA0000}"/>
    <cellStyle name="Note 3 2 2 10 4 3" xfId="56393" xr:uid="{00000000-0005-0000-0000-00002ADA0000}"/>
    <cellStyle name="Note 3 2 2 10 4 4" xfId="56394" xr:uid="{00000000-0005-0000-0000-00002BDA0000}"/>
    <cellStyle name="Note 3 2 2 10 4 5" xfId="56395" xr:uid="{00000000-0005-0000-0000-00002CDA0000}"/>
    <cellStyle name="Note 3 2 2 10 5" xfId="56396" xr:uid="{00000000-0005-0000-0000-00002DDA0000}"/>
    <cellStyle name="Note 3 2 2 10 5 2" xfId="56397" xr:uid="{00000000-0005-0000-0000-00002EDA0000}"/>
    <cellStyle name="Note 3 2 2 10 6" xfId="56398" xr:uid="{00000000-0005-0000-0000-00002FDA0000}"/>
    <cellStyle name="Note 3 2 2 10 6 2" xfId="56399" xr:uid="{00000000-0005-0000-0000-000030DA0000}"/>
    <cellStyle name="Note 3 2 2 10 7" xfId="56400" xr:uid="{00000000-0005-0000-0000-000031DA0000}"/>
    <cellStyle name="Note 3 2 2 10 7 2" xfId="56401" xr:uid="{00000000-0005-0000-0000-000032DA0000}"/>
    <cellStyle name="Note 3 2 2 10 8" xfId="56402" xr:uid="{00000000-0005-0000-0000-000033DA0000}"/>
    <cellStyle name="Note 3 2 2 11" xfId="56403" xr:uid="{00000000-0005-0000-0000-000034DA0000}"/>
    <cellStyle name="Note 3 2 2 11 2" xfId="56404" xr:uid="{00000000-0005-0000-0000-000035DA0000}"/>
    <cellStyle name="Note 3 2 2 11 2 2" xfId="56405" xr:uid="{00000000-0005-0000-0000-000036DA0000}"/>
    <cellStyle name="Note 3 2 2 11 2 2 2" xfId="56406" xr:uid="{00000000-0005-0000-0000-000037DA0000}"/>
    <cellStyle name="Note 3 2 2 11 2 2 3" xfId="56407" xr:uid="{00000000-0005-0000-0000-000038DA0000}"/>
    <cellStyle name="Note 3 2 2 11 2 2 4" xfId="56408" xr:uid="{00000000-0005-0000-0000-000039DA0000}"/>
    <cellStyle name="Note 3 2 2 11 2 2 5" xfId="56409" xr:uid="{00000000-0005-0000-0000-00003ADA0000}"/>
    <cellStyle name="Note 3 2 2 11 2 3" xfId="56410" xr:uid="{00000000-0005-0000-0000-00003BDA0000}"/>
    <cellStyle name="Note 3 2 2 11 2 3 2" xfId="56411" xr:uid="{00000000-0005-0000-0000-00003CDA0000}"/>
    <cellStyle name="Note 3 2 2 11 2 3 3" xfId="56412" xr:uid="{00000000-0005-0000-0000-00003DDA0000}"/>
    <cellStyle name="Note 3 2 2 11 2 3 4" xfId="56413" xr:uid="{00000000-0005-0000-0000-00003EDA0000}"/>
    <cellStyle name="Note 3 2 2 11 2 3 5" xfId="56414" xr:uid="{00000000-0005-0000-0000-00003FDA0000}"/>
    <cellStyle name="Note 3 2 2 11 2 4" xfId="56415" xr:uid="{00000000-0005-0000-0000-000040DA0000}"/>
    <cellStyle name="Note 3 2 2 11 2 4 2" xfId="56416" xr:uid="{00000000-0005-0000-0000-000041DA0000}"/>
    <cellStyle name="Note 3 2 2 11 2 5" xfId="56417" xr:uid="{00000000-0005-0000-0000-000042DA0000}"/>
    <cellStyle name="Note 3 2 2 11 2 5 2" xfId="56418" xr:uid="{00000000-0005-0000-0000-000043DA0000}"/>
    <cellStyle name="Note 3 2 2 11 2 6" xfId="56419" xr:uid="{00000000-0005-0000-0000-000044DA0000}"/>
    <cellStyle name="Note 3 2 2 11 2 6 2" xfId="56420" xr:uid="{00000000-0005-0000-0000-000045DA0000}"/>
    <cellStyle name="Note 3 2 2 11 2 7" xfId="56421" xr:uid="{00000000-0005-0000-0000-000046DA0000}"/>
    <cellStyle name="Note 3 2 2 11 3" xfId="56422" xr:uid="{00000000-0005-0000-0000-000047DA0000}"/>
    <cellStyle name="Note 3 2 2 11 3 2" xfId="56423" xr:uid="{00000000-0005-0000-0000-000048DA0000}"/>
    <cellStyle name="Note 3 2 2 11 3 3" xfId="56424" xr:uid="{00000000-0005-0000-0000-000049DA0000}"/>
    <cellStyle name="Note 3 2 2 11 3 4" xfId="56425" xr:uid="{00000000-0005-0000-0000-00004ADA0000}"/>
    <cellStyle name="Note 3 2 2 11 3 5" xfId="56426" xr:uid="{00000000-0005-0000-0000-00004BDA0000}"/>
    <cellStyle name="Note 3 2 2 11 4" xfId="56427" xr:uid="{00000000-0005-0000-0000-00004CDA0000}"/>
    <cellStyle name="Note 3 2 2 11 4 2" xfId="56428" xr:uid="{00000000-0005-0000-0000-00004DDA0000}"/>
    <cellStyle name="Note 3 2 2 11 4 3" xfId="56429" xr:uid="{00000000-0005-0000-0000-00004EDA0000}"/>
    <cellStyle name="Note 3 2 2 11 4 4" xfId="56430" xr:uid="{00000000-0005-0000-0000-00004FDA0000}"/>
    <cellStyle name="Note 3 2 2 11 4 5" xfId="56431" xr:uid="{00000000-0005-0000-0000-000050DA0000}"/>
    <cellStyle name="Note 3 2 2 11 5" xfId="56432" xr:uid="{00000000-0005-0000-0000-000051DA0000}"/>
    <cellStyle name="Note 3 2 2 11 5 2" xfId="56433" xr:uid="{00000000-0005-0000-0000-000052DA0000}"/>
    <cellStyle name="Note 3 2 2 11 6" xfId="56434" xr:uid="{00000000-0005-0000-0000-000053DA0000}"/>
    <cellStyle name="Note 3 2 2 11 6 2" xfId="56435" xr:uid="{00000000-0005-0000-0000-000054DA0000}"/>
    <cellStyle name="Note 3 2 2 11 7" xfId="56436" xr:uid="{00000000-0005-0000-0000-000055DA0000}"/>
    <cellStyle name="Note 3 2 2 11 7 2" xfId="56437" xr:uid="{00000000-0005-0000-0000-000056DA0000}"/>
    <cellStyle name="Note 3 2 2 11 8" xfId="56438" xr:uid="{00000000-0005-0000-0000-000057DA0000}"/>
    <cellStyle name="Note 3 2 2 12" xfId="56439" xr:uid="{00000000-0005-0000-0000-000058DA0000}"/>
    <cellStyle name="Note 3 2 2 12 2" xfId="56440" xr:uid="{00000000-0005-0000-0000-000059DA0000}"/>
    <cellStyle name="Note 3 2 2 12 2 2" xfId="56441" xr:uid="{00000000-0005-0000-0000-00005ADA0000}"/>
    <cellStyle name="Note 3 2 2 12 2 2 2" xfId="56442" xr:uid="{00000000-0005-0000-0000-00005BDA0000}"/>
    <cellStyle name="Note 3 2 2 12 2 2 3" xfId="56443" xr:uid="{00000000-0005-0000-0000-00005CDA0000}"/>
    <cellStyle name="Note 3 2 2 12 2 2 4" xfId="56444" xr:uid="{00000000-0005-0000-0000-00005DDA0000}"/>
    <cellStyle name="Note 3 2 2 12 2 2 5" xfId="56445" xr:uid="{00000000-0005-0000-0000-00005EDA0000}"/>
    <cellStyle name="Note 3 2 2 12 2 3" xfId="56446" xr:uid="{00000000-0005-0000-0000-00005FDA0000}"/>
    <cellStyle name="Note 3 2 2 12 2 3 2" xfId="56447" xr:uid="{00000000-0005-0000-0000-000060DA0000}"/>
    <cellStyle name="Note 3 2 2 12 2 3 3" xfId="56448" xr:uid="{00000000-0005-0000-0000-000061DA0000}"/>
    <cellStyle name="Note 3 2 2 12 2 3 4" xfId="56449" xr:uid="{00000000-0005-0000-0000-000062DA0000}"/>
    <cellStyle name="Note 3 2 2 12 2 3 5" xfId="56450" xr:uid="{00000000-0005-0000-0000-000063DA0000}"/>
    <cellStyle name="Note 3 2 2 12 2 4" xfId="56451" xr:uid="{00000000-0005-0000-0000-000064DA0000}"/>
    <cellStyle name="Note 3 2 2 12 2 4 2" xfId="56452" xr:uid="{00000000-0005-0000-0000-000065DA0000}"/>
    <cellStyle name="Note 3 2 2 12 2 5" xfId="56453" xr:uid="{00000000-0005-0000-0000-000066DA0000}"/>
    <cellStyle name="Note 3 2 2 12 2 5 2" xfId="56454" xr:uid="{00000000-0005-0000-0000-000067DA0000}"/>
    <cellStyle name="Note 3 2 2 12 2 6" xfId="56455" xr:uid="{00000000-0005-0000-0000-000068DA0000}"/>
    <cellStyle name="Note 3 2 2 12 2 6 2" xfId="56456" xr:uid="{00000000-0005-0000-0000-000069DA0000}"/>
    <cellStyle name="Note 3 2 2 12 2 7" xfId="56457" xr:uid="{00000000-0005-0000-0000-00006ADA0000}"/>
    <cellStyle name="Note 3 2 2 12 3" xfId="56458" xr:uid="{00000000-0005-0000-0000-00006BDA0000}"/>
    <cellStyle name="Note 3 2 2 12 3 2" xfId="56459" xr:uid="{00000000-0005-0000-0000-00006CDA0000}"/>
    <cellStyle name="Note 3 2 2 12 3 3" xfId="56460" xr:uid="{00000000-0005-0000-0000-00006DDA0000}"/>
    <cellStyle name="Note 3 2 2 12 3 4" xfId="56461" xr:uid="{00000000-0005-0000-0000-00006EDA0000}"/>
    <cellStyle name="Note 3 2 2 12 3 5" xfId="56462" xr:uid="{00000000-0005-0000-0000-00006FDA0000}"/>
    <cellStyle name="Note 3 2 2 12 4" xfId="56463" xr:uid="{00000000-0005-0000-0000-000070DA0000}"/>
    <cellStyle name="Note 3 2 2 12 4 2" xfId="56464" xr:uid="{00000000-0005-0000-0000-000071DA0000}"/>
    <cellStyle name="Note 3 2 2 12 4 3" xfId="56465" xr:uid="{00000000-0005-0000-0000-000072DA0000}"/>
    <cellStyle name="Note 3 2 2 12 4 4" xfId="56466" xr:uid="{00000000-0005-0000-0000-000073DA0000}"/>
    <cellStyle name="Note 3 2 2 12 4 5" xfId="56467" xr:uid="{00000000-0005-0000-0000-000074DA0000}"/>
    <cellStyle name="Note 3 2 2 12 5" xfId="56468" xr:uid="{00000000-0005-0000-0000-000075DA0000}"/>
    <cellStyle name="Note 3 2 2 12 5 2" xfId="56469" xr:uid="{00000000-0005-0000-0000-000076DA0000}"/>
    <cellStyle name="Note 3 2 2 12 6" xfId="56470" xr:uid="{00000000-0005-0000-0000-000077DA0000}"/>
    <cellStyle name="Note 3 2 2 12 6 2" xfId="56471" xr:uid="{00000000-0005-0000-0000-000078DA0000}"/>
    <cellStyle name="Note 3 2 2 12 7" xfId="56472" xr:uid="{00000000-0005-0000-0000-000079DA0000}"/>
    <cellStyle name="Note 3 2 2 12 7 2" xfId="56473" xr:uid="{00000000-0005-0000-0000-00007ADA0000}"/>
    <cellStyle name="Note 3 2 2 12 8" xfId="56474" xr:uid="{00000000-0005-0000-0000-00007BDA0000}"/>
    <cellStyle name="Note 3 2 2 13" xfId="56475" xr:uid="{00000000-0005-0000-0000-00007CDA0000}"/>
    <cellStyle name="Note 3 2 2 13 2" xfId="56476" xr:uid="{00000000-0005-0000-0000-00007DDA0000}"/>
    <cellStyle name="Note 3 2 2 13 2 2" xfId="56477" xr:uid="{00000000-0005-0000-0000-00007EDA0000}"/>
    <cellStyle name="Note 3 2 2 13 2 2 2" xfId="56478" xr:uid="{00000000-0005-0000-0000-00007FDA0000}"/>
    <cellStyle name="Note 3 2 2 13 2 2 3" xfId="56479" xr:uid="{00000000-0005-0000-0000-000080DA0000}"/>
    <cellStyle name="Note 3 2 2 13 2 2 4" xfId="56480" xr:uid="{00000000-0005-0000-0000-000081DA0000}"/>
    <cellStyle name="Note 3 2 2 13 2 2 5" xfId="56481" xr:uid="{00000000-0005-0000-0000-000082DA0000}"/>
    <cellStyle name="Note 3 2 2 13 2 3" xfId="56482" xr:uid="{00000000-0005-0000-0000-000083DA0000}"/>
    <cellStyle name="Note 3 2 2 13 2 3 2" xfId="56483" xr:uid="{00000000-0005-0000-0000-000084DA0000}"/>
    <cellStyle name="Note 3 2 2 13 2 3 3" xfId="56484" xr:uid="{00000000-0005-0000-0000-000085DA0000}"/>
    <cellStyle name="Note 3 2 2 13 2 3 4" xfId="56485" xr:uid="{00000000-0005-0000-0000-000086DA0000}"/>
    <cellStyle name="Note 3 2 2 13 2 3 5" xfId="56486" xr:uid="{00000000-0005-0000-0000-000087DA0000}"/>
    <cellStyle name="Note 3 2 2 13 2 4" xfId="56487" xr:uid="{00000000-0005-0000-0000-000088DA0000}"/>
    <cellStyle name="Note 3 2 2 13 2 4 2" xfId="56488" xr:uid="{00000000-0005-0000-0000-000089DA0000}"/>
    <cellStyle name="Note 3 2 2 13 2 5" xfId="56489" xr:uid="{00000000-0005-0000-0000-00008ADA0000}"/>
    <cellStyle name="Note 3 2 2 13 2 5 2" xfId="56490" xr:uid="{00000000-0005-0000-0000-00008BDA0000}"/>
    <cellStyle name="Note 3 2 2 13 2 6" xfId="56491" xr:uid="{00000000-0005-0000-0000-00008CDA0000}"/>
    <cellStyle name="Note 3 2 2 13 2 6 2" xfId="56492" xr:uid="{00000000-0005-0000-0000-00008DDA0000}"/>
    <cellStyle name="Note 3 2 2 13 2 7" xfId="56493" xr:uid="{00000000-0005-0000-0000-00008EDA0000}"/>
    <cellStyle name="Note 3 2 2 13 3" xfId="56494" xr:uid="{00000000-0005-0000-0000-00008FDA0000}"/>
    <cellStyle name="Note 3 2 2 13 3 2" xfId="56495" xr:uid="{00000000-0005-0000-0000-000090DA0000}"/>
    <cellStyle name="Note 3 2 2 13 3 3" xfId="56496" xr:uid="{00000000-0005-0000-0000-000091DA0000}"/>
    <cellStyle name="Note 3 2 2 13 3 4" xfId="56497" xr:uid="{00000000-0005-0000-0000-000092DA0000}"/>
    <cellStyle name="Note 3 2 2 13 3 5" xfId="56498" xr:uid="{00000000-0005-0000-0000-000093DA0000}"/>
    <cellStyle name="Note 3 2 2 13 4" xfId="56499" xr:uid="{00000000-0005-0000-0000-000094DA0000}"/>
    <cellStyle name="Note 3 2 2 13 4 2" xfId="56500" xr:uid="{00000000-0005-0000-0000-000095DA0000}"/>
    <cellStyle name="Note 3 2 2 13 4 3" xfId="56501" xr:uid="{00000000-0005-0000-0000-000096DA0000}"/>
    <cellStyle name="Note 3 2 2 13 4 4" xfId="56502" xr:uid="{00000000-0005-0000-0000-000097DA0000}"/>
    <cellStyle name="Note 3 2 2 13 4 5" xfId="56503" xr:uid="{00000000-0005-0000-0000-000098DA0000}"/>
    <cellStyle name="Note 3 2 2 13 5" xfId="56504" xr:uid="{00000000-0005-0000-0000-000099DA0000}"/>
    <cellStyle name="Note 3 2 2 13 5 2" xfId="56505" xr:uid="{00000000-0005-0000-0000-00009ADA0000}"/>
    <cellStyle name="Note 3 2 2 13 6" xfId="56506" xr:uid="{00000000-0005-0000-0000-00009BDA0000}"/>
    <cellStyle name="Note 3 2 2 13 6 2" xfId="56507" xr:uid="{00000000-0005-0000-0000-00009CDA0000}"/>
    <cellStyle name="Note 3 2 2 13 7" xfId="56508" xr:uid="{00000000-0005-0000-0000-00009DDA0000}"/>
    <cellStyle name="Note 3 2 2 13 7 2" xfId="56509" xr:uid="{00000000-0005-0000-0000-00009EDA0000}"/>
    <cellStyle name="Note 3 2 2 13 8" xfId="56510" xr:uid="{00000000-0005-0000-0000-00009FDA0000}"/>
    <cellStyle name="Note 3 2 2 14" xfId="56511" xr:uid="{00000000-0005-0000-0000-0000A0DA0000}"/>
    <cellStyle name="Note 3 2 2 14 2" xfId="56512" xr:uid="{00000000-0005-0000-0000-0000A1DA0000}"/>
    <cellStyle name="Note 3 2 2 14 2 2" xfId="56513" xr:uid="{00000000-0005-0000-0000-0000A2DA0000}"/>
    <cellStyle name="Note 3 2 2 14 2 2 2" xfId="56514" xr:uid="{00000000-0005-0000-0000-0000A3DA0000}"/>
    <cellStyle name="Note 3 2 2 14 2 2 3" xfId="56515" xr:uid="{00000000-0005-0000-0000-0000A4DA0000}"/>
    <cellStyle name="Note 3 2 2 14 2 2 4" xfId="56516" xr:uid="{00000000-0005-0000-0000-0000A5DA0000}"/>
    <cellStyle name="Note 3 2 2 14 2 2 5" xfId="56517" xr:uid="{00000000-0005-0000-0000-0000A6DA0000}"/>
    <cellStyle name="Note 3 2 2 14 2 3" xfId="56518" xr:uid="{00000000-0005-0000-0000-0000A7DA0000}"/>
    <cellStyle name="Note 3 2 2 14 2 3 2" xfId="56519" xr:uid="{00000000-0005-0000-0000-0000A8DA0000}"/>
    <cellStyle name="Note 3 2 2 14 2 3 3" xfId="56520" xr:uid="{00000000-0005-0000-0000-0000A9DA0000}"/>
    <cellStyle name="Note 3 2 2 14 2 3 4" xfId="56521" xr:uid="{00000000-0005-0000-0000-0000AADA0000}"/>
    <cellStyle name="Note 3 2 2 14 2 3 5" xfId="56522" xr:uid="{00000000-0005-0000-0000-0000ABDA0000}"/>
    <cellStyle name="Note 3 2 2 14 2 4" xfId="56523" xr:uid="{00000000-0005-0000-0000-0000ACDA0000}"/>
    <cellStyle name="Note 3 2 2 14 2 4 2" xfId="56524" xr:uid="{00000000-0005-0000-0000-0000ADDA0000}"/>
    <cellStyle name="Note 3 2 2 14 2 5" xfId="56525" xr:uid="{00000000-0005-0000-0000-0000AEDA0000}"/>
    <cellStyle name="Note 3 2 2 14 2 5 2" xfId="56526" xr:uid="{00000000-0005-0000-0000-0000AFDA0000}"/>
    <cellStyle name="Note 3 2 2 14 2 6" xfId="56527" xr:uid="{00000000-0005-0000-0000-0000B0DA0000}"/>
    <cellStyle name="Note 3 2 2 14 2 6 2" xfId="56528" xr:uid="{00000000-0005-0000-0000-0000B1DA0000}"/>
    <cellStyle name="Note 3 2 2 14 2 7" xfId="56529" xr:uid="{00000000-0005-0000-0000-0000B2DA0000}"/>
    <cellStyle name="Note 3 2 2 14 3" xfId="56530" xr:uid="{00000000-0005-0000-0000-0000B3DA0000}"/>
    <cellStyle name="Note 3 2 2 14 3 2" xfId="56531" xr:uid="{00000000-0005-0000-0000-0000B4DA0000}"/>
    <cellStyle name="Note 3 2 2 14 3 3" xfId="56532" xr:uid="{00000000-0005-0000-0000-0000B5DA0000}"/>
    <cellStyle name="Note 3 2 2 14 3 4" xfId="56533" xr:uid="{00000000-0005-0000-0000-0000B6DA0000}"/>
    <cellStyle name="Note 3 2 2 14 3 5" xfId="56534" xr:uid="{00000000-0005-0000-0000-0000B7DA0000}"/>
    <cellStyle name="Note 3 2 2 14 4" xfId="56535" xr:uid="{00000000-0005-0000-0000-0000B8DA0000}"/>
    <cellStyle name="Note 3 2 2 14 4 2" xfId="56536" xr:uid="{00000000-0005-0000-0000-0000B9DA0000}"/>
    <cellStyle name="Note 3 2 2 14 4 3" xfId="56537" xr:uid="{00000000-0005-0000-0000-0000BADA0000}"/>
    <cellStyle name="Note 3 2 2 14 4 4" xfId="56538" xr:uid="{00000000-0005-0000-0000-0000BBDA0000}"/>
    <cellStyle name="Note 3 2 2 14 4 5" xfId="56539" xr:uid="{00000000-0005-0000-0000-0000BCDA0000}"/>
    <cellStyle name="Note 3 2 2 14 5" xfId="56540" xr:uid="{00000000-0005-0000-0000-0000BDDA0000}"/>
    <cellStyle name="Note 3 2 2 14 5 2" xfId="56541" xr:uid="{00000000-0005-0000-0000-0000BEDA0000}"/>
    <cellStyle name="Note 3 2 2 14 6" xfId="56542" xr:uid="{00000000-0005-0000-0000-0000BFDA0000}"/>
    <cellStyle name="Note 3 2 2 14 6 2" xfId="56543" xr:uid="{00000000-0005-0000-0000-0000C0DA0000}"/>
    <cellStyle name="Note 3 2 2 14 7" xfId="56544" xr:uid="{00000000-0005-0000-0000-0000C1DA0000}"/>
    <cellStyle name="Note 3 2 2 14 7 2" xfId="56545" xr:uid="{00000000-0005-0000-0000-0000C2DA0000}"/>
    <cellStyle name="Note 3 2 2 14 8" xfId="56546" xr:uid="{00000000-0005-0000-0000-0000C3DA0000}"/>
    <cellStyle name="Note 3 2 2 15" xfId="56547" xr:uid="{00000000-0005-0000-0000-0000C4DA0000}"/>
    <cellStyle name="Note 3 2 2 15 2" xfId="56548" xr:uid="{00000000-0005-0000-0000-0000C5DA0000}"/>
    <cellStyle name="Note 3 2 2 15 2 2" xfId="56549" xr:uid="{00000000-0005-0000-0000-0000C6DA0000}"/>
    <cellStyle name="Note 3 2 2 15 2 3" xfId="56550" xr:uid="{00000000-0005-0000-0000-0000C7DA0000}"/>
    <cellStyle name="Note 3 2 2 15 2 4" xfId="56551" xr:uid="{00000000-0005-0000-0000-0000C8DA0000}"/>
    <cellStyle name="Note 3 2 2 15 2 5" xfId="56552" xr:uid="{00000000-0005-0000-0000-0000C9DA0000}"/>
    <cellStyle name="Note 3 2 2 15 3" xfId="56553" xr:uid="{00000000-0005-0000-0000-0000CADA0000}"/>
    <cellStyle name="Note 3 2 2 15 3 2" xfId="56554" xr:uid="{00000000-0005-0000-0000-0000CBDA0000}"/>
    <cellStyle name="Note 3 2 2 15 3 3" xfId="56555" xr:uid="{00000000-0005-0000-0000-0000CCDA0000}"/>
    <cellStyle name="Note 3 2 2 15 3 4" xfId="56556" xr:uid="{00000000-0005-0000-0000-0000CDDA0000}"/>
    <cellStyle name="Note 3 2 2 15 3 5" xfId="56557" xr:uid="{00000000-0005-0000-0000-0000CEDA0000}"/>
    <cellStyle name="Note 3 2 2 15 4" xfId="56558" xr:uid="{00000000-0005-0000-0000-0000CFDA0000}"/>
    <cellStyle name="Note 3 2 2 15 4 2" xfId="56559" xr:uid="{00000000-0005-0000-0000-0000D0DA0000}"/>
    <cellStyle name="Note 3 2 2 15 5" xfId="56560" xr:uid="{00000000-0005-0000-0000-0000D1DA0000}"/>
    <cellStyle name="Note 3 2 2 15 5 2" xfId="56561" xr:uid="{00000000-0005-0000-0000-0000D2DA0000}"/>
    <cellStyle name="Note 3 2 2 15 6" xfId="56562" xr:uid="{00000000-0005-0000-0000-0000D3DA0000}"/>
    <cellStyle name="Note 3 2 2 15 6 2" xfId="56563" xr:uid="{00000000-0005-0000-0000-0000D4DA0000}"/>
    <cellStyle name="Note 3 2 2 15 7" xfId="56564" xr:uid="{00000000-0005-0000-0000-0000D5DA0000}"/>
    <cellStyle name="Note 3 2 2 16" xfId="56565" xr:uid="{00000000-0005-0000-0000-0000D6DA0000}"/>
    <cellStyle name="Note 3 2 2 16 2" xfId="56566" xr:uid="{00000000-0005-0000-0000-0000D7DA0000}"/>
    <cellStyle name="Note 3 2 2 16 3" xfId="56567" xr:uid="{00000000-0005-0000-0000-0000D8DA0000}"/>
    <cellStyle name="Note 3 2 2 16 4" xfId="56568" xr:uid="{00000000-0005-0000-0000-0000D9DA0000}"/>
    <cellStyle name="Note 3 2 2 16 5" xfId="56569" xr:uid="{00000000-0005-0000-0000-0000DADA0000}"/>
    <cellStyle name="Note 3 2 2 17" xfId="56570" xr:uid="{00000000-0005-0000-0000-0000DBDA0000}"/>
    <cellStyle name="Note 3 2 2 17 2" xfId="56571" xr:uid="{00000000-0005-0000-0000-0000DCDA0000}"/>
    <cellStyle name="Note 3 2 2 17 3" xfId="56572" xr:uid="{00000000-0005-0000-0000-0000DDDA0000}"/>
    <cellStyle name="Note 3 2 2 17 4" xfId="56573" xr:uid="{00000000-0005-0000-0000-0000DEDA0000}"/>
    <cellStyle name="Note 3 2 2 17 5" xfId="56574" xr:uid="{00000000-0005-0000-0000-0000DFDA0000}"/>
    <cellStyle name="Note 3 2 2 18" xfId="56575" xr:uid="{00000000-0005-0000-0000-0000E0DA0000}"/>
    <cellStyle name="Note 3 2 2 18 2" xfId="56576" xr:uid="{00000000-0005-0000-0000-0000E1DA0000}"/>
    <cellStyle name="Note 3 2 2 19" xfId="56577" xr:uid="{00000000-0005-0000-0000-0000E2DA0000}"/>
    <cellStyle name="Note 3 2 2 19 2" xfId="56578" xr:uid="{00000000-0005-0000-0000-0000E3DA0000}"/>
    <cellStyle name="Note 3 2 2 2" xfId="1727" xr:uid="{00000000-0005-0000-0000-0000E4DA0000}"/>
    <cellStyle name="Note 3 2 2 2 2" xfId="1728" xr:uid="{00000000-0005-0000-0000-0000E5DA0000}"/>
    <cellStyle name="Note 3 2 2 2 2 2" xfId="1729" xr:uid="{00000000-0005-0000-0000-0000E6DA0000}"/>
    <cellStyle name="Note 3 2 2 2 2 2 2" xfId="56579" xr:uid="{00000000-0005-0000-0000-0000E7DA0000}"/>
    <cellStyle name="Note 3 2 2 2 2 2 3" xfId="56580" xr:uid="{00000000-0005-0000-0000-0000E8DA0000}"/>
    <cellStyle name="Note 3 2 2 2 2 2 4" xfId="56581" xr:uid="{00000000-0005-0000-0000-0000E9DA0000}"/>
    <cellStyle name="Note 3 2 2 2 2 2 5" xfId="56582" xr:uid="{00000000-0005-0000-0000-0000EADA0000}"/>
    <cellStyle name="Note 3 2 2 2 2 3" xfId="56583" xr:uid="{00000000-0005-0000-0000-0000EBDA0000}"/>
    <cellStyle name="Note 3 2 2 2 2 3 2" xfId="56584" xr:uid="{00000000-0005-0000-0000-0000ECDA0000}"/>
    <cellStyle name="Note 3 2 2 2 2 3 3" xfId="56585" xr:uid="{00000000-0005-0000-0000-0000EDDA0000}"/>
    <cellStyle name="Note 3 2 2 2 2 3 4" xfId="56586" xr:uid="{00000000-0005-0000-0000-0000EEDA0000}"/>
    <cellStyle name="Note 3 2 2 2 2 3 5" xfId="56587" xr:uid="{00000000-0005-0000-0000-0000EFDA0000}"/>
    <cellStyle name="Note 3 2 2 2 2 4" xfId="56588" xr:uid="{00000000-0005-0000-0000-0000F0DA0000}"/>
    <cellStyle name="Note 3 2 2 2 2 4 2" xfId="56589" xr:uid="{00000000-0005-0000-0000-0000F1DA0000}"/>
    <cellStyle name="Note 3 2 2 2 2 5" xfId="56590" xr:uid="{00000000-0005-0000-0000-0000F2DA0000}"/>
    <cellStyle name="Note 3 2 2 2 2 5 2" xfId="56591" xr:uid="{00000000-0005-0000-0000-0000F3DA0000}"/>
    <cellStyle name="Note 3 2 2 2 2 6" xfId="56592" xr:uid="{00000000-0005-0000-0000-0000F4DA0000}"/>
    <cellStyle name="Note 3 2 2 2 2 6 2" xfId="56593" xr:uid="{00000000-0005-0000-0000-0000F5DA0000}"/>
    <cellStyle name="Note 3 2 2 2 2 7" xfId="56594" xr:uid="{00000000-0005-0000-0000-0000F6DA0000}"/>
    <cellStyle name="Note 3 2 2 2 3" xfId="1730" xr:uid="{00000000-0005-0000-0000-0000F7DA0000}"/>
    <cellStyle name="Note 3 2 2 2 3 2" xfId="56595" xr:uid="{00000000-0005-0000-0000-0000F8DA0000}"/>
    <cellStyle name="Note 3 2 2 2 3 3" xfId="56596" xr:uid="{00000000-0005-0000-0000-0000F9DA0000}"/>
    <cellStyle name="Note 3 2 2 2 3 4" xfId="56597" xr:uid="{00000000-0005-0000-0000-0000FADA0000}"/>
    <cellStyle name="Note 3 2 2 2 3 5" xfId="56598" xr:uid="{00000000-0005-0000-0000-0000FBDA0000}"/>
    <cellStyle name="Note 3 2 2 2 4" xfId="56599" xr:uid="{00000000-0005-0000-0000-0000FCDA0000}"/>
    <cellStyle name="Note 3 2 2 2 4 2" xfId="56600" xr:uid="{00000000-0005-0000-0000-0000FDDA0000}"/>
    <cellStyle name="Note 3 2 2 2 4 3" xfId="56601" xr:uid="{00000000-0005-0000-0000-0000FEDA0000}"/>
    <cellStyle name="Note 3 2 2 2 4 4" xfId="56602" xr:uid="{00000000-0005-0000-0000-0000FFDA0000}"/>
    <cellStyle name="Note 3 2 2 2 4 5" xfId="56603" xr:uid="{00000000-0005-0000-0000-000000DB0000}"/>
    <cellStyle name="Note 3 2 2 2 5" xfId="56604" xr:uid="{00000000-0005-0000-0000-000001DB0000}"/>
    <cellStyle name="Note 3 2 2 2 5 2" xfId="56605" xr:uid="{00000000-0005-0000-0000-000002DB0000}"/>
    <cellStyle name="Note 3 2 2 2 6" xfId="56606" xr:uid="{00000000-0005-0000-0000-000003DB0000}"/>
    <cellStyle name="Note 3 2 2 2 6 2" xfId="56607" xr:uid="{00000000-0005-0000-0000-000004DB0000}"/>
    <cellStyle name="Note 3 2 2 2 7" xfId="56608" xr:uid="{00000000-0005-0000-0000-000005DB0000}"/>
    <cellStyle name="Note 3 2 2 2 7 2" xfId="56609" xr:uid="{00000000-0005-0000-0000-000006DB0000}"/>
    <cellStyle name="Note 3 2 2 2 8" xfId="56610" xr:uid="{00000000-0005-0000-0000-000007DB0000}"/>
    <cellStyle name="Note 3 2 2 20" xfId="56611" xr:uid="{00000000-0005-0000-0000-000008DB0000}"/>
    <cellStyle name="Note 3 2 2 20 2" xfId="56612" xr:uid="{00000000-0005-0000-0000-000009DB0000}"/>
    <cellStyle name="Note 3 2 2 21" xfId="56613" xr:uid="{00000000-0005-0000-0000-00000ADB0000}"/>
    <cellStyle name="Note 3 2 2 3" xfId="1731" xr:uid="{00000000-0005-0000-0000-00000BDB0000}"/>
    <cellStyle name="Note 3 2 2 3 2" xfId="1732" xr:uid="{00000000-0005-0000-0000-00000CDB0000}"/>
    <cellStyle name="Note 3 2 2 3 2 2" xfId="1733" xr:uid="{00000000-0005-0000-0000-00000DDB0000}"/>
    <cellStyle name="Note 3 2 2 3 2 2 2" xfId="56614" xr:uid="{00000000-0005-0000-0000-00000EDB0000}"/>
    <cellStyle name="Note 3 2 2 3 2 2 3" xfId="56615" xr:uid="{00000000-0005-0000-0000-00000FDB0000}"/>
    <cellStyle name="Note 3 2 2 3 2 2 4" xfId="56616" xr:uid="{00000000-0005-0000-0000-000010DB0000}"/>
    <cellStyle name="Note 3 2 2 3 2 2 5" xfId="56617" xr:uid="{00000000-0005-0000-0000-000011DB0000}"/>
    <cellStyle name="Note 3 2 2 3 2 3" xfId="56618" xr:uid="{00000000-0005-0000-0000-000012DB0000}"/>
    <cellStyle name="Note 3 2 2 3 2 3 2" xfId="56619" xr:uid="{00000000-0005-0000-0000-000013DB0000}"/>
    <cellStyle name="Note 3 2 2 3 2 3 3" xfId="56620" xr:uid="{00000000-0005-0000-0000-000014DB0000}"/>
    <cellStyle name="Note 3 2 2 3 2 3 4" xfId="56621" xr:uid="{00000000-0005-0000-0000-000015DB0000}"/>
    <cellStyle name="Note 3 2 2 3 2 3 5" xfId="56622" xr:uid="{00000000-0005-0000-0000-000016DB0000}"/>
    <cellStyle name="Note 3 2 2 3 2 4" xfId="56623" xr:uid="{00000000-0005-0000-0000-000017DB0000}"/>
    <cellStyle name="Note 3 2 2 3 2 4 2" xfId="56624" xr:uid="{00000000-0005-0000-0000-000018DB0000}"/>
    <cellStyle name="Note 3 2 2 3 2 5" xfId="56625" xr:uid="{00000000-0005-0000-0000-000019DB0000}"/>
    <cellStyle name="Note 3 2 2 3 2 5 2" xfId="56626" xr:uid="{00000000-0005-0000-0000-00001ADB0000}"/>
    <cellStyle name="Note 3 2 2 3 2 6" xfId="56627" xr:uid="{00000000-0005-0000-0000-00001BDB0000}"/>
    <cellStyle name="Note 3 2 2 3 2 6 2" xfId="56628" xr:uid="{00000000-0005-0000-0000-00001CDB0000}"/>
    <cellStyle name="Note 3 2 2 3 2 7" xfId="56629" xr:uid="{00000000-0005-0000-0000-00001DDB0000}"/>
    <cellStyle name="Note 3 2 2 3 3" xfId="1734" xr:uid="{00000000-0005-0000-0000-00001EDB0000}"/>
    <cellStyle name="Note 3 2 2 3 3 2" xfId="56630" xr:uid="{00000000-0005-0000-0000-00001FDB0000}"/>
    <cellStyle name="Note 3 2 2 3 3 3" xfId="56631" xr:uid="{00000000-0005-0000-0000-000020DB0000}"/>
    <cellStyle name="Note 3 2 2 3 3 4" xfId="56632" xr:uid="{00000000-0005-0000-0000-000021DB0000}"/>
    <cellStyle name="Note 3 2 2 3 3 5" xfId="56633" xr:uid="{00000000-0005-0000-0000-000022DB0000}"/>
    <cellStyle name="Note 3 2 2 3 4" xfId="56634" xr:uid="{00000000-0005-0000-0000-000023DB0000}"/>
    <cellStyle name="Note 3 2 2 3 4 2" xfId="56635" xr:uid="{00000000-0005-0000-0000-000024DB0000}"/>
    <cellStyle name="Note 3 2 2 3 4 3" xfId="56636" xr:uid="{00000000-0005-0000-0000-000025DB0000}"/>
    <cellStyle name="Note 3 2 2 3 4 4" xfId="56637" xr:uid="{00000000-0005-0000-0000-000026DB0000}"/>
    <cellStyle name="Note 3 2 2 3 4 5" xfId="56638" xr:uid="{00000000-0005-0000-0000-000027DB0000}"/>
    <cellStyle name="Note 3 2 2 3 5" xfId="56639" xr:uid="{00000000-0005-0000-0000-000028DB0000}"/>
    <cellStyle name="Note 3 2 2 3 5 2" xfId="56640" xr:uid="{00000000-0005-0000-0000-000029DB0000}"/>
    <cellStyle name="Note 3 2 2 3 6" xfId="56641" xr:uid="{00000000-0005-0000-0000-00002ADB0000}"/>
    <cellStyle name="Note 3 2 2 3 6 2" xfId="56642" xr:uid="{00000000-0005-0000-0000-00002BDB0000}"/>
    <cellStyle name="Note 3 2 2 3 7" xfId="56643" xr:uid="{00000000-0005-0000-0000-00002CDB0000}"/>
    <cellStyle name="Note 3 2 2 3 7 2" xfId="56644" xr:uid="{00000000-0005-0000-0000-00002DDB0000}"/>
    <cellStyle name="Note 3 2 2 3 8" xfId="56645" xr:uid="{00000000-0005-0000-0000-00002EDB0000}"/>
    <cellStyle name="Note 3 2 2 4" xfId="1735" xr:uid="{00000000-0005-0000-0000-00002FDB0000}"/>
    <cellStyle name="Note 3 2 2 4 2" xfId="1736" xr:uid="{00000000-0005-0000-0000-000030DB0000}"/>
    <cellStyle name="Note 3 2 2 4 2 2" xfId="1737" xr:uid="{00000000-0005-0000-0000-000031DB0000}"/>
    <cellStyle name="Note 3 2 2 4 2 2 2" xfId="56646" xr:uid="{00000000-0005-0000-0000-000032DB0000}"/>
    <cellStyle name="Note 3 2 2 4 2 2 3" xfId="56647" xr:uid="{00000000-0005-0000-0000-000033DB0000}"/>
    <cellStyle name="Note 3 2 2 4 2 2 4" xfId="56648" xr:uid="{00000000-0005-0000-0000-000034DB0000}"/>
    <cellStyle name="Note 3 2 2 4 2 2 5" xfId="56649" xr:uid="{00000000-0005-0000-0000-000035DB0000}"/>
    <cellStyle name="Note 3 2 2 4 2 3" xfId="56650" xr:uid="{00000000-0005-0000-0000-000036DB0000}"/>
    <cellStyle name="Note 3 2 2 4 2 3 2" xfId="56651" xr:uid="{00000000-0005-0000-0000-000037DB0000}"/>
    <cellStyle name="Note 3 2 2 4 2 3 3" xfId="56652" xr:uid="{00000000-0005-0000-0000-000038DB0000}"/>
    <cellStyle name="Note 3 2 2 4 2 3 4" xfId="56653" xr:uid="{00000000-0005-0000-0000-000039DB0000}"/>
    <cellStyle name="Note 3 2 2 4 2 3 5" xfId="56654" xr:uid="{00000000-0005-0000-0000-00003ADB0000}"/>
    <cellStyle name="Note 3 2 2 4 2 4" xfId="56655" xr:uid="{00000000-0005-0000-0000-00003BDB0000}"/>
    <cellStyle name="Note 3 2 2 4 2 4 2" xfId="56656" xr:uid="{00000000-0005-0000-0000-00003CDB0000}"/>
    <cellStyle name="Note 3 2 2 4 2 5" xfId="56657" xr:uid="{00000000-0005-0000-0000-00003DDB0000}"/>
    <cellStyle name="Note 3 2 2 4 2 5 2" xfId="56658" xr:uid="{00000000-0005-0000-0000-00003EDB0000}"/>
    <cellStyle name="Note 3 2 2 4 2 6" xfId="56659" xr:uid="{00000000-0005-0000-0000-00003FDB0000}"/>
    <cellStyle name="Note 3 2 2 4 2 6 2" xfId="56660" xr:uid="{00000000-0005-0000-0000-000040DB0000}"/>
    <cellStyle name="Note 3 2 2 4 2 7" xfId="56661" xr:uid="{00000000-0005-0000-0000-000041DB0000}"/>
    <cellStyle name="Note 3 2 2 4 3" xfId="1738" xr:uid="{00000000-0005-0000-0000-000042DB0000}"/>
    <cellStyle name="Note 3 2 2 4 3 2" xfId="56662" xr:uid="{00000000-0005-0000-0000-000043DB0000}"/>
    <cellStyle name="Note 3 2 2 4 3 3" xfId="56663" xr:uid="{00000000-0005-0000-0000-000044DB0000}"/>
    <cellStyle name="Note 3 2 2 4 3 4" xfId="56664" xr:uid="{00000000-0005-0000-0000-000045DB0000}"/>
    <cellStyle name="Note 3 2 2 4 3 5" xfId="56665" xr:uid="{00000000-0005-0000-0000-000046DB0000}"/>
    <cellStyle name="Note 3 2 2 4 4" xfId="56666" xr:uid="{00000000-0005-0000-0000-000047DB0000}"/>
    <cellStyle name="Note 3 2 2 4 4 2" xfId="56667" xr:uid="{00000000-0005-0000-0000-000048DB0000}"/>
    <cellStyle name="Note 3 2 2 4 4 3" xfId="56668" xr:uid="{00000000-0005-0000-0000-000049DB0000}"/>
    <cellStyle name="Note 3 2 2 4 4 4" xfId="56669" xr:uid="{00000000-0005-0000-0000-00004ADB0000}"/>
    <cellStyle name="Note 3 2 2 4 4 5" xfId="56670" xr:uid="{00000000-0005-0000-0000-00004BDB0000}"/>
    <cellStyle name="Note 3 2 2 4 5" xfId="56671" xr:uid="{00000000-0005-0000-0000-00004CDB0000}"/>
    <cellStyle name="Note 3 2 2 4 5 2" xfId="56672" xr:uid="{00000000-0005-0000-0000-00004DDB0000}"/>
    <cellStyle name="Note 3 2 2 4 6" xfId="56673" xr:uid="{00000000-0005-0000-0000-00004EDB0000}"/>
    <cellStyle name="Note 3 2 2 4 6 2" xfId="56674" xr:uid="{00000000-0005-0000-0000-00004FDB0000}"/>
    <cellStyle name="Note 3 2 2 4 7" xfId="56675" xr:uid="{00000000-0005-0000-0000-000050DB0000}"/>
    <cellStyle name="Note 3 2 2 4 7 2" xfId="56676" xr:uid="{00000000-0005-0000-0000-000051DB0000}"/>
    <cellStyle name="Note 3 2 2 4 8" xfId="56677" xr:uid="{00000000-0005-0000-0000-000052DB0000}"/>
    <cellStyle name="Note 3 2 2 5" xfId="1739" xr:uid="{00000000-0005-0000-0000-000053DB0000}"/>
    <cellStyle name="Note 3 2 2 5 2" xfId="1740" xr:uid="{00000000-0005-0000-0000-000054DB0000}"/>
    <cellStyle name="Note 3 2 2 5 2 2" xfId="1741" xr:uid="{00000000-0005-0000-0000-000055DB0000}"/>
    <cellStyle name="Note 3 2 2 5 2 2 2" xfId="56678" xr:uid="{00000000-0005-0000-0000-000056DB0000}"/>
    <cellStyle name="Note 3 2 2 5 2 2 3" xfId="56679" xr:uid="{00000000-0005-0000-0000-000057DB0000}"/>
    <cellStyle name="Note 3 2 2 5 2 2 4" xfId="56680" xr:uid="{00000000-0005-0000-0000-000058DB0000}"/>
    <cellStyle name="Note 3 2 2 5 2 2 5" xfId="56681" xr:uid="{00000000-0005-0000-0000-000059DB0000}"/>
    <cellStyle name="Note 3 2 2 5 2 3" xfId="56682" xr:uid="{00000000-0005-0000-0000-00005ADB0000}"/>
    <cellStyle name="Note 3 2 2 5 2 3 2" xfId="56683" xr:uid="{00000000-0005-0000-0000-00005BDB0000}"/>
    <cellStyle name="Note 3 2 2 5 2 3 3" xfId="56684" xr:uid="{00000000-0005-0000-0000-00005CDB0000}"/>
    <cellStyle name="Note 3 2 2 5 2 3 4" xfId="56685" xr:uid="{00000000-0005-0000-0000-00005DDB0000}"/>
    <cellStyle name="Note 3 2 2 5 2 3 5" xfId="56686" xr:uid="{00000000-0005-0000-0000-00005EDB0000}"/>
    <cellStyle name="Note 3 2 2 5 2 4" xfId="56687" xr:uid="{00000000-0005-0000-0000-00005FDB0000}"/>
    <cellStyle name="Note 3 2 2 5 2 4 2" xfId="56688" xr:uid="{00000000-0005-0000-0000-000060DB0000}"/>
    <cellStyle name="Note 3 2 2 5 2 5" xfId="56689" xr:uid="{00000000-0005-0000-0000-000061DB0000}"/>
    <cellStyle name="Note 3 2 2 5 2 5 2" xfId="56690" xr:uid="{00000000-0005-0000-0000-000062DB0000}"/>
    <cellStyle name="Note 3 2 2 5 2 6" xfId="56691" xr:uid="{00000000-0005-0000-0000-000063DB0000}"/>
    <cellStyle name="Note 3 2 2 5 2 6 2" xfId="56692" xr:uid="{00000000-0005-0000-0000-000064DB0000}"/>
    <cellStyle name="Note 3 2 2 5 2 7" xfId="56693" xr:uid="{00000000-0005-0000-0000-000065DB0000}"/>
    <cellStyle name="Note 3 2 2 5 3" xfId="1742" xr:uid="{00000000-0005-0000-0000-000066DB0000}"/>
    <cellStyle name="Note 3 2 2 5 3 2" xfId="56694" xr:uid="{00000000-0005-0000-0000-000067DB0000}"/>
    <cellStyle name="Note 3 2 2 5 3 3" xfId="56695" xr:uid="{00000000-0005-0000-0000-000068DB0000}"/>
    <cellStyle name="Note 3 2 2 5 3 4" xfId="56696" xr:uid="{00000000-0005-0000-0000-000069DB0000}"/>
    <cellStyle name="Note 3 2 2 5 3 5" xfId="56697" xr:uid="{00000000-0005-0000-0000-00006ADB0000}"/>
    <cellStyle name="Note 3 2 2 5 4" xfId="56698" xr:uid="{00000000-0005-0000-0000-00006BDB0000}"/>
    <cellStyle name="Note 3 2 2 5 4 2" xfId="56699" xr:uid="{00000000-0005-0000-0000-00006CDB0000}"/>
    <cellStyle name="Note 3 2 2 5 4 3" xfId="56700" xr:uid="{00000000-0005-0000-0000-00006DDB0000}"/>
    <cellStyle name="Note 3 2 2 5 4 4" xfId="56701" xr:uid="{00000000-0005-0000-0000-00006EDB0000}"/>
    <cellStyle name="Note 3 2 2 5 4 5" xfId="56702" xr:uid="{00000000-0005-0000-0000-00006FDB0000}"/>
    <cellStyle name="Note 3 2 2 5 5" xfId="56703" xr:uid="{00000000-0005-0000-0000-000070DB0000}"/>
    <cellStyle name="Note 3 2 2 5 5 2" xfId="56704" xr:uid="{00000000-0005-0000-0000-000071DB0000}"/>
    <cellStyle name="Note 3 2 2 5 6" xfId="56705" xr:uid="{00000000-0005-0000-0000-000072DB0000}"/>
    <cellStyle name="Note 3 2 2 5 6 2" xfId="56706" xr:uid="{00000000-0005-0000-0000-000073DB0000}"/>
    <cellStyle name="Note 3 2 2 5 7" xfId="56707" xr:uid="{00000000-0005-0000-0000-000074DB0000}"/>
    <cellStyle name="Note 3 2 2 5 7 2" xfId="56708" xr:uid="{00000000-0005-0000-0000-000075DB0000}"/>
    <cellStyle name="Note 3 2 2 5 8" xfId="56709" xr:uid="{00000000-0005-0000-0000-000076DB0000}"/>
    <cellStyle name="Note 3 2 2 6" xfId="1743" xr:uid="{00000000-0005-0000-0000-000077DB0000}"/>
    <cellStyle name="Note 3 2 2 6 2" xfId="1744" xr:uid="{00000000-0005-0000-0000-000078DB0000}"/>
    <cellStyle name="Note 3 2 2 6 2 2" xfId="56710" xr:uid="{00000000-0005-0000-0000-000079DB0000}"/>
    <cellStyle name="Note 3 2 2 6 2 2 2" xfId="56711" xr:uid="{00000000-0005-0000-0000-00007ADB0000}"/>
    <cellStyle name="Note 3 2 2 6 2 2 3" xfId="56712" xr:uid="{00000000-0005-0000-0000-00007BDB0000}"/>
    <cellStyle name="Note 3 2 2 6 2 2 4" xfId="56713" xr:uid="{00000000-0005-0000-0000-00007CDB0000}"/>
    <cellStyle name="Note 3 2 2 6 2 2 5" xfId="56714" xr:uid="{00000000-0005-0000-0000-00007DDB0000}"/>
    <cellStyle name="Note 3 2 2 6 2 3" xfId="56715" xr:uid="{00000000-0005-0000-0000-00007EDB0000}"/>
    <cellStyle name="Note 3 2 2 6 2 3 2" xfId="56716" xr:uid="{00000000-0005-0000-0000-00007FDB0000}"/>
    <cellStyle name="Note 3 2 2 6 2 3 3" xfId="56717" xr:uid="{00000000-0005-0000-0000-000080DB0000}"/>
    <cellStyle name="Note 3 2 2 6 2 3 4" xfId="56718" xr:uid="{00000000-0005-0000-0000-000081DB0000}"/>
    <cellStyle name="Note 3 2 2 6 2 3 5" xfId="56719" xr:uid="{00000000-0005-0000-0000-000082DB0000}"/>
    <cellStyle name="Note 3 2 2 6 2 4" xfId="56720" xr:uid="{00000000-0005-0000-0000-000083DB0000}"/>
    <cellStyle name="Note 3 2 2 6 2 4 2" xfId="56721" xr:uid="{00000000-0005-0000-0000-000084DB0000}"/>
    <cellStyle name="Note 3 2 2 6 2 5" xfId="56722" xr:uid="{00000000-0005-0000-0000-000085DB0000}"/>
    <cellStyle name="Note 3 2 2 6 2 5 2" xfId="56723" xr:uid="{00000000-0005-0000-0000-000086DB0000}"/>
    <cellStyle name="Note 3 2 2 6 2 6" xfId="56724" xr:uid="{00000000-0005-0000-0000-000087DB0000}"/>
    <cellStyle name="Note 3 2 2 6 2 6 2" xfId="56725" xr:uid="{00000000-0005-0000-0000-000088DB0000}"/>
    <cellStyle name="Note 3 2 2 6 2 7" xfId="56726" xr:uid="{00000000-0005-0000-0000-000089DB0000}"/>
    <cellStyle name="Note 3 2 2 6 3" xfId="56727" xr:uid="{00000000-0005-0000-0000-00008ADB0000}"/>
    <cellStyle name="Note 3 2 2 6 3 2" xfId="56728" xr:uid="{00000000-0005-0000-0000-00008BDB0000}"/>
    <cellStyle name="Note 3 2 2 6 3 3" xfId="56729" xr:uid="{00000000-0005-0000-0000-00008CDB0000}"/>
    <cellStyle name="Note 3 2 2 6 3 4" xfId="56730" xr:uid="{00000000-0005-0000-0000-00008DDB0000}"/>
    <cellStyle name="Note 3 2 2 6 3 5" xfId="56731" xr:uid="{00000000-0005-0000-0000-00008EDB0000}"/>
    <cellStyle name="Note 3 2 2 6 4" xfId="56732" xr:uid="{00000000-0005-0000-0000-00008FDB0000}"/>
    <cellStyle name="Note 3 2 2 6 4 2" xfId="56733" xr:uid="{00000000-0005-0000-0000-000090DB0000}"/>
    <cellStyle name="Note 3 2 2 6 4 3" xfId="56734" xr:uid="{00000000-0005-0000-0000-000091DB0000}"/>
    <cellStyle name="Note 3 2 2 6 4 4" xfId="56735" xr:uid="{00000000-0005-0000-0000-000092DB0000}"/>
    <cellStyle name="Note 3 2 2 6 4 5" xfId="56736" xr:uid="{00000000-0005-0000-0000-000093DB0000}"/>
    <cellStyle name="Note 3 2 2 6 5" xfId="56737" xr:uid="{00000000-0005-0000-0000-000094DB0000}"/>
    <cellStyle name="Note 3 2 2 6 5 2" xfId="56738" xr:uid="{00000000-0005-0000-0000-000095DB0000}"/>
    <cellStyle name="Note 3 2 2 6 6" xfId="56739" xr:uid="{00000000-0005-0000-0000-000096DB0000}"/>
    <cellStyle name="Note 3 2 2 6 6 2" xfId="56740" xr:uid="{00000000-0005-0000-0000-000097DB0000}"/>
    <cellStyle name="Note 3 2 2 6 7" xfId="56741" xr:uid="{00000000-0005-0000-0000-000098DB0000}"/>
    <cellStyle name="Note 3 2 2 6 7 2" xfId="56742" xr:uid="{00000000-0005-0000-0000-000099DB0000}"/>
    <cellStyle name="Note 3 2 2 6 8" xfId="56743" xr:uid="{00000000-0005-0000-0000-00009ADB0000}"/>
    <cellStyle name="Note 3 2 2 7" xfId="1745" xr:uid="{00000000-0005-0000-0000-00009BDB0000}"/>
    <cellStyle name="Note 3 2 2 7 2" xfId="56744" xr:uid="{00000000-0005-0000-0000-00009CDB0000}"/>
    <cellStyle name="Note 3 2 2 7 2 2" xfId="56745" xr:uid="{00000000-0005-0000-0000-00009DDB0000}"/>
    <cellStyle name="Note 3 2 2 7 2 2 2" xfId="56746" xr:uid="{00000000-0005-0000-0000-00009EDB0000}"/>
    <cellStyle name="Note 3 2 2 7 2 2 3" xfId="56747" xr:uid="{00000000-0005-0000-0000-00009FDB0000}"/>
    <cellStyle name="Note 3 2 2 7 2 2 4" xfId="56748" xr:uid="{00000000-0005-0000-0000-0000A0DB0000}"/>
    <cellStyle name="Note 3 2 2 7 2 2 5" xfId="56749" xr:uid="{00000000-0005-0000-0000-0000A1DB0000}"/>
    <cellStyle name="Note 3 2 2 7 2 3" xfId="56750" xr:uid="{00000000-0005-0000-0000-0000A2DB0000}"/>
    <cellStyle name="Note 3 2 2 7 2 3 2" xfId="56751" xr:uid="{00000000-0005-0000-0000-0000A3DB0000}"/>
    <cellStyle name="Note 3 2 2 7 2 3 3" xfId="56752" xr:uid="{00000000-0005-0000-0000-0000A4DB0000}"/>
    <cellStyle name="Note 3 2 2 7 2 3 4" xfId="56753" xr:uid="{00000000-0005-0000-0000-0000A5DB0000}"/>
    <cellStyle name="Note 3 2 2 7 2 3 5" xfId="56754" xr:uid="{00000000-0005-0000-0000-0000A6DB0000}"/>
    <cellStyle name="Note 3 2 2 7 2 4" xfId="56755" xr:uid="{00000000-0005-0000-0000-0000A7DB0000}"/>
    <cellStyle name="Note 3 2 2 7 2 4 2" xfId="56756" xr:uid="{00000000-0005-0000-0000-0000A8DB0000}"/>
    <cellStyle name="Note 3 2 2 7 2 5" xfId="56757" xr:uid="{00000000-0005-0000-0000-0000A9DB0000}"/>
    <cellStyle name="Note 3 2 2 7 2 5 2" xfId="56758" xr:uid="{00000000-0005-0000-0000-0000AADB0000}"/>
    <cellStyle name="Note 3 2 2 7 2 6" xfId="56759" xr:uid="{00000000-0005-0000-0000-0000ABDB0000}"/>
    <cellStyle name="Note 3 2 2 7 2 6 2" xfId="56760" xr:uid="{00000000-0005-0000-0000-0000ACDB0000}"/>
    <cellStyle name="Note 3 2 2 7 2 7" xfId="56761" xr:uid="{00000000-0005-0000-0000-0000ADDB0000}"/>
    <cellStyle name="Note 3 2 2 7 3" xfId="56762" xr:uid="{00000000-0005-0000-0000-0000AEDB0000}"/>
    <cellStyle name="Note 3 2 2 7 3 2" xfId="56763" xr:uid="{00000000-0005-0000-0000-0000AFDB0000}"/>
    <cellStyle name="Note 3 2 2 7 3 3" xfId="56764" xr:uid="{00000000-0005-0000-0000-0000B0DB0000}"/>
    <cellStyle name="Note 3 2 2 7 3 4" xfId="56765" xr:uid="{00000000-0005-0000-0000-0000B1DB0000}"/>
    <cellStyle name="Note 3 2 2 7 3 5" xfId="56766" xr:uid="{00000000-0005-0000-0000-0000B2DB0000}"/>
    <cellStyle name="Note 3 2 2 7 4" xfId="56767" xr:uid="{00000000-0005-0000-0000-0000B3DB0000}"/>
    <cellStyle name="Note 3 2 2 7 4 2" xfId="56768" xr:uid="{00000000-0005-0000-0000-0000B4DB0000}"/>
    <cellStyle name="Note 3 2 2 7 4 3" xfId="56769" xr:uid="{00000000-0005-0000-0000-0000B5DB0000}"/>
    <cellStyle name="Note 3 2 2 7 4 4" xfId="56770" xr:uid="{00000000-0005-0000-0000-0000B6DB0000}"/>
    <cellStyle name="Note 3 2 2 7 4 5" xfId="56771" xr:uid="{00000000-0005-0000-0000-0000B7DB0000}"/>
    <cellStyle name="Note 3 2 2 7 5" xfId="56772" xr:uid="{00000000-0005-0000-0000-0000B8DB0000}"/>
    <cellStyle name="Note 3 2 2 7 5 2" xfId="56773" xr:uid="{00000000-0005-0000-0000-0000B9DB0000}"/>
    <cellStyle name="Note 3 2 2 7 6" xfId="56774" xr:uid="{00000000-0005-0000-0000-0000BADB0000}"/>
    <cellStyle name="Note 3 2 2 7 6 2" xfId="56775" xr:uid="{00000000-0005-0000-0000-0000BBDB0000}"/>
    <cellStyle name="Note 3 2 2 7 7" xfId="56776" xr:uid="{00000000-0005-0000-0000-0000BCDB0000}"/>
    <cellStyle name="Note 3 2 2 7 7 2" xfId="56777" xr:uid="{00000000-0005-0000-0000-0000BDDB0000}"/>
    <cellStyle name="Note 3 2 2 7 8" xfId="56778" xr:uid="{00000000-0005-0000-0000-0000BEDB0000}"/>
    <cellStyle name="Note 3 2 2 8" xfId="56779" xr:uid="{00000000-0005-0000-0000-0000BFDB0000}"/>
    <cellStyle name="Note 3 2 2 8 2" xfId="56780" xr:uid="{00000000-0005-0000-0000-0000C0DB0000}"/>
    <cellStyle name="Note 3 2 2 8 2 2" xfId="56781" xr:uid="{00000000-0005-0000-0000-0000C1DB0000}"/>
    <cellStyle name="Note 3 2 2 8 2 2 2" xfId="56782" xr:uid="{00000000-0005-0000-0000-0000C2DB0000}"/>
    <cellStyle name="Note 3 2 2 8 2 2 3" xfId="56783" xr:uid="{00000000-0005-0000-0000-0000C3DB0000}"/>
    <cellStyle name="Note 3 2 2 8 2 2 4" xfId="56784" xr:uid="{00000000-0005-0000-0000-0000C4DB0000}"/>
    <cellStyle name="Note 3 2 2 8 2 2 5" xfId="56785" xr:uid="{00000000-0005-0000-0000-0000C5DB0000}"/>
    <cellStyle name="Note 3 2 2 8 2 3" xfId="56786" xr:uid="{00000000-0005-0000-0000-0000C6DB0000}"/>
    <cellStyle name="Note 3 2 2 8 2 3 2" xfId="56787" xr:uid="{00000000-0005-0000-0000-0000C7DB0000}"/>
    <cellStyle name="Note 3 2 2 8 2 3 3" xfId="56788" xr:uid="{00000000-0005-0000-0000-0000C8DB0000}"/>
    <cellStyle name="Note 3 2 2 8 2 3 4" xfId="56789" xr:uid="{00000000-0005-0000-0000-0000C9DB0000}"/>
    <cellStyle name="Note 3 2 2 8 2 3 5" xfId="56790" xr:uid="{00000000-0005-0000-0000-0000CADB0000}"/>
    <cellStyle name="Note 3 2 2 8 2 4" xfId="56791" xr:uid="{00000000-0005-0000-0000-0000CBDB0000}"/>
    <cellStyle name="Note 3 2 2 8 2 4 2" xfId="56792" xr:uid="{00000000-0005-0000-0000-0000CCDB0000}"/>
    <cellStyle name="Note 3 2 2 8 2 5" xfId="56793" xr:uid="{00000000-0005-0000-0000-0000CDDB0000}"/>
    <cellStyle name="Note 3 2 2 8 2 5 2" xfId="56794" xr:uid="{00000000-0005-0000-0000-0000CEDB0000}"/>
    <cellStyle name="Note 3 2 2 8 2 6" xfId="56795" xr:uid="{00000000-0005-0000-0000-0000CFDB0000}"/>
    <cellStyle name="Note 3 2 2 8 2 6 2" xfId="56796" xr:uid="{00000000-0005-0000-0000-0000D0DB0000}"/>
    <cellStyle name="Note 3 2 2 8 2 7" xfId="56797" xr:uid="{00000000-0005-0000-0000-0000D1DB0000}"/>
    <cellStyle name="Note 3 2 2 8 3" xfId="56798" xr:uid="{00000000-0005-0000-0000-0000D2DB0000}"/>
    <cellStyle name="Note 3 2 2 8 3 2" xfId="56799" xr:uid="{00000000-0005-0000-0000-0000D3DB0000}"/>
    <cellStyle name="Note 3 2 2 8 3 3" xfId="56800" xr:uid="{00000000-0005-0000-0000-0000D4DB0000}"/>
    <cellStyle name="Note 3 2 2 8 3 4" xfId="56801" xr:uid="{00000000-0005-0000-0000-0000D5DB0000}"/>
    <cellStyle name="Note 3 2 2 8 3 5" xfId="56802" xr:uid="{00000000-0005-0000-0000-0000D6DB0000}"/>
    <cellStyle name="Note 3 2 2 8 4" xfId="56803" xr:uid="{00000000-0005-0000-0000-0000D7DB0000}"/>
    <cellStyle name="Note 3 2 2 8 4 2" xfId="56804" xr:uid="{00000000-0005-0000-0000-0000D8DB0000}"/>
    <cellStyle name="Note 3 2 2 8 4 3" xfId="56805" xr:uid="{00000000-0005-0000-0000-0000D9DB0000}"/>
    <cellStyle name="Note 3 2 2 8 4 4" xfId="56806" xr:uid="{00000000-0005-0000-0000-0000DADB0000}"/>
    <cellStyle name="Note 3 2 2 8 4 5" xfId="56807" xr:uid="{00000000-0005-0000-0000-0000DBDB0000}"/>
    <cellStyle name="Note 3 2 2 8 5" xfId="56808" xr:uid="{00000000-0005-0000-0000-0000DCDB0000}"/>
    <cellStyle name="Note 3 2 2 8 5 2" xfId="56809" xr:uid="{00000000-0005-0000-0000-0000DDDB0000}"/>
    <cellStyle name="Note 3 2 2 8 6" xfId="56810" xr:uid="{00000000-0005-0000-0000-0000DEDB0000}"/>
    <cellStyle name="Note 3 2 2 8 6 2" xfId="56811" xr:uid="{00000000-0005-0000-0000-0000DFDB0000}"/>
    <cellStyle name="Note 3 2 2 8 7" xfId="56812" xr:uid="{00000000-0005-0000-0000-0000E0DB0000}"/>
    <cellStyle name="Note 3 2 2 8 7 2" xfId="56813" xr:uid="{00000000-0005-0000-0000-0000E1DB0000}"/>
    <cellStyle name="Note 3 2 2 8 8" xfId="56814" xr:uid="{00000000-0005-0000-0000-0000E2DB0000}"/>
    <cellStyle name="Note 3 2 2 9" xfId="56815" xr:uid="{00000000-0005-0000-0000-0000E3DB0000}"/>
    <cellStyle name="Note 3 2 2 9 2" xfId="56816" xr:uid="{00000000-0005-0000-0000-0000E4DB0000}"/>
    <cellStyle name="Note 3 2 2 9 2 2" xfId="56817" xr:uid="{00000000-0005-0000-0000-0000E5DB0000}"/>
    <cellStyle name="Note 3 2 2 9 2 2 2" xfId="56818" xr:uid="{00000000-0005-0000-0000-0000E6DB0000}"/>
    <cellStyle name="Note 3 2 2 9 2 2 3" xfId="56819" xr:uid="{00000000-0005-0000-0000-0000E7DB0000}"/>
    <cellStyle name="Note 3 2 2 9 2 2 4" xfId="56820" xr:uid="{00000000-0005-0000-0000-0000E8DB0000}"/>
    <cellStyle name="Note 3 2 2 9 2 2 5" xfId="56821" xr:uid="{00000000-0005-0000-0000-0000E9DB0000}"/>
    <cellStyle name="Note 3 2 2 9 2 3" xfId="56822" xr:uid="{00000000-0005-0000-0000-0000EADB0000}"/>
    <cellStyle name="Note 3 2 2 9 2 3 2" xfId="56823" xr:uid="{00000000-0005-0000-0000-0000EBDB0000}"/>
    <cellStyle name="Note 3 2 2 9 2 3 3" xfId="56824" xr:uid="{00000000-0005-0000-0000-0000ECDB0000}"/>
    <cellStyle name="Note 3 2 2 9 2 3 4" xfId="56825" xr:uid="{00000000-0005-0000-0000-0000EDDB0000}"/>
    <cellStyle name="Note 3 2 2 9 2 3 5" xfId="56826" xr:uid="{00000000-0005-0000-0000-0000EEDB0000}"/>
    <cellStyle name="Note 3 2 2 9 2 4" xfId="56827" xr:uid="{00000000-0005-0000-0000-0000EFDB0000}"/>
    <cellStyle name="Note 3 2 2 9 2 4 2" xfId="56828" xr:uid="{00000000-0005-0000-0000-0000F0DB0000}"/>
    <cellStyle name="Note 3 2 2 9 2 5" xfId="56829" xr:uid="{00000000-0005-0000-0000-0000F1DB0000}"/>
    <cellStyle name="Note 3 2 2 9 2 5 2" xfId="56830" xr:uid="{00000000-0005-0000-0000-0000F2DB0000}"/>
    <cellStyle name="Note 3 2 2 9 2 6" xfId="56831" xr:uid="{00000000-0005-0000-0000-0000F3DB0000}"/>
    <cellStyle name="Note 3 2 2 9 2 6 2" xfId="56832" xr:uid="{00000000-0005-0000-0000-0000F4DB0000}"/>
    <cellStyle name="Note 3 2 2 9 2 7" xfId="56833" xr:uid="{00000000-0005-0000-0000-0000F5DB0000}"/>
    <cellStyle name="Note 3 2 2 9 3" xfId="56834" xr:uid="{00000000-0005-0000-0000-0000F6DB0000}"/>
    <cellStyle name="Note 3 2 2 9 3 2" xfId="56835" xr:uid="{00000000-0005-0000-0000-0000F7DB0000}"/>
    <cellStyle name="Note 3 2 2 9 3 3" xfId="56836" xr:uid="{00000000-0005-0000-0000-0000F8DB0000}"/>
    <cellStyle name="Note 3 2 2 9 3 4" xfId="56837" xr:uid="{00000000-0005-0000-0000-0000F9DB0000}"/>
    <cellStyle name="Note 3 2 2 9 3 5" xfId="56838" xr:uid="{00000000-0005-0000-0000-0000FADB0000}"/>
    <cellStyle name="Note 3 2 2 9 4" xfId="56839" xr:uid="{00000000-0005-0000-0000-0000FBDB0000}"/>
    <cellStyle name="Note 3 2 2 9 4 2" xfId="56840" xr:uid="{00000000-0005-0000-0000-0000FCDB0000}"/>
    <cellStyle name="Note 3 2 2 9 4 3" xfId="56841" xr:uid="{00000000-0005-0000-0000-0000FDDB0000}"/>
    <cellStyle name="Note 3 2 2 9 4 4" xfId="56842" xr:uid="{00000000-0005-0000-0000-0000FEDB0000}"/>
    <cellStyle name="Note 3 2 2 9 4 5" xfId="56843" xr:uid="{00000000-0005-0000-0000-0000FFDB0000}"/>
    <cellStyle name="Note 3 2 2 9 5" xfId="56844" xr:uid="{00000000-0005-0000-0000-000000DC0000}"/>
    <cellStyle name="Note 3 2 2 9 5 2" xfId="56845" xr:uid="{00000000-0005-0000-0000-000001DC0000}"/>
    <cellStyle name="Note 3 2 2 9 6" xfId="56846" xr:uid="{00000000-0005-0000-0000-000002DC0000}"/>
    <cellStyle name="Note 3 2 2 9 6 2" xfId="56847" xr:uid="{00000000-0005-0000-0000-000003DC0000}"/>
    <cellStyle name="Note 3 2 2 9 7" xfId="56848" xr:uid="{00000000-0005-0000-0000-000004DC0000}"/>
    <cellStyle name="Note 3 2 2 9 7 2" xfId="56849" xr:uid="{00000000-0005-0000-0000-000005DC0000}"/>
    <cellStyle name="Note 3 2 2 9 8" xfId="56850" xr:uid="{00000000-0005-0000-0000-000006DC0000}"/>
    <cellStyle name="Note 3 2 3" xfId="1746" xr:uid="{00000000-0005-0000-0000-000007DC0000}"/>
    <cellStyle name="Note 3 2 3 2" xfId="1747" xr:uid="{00000000-0005-0000-0000-000008DC0000}"/>
    <cellStyle name="Note 3 2 3 2 2" xfId="1748" xr:uid="{00000000-0005-0000-0000-000009DC0000}"/>
    <cellStyle name="Note 3 2 3 3" xfId="1749" xr:uid="{00000000-0005-0000-0000-00000ADC0000}"/>
    <cellStyle name="Note 3 2 3 3 2" xfId="56851" xr:uid="{00000000-0005-0000-0000-00000BDC0000}"/>
    <cellStyle name="Note 3 2 3 4" xfId="56852" xr:uid="{00000000-0005-0000-0000-00000CDC0000}"/>
    <cellStyle name="Note 3 2 3 5" xfId="56853" xr:uid="{00000000-0005-0000-0000-00000DDC0000}"/>
    <cellStyle name="Note 3 2 4" xfId="1750" xr:uid="{00000000-0005-0000-0000-00000EDC0000}"/>
    <cellStyle name="Note 3 2 4 2" xfId="1751" xr:uid="{00000000-0005-0000-0000-00000FDC0000}"/>
    <cellStyle name="Note 3 2 4 2 2" xfId="1752" xr:uid="{00000000-0005-0000-0000-000010DC0000}"/>
    <cellStyle name="Note 3 2 4 3" xfId="1753" xr:uid="{00000000-0005-0000-0000-000011DC0000}"/>
    <cellStyle name="Note 3 2 4 3 2" xfId="56854" xr:uid="{00000000-0005-0000-0000-000012DC0000}"/>
    <cellStyle name="Note 3 2 4 4" xfId="56855" xr:uid="{00000000-0005-0000-0000-000013DC0000}"/>
    <cellStyle name="Note 3 2 4 5" xfId="56856" xr:uid="{00000000-0005-0000-0000-000014DC0000}"/>
    <cellStyle name="Note 3 2 5" xfId="1754" xr:uid="{00000000-0005-0000-0000-000015DC0000}"/>
    <cellStyle name="Note 3 2 5 2" xfId="1755" xr:uid="{00000000-0005-0000-0000-000016DC0000}"/>
    <cellStyle name="Note 3 2 5 2 2" xfId="56857" xr:uid="{00000000-0005-0000-0000-000017DC0000}"/>
    <cellStyle name="Note 3 2 6" xfId="1756" xr:uid="{00000000-0005-0000-0000-000018DC0000}"/>
    <cellStyle name="Note 3 2 6 2" xfId="56858" xr:uid="{00000000-0005-0000-0000-000019DC0000}"/>
    <cellStyle name="Note 3 2 7" xfId="56859" xr:uid="{00000000-0005-0000-0000-00001ADC0000}"/>
    <cellStyle name="Note 3 2 7 2" xfId="56860" xr:uid="{00000000-0005-0000-0000-00001BDC0000}"/>
    <cellStyle name="Note 3 2_T-straight with PEDs adjustor" xfId="56861" xr:uid="{00000000-0005-0000-0000-00001CDC0000}"/>
    <cellStyle name="Note 3 3" xfId="1757" xr:uid="{00000000-0005-0000-0000-00001DDC0000}"/>
    <cellStyle name="Note 3 3 10" xfId="56862" xr:uid="{00000000-0005-0000-0000-00001EDC0000}"/>
    <cellStyle name="Note 3 3 10 2" xfId="56863" xr:uid="{00000000-0005-0000-0000-00001FDC0000}"/>
    <cellStyle name="Note 3 3 10 2 2" xfId="56864" xr:uid="{00000000-0005-0000-0000-000020DC0000}"/>
    <cellStyle name="Note 3 3 10 2 2 2" xfId="56865" xr:uid="{00000000-0005-0000-0000-000021DC0000}"/>
    <cellStyle name="Note 3 3 10 2 2 3" xfId="56866" xr:uid="{00000000-0005-0000-0000-000022DC0000}"/>
    <cellStyle name="Note 3 3 10 2 2 4" xfId="56867" xr:uid="{00000000-0005-0000-0000-000023DC0000}"/>
    <cellStyle name="Note 3 3 10 2 2 5" xfId="56868" xr:uid="{00000000-0005-0000-0000-000024DC0000}"/>
    <cellStyle name="Note 3 3 10 2 3" xfId="56869" xr:uid="{00000000-0005-0000-0000-000025DC0000}"/>
    <cellStyle name="Note 3 3 10 2 3 2" xfId="56870" xr:uid="{00000000-0005-0000-0000-000026DC0000}"/>
    <cellStyle name="Note 3 3 10 2 3 3" xfId="56871" xr:uid="{00000000-0005-0000-0000-000027DC0000}"/>
    <cellStyle name="Note 3 3 10 2 3 4" xfId="56872" xr:uid="{00000000-0005-0000-0000-000028DC0000}"/>
    <cellStyle name="Note 3 3 10 2 3 5" xfId="56873" xr:uid="{00000000-0005-0000-0000-000029DC0000}"/>
    <cellStyle name="Note 3 3 10 2 4" xfId="56874" xr:uid="{00000000-0005-0000-0000-00002ADC0000}"/>
    <cellStyle name="Note 3 3 10 2 4 2" xfId="56875" xr:uid="{00000000-0005-0000-0000-00002BDC0000}"/>
    <cellStyle name="Note 3 3 10 2 5" xfId="56876" xr:uid="{00000000-0005-0000-0000-00002CDC0000}"/>
    <cellStyle name="Note 3 3 10 2 5 2" xfId="56877" xr:uid="{00000000-0005-0000-0000-00002DDC0000}"/>
    <cellStyle name="Note 3 3 10 2 6" xfId="56878" xr:uid="{00000000-0005-0000-0000-00002EDC0000}"/>
    <cellStyle name="Note 3 3 10 2 6 2" xfId="56879" xr:uid="{00000000-0005-0000-0000-00002FDC0000}"/>
    <cellStyle name="Note 3 3 10 2 7" xfId="56880" xr:uid="{00000000-0005-0000-0000-000030DC0000}"/>
    <cellStyle name="Note 3 3 10 3" xfId="56881" xr:uid="{00000000-0005-0000-0000-000031DC0000}"/>
    <cellStyle name="Note 3 3 10 3 2" xfId="56882" xr:uid="{00000000-0005-0000-0000-000032DC0000}"/>
    <cellStyle name="Note 3 3 10 3 3" xfId="56883" xr:uid="{00000000-0005-0000-0000-000033DC0000}"/>
    <cellStyle name="Note 3 3 10 3 4" xfId="56884" xr:uid="{00000000-0005-0000-0000-000034DC0000}"/>
    <cellStyle name="Note 3 3 10 3 5" xfId="56885" xr:uid="{00000000-0005-0000-0000-000035DC0000}"/>
    <cellStyle name="Note 3 3 10 4" xfId="56886" xr:uid="{00000000-0005-0000-0000-000036DC0000}"/>
    <cellStyle name="Note 3 3 10 4 2" xfId="56887" xr:uid="{00000000-0005-0000-0000-000037DC0000}"/>
    <cellStyle name="Note 3 3 10 4 3" xfId="56888" xr:uid="{00000000-0005-0000-0000-000038DC0000}"/>
    <cellStyle name="Note 3 3 10 4 4" xfId="56889" xr:uid="{00000000-0005-0000-0000-000039DC0000}"/>
    <cellStyle name="Note 3 3 10 4 5" xfId="56890" xr:uid="{00000000-0005-0000-0000-00003ADC0000}"/>
    <cellStyle name="Note 3 3 10 5" xfId="56891" xr:uid="{00000000-0005-0000-0000-00003BDC0000}"/>
    <cellStyle name="Note 3 3 10 5 2" xfId="56892" xr:uid="{00000000-0005-0000-0000-00003CDC0000}"/>
    <cellStyle name="Note 3 3 10 6" xfId="56893" xr:uid="{00000000-0005-0000-0000-00003DDC0000}"/>
    <cellStyle name="Note 3 3 10 6 2" xfId="56894" xr:uid="{00000000-0005-0000-0000-00003EDC0000}"/>
    <cellStyle name="Note 3 3 10 7" xfId="56895" xr:uid="{00000000-0005-0000-0000-00003FDC0000}"/>
    <cellStyle name="Note 3 3 10 7 2" xfId="56896" xr:uid="{00000000-0005-0000-0000-000040DC0000}"/>
    <cellStyle name="Note 3 3 10 8" xfId="56897" xr:uid="{00000000-0005-0000-0000-000041DC0000}"/>
    <cellStyle name="Note 3 3 11" xfId="56898" xr:uid="{00000000-0005-0000-0000-000042DC0000}"/>
    <cellStyle name="Note 3 3 11 2" xfId="56899" xr:uid="{00000000-0005-0000-0000-000043DC0000}"/>
    <cellStyle name="Note 3 3 11 2 2" xfId="56900" xr:uid="{00000000-0005-0000-0000-000044DC0000}"/>
    <cellStyle name="Note 3 3 11 2 2 2" xfId="56901" xr:uid="{00000000-0005-0000-0000-000045DC0000}"/>
    <cellStyle name="Note 3 3 11 2 2 3" xfId="56902" xr:uid="{00000000-0005-0000-0000-000046DC0000}"/>
    <cellStyle name="Note 3 3 11 2 2 4" xfId="56903" xr:uid="{00000000-0005-0000-0000-000047DC0000}"/>
    <cellStyle name="Note 3 3 11 2 2 5" xfId="56904" xr:uid="{00000000-0005-0000-0000-000048DC0000}"/>
    <cellStyle name="Note 3 3 11 2 3" xfId="56905" xr:uid="{00000000-0005-0000-0000-000049DC0000}"/>
    <cellStyle name="Note 3 3 11 2 3 2" xfId="56906" xr:uid="{00000000-0005-0000-0000-00004ADC0000}"/>
    <cellStyle name="Note 3 3 11 2 3 3" xfId="56907" xr:uid="{00000000-0005-0000-0000-00004BDC0000}"/>
    <cellStyle name="Note 3 3 11 2 3 4" xfId="56908" xr:uid="{00000000-0005-0000-0000-00004CDC0000}"/>
    <cellStyle name="Note 3 3 11 2 3 5" xfId="56909" xr:uid="{00000000-0005-0000-0000-00004DDC0000}"/>
    <cellStyle name="Note 3 3 11 2 4" xfId="56910" xr:uid="{00000000-0005-0000-0000-00004EDC0000}"/>
    <cellStyle name="Note 3 3 11 2 4 2" xfId="56911" xr:uid="{00000000-0005-0000-0000-00004FDC0000}"/>
    <cellStyle name="Note 3 3 11 2 5" xfId="56912" xr:uid="{00000000-0005-0000-0000-000050DC0000}"/>
    <cellStyle name="Note 3 3 11 2 5 2" xfId="56913" xr:uid="{00000000-0005-0000-0000-000051DC0000}"/>
    <cellStyle name="Note 3 3 11 2 6" xfId="56914" xr:uid="{00000000-0005-0000-0000-000052DC0000}"/>
    <cellStyle name="Note 3 3 11 2 6 2" xfId="56915" xr:uid="{00000000-0005-0000-0000-000053DC0000}"/>
    <cellStyle name="Note 3 3 11 2 7" xfId="56916" xr:uid="{00000000-0005-0000-0000-000054DC0000}"/>
    <cellStyle name="Note 3 3 11 3" xfId="56917" xr:uid="{00000000-0005-0000-0000-000055DC0000}"/>
    <cellStyle name="Note 3 3 11 3 2" xfId="56918" xr:uid="{00000000-0005-0000-0000-000056DC0000}"/>
    <cellStyle name="Note 3 3 11 3 3" xfId="56919" xr:uid="{00000000-0005-0000-0000-000057DC0000}"/>
    <cellStyle name="Note 3 3 11 3 4" xfId="56920" xr:uid="{00000000-0005-0000-0000-000058DC0000}"/>
    <cellStyle name="Note 3 3 11 3 5" xfId="56921" xr:uid="{00000000-0005-0000-0000-000059DC0000}"/>
    <cellStyle name="Note 3 3 11 4" xfId="56922" xr:uid="{00000000-0005-0000-0000-00005ADC0000}"/>
    <cellStyle name="Note 3 3 11 4 2" xfId="56923" xr:uid="{00000000-0005-0000-0000-00005BDC0000}"/>
    <cellStyle name="Note 3 3 11 4 3" xfId="56924" xr:uid="{00000000-0005-0000-0000-00005CDC0000}"/>
    <cellStyle name="Note 3 3 11 4 4" xfId="56925" xr:uid="{00000000-0005-0000-0000-00005DDC0000}"/>
    <cellStyle name="Note 3 3 11 4 5" xfId="56926" xr:uid="{00000000-0005-0000-0000-00005EDC0000}"/>
    <cellStyle name="Note 3 3 11 5" xfId="56927" xr:uid="{00000000-0005-0000-0000-00005FDC0000}"/>
    <cellStyle name="Note 3 3 11 5 2" xfId="56928" xr:uid="{00000000-0005-0000-0000-000060DC0000}"/>
    <cellStyle name="Note 3 3 11 6" xfId="56929" xr:uid="{00000000-0005-0000-0000-000061DC0000}"/>
    <cellStyle name="Note 3 3 11 6 2" xfId="56930" xr:uid="{00000000-0005-0000-0000-000062DC0000}"/>
    <cellStyle name="Note 3 3 11 7" xfId="56931" xr:uid="{00000000-0005-0000-0000-000063DC0000}"/>
    <cellStyle name="Note 3 3 11 7 2" xfId="56932" xr:uid="{00000000-0005-0000-0000-000064DC0000}"/>
    <cellStyle name="Note 3 3 11 8" xfId="56933" xr:uid="{00000000-0005-0000-0000-000065DC0000}"/>
    <cellStyle name="Note 3 3 12" xfId="56934" xr:uid="{00000000-0005-0000-0000-000066DC0000}"/>
    <cellStyle name="Note 3 3 12 2" xfId="56935" xr:uid="{00000000-0005-0000-0000-000067DC0000}"/>
    <cellStyle name="Note 3 3 12 2 2" xfId="56936" xr:uid="{00000000-0005-0000-0000-000068DC0000}"/>
    <cellStyle name="Note 3 3 12 2 2 2" xfId="56937" xr:uid="{00000000-0005-0000-0000-000069DC0000}"/>
    <cellStyle name="Note 3 3 12 2 2 3" xfId="56938" xr:uid="{00000000-0005-0000-0000-00006ADC0000}"/>
    <cellStyle name="Note 3 3 12 2 2 4" xfId="56939" xr:uid="{00000000-0005-0000-0000-00006BDC0000}"/>
    <cellStyle name="Note 3 3 12 2 2 5" xfId="56940" xr:uid="{00000000-0005-0000-0000-00006CDC0000}"/>
    <cellStyle name="Note 3 3 12 2 3" xfId="56941" xr:uid="{00000000-0005-0000-0000-00006DDC0000}"/>
    <cellStyle name="Note 3 3 12 2 3 2" xfId="56942" xr:uid="{00000000-0005-0000-0000-00006EDC0000}"/>
    <cellStyle name="Note 3 3 12 2 3 3" xfId="56943" xr:uid="{00000000-0005-0000-0000-00006FDC0000}"/>
    <cellStyle name="Note 3 3 12 2 3 4" xfId="56944" xr:uid="{00000000-0005-0000-0000-000070DC0000}"/>
    <cellStyle name="Note 3 3 12 2 3 5" xfId="56945" xr:uid="{00000000-0005-0000-0000-000071DC0000}"/>
    <cellStyle name="Note 3 3 12 2 4" xfId="56946" xr:uid="{00000000-0005-0000-0000-000072DC0000}"/>
    <cellStyle name="Note 3 3 12 2 4 2" xfId="56947" xr:uid="{00000000-0005-0000-0000-000073DC0000}"/>
    <cellStyle name="Note 3 3 12 2 5" xfId="56948" xr:uid="{00000000-0005-0000-0000-000074DC0000}"/>
    <cellStyle name="Note 3 3 12 2 5 2" xfId="56949" xr:uid="{00000000-0005-0000-0000-000075DC0000}"/>
    <cellStyle name="Note 3 3 12 2 6" xfId="56950" xr:uid="{00000000-0005-0000-0000-000076DC0000}"/>
    <cellStyle name="Note 3 3 12 2 6 2" xfId="56951" xr:uid="{00000000-0005-0000-0000-000077DC0000}"/>
    <cellStyle name="Note 3 3 12 2 7" xfId="56952" xr:uid="{00000000-0005-0000-0000-000078DC0000}"/>
    <cellStyle name="Note 3 3 12 3" xfId="56953" xr:uid="{00000000-0005-0000-0000-000079DC0000}"/>
    <cellStyle name="Note 3 3 12 3 2" xfId="56954" xr:uid="{00000000-0005-0000-0000-00007ADC0000}"/>
    <cellStyle name="Note 3 3 12 3 3" xfId="56955" xr:uid="{00000000-0005-0000-0000-00007BDC0000}"/>
    <cellStyle name="Note 3 3 12 3 4" xfId="56956" xr:uid="{00000000-0005-0000-0000-00007CDC0000}"/>
    <cellStyle name="Note 3 3 12 3 5" xfId="56957" xr:uid="{00000000-0005-0000-0000-00007DDC0000}"/>
    <cellStyle name="Note 3 3 12 4" xfId="56958" xr:uid="{00000000-0005-0000-0000-00007EDC0000}"/>
    <cellStyle name="Note 3 3 12 4 2" xfId="56959" xr:uid="{00000000-0005-0000-0000-00007FDC0000}"/>
    <cellStyle name="Note 3 3 12 4 3" xfId="56960" xr:uid="{00000000-0005-0000-0000-000080DC0000}"/>
    <cellStyle name="Note 3 3 12 4 4" xfId="56961" xr:uid="{00000000-0005-0000-0000-000081DC0000}"/>
    <cellStyle name="Note 3 3 12 4 5" xfId="56962" xr:uid="{00000000-0005-0000-0000-000082DC0000}"/>
    <cellStyle name="Note 3 3 12 5" xfId="56963" xr:uid="{00000000-0005-0000-0000-000083DC0000}"/>
    <cellStyle name="Note 3 3 12 5 2" xfId="56964" xr:uid="{00000000-0005-0000-0000-000084DC0000}"/>
    <cellStyle name="Note 3 3 12 6" xfId="56965" xr:uid="{00000000-0005-0000-0000-000085DC0000}"/>
    <cellStyle name="Note 3 3 12 6 2" xfId="56966" xr:uid="{00000000-0005-0000-0000-000086DC0000}"/>
    <cellStyle name="Note 3 3 12 7" xfId="56967" xr:uid="{00000000-0005-0000-0000-000087DC0000}"/>
    <cellStyle name="Note 3 3 12 7 2" xfId="56968" xr:uid="{00000000-0005-0000-0000-000088DC0000}"/>
    <cellStyle name="Note 3 3 12 8" xfId="56969" xr:uid="{00000000-0005-0000-0000-000089DC0000}"/>
    <cellStyle name="Note 3 3 13" xfId="56970" xr:uid="{00000000-0005-0000-0000-00008ADC0000}"/>
    <cellStyle name="Note 3 3 13 2" xfId="56971" xr:uid="{00000000-0005-0000-0000-00008BDC0000}"/>
    <cellStyle name="Note 3 3 13 2 2" xfId="56972" xr:uid="{00000000-0005-0000-0000-00008CDC0000}"/>
    <cellStyle name="Note 3 3 13 2 2 2" xfId="56973" xr:uid="{00000000-0005-0000-0000-00008DDC0000}"/>
    <cellStyle name="Note 3 3 13 2 2 3" xfId="56974" xr:uid="{00000000-0005-0000-0000-00008EDC0000}"/>
    <cellStyle name="Note 3 3 13 2 2 4" xfId="56975" xr:uid="{00000000-0005-0000-0000-00008FDC0000}"/>
    <cellStyle name="Note 3 3 13 2 2 5" xfId="56976" xr:uid="{00000000-0005-0000-0000-000090DC0000}"/>
    <cellStyle name="Note 3 3 13 2 3" xfId="56977" xr:uid="{00000000-0005-0000-0000-000091DC0000}"/>
    <cellStyle name="Note 3 3 13 2 3 2" xfId="56978" xr:uid="{00000000-0005-0000-0000-000092DC0000}"/>
    <cellStyle name="Note 3 3 13 2 3 3" xfId="56979" xr:uid="{00000000-0005-0000-0000-000093DC0000}"/>
    <cellStyle name="Note 3 3 13 2 3 4" xfId="56980" xr:uid="{00000000-0005-0000-0000-000094DC0000}"/>
    <cellStyle name="Note 3 3 13 2 3 5" xfId="56981" xr:uid="{00000000-0005-0000-0000-000095DC0000}"/>
    <cellStyle name="Note 3 3 13 2 4" xfId="56982" xr:uid="{00000000-0005-0000-0000-000096DC0000}"/>
    <cellStyle name="Note 3 3 13 2 4 2" xfId="56983" xr:uid="{00000000-0005-0000-0000-000097DC0000}"/>
    <cellStyle name="Note 3 3 13 2 5" xfId="56984" xr:uid="{00000000-0005-0000-0000-000098DC0000}"/>
    <cellStyle name="Note 3 3 13 2 5 2" xfId="56985" xr:uid="{00000000-0005-0000-0000-000099DC0000}"/>
    <cellStyle name="Note 3 3 13 2 6" xfId="56986" xr:uid="{00000000-0005-0000-0000-00009ADC0000}"/>
    <cellStyle name="Note 3 3 13 2 6 2" xfId="56987" xr:uid="{00000000-0005-0000-0000-00009BDC0000}"/>
    <cellStyle name="Note 3 3 13 2 7" xfId="56988" xr:uid="{00000000-0005-0000-0000-00009CDC0000}"/>
    <cellStyle name="Note 3 3 13 3" xfId="56989" xr:uid="{00000000-0005-0000-0000-00009DDC0000}"/>
    <cellStyle name="Note 3 3 13 3 2" xfId="56990" xr:uid="{00000000-0005-0000-0000-00009EDC0000}"/>
    <cellStyle name="Note 3 3 13 3 3" xfId="56991" xr:uid="{00000000-0005-0000-0000-00009FDC0000}"/>
    <cellStyle name="Note 3 3 13 3 4" xfId="56992" xr:uid="{00000000-0005-0000-0000-0000A0DC0000}"/>
    <cellStyle name="Note 3 3 13 3 5" xfId="56993" xr:uid="{00000000-0005-0000-0000-0000A1DC0000}"/>
    <cellStyle name="Note 3 3 13 4" xfId="56994" xr:uid="{00000000-0005-0000-0000-0000A2DC0000}"/>
    <cellStyle name="Note 3 3 13 4 2" xfId="56995" xr:uid="{00000000-0005-0000-0000-0000A3DC0000}"/>
    <cellStyle name="Note 3 3 13 4 3" xfId="56996" xr:uid="{00000000-0005-0000-0000-0000A4DC0000}"/>
    <cellStyle name="Note 3 3 13 4 4" xfId="56997" xr:uid="{00000000-0005-0000-0000-0000A5DC0000}"/>
    <cellStyle name="Note 3 3 13 4 5" xfId="56998" xr:uid="{00000000-0005-0000-0000-0000A6DC0000}"/>
    <cellStyle name="Note 3 3 13 5" xfId="56999" xr:uid="{00000000-0005-0000-0000-0000A7DC0000}"/>
    <cellStyle name="Note 3 3 13 5 2" xfId="57000" xr:uid="{00000000-0005-0000-0000-0000A8DC0000}"/>
    <cellStyle name="Note 3 3 13 6" xfId="57001" xr:uid="{00000000-0005-0000-0000-0000A9DC0000}"/>
    <cellStyle name="Note 3 3 13 6 2" xfId="57002" xr:uid="{00000000-0005-0000-0000-0000AADC0000}"/>
    <cellStyle name="Note 3 3 13 7" xfId="57003" xr:uid="{00000000-0005-0000-0000-0000ABDC0000}"/>
    <cellStyle name="Note 3 3 13 7 2" xfId="57004" xr:uid="{00000000-0005-0000-0000-0000ACDC0000}"/>
    <cellStyle name="Note 3 3 13 8" xfId="57005" xr:uid="{00000000-0005-0000-0000-0000ADDC0000}"/>
    <cellStyle name="Note 3 3 14" xfId="57006" xr:uid="{00000000-0005-0000-0000-0000AEDC0000}"/>
    <cellStyle name="Note 3 3 14 2" xfId="57007" xr:uid="{00000000-0005-0000-0000-0000AFDC0000}"/>
    <cellStyle name="Note 3 3 14 2 2" xfId="57008" xr:uid="{00000000-0005-0000-0000-0000B0DC0000}"/>
    <cellStyle name="Note 3 3 14 2 2 2" xfId="57009" xr:uid="{00000000-0005-0000-0000-0000B1DC0000}"/>
    <cellStyle name="Note 3 3 14 2 2 3" xfId="57010" xr:uid="{00000000-0005-0000-0000-0000B2DC0000}"/>
    <cellStyle name="Note 3 3 14 2 2 4" xfId="57011" xr:uid="{00000000-0005-0000-0000-0000B3DC0000}"/>
    <cellStyle name="Note 3 3 14 2 2 5" xfId="57012" xr:uid="{00000000-0005-0000-0000-0000B4DC0000}"/>
    <cellStyle name="Note 3 3 14 2 3" xfId="57013" xr:uid="{00000000-0005-0000-0000-0000B5DC0000}"/>
    <cellStyle name="Note 3 3 14 2 3 2" xfId="57014" xr:uid="{00000000-0005-0000-0000-0000B6DC0000}"/>
    <cellStyle name="Note 3 3 14 2 3 3" xfId="57015" xr:uid="{00000000-0005-0000-0000-0000B7DC0000}"/>
    <cellStyle name="Note 3 3 14 2 3 4" xfId="57016" xr:uid="{00000000-0005-0000-0000-0000B8DC0000}"/>
    <cellStyle name="Note 3 3 14 2 3 5" xfId="57017" xr:uid="{00000000-0005-0000-0000-0000B9DC0000}"/>
    <cellStyle name="Note 3 3 14 2 4" xfId="57018" xr:uid="{00000000-0005-0000-0000-0000BADC0000}"/>
    <cellStyle name="Note 3 3 14 2 4 2" xfId="57019" xr:uid="{00000000-0005-0000-0000-0000BBDC0000}"/>
    <cellStyle name="Note 3 3 14 2 5" xfId="57020" xr:uid="{00000000-0005-0000-0000-0000BCDC0000}"/>
    <cellStyle name="Note 3 3 14 2 5 2" xfId="57021" xr:uid="{00000000-0005-0000-0000-0000BDDC0000}"/>
    <cellStyle name="Note 3 3 14 2 6" xfId="57022" xr:uid="{00000000-0005-0000-0000-0000BEDC0000}"/>
    <cellStyle name="Note 3 3 14 2 6 2" xfId="57023" xr:uid="{00000000-0005-0000-0000-0000BFDC0000}"/>
    <cellStyle name="Note 3 3 14 2 7" xfId="57024" xr:uid="{00000000-0005-0000-0000-0000C0DC0000}"/>
    <cellStyle name="Note 3 3 14 3" xfId="57025" xr:uid="{00000000-0005-0000-0000-0000C1DC0000}"/>
    <cellStyle name="Note 3 3 14 3 2" xfId="57026" xr:uid="{00000000-0005-0000-0000-0000C2DC0000}"/>
    <cellStyle name="Note 3 3 14 3 3" xfId="57027" xr:uid="{00000000-0005-0000-0000-0000C3DC0000}"/>
    <cellStyle name="Note 3 3 14 3 4" xfId="57028" xr:uid="{00000000-0005-0000-0000-0000C4DC0000}"/>
    <cellStyle name="Note 3 3 14 3 5" xfId="57029" xr:uid="{00000000-0005-0000-0000-0000C5DC0000}"/>
    <cellStyle name="Note 3 3 14 4" xfId="57030" xr:uid="{00000000-0005-0000-0000-0000C6DC0000}"/>
    <cellStyle name="Note 3 3 14 4 2" xfId="57031" xr:uid="{00000000-0005-0000-0000-0000C7DC0000}"/>
    <cellStyle name="Note 3 3 14 4 3" xfId="57032" xr:uid="{00000000-0005-0000-0000-0000C8DC0000}"/>
    <cellStyle name="Note 3 3 14 4 4" xfId="57033" xr:uid="{00000000-0005-0000-0000-0000C9DC0000}"/>
    <cellStyle name="Note 3 3 14 4 5" xfId="57034" xr:uid="{00000000-0005-0000-0000-0000CADC0000}"/>
    <cellStyle name="Note 3 3 14 5" xfId="57035" xr:uid="{00000000-0005-0000-0000-0000CBDC0000}"/>
    <cellStyle name="Note 3 3 14 5 2" xfId="57036" xr:uid="{00000000-0005-0000-0000-0000CCDC0000}"/>
    <cellStyle name="Note 3 3 14 6" xfId="57037" xr:uid="{00000000-0005-0000-0000-0000CDDC0000}"/>
    <cellStyle name="Note 3 3 14 6 2" xfId="57038" xr:uid="{00000000-0005-0000-0000-0000CEDC0000}"/>
    <cellStyle name="Note 3 3 14 7" xfId="57039" xr:uid="{00000000-0005-0000-0000-0000CFDC0000}"/>
    <cellStyle name="Note 3 3 14 7 2" xfId="57040" xr:uid="{00000000-0005-0000-0000-0000D0DC0000}"/>
    <cellStyle name="Note 3 3 14 8" xfId="57041" xr:uid="{00000000-0005-0000-0000-0000D1DC0000}"/>
    <cellStyle name="Note 3 3 15" xfId="57042" xr:uid="{00000000-0005-0000-0000-0000D2DC0000}"/>
    <cellStyle name="Note 3 3 15 2" xfId="57043" xr:uid="{00000000-0005-0000-0000-0000D3DC0000}"/>
    <cellStyle name="Note 3 3 15 2 2" xfId="57044" xr:uid="{00000000-0005-0000-0000-0000D4DC0000}"/>
    <cellStyle name="Note 3 3 15 2 3" xfId="57045" xr:uid="{00000000-0005-0000-0000-0000D5DC0000}"/>
    <cellStyle name="Note 3 3 15 2 4" xfId="57046" xr:uid="{00000000-0005-0000-0000-0000D6DC0000}"/>
    <cellStyle name="Note 3 3 15 2 5" xfId="57047" xr:uid="{00000000-0005-0000-0000-0000D7DC0000}"/>
    <cellStyle name="Note 3 3 15 3" xfId="57048" xr:uid="{00000000-0005-0000-0000-0000D8DC0000}"/>
    <cellStyle name="Note 3 3 15 3 2" xfId="57049" xr:uid="{00000000-0005-0000-0000-0000D9DC0000}"/>
    <cellStyle name="Note 3 3 15 3 3" xfId="57050" xr:uid="{00000000-0005-0000-0000-0000DADC0000}"/>
    <cellStyle name="Note 3 3 15 3 4" xfId="57051" xr:uid="{00000000-0005-0000-0000-0000DBDC0000}"/>
    <cellStyle name="Note 3 3 15 3 5" xfId="57052" xr:uid="{00000000-0005-0000-0000-0000DCDC0000}"/>
    <cellStyle name="Note 3 3 15 4" xfId="57053" xr:uid="{00000000-0005-0000-0000-0000DDDC0000}"/>
    <cellStyle name="Note 3 3 15 4 2" xfId="57054" xr:uid="{00000000-0005-0000-0000-0000DEDC0000}"/>
    <cellStyle name="Note 3 3 15 5" xfId="57055" xr:uid="{00000000-0005-0000-0000-0000DFDC0000}"/>
    <cellStyle name="Note 3 3 15 5 2" xfId="57056" xr:uid="{00000000-0005-0000-0000-0000E0DC0000}"/>
    <cellStyle name="Note 3 3 15 6" xfId="57057" xr:uid="{00000000-0005-0000-0000-0000E1DC0000}"/>
    <cellStyle name="Note 3 3 15 6 2" xfId="57058" xr:uid="{00000000-0005-0000-0000-0000E2DC0000}"/>
    <cellStyle name="Note 3 3 15 7" xfId="57059" xr:uid="{00000000-0005-0000-0000-0000E3DC0000}"/>
    <cellStyle name="Note 3 3 16" xfId="57060" xr:uid="{00000000-0005-0000-0000-0000E4DC0000}"/>
    <cellStyle name="Note 3 3 16 2" xfId="57061" xr:uid="{00000000-0005-0000-0000-0000E5DC0000}"/>
    <cellStyle name="Note 3 3 16 3" xfId="57062" xr:uid="{00000000-0005-0000-0000-0000E6DC0000}"/>
    <cellStyle name="Note 3 3 16 4" xfId="57063" xr:uid="{00000000-0005-0000-0000-0000E7DC0000}"/>
    <cellStyle name="Note 3 3 16 5" xfId="57064" xr:uid="{00000000-0005-0000-0000-0000E8DC0000}"/>
    <cellStyle name="Note 3 3 17" xfId="57065" xr:uid="{00000000-0005-0000-0000-0000E9DC0000}"/>
    <cellStyle name="Note 3 3 17 2" xfId="57066" xr:uid="{00000000-0005-0000-0000-0000EADC0000}"/>
    <cellStyle name="Note 3 3 17 3" xfId="57067" xr:uid="{00000000-0005-0000-0000-0000EBDC0000}"/>
    <cellStyle name="Note 3 3 17 4" xfId="57068" xr:uid="{00000000-0005-0000-0000-0000ECDC0000}"/>
    <cellStyle name="Note 3 3 17 5" xfId="57069" xr:uid="{00000000-0005-0000-0000-0000EDDC0000}"/>
    <cellStyle name="Note 3 3 18" xfId="57070" xr:uid="{00000000-0005-0000-0000-0000EEDC0000}"/>
    <cellStyle name="Note 3 3 18 2" xfId="57071" xr:uid="{00000000-0005-0000-0000-0000EFDC0000}"/>
    <cellStyle name="Note 3 3 19" xfId="57072" xr:uid="{00000000-0005-0000-0000-0000F0DC0000}"/>
    <cellStyle name="Note 3 3 19 2" xfId="57073" xr:uid="{00000000-0005-0000-0000-0000F1DC0000}"/>
    <cellStyle name="Note 3 3 2" xfId="1758" xr:uid="{00000000-0005-0000-0000-0000F2DC0000}"/>
    <cellStyle name="Note 3 3 2 2" xfId="1759" xr:uid="{00000000-0005-0000-0000-0000F3DC0000}"/>
    <cellStyle name="Note 3 3 2 2 2" xfId="1760" xr:uid="{00000000-0005-0000-0000-0000F4DC0000}"/>
    <cellStyle name="Note 3 3 2 2 2 2" xfId="57074" xr:uid="{00000000-0005-0000-0000-0000F5DC0000}"/>
    <cellStyle name="Note 3 3 2 2 2 3" xfId="57075" xr:uid="{00000000-0005-0000-0000-0000F6DC0000}"/>
    <cellStyle name="Note 3 3 2 2 2 4" xfId="57076" xr:uid="{00000000-0005-0000-0000-0000F7DC0000}"/>
    <cellStyle name="Note 3 3 2 2 2 5" xfId="57077" xr:uid="{00000000-0005-0000-0000-0000F8DC0000}"/>
    <cellStyle name="Note 3 3 2 2 3" xfId="57078" xr:uid="{00000000-0005-0000-0000-0000F9DC0000}"/>
    <cellStyle name="Note 3 3 2 2 3 2" xfId="57079" xr:uid="{00000000-0005-0000-0000-0000FADC0000}"/>
    <cellStyle name="Note 3 3 2 2 3 3" xfId="57080" xr:uid="{00000000-0005-0000-0000-0000FBDC0000}"/>
    <cellStyle name="Note 3 3 2 2 3 4" xfId="57081" xr:uid="{00000000-0005-0000-0000-0000FCDC0000}"/>
    <cellStyle name="Note 3 3 2 2 3 5" xfId="57082" xr:uid="{00000000-0005-0000-0000-0000FDDC0000}"/>
    <cellStyle name="Note 3 3 2 2 4" xfId="57083" xr:uid="{00000000-0005-0000-0000-0000FEDC0000}"/>
    <cellStyle name="Note 3 3 2 2 4 2" xfId="57084" xr:uid="{00000000-0005-0000-0000-0000FFDC0000}"/>
    <cellStyle name="Note 3 3 2 2 5" xfId="57085" xr:uid="{00000000-0005-0000-0000-000000DD0000}"/>
    <cellStyle name="Note 3 3 2 2 5 2" xfId="57086" xr:uid="{00000000-0005-0000-0000-000001DD0000}"/>
    <cellStyle name="Note 3 3 2 2 6" xfId="57087" xr:uid="{00000000-0005-0000-0000-000002DD0000}"/>
    <cellStyle name="Note 3 3 2 2 6 2" xfId="57088" xr:uid="{00000000-0005-0000-0000-000003DD0000}"/>
    <cellStyle name="Note 3 3 2 2 7" xfId="57089" xr:uid="{00000000-0005-0000-0000-000004DD0000}"/>
    <cellStyle name="Note 3 3 2 3" xfId="1761" xr:uid="{00000000-0005-0000-0000-000005DD0000}"/>
    <cellStyle name="Note 3 3 2 3 2" xfId="57090" xr:uid="{00000000-0005-0000-0000-000006DD0000}"/>
    <cellStyle name="Note 3 3 2 3 3" xfId="57091" xr:uid="{00000000-0005-0000-0000-000007DD0000}"/>
    <cellStyle name="Note 3 3 2 3 4" xfId="57092" xr:uid="{00000000-0005-0000-0000-000008DD0000}"/>
    <cellStyle name="Note 3 3 2 3 5" xfId="57093" xr:uid="{00000000-0005-0000-0000-000009DD0000}"/>
    <cellStyle name="Note 3 3 2 4" xfId="57094" xr:uid="{00000000-0005-0000-0000-00000ADD0000}"/>
    <cellStyle name="Note 3 3 2 4 2" xfId="57095" xr:uid="{00000000-0005-0000-0000-00000BDD0000}"/>
    <cellStyle name="Note 3 3 2 4 3" xfId="57096" xr:uid="{00000000-0005-0000-0000-00000CDD0000}"/>
    <cellStyle name="Note 3 3 2 4 4" xfId="57097" xr:uid="{00000000-0005-0000-0000-00000DDD0000}"/>
    <cellStyle name="Note 3 3 2 4 5" xfId="57098" xr:uid="{00000000-0005-0000-0000-00000EDD0000}"/>
    <cellStyle name="Note 3 3 2 5" xfId="57099" xr:uid="{00000000-0005-0000-0000-00000FDD0000}"/>
    <cellStyle name="Note 3 3 2 5 2" xfId="57100" xr:uid="{00000000-0005-0000-0000-000010DD0000}"/>
    <cellStyle name="Note 3 3 2 6" xfId="57101" xr:uid="{00000000-0005-0000-0000-000011DD0000}"/>
    <cellStyle name="Note 3 3 2 6 2" xfId="57102" xr:uid="{00000000-0005-0000-0000-000012DD0000}"/>
    <cellStyle name="Note 3 3 2 7" xfId="57103" xr:uid="{00000000-0005-0000-0000-000013DD0000}"/>
    <cellStyle name="Note 3 3 2 7 2" xfId="57104" xr:uid="{00000000-0005-0000-0000-000014DD0000}"/>
    <cellStyle name="Note 3 3 2 8" xfId="57105" xr:uid="{00000000-0005-0000-0000-000015DD0000}"/>
    <cellStyle name="Note 3 3 20" xfId="57106" xr:uid="{00000000-0005-0000-0000-000016DD0000}"/>
    <cellStyle name="Note 3 3 20 2" xfId="57107" xr:uid="{00000000-0005-0000-0000-000017DD0000}"/>
    <cellStyle name="Note 3 3 21" xfId="57108" xr:uid="{00000000-0005-0000-0000-000018DD0000}"/>
    <cellStyle name="Note 3 3 3" xfId="1762" xr:uid="{00000000-0005-0000-0000-000019DD0000}"/>
    <cellStyle name="Note 3 3 3 2" xfId="1763" xr:uid="{00000000-0005-0000-0000-00001ADD0000}"/>
    <cellStyle name="Note 3 3 3 2 2" xfId="1764" xr:uid="{00000000-0005-0000-0000-00001BDD0000}"/>
    <cellStyle name="Note 3 3 3 2 2 2" xfId="57109" xr:uid="{00000000-0005-0000-0000-00001CDD0000}"/>
    <cellStyle name="Note 3 3 3 2 2 3" xfId="57110" xr:uid="{00000000-0005-0000-0000-00001DDD0000}"/>
    <cellStyle name="Note 3 3 3 2 2 4" xfId="57111" xr:uid="{00000000-0005-0000-0000-00001EDD0000}"/>
    <cellStyle name="Note 3 3 3 2 2 5" xfId="57112" xr:uid="{00000000-0005-0000-0000-00001FDD0000}"/>
    <cellStyle name="Note 3 3 3 2 3" xfId="57113" xr:uid="{00000000-0005-0000-0000-000020DD0000}"/>
    <cellStyle name="Note 3 3 3 2 3 2" xfId="57114" xr:uid="{00000000-0005-0000-0000-000021DD0000}"/>
    <cellStyle name="Note 3 3 3 2 3 3" xfId="57115" xr:uid="{00000000-0005-0000-0000-000022DD0000}"/>
    <cellStyle name="Note 3 3 3 2 3 4" xfId="57116" xr:uid="{00000000-0005-0000-0000-000023DD0000}"/>
    <cellStyle name="Note 3 3 3 2 3 5" xfId="57117" xr:uid="{00000000-0005-0000-0000-000024DD0000}"/>
    <cellStyle name="Note 3 3 3 2 4" xfId="57118" xr:uid="{00000000-0005-0000-0000-000025DD0000}"/>
    <cellStyle name="Note 3 3 3 2 4 2" xfId="57119" xr:uid="{00000000-0005-0000-0000-000026DD0000}"/>
    <cellStyle name="Note 3 3 3 2 5" xfId="57120" xr:uid="{00000000-0005-0000-0000-000027DD0000}"/>
    <cellStyle name="Note 3 3 3 2 5 2" xfId="57121" xr:uid="{00000000-0005-0000-0000-000028DD0000}"/>
    <cellStyle name="Note 3 3 3 2 6" xfId="57122" xr:uid="{00000000-0005-0000-0000-000029DD0000}"/>
    <cellStyle name="Note 3 3 3 2 6 2" xfId="57123" xr:uid="{00000000-0005-0000-0000-00002ADD0000}"/>
    <cellStyle name="Note 3 3 3 2 7" xfId="57124" xr:uid="{00000000-0005-0000-0000-00002BDD0000}"/>
    <cellStyle name="Note 3 3 3 3" xfId="1765" xr:uid="{00000000-0005-0000-0000-00002CDD0000}"/>
    <cellStyle name="Note 3 3 3 3 2" xfId="57125" xr:uid="{00000000-0005-0000-0000-00002DDD0000}"/>
    <cellStyle name="Note 3 3 3 3 3" xfId="57126" xr:uid="{00000000-0005-0000-0000-00002EDD0000}"/>
    <cellStyle name="Note 3 3 3 3 4" xfId="57127" xr:uid="{00000000-0005-0000-0000-00002FDD0000}"/>
    <cellStyle name="Note 3 3 3 3 5" xfId="57128" xr:uid="{00000000-0005-0000-0000-000030DD0000}"/>
    <cellStyle name="Note 3 3 3 4" xfId="57129" xr:uid="{00000000-0005-0000-0000-000031DD0000}"/>
    <cellStyle name="Note 3 3 3 4 2" xfId="57130" xr:uid="{00000000-0005-0000-0000-000032DD0000}"/>
    <cellStyle name="Note 3 3 3 4 3" xfId="57131" xr:uid="{00000000-0005-0000-0000-000033DD0000}"/>
    <cellStyle name="Note 3 3 3 4 4" xfId="57132" xr:uid="{00000000-0005-0000-0000-000034DD0000}"/>
    <cellStyle name="Note 3 3 3 4 5" xfId="57133" xr:uid="{00000000-0005-0000-0000-000035DD0000}"/>
    <cellStyle name="Note 3 3 3 5" xfId="57134" xr:uid="{00000000-0005-0000-0000-000036DD0000}"/>
    <cellStyle name="Note 3 3 3 5 2" xfId="57135" xr:uid="{00000000-0005-0000-0000-000037DD0000}"/>
    <cellStyle name="Note 3 3 3 6" xfId="57136" xr:uid="{00000000-0005-0000-0000-000038DD0000}"/>
    <cellStyle name="Note 3 3 3 6 2" xfId="57137" xr:uid="{00000000-0005-0000-0000-000039DD0000}"/>
    <cellStyle name="Note 3 3 3 7" xfId="57138" xr:uid="{00000000-0005-0000-0000-00003ADD0000}"/>
    <cellStyle name="Note 3 3 3 7 2" xfId="57139" xr:uid="{00000000-0005-0000-0000-00003BDD0000}"/>
    <cellStyle name="Note 3 3 3 8" xfId="57140" xr:uid="{00000000-0005-0000-0000-00003CDD0000}"/>
    <cellStyle name="Note 3 3 4" xfId="1766" xr:uid="{00000000-0005-0000-0000-00003DDD0000}"/>
    <cellStyle name="Note 3 3 4 2" xfId="1767" xr:uid="{00000000-0005-0000-0000-00003EDD0000}"/>
    <cellStyle name="Note 3 3 4 2 2" xfId="1768" xr:uid="{00000000-0005-0000-0000-00003FDD0000}"/>
    <cellStyle name="Note 3 3 4 2 2 2" xfId="57141" xr:uid="{00000000-0005-0000-0000-000040DD0000}"/>
    <cellStyle name="Note 3 3 4 2 2 3" xfId="57142" xr:uid="{00000000-0005-0000-0000-000041DD0000}"/>
    <cellStyle name="Note 3 3 4 2 2 4" xfId="57143" xr:uid="{00000000-0005-0000-0000-000042DD0000}"/>
    <cellStyle name="Note 3 3 4 2 2 5" xfId="57144" xr:uid="{00000000-0005-0000-0000-000043DD0000}"/>
    <cellStyle name="Note 3 3 4 2 3" xfId="57145" xr:uid="{00000000-0005-0000-0000-000044DD0000}"/>
    <cellStyle name="Note 3 3 4 2 3 2" xfId="57146" xr:uid="{00000000-0005-0000-0000-000045DD0000}"/>
    <cellStyle name="Note 3 3 4 2 3 3" xfId="57147" xr:uid="{00000000-0005-0000-0000-000046DD0000}"/>
    <cellStyle name="Note 3 3 4 2 3 4" xfId="57148" xr:uid="{00000000-0005-0000-0000-000047DD0000}"/>
    <cellStyle name="Note 3 3 4 2 3 5" xfId="57149" xr:uid="{00000000-0005-0000-0000-000048DD0000}"/>
    <cellStyle name="Note 3 3 4 2 4" xfId="57150" xr:uid="{00000000-0005-0000-0000-000049DD0000}"/>
    <cellStyle name="Note 3 3 4 2 4 2" xfId="57151" xr:uid="{00000000-0005-0000-0000-00004ADD0000}"/>
    <cellStyle name="Note 3 3 4 2 5" xfId="57152" xr:uid="{00000000-0005-0000-0000-00004BDD0000}"/>
    <cellStyle name="Note 3 3 4 2 5 2" xfId="57153" xr:uid="{00000000-0005-0000-0000-00004CDD0000}"/>
    <cellStyle name="Note 3 3 4 2 6" xfId="57154" xr:uid="{00000000-0005-0000-0000-00004DDD0000}"/>
    <cellStyle name="Note 3 3 4 2 6 2" xfId="57155" xr:uid="{00000000-0005-0000-0000-00004EDD0000}"/>
    <cellStyle name="Note 3 3 4 2 7" xfId="57156" xr:uid="{00000000-0005-0000-0000-00004FDD0000}"/>
    <cellStyle name="Note 3 3 4 3" xfId="1769" xr:uid="{00000000-0005-0000-0000-000050DD0000}"/>
    <cellStyle name="Note 3 3 4 3 2" xfId="57157" xr:uid="{00000000-0005-0000-0000-000051DD0000}"/>
    <cellStyle name="Note 3 3 4 3 3" xfId="57158" xr:uid="{00000000-0005-0000-0000-000052DD0000}"/>
    <cellStyle name="Note 3 3 4 3 4" xfId="57159" xr:uid="{00000000-0005-0000-0000-000053DD0000}"/>
    <cellStyle name="Note 3 3 4 3 5" xfId="57160" xr:uid="{00000000-0005-0000-0000-000054DD0000}"/>
    <cellStyle name="Note 3 3 4 4" xfId="57161" xr:uid="{00000000-0005-0000-0000-000055DD0000}"/>
    <cellStyle name="Note 3 3 4 4 2" xfId="57162" xr:uid="{00000000-0005-0000-0000-000056DD0000}"/>
    <cellStyle name="Note 3 3 4 4 3" xfId="57163" xr:uid="{00000000-0005-0000-0000-000057DD0000}"/>
    <cellStyle name="Note 3 3 4 4 4" xfId="57164" xr:uid="{00000000-0005-0000-0000-000058DD0000}"/>
    <cellStyle name="Note 3 3 4 4 5" xfId="57165" xr:uid="{00000000-0005-0000-0000-000059DD0000}"/>
    <cellStyle name="Note 3 3 4 5" xfId="57166" xr:uid="{00000000-0005-0000-0000-00005ADD0000}"/>
    <cellStyle name="Note 3 3 4 5 2" xfId="57167" xr:uid="{00000000-0005-0000-0000-00005BDD0000}"/>
    <cellStyle name="Note 3 3 4 6" xfId="57168" xr:uid="{00000000-0005-0000-0000-00005CDD0000}"/>
    <cellStyle name="Note 3 3 4 6 2" xfId="57169" xr:uid="{00000000-0005-0000-0000-00005DDD0000}"/>
    <cellStyle name="Note 3 3 4 7" xfId="57170" xr:uid="{00000000-0005-0000-0000-00005EDD0000}"/>
    <cellStyle name="Note 3 3 4 7 2" xfId="57171" xr:uid="{00000000-0005-0000-0000-00005FDD0000}"/>
    <cellStyle name="Note 3 3 4 8" xfId="57172" xr:uid="{00000000-0005-0000-0000-000060DD0000}"/>
    <cellStyle name="Note 3 3 5" xfId="1770" xr:uid="{00000000-0005-0000-0000-000061DD0000}"/>
    <cellStyle name="Note 3 3 5 2" xfId="1771" xr:uid="{00000000-0005-0000-0000-000062DD0000}"/>
    <cellStyle name="Note 3 3 5 2 2" xfId="1772" xr:uid="{00000000-0005-0000-0000-000063DD0000}"/>
    <cellStyle name="Note 3 3 5 2 2 2" xfId="57173" xr:uid="{00000000-0005-0000-0000-000064DD0000}"/>
    <cellStyle name="Note 3 3 5 2 2 3" xfId="57174" xr:uid="{00000000-0005-0000-0000-000065DD0000}"/>
    <cellStyle name="Note 3 3 5 2 2 4" xfId="57175" xr:uid="{00000000-0005-0000-0000-000066DD0000}"/>
    <cellStyle name="Note 3 3 5 2 2 5" xfId="57176" xr:uid="{00000000-0005-0000-0000-000067DD0000}"/>
    <cellStyle name="Note 3 3 5 2 3" xfId="57177" xr:uid="{00000000-0005-0000-0000-000068DD0000}"/>
    <cellStyle name="Note 3 3 5 2 3 2" xfId="57178" xr:uid="{00000000-0005-0000-0000-000069DD0000}"/>
    <cellStyle name="Note 3 3 5 2 3 3" xfId="57179" xr:uid="{00000000-0005-0000-0000-00006ADD0000}"/>
    <cellStyle name="Note 3 3 5 2 3 4" xfId="57180" xr:uid="{00000000-0005-0000-0000-00006BDD0000}"/>
    <cellStyle name="Note 3 3 5 2 3 5" xfId="57181" xr:uid="{00000000-0005-0000-0000-00006CDD0000}"/>
    <cellStyle name="Note 3 3 5 2 4" xfId="57182" xr:uid="{00000000-0005-0000-0000-00006DDD0000}"/>
    <cellStyle name="Note 3 3 5 2 4 2" xfId="57183" xr:uid="{00000000-0005-0000-0000-00006EDD0000}"/>
    <cellStyle name="Note 3 3 5 2 5" xfId="57184" xr:uid="{00000000-0005-0000-0000-00006FDD0000}"/>
    <cellStyle name="Note 3 3 5 2 5 2" xfId="57185" xr:uid="{00000000-0005-0000-0000-000070DD0000}"/>
    <cellStyle name="Note 3 3 5 2 6" xfId="57186" xr:uid="{00000000-0005-0000-0000-000071DD0000}"/>
    <cellStyle name="Note 3 3 5 2 6 2" xfId="57187" xr:uid="{00000000-0005-0000-0000-000072DD0000}"/>
    <cellStyle name="Note 3 3 5 2 7" xfId="57188" xr:uid="{00000000-0005-0000-0000-000073DD0000}"/>
    <cellStyle name="Note 3 3 5 3" xfId="1773" xr:uid="{00000000-0005-0000-0000-000074DD0000}"/>
    <cellStyle name="Note 3 3 5 3 2" xfId="57189" xr:uid="{00000000-0005-0000-0000-000075DD0000}"/>
    <cellStyle name="Note 3 3 5 3 3" xfId="57190" xr:uid="{00000000-0005-0000-0000-000076DD0000}"/>
    <cellStyle name="Note 3 3 5 3 4" xfId="57191" xr:uid="{00000000-0005-0000-0000-000077DD0000}"/>
    <cellStyle name="Note 3 3 5 3 5" xfId="57192" xr:uid="{00000000-0005-0000-0000-000078DD0000}"/>
    <cellStyle name="Note 3 3 5 4" xfId="57193" xr:uid="{00000000-0005-0000-0000-000079DD0000}"/>
    <cellStyle name="Note 3 3 5 4 2" xfId="57194" xr:uid="{00000000-0005-0000-0000-00007ADD0000}"/>
    <cellStyle name="Note 3 3 5 4 3" xfId="57195" xr:uid="{00000000-0005-0000-0000-00007BDD0000}"/>
    <cellStyle name="Note 3 3 5 4 4" xfId="57196" xr:uid="{00000000-0005-0000-0000-00007CDD0000}"/>
    <cellStyle name="Note 3 3 5 4 5" xfId="57197" xr:uid="{00000000-0005-0000-0000-00007DDD0000}"/>
    <cellStyle name="Note 3 3 5 5" xfId="57198" xr:uid="{00000000-0005-0000-0000-00007EDD0000}"/>
    <cellStyle name="Note 3 3 5 5 2" xfId="57199" xr:uid="{00000000-0005-0000-0000-00007FDD0000}"/>
    <cellStyle name="Note 3 3 5 6" xfId="57200" xr:uid="{00000000-0005-0000-0000-000080DD0000}"/>
    <cellStyle name="Note 3 3 5 6 2" xfId="57201" xr:uid="{00000000-0005-0000-0000-000081DD0000}"/>
    <cellStyle name="Note 3 3 5 7" xfId="57202" xr:uid="{00000000-0005-0000-0000-000082DD0000}"/>
    <cellStyle name="Note 3 3 5 7 2" xfId="57203" xr:uid="{00000000-0005-0000-0000-000083DD0000}"/>
    <cellStyle name="Note 3 3 5 8" xfId="57204" xr:uid="{00000000-0005-0000-0000-000084DD0000}"/>
    <cellStyle name="Note 3 3 6" xfId="1774" xr:uid="{00000000-0005-0000-0000-000085DD0000}"/>
    <cellStyle name="Note 3 3 6 2" xfId="1775" xr:uid="{00000000-0005-0000-0000-000086DD0000}"/>
    <cellStyle name="Note 3 3 6 2 2" xfId="57205" xr:uid="{00000000-0005-0000-0000-000087DD0000}"/>
    <cellStyle name="Note 3 3 6 2 2 2" xfId="57206" xr:uid="{00000000-0005-0000-0000-000088DD0000}"/>
    <cellStyle name="Note 3 3 6 2 2 3" xfId="57207" xr:uid="{00000000-0005-0000-0000-000089DD0000}"/>
    <cellStyle name="Note 3 3 6 2 2 4" xfId="57208" xr:uid="{00000000-0005-0000-0000-00008ADD0000}"/>
    <cellStyle name="Note 3 3 6 2 2 5" xfId="57209" xr:uid="{00000000-0005-0000-0000-00008BDD0000}"/>
    <cellStyle name="Note 3 3 6 2 3" xfId="57210" xr:uid="{00000000-0005-0000-0000-00008CDD0000}"/>
    <cellStyle name="Note 3 3 6 2 3 2" xfId="57211" xr:uid="{00000000-0005-0000-0000-00008DDD0000}"/>
    <cellStyle name="Note 3 3 6 2 3 3" xfId="57212" xr:uid="{00000000-0005-0000-0000-00008EDD0000}"/>
    <cellStyle name="Note 3 3 6 2 3 4" xfId="57213" xr:uid="{00000000-0005-0000-0000-00008FDD0000}"/>
    <cellStyle name="Note 3 3 6 2 3 5" xfId="57214" xr:uid="{00000000-0005-0000-0000-000090DD0000}"/>
    <cellStyle name="Note 3 3 6 2 4" xfId="57215" xr:uid="{00000000-0005-0000-0000-000091DD0000}"/>
    <cellStyle name="Note 3 3 6 2 4 2" xfId="57216" xr:uid="{00000000-0005-0000-0000-000092DD0000}"/>
    <cellStyle name="Note 3 3 6 2 5" xfId="57217" xr:uid="{00000000-0005-0000-0000-000093DD0000}"/>
    <cellStyle name="Note 3 3 6 2 5 2" xfId="57218" xr:uid="{00000000-0005-0000-0000-000094DD0000}"/>
    <cellStyle name="Note 3 3 6 2 6" xfId="57219" xr:uid="{00000000-0005-0000-0000-000095DD0000}"/>
    <cellStyle name="Note 3 3 6 2 6 2" xfId="57220" xr:uid="{00000000-0005-0000-0000-000096DD0000}"/>
    <cellStyle name="Note 3 3 6 2 7" xfId="57221" xr:uid="{00000000-0005-0000-0000-000097DD0000}"/>
    <cellStyle name="Note 3 3 6 3" xfId="57222" xr:uid="{00000000-0005-0000-0000-000098DD0000}"/>
    <cellStyle name="Note 3 3 6 3 2" xfId="57223" xr:uid="{00000000-0005-0000-0000-000099DD0000}"/>
    <cellStyle name="Note 3 3 6 3 3" xfId="57224" xr:uid="{00000000-0005-0000-0000-00009ADD0000}"/>
    <cellStyle name="Note 3 3 6 3 4" xfId="57225" xr:uid="{00000000-0005-0000-0000-00009BDD0000}"/>
    <cellStyle name="Note 3 3 6 3 5" xfId="57226" xr:uid="{00000000-0005-0000-0000-00009CDD0000}"/>
    <cellStyle name="Note 3 3 6 4" xfId="57227" xr:uid="{00000000-0005-0000-0000-00009DDD0000}"/>
    <cellStyle name="Note 3 3 6 4 2" xfId="57228" xr:uid="{00000000-0005-0000-0000-00009EDD0000}"/>
    <cellStyle name="Note 3 3 6 4 3" xfId="57229" xr:uid="{00000000-0005-0000-0000-00009FDD0000}"/>
    <cellStyle name="Note 3 3 6 4 4" xfId="57230" xr:uid="{00000000-0005-0000-0000-0000A0DD0000}"/>
    <cellStyle name="Note 3 3 6 4 5" xfId="57231" xr:uid="{00000000-0005-0000-0000-0000A1DD0000}"/>
    <cellStyle name="Note 3 3 6 5" xfId="57232" xr:uid="{00000000-0005-0000-0000-0000A2DD0000}"/>
    <cellStyle name="Note 3 3 6 5 2" xfId="57233" xr:uid="{00000000-0005-0000-0000-0000A3DD0000}"/>
    <cellStyle name="Note 3 3 6 6" xfId="57234" xr:uid="{00000000-0005-0000-0000-0000A4DD0000}"/>
    <cellStyle name="Note 3 3 6 6 2" xfId="57235" xr:uid="{00000000-0005-0000-0000-0000A5DD0000}"/>
    <cellStyle name="Note 3 3 6 7" xfId="57236" xr:uid="{00000000-0005-0000-0000-0000A6DD0000}"/>
    <cellStyle name="Note 3 3 6 7 2" xfId="57237" xr:uid="{00000000-0005-0000-0000-0000A7DD0000}"/>
    <cellStyle name="Note 3 3 6 8" xfId="57238" xr:uid="{00000000-0005-0000-0000-0000A8DD0000}"/>
    <cellStyle name="Note 3 3 7" xfId="1776" xr:uid="{00000000-0005-0000-0000-0000A9DD0000}"/>
    <cellStyle name="Note 3 3 7 2" xfId="57239" xr:uid="{00000000-0005-0000-0000-0000AADD0000}"/>
    <cellStyle name="Note 3 3 7 2 2" xfId="57240" xr:uid="{00000000-0005-0000-0000-0000ABDD0000}"/>
    <cellStyle name="Note 3 3 7 2 2 2" xfId="57241" xr:uid="{00000000-0005-0000-0000-0000ACDD0000}"/>
    <cellStyle name="Note 3 3 7 2 2 3" xfId="57242" xr:uid="{00000000-0005-0000-0000-0000ADDD0000}"/>
    <cellStyle name="Note 3 3 7 2 2 4" xfId="57243" xr:uid="{00000000-0005-0000-0000-0000AEDD0000}"/>
    <cellStyle name="Note 3 3 7 2 2 5" xfId="57244" xr:uid="{00000000-0005-0000-0000-0000AFDD0000}"/>
    <cellStyle name="Note 3 3 7 2 3" xfId="57245" xr:uid="{00000000-0005-0000-0000-0000B0DD0000}"/>
    <cellStyle name="Note 3 3 7 2 3 2" xfId="57246" xr:uid="{00000000-0005-0000-0000-0000B1DD0000}"/>
    <cellStyle name="Note 3 3 7 2 3 3" xfId="57247" xr:uid="{00000000-0005-0000-0000-0000B2DD0000}"/>
    <cellStyle name="Note 3 3 7 2 3 4" xfId="57248" xr:uid="{00000000-0005-0000-0000-0000B3DD0000}"/>
    <cellStyle name="Note 3 3 7 2 3 5" xfId="57249" xr:uid="{00000000-0005-0000-0000-0000B4DD0000}"/>
    <cellStyle name="Note 3 3 7 2 4" xfId="57250" xr:uid="{00000000-0005-0000-0000-0000B5DD0000}"/>
    <cellStyle name="Note 3 3 7 2 4 2" xfId="57251" xr:uid="{00000000-0005-0000-0000-0000B6DD0000}"/>
    <cellStyle name="Note 3 3 7 2 5" xfId="57252" xr:uid="{00000000-0005-0000-0000-0000B7DD0000}"/>
    <cellStyle name="Note 3 3 7 2 5 2" xfId="57253" xr:uid="{00000000-0005-0000-0000-0000B8DD0000}"/>
    <cellStyle name="Note 3 3 7 2 6" xfId="57254" xr:uid="{00000000-0005-0000-0000-0000B9DD0000}"/>
    <cellStyle name="Note 3 3 7 2 6 2" xfId="57255" xr:uid="{00000000-0005-0000-0000-0000BADD0000}"/>
    <cellStyle name="Note 3 3 7 2 7" xfId="57256" xr:uid="{00000000-0005-0000-0000-0000BBDD0000}"/>
    <cellStyle name="Note 3 3 7 3" xfId="57257" xr:uid="{00000000-0005-0000-0000-0000BCDD0000}"/>
    <cellStyle name="Note 3 3 7 3 2" xfId="57258" xr:uid="{00000000-0005-0000-0000-0000BDDD0000}"/>
    <cellStyle name="Note 3 3 7 3 3" xfId="57259" xr:uid="{00000000-0005-0000-0000-0000BEDD0000}"/>
    <cellStyle name="Note 3 3 7 3 4" xfId="57260" xr:uid="{00000000-0005-0000-0000-0000BFDD0000}"/>
    <cellStyle name="Note 3 3 7 3 5" xfId="57261" xr:uid="{00000000-0005-0000-0000-0000C0DD0000}"/>
    <cellStyle name="Note 3 3 7 4" xfId="57262" xr:uid="{00000000-0005-0000-0000-0000C1DD0000}"/>
    <cellStyle name="Note 3 3 7 4 2" xfId="57263" xr:uid="{00000000-0005-0000-0000-0000C2DD0000}"/>
    <cellStyle name="Note 3 3 7 4 3" xfId="57264" xr:uid="{00000000-0005-0000-0000-0000C3DD0000}"/>
    <cellStyle name="Note 3 3 7 4 4" xfId="57265" xr:uid="{00000000-0005-0000-0000-0000C4DD0000}"/>
    <cellStyle name="Note 3 3 7 4 5" xfId="57266" xr:uid="{00000000-0005-0000-0000-0000C5DD0000}"/>
    <cellStyle name="Note 3 3 7 5" xfId="57267" xr:uid="{00000000-0005-0000-0000-0000C6DD0000}"/>
    <cellStyle name="Note 3 3 7 5 2" xfId="57268" xr:uid="{00000000-0005-0000-0000-0000C7DD0000}"/>
    <cellStyle name="Note 3 3 7 6" xfId="57269" xr:uid="{00000000-0005-0000-0000-0000C8DD0000}"/>
    <cellStyle name="Note 3 3 7 6 2" xfId="57270" xr:uid="{00000000-0005-0000-0000-0000C9DD0000}"/>
    <cellStyle name="Note 3 3 7 7" xfId="57271" xr:uid="{00000000-0005-0000-0000-0000CADD0000}"/>
    <cellStyle name="Note 3 3 7 7 2" xfId="57272" xr:uid="{00000000-0005-0000-0000-0000CBDD0000}"/>
    <cellStyle name="Note 3 3 7 8" xfId="57273" xr:uid="{00000000-0005-0000-0000-0000CCDD0000}"/>
    <cellStyle name="Note 3 3 8" xfId="57274" xr:uid="{00000000-0005-0000-0000-0000CDDD0000}"/>
    <cellStyle name="Note 3 3 8 2" xfId="57275" xr:uid="{00000000-0005-0000-0000-0000CEDD0000}"/>
    <cellStyle name="Note 3 3 8 2 2" xfId="57276" xr:uid="{00000000-0005-0000-0000-0000CFDD0000}"/>
    <cellStyle name="Note 3 3 8 2 2 2" xfId="57277" xr:uid="{00000000-0005-0000-0000-0000D0DD0000}"/>
    <cellStyle name="Note 3 3 8 2 2 3" xfId="57278" xr:uid="{00000000-0005-0000-0000-0000D1DD0000}"/>
    <cellStyle name="Note 3 3 8 2 2 4" xfId="57279" xr:uid="{00000000-0005-0000-0000-0000D2DD0000}"/>
    <cellStyle name="Note 3 3 8 2 2 5" xfId="57280" xr:uid="{00000000-0005-0000-0000-0000D3DD0000}"/>
    <cellStyle name="Note 3 3 8 2 3" xfId="57281" xr:uid="{00000000-0005-0000-0000-0000D4DD0000}"/>
    <cellStyle name="Note 3 3 8 2 3 2" xfId="57282" xr:uid="{00000000-0005-0000-0000-0000D5DD0000}"/>
    <cellStyle name="Note 3 3 8 2 3 3" xfId="57283" xr:uid="{00000000-0005-0000-0000-0000D6DD0000}"/>
    <cellStyle name="Note 3 3 8 2 3 4" xfId="57284" xr:uid="{00000000-0005-0000-0000-0000D7DD0000}"/>
    <cellStyle name="Note 3 3 8 2 3 5" xfId="57285" xr:uid="{00000000-0005-0000-0000-0000D8DD0000}"/>
    <cellStyle name="Note 3 3 8 2 4" xfId="57286" xr:uid="{00000000-0005-0000-0000-0000D9DD0000}"/>
    <cellStyle name="Note 3 3 8 2 4 2" xfId="57287" xr:uid="{00000000-0005-0000-0000-0000DADD0000}"/>
    <cellStyle name="Note 3 3 8 2 5" xfId="57288" xr:uid="{00000000-0005-0000-0000-0000DBDD0000}"/>
    <cellStyle name="Note 3 3 8 2 5 2" xfId="57289" xr:uid="{00000000-0005-0000-0000-0000DCDD0000}"/>
    <cellStyle name="Note 3 3 8 2 6" xfId="57290" xr:uid="{00000000-0005-0000-0000-0000DDDD0000}"/>
    <cellStyle name="Note 3 3 8 2 6 2" xfId="57291" xr:uid="{00000000-0005-0000-0000-0000DEDD0000}"/>
    <cellStyle name="Note 3 3 8 2 7" xfId="57292" xr:uid="{00000000-0005-0000-0000-0000DFDD0000}"/>
    <cellStyle name="Note 3 3 8 3" xfId="57293" xr:uid="{00000000-0005-0000-0000-0000E0DD0000}"/>
    <cellStyle name="Note 3 3 8 3 2" xfId="57294" xr:uid="{00000000-0005-0000-0000-0000E1DD0000}"/>
    <cellStyle name="Note 3 3 8 3 3" xfId="57295" xr:uid="{00000000-0005-0000-0000-0000E2DD0000}"/>
    <cellStyle name="Note 3 3 8 3 4" xfId="57296" xr:uid="{00000000-0005-0000-0000-0000E3DD0000}"/>
    <cellStyle name="Note 3 3 8 3 5" xfId="57297" xr:uid="{00000000-0005-0000-0000-0000E4DD0000}"/>
    <cellStyle name="Note 3 3 8 4" xfId="57298" xr:uid="{00000000-0005-0000-0000-0000E5DD0000}"/>
    <cellStyle name="Note 3 3 8 4 2" xfId="57299" xr:uid="{00000000-0005-0000-0000-0000E6DD0000}"/>
    <cellStyle name="Note 3 3 8 4 3" xfId="57300" xr:uid="{00000000-0005-0000-0000-0000E7DD0000}"/>
    <cellStyle name="Note 3 3 8 4 4" xfId="57301" xr:uid="{00000000-0005-0000-0000-0000E8DD0000}"/>
    <cellStyle name="Note 3 3 8 4 5" xfId="57302" xr:uid="{00000000-0005-0000-0000-0000E9DD0000}"/>
    <cellStyle name="Note 3 3 8 5" xfId="57303" xr:uid="{00000000-0005-0000-0000-0000EADD0000}"/>
    <cellStyle name="Note 3 3 8 5 2" xfId="57304" xr:uid="{00000000-0005-0000-0000-0000EBDD0000}"/>
    <cellStyle name="Note 3 3 8 6" xfId="57305" xr:uid="{00000000-0005-0000-0000-0000ECDD0000}"/>
    <cellStyle name="Note 3 3 8 6 2" xfId="57306" xr:uid="{00000000-0005-0000-0000-0000EDDD0000}"/>
    <cellStyle name="Note 3 3 8 7" xfId="57307" xr:uid="{00000000-0005-0000-0000-0000EEDD0000}"/>
    <cellStyle name="Note 3 3 8 7 2" xfId="57308" xr:uid="{00000000-0005-0000-0000-0000EFDD0000}"/>
    <cellStyle name="Note 3 3 8 8" xfId="57309" xr:uid="{00000000-0005-0000-0000-0000F0DD0000}"/>
    <cellStyle name="Note 3 3 9" xfId="57310" xr:uid="{00000000-0005-0000-0000-0000F1DD0000}"/>
    <cellStyle name="Note 3 3 9 2" xfId="57311" xr:uid="{00000000-0005-0000-0000-0000F2DD0000}"/>
    <cellStyle name="Note 3 3 9 2 2" xfId="57312" xr:uid="{00000000-0005-0000-0000-0000F3DD0000}"/>
    <cellStyle name="Note 3 3 9 2 2 2" xfId="57313" xr:uid="{00000000-0005-0000-0000-0000F4DD0000}"/>
    <cellStyle name="Note 3 3 9 2 2 3" xfId="57314" xr:uid="{00000000-0005-0000-0000-0000F5DD0000}"/>
    <cellStyle name="Note 3 3 9 2 2 4" xfId="57315" xr:uid="{00000000-0005-0000-0000-0000F6DD0000}"/>
    <cellStyle name="Note 3 3 9 2 2 5" xfId="57316" xr:uid="{00000000-0005-0000-0000-0000F7DD0000}"/>
    <cellStyle name="Note 3 3 9 2 3" xfId="57317" xr:uid="{00000000-0005-0000-0000-0000F8DD0000}"/>
    <cellStyle name="Note 3 3 9 2 3 2" xfId="57318" xr:uid="{00000000-0005-0000-0000-0000F9DD0000}"/>
    <cellStyle name="Note 3 3 9 2 3 3" xfId="57319" xr:uid="{00000000-0005-0000-0000-0000FADD0000}"/>
    <cellStyle name="Note 3 3 9 2 3 4" xfId="57320" xr:uid="{00000000-0005-0000-0000-0000FBDD0000}"/>
    <cellStyle name="Note 3 3 9 2 3 5" xfId="57321" xr:uid="{00000000-0005-0000-0000-0000FCDD0000}"/>
    <cellStyle name="Note 3 3 9 2 4" xfId="57322" xr:uid="{00000000-0005-0000-0000-0000FDDD0000}"/>
    <cellStyle name="Note 3 3 9 2 4 2" xfId="57323" xr:uid="{00000000-0005-0000-0000-0000FEDD0000}"/>
    <cellStyle name="Note 3 3 9 2 5" xfId="57324" xr:uid="{00000000-0005-0000-0000-0000FFDD0000}"/>
    <cellStyle name="Note 3 3 9 2 5 2" xfId="57325" xr:uid="{00000000-0005-0000-0000-000000DE0000}"/>
    <cellStyle name="Note 3 3 9 2 6" xfId="57326" xr:uid="{00000000-0005-0000-0000-000001DE0000}"/>
    <cellStyle name="Note 3 3 9 2 6 2" xfId="57327" xr:uid="{00000000-0005-0000-0000-000002DE0000}"/>
    <cellStyle name="Note 3 3 9 2 7" xfId="57328" xr:uid="{00000000-0005-0000-0000-000003DE0000}"/>
    <cellStyle name="Note 3 3 9 3" xfId="57329" xr:uid="{00000000-0005-0000-0000-000004DE0000}"/>
    <cellStyle name="Note 3 3 9 3 2" xfId="57330" xr:uid="{00000000-0005-0000-0000-000005DE0000}"/>
    <cellStyle name="Note 3 3 9 3 3" xfId="57331" xr:uid="{00000000-0005-0000-0000-000006DE0000}"/>
    <cellStyle name="Note 3 3 9 3 4" xfId="57332" xr:uid="{00000000-0005-0000-0000-000007DE0000}"/>
    <cellStyle name="Note 3 3 9 3 5" xfId="57333" xr:uid="{00000000-0005-0000-0000-000008DE0000}"/>
    <cellStyle name="Note 3 3 9 4" xfId="57334" xr:uid="{00000000-0005-0000-0000-000009DE0000}"/>
    <cellStyle name="Note 3 3 9 4 2" xfId="57335" xr:uid="{00000000-0005-0000-0000-00000ADE0000}"/>
    <cellStyle name="Note 3 3 9 4 3" xfId="57336" xr:uid="{00000000-0005-0000-0000-00000BDE0000}"/>
    <cellStyle name="Note 3 3 9 4 4" xfId="57337" xr:uid="{00000000-0005-0000-0000-00000CDE0000}"/>
    <cellStyle name="Note 3 3 9 4 5" xfId="57338" xr:uid="{00000000-0005-0000-0000-00000DDE0000}"/>
    <cellStyle name="Note 3 3 9 5" xfId="57339" xr:uid="{00000000-0005-0000-0000-00000EDE0000}"/>
    <cellStyle name="Note 3 3 9 5 2" xfId="57340" xr:uid="{00000000-0005-0000-0000-00000FDE0000}"/>
    <cellStyle name="Note 3 3 9 6" xfId="57341" xr:uid="{00000000-0005-0000-0000-000010DE0000}"/>
    <cellStyle name="Note 3 3 9 6 2" xfId="57342" xr:uid="{00000000-0005-0000-0000-000011DE0000}"/>
    <cellStyle name="Note 3 3 9 7" xfId="57343" xr:uid="{00000000-0005-0000-0000-000012DE0000}"/>
    <cellStyle name="Note 3 3 9 7 2" xfId="57344" xr:uid="{00000000-0005-0000-0000-000013DE0000}"/>
    <cellStyle name="Note 3 3 9 8" xfId="57345" xr:uid="{00000000-0005-0000-0000-000014DE0000}"/>
    <cellStyle name="Note 3 4" xfId="1777" xr:uid="{00000000-0005-0000-0000-000015DE0000}"/>
    <cellStyle name="Note 3 4 2" xfId="1778" xr:uid="{00000000-0005-0000-0000-000016DE0000}"/>
    <cellStyle name="Note 3 4 2 2" xfId="1779" xr:uid="{00000000-0005-0000-0000-000017DE0000}"/>
    <cellStyle name="Note 3 4 3" xfId="1780" xr:uid="{00000000-0005-0000-0000-000018DE0000}"/>
    <cellStyle name="Note 3 4 3 2" xfId="57346" xr:uid="{00000000-0005-0000-0000-000019DE0000}"/>
    <cellStyle name="Note 3 4 4" xfId="57347" xr:uid="{00000000-0005-0000-0000-00001ADE0000}"/>
    <cellStyle name="Note 3 4 5" xfId="57348" xr:uid="{00000000-0005-0000-0000-00001BDE0000}"/>
    <cellStyle name="Note 3 5" xfId="1781" xr:uid="{00000000-0005-0000-0000-00001CDE0000}"/>
    <cellStyle name="Note 3 5 2" xfId="1782" xr:uid="{00000000-0005-0000-0000-00001DDE0000}"/>
    <cellStyle name="Note 3 5 2 2" xfId="1783" xr:uid="{00000000-0005-0000-0000-00001EDE0000}"/>
    <cellStyle name="Note 3 5 3" xfId="1784" xr:uid="{00000000-0005-0000-0000-00001FDE0000}"/>
    <cellStyle name="Note 3 5 3 2" xfId="57349" xr:uid="{00000000-0005-0000-0000-000020DE0000}"/>
    <cellStyle name="Note 3 5 4" xfId="57350" xr:uid="{00000000-0005-0000-0000-000021DE0000}"/>
    <cellStyle name="Note 3 5 5" xfId="57351" xr:uid="{00000000-0005-0000-0000-000022DE0000}"/>
    <cellStyle name="Note 3 6" xfId="1785" xr:uid="{00000000-0005-0000-0000-000023DE0000}"/>
    <cellStyle name="Note 3 6 2" xfId="1786" xr:uid="{00000000-0005-0000-0000-000024DE0000}"/>
    <cellStyle name="Note 3 6 2 2" xfId="57352" xr:uid="{00000000-0005-0000-0000-000025DE0000}"/>
    <cellStyle name="Note 3 7" xfId="1787" xr:uid="{00000000-0005-0000-0000-000026DE0000}"/>
    <cellStyle name="Note 3 7 2" xfId="57353" xr:uid="{00000000-0005-0000-0000-000027DE0000}"/>
    <cellStyle name="Note 3 8" xfId="57354" xr:uid="{00000000-0005-0000-0000-000028DE0000}"/>
    <cellStyle name="Note 3 8 2" xfId="57355" xr:uid="{00000000-0005-0000-0000-000029DE0000}"/>
    <cellStyle name="Note 3_T-straight with PEDs adjustor" xfId="57356" xr:uid="{00000000-0005-0000-0000-00002ADE0000}"/>
    <cellStyle name="Note 4" xfId="1788" xr:uid="{00000000-0005-0000-0000-00002BDE0000}"/>
    <cellStyle name="Note 4 2" xfId="1789" xr:uid="{00000000-0005-0000-0000-00002CDE0000}"/>
    <cellStyle name="Note 4 2 10" xfId="57357" xr:uid="{00000000-0005-0000-0000-00002DDE0000}"/>
    <cellStyle name="Note 4 2 10 2" xfId="57358" xr:uid="{00000000-0005-0000-0000-00002EDE0000}"/>
    <cellStyle name="Note 4 2 10 2 2" xfId="57359" xr:uid="{00000000-0005-0000-0000-00002FDE0000}"/>
    <cellStyle name="Note 4 2 10 2 2 2" xfId="57360" xr:uid="{00000000-0005-0000-0000-000030DE0000}"/>
    <cellStyle name="Note 4 2 10 2 2 3" xfId="57361" xr:uid="{00000000-0005-0000-0000-000031DE0000}"/>
    <cellStyle name="Note 4 2 10 2 2 4" xfId="57362" xr:uid="{00000000-0005-0000-0000-000032DE0000}"/>
    <cellStyle name="Note 4 2 10 2 2 5" xfId="57363" xr:uid="{00000000-0005-0000-0000-000033DE0000}"/>
    <cellStyle name="Note 4 2 10 2 3" xfId="57364" xr:uid="{00000000-0005-0000-0000-000034DE0000}"/>
    <cellStyle name="Note 4 2 10 2 3 2" xfId="57365" xr:uid="{00000000-0005-0000-0000-000035DE0000}"/>
    <cellStyle name="Note 4 2 10 2 3 3" xfId="57366" xr:uid="{00000000-0005-0000-0000-000036DE0000}"/>
    <cellStyle name="Note 4 2 10 2 3 4" xfId="57367" xr:uid="{00000000-0005-0000-0000-000037DE0000}"/>
    <cellStyle name="Note 4 2 10 2 3 5" xfId="57368" xr:uid="{00000000-0005-0000-0000-000038DE0000}"/>
    <cellStyle name="Note 4 2 10 2 4" xfId="57369" xr:uid="{00000000-0005-0000-0000-000039DE0000}"/>
    <cellStyle name="Note 4 2 10 2 4 2" xfId="57370" xr:uid="{00000000-0005-0000-0000-00003ADE0000}"/>
    <cellStyle name="Note 4 2 10 2 5" xfId="57371" xr:uid="{00000000-0005-0000-0000-00003BDE0000}"/>
    <cellStyle name="Note 4 2 10 2 5 2" xfId="57372" xr:uid="{00000000-0005-0000-0000-00003CDE0000}"/>
    <cellStyle name="Note 4 2 10 2 6" xfId="57373" xr:uid="{00000000-0005-0000-0000-00003DDE0000}"/>
    <cellStyle name="Note 4 2 10 2 6 2" xfId="57374" xr:uid="{00000000-0005-0000-0000-00003EDE0000}"/>
    <cellStyle name="Note 4 2 10 2 7" xfId="57375" xr:uid="{00000000-0005-0000-0000-00003FDE0000}"/>
    <cellStyle name="Note 4 2 10 3" xfId="57376" xr:uid="{00000000-0005-0000-0000-000040DE0000}"/>
    <cellStyle name="Note 4 2 10 3 2" xfId="57377" xr:uid="{00000000-0005-0000-0000-000041DE0000}"/>
    <cellStyle name="Note 4 2 10 3 3" xfId="57378" xr:uid="{00000000-0005-0000-0000-000042DE0000}"/>
    <cellStyle name="Note 4 2 10 3 4" xfId="57379" xr:uid="{00000000-0005-0000-0000-000043DE0000}"/>
    <cellStyle name="Note 4 2 10 3 5" xfId="57380" xr:uid="{00000000-0005-0000-0000-000044DE0000}"/>
    <cellStyle name="Note 4 2 10 4" xfId="57381" xr:uid="{00000000-0005-0000-0000-000045DE0000}"/>
    <cellStyle name="Note 4 2 10 4 2" xfId="57382" xr:uid="{00000000-0005-0000-0000-000046DE0000}"/>
    <cellStyle name="Note 4 2 10 4 3" xfId="57383" xr:uid="{00000000-0005-0000-0000-000047DE0000}"/>
    <cellStyle name="Note 4 2 10 4 4" xfId="57384" xr:uid="{00000000-0005-0000-0000-000048DE0000}"/>
    <cellStyle name="Note 4 2 10 4 5" xfId="57385" xr:uid="{00000000-0005-0000-0000-000049DE0000}"/>
    <cellStyle name="Note 4 2 10 5" xfId="57386" xr:uid="{00000000-0005-0000-0000-00004ADE0000}"/>
    <cellStyle name="Note 4 2 10 5 2" xfId="57387" xr:uid="{00000000-0005-0000-0000-00004BDE0000}"/>
    <cellStyle name="Note 4 2 10 6" xfId="57388" xr:uid="{00000000-0005-0000-0000-00004CDE0000}"/>
    <cellStyle name="Note 4 2 10 6 2" xfId="57389" xr:uid="{00000000-0005-0000-0000-00004DDE0000}"/>
    <cellStyle name="Note 4 2 10 7" xfId="57390" xr:uid="{00000000-0005-0000-0000-00004EDE0000}"/>
    <cellStyle name="Note 4 2 10 7 2" xfId="57391" xr:uid="{00000000-0005-0000-0000-00004FDE0000}"/>
    <cellStyle name="Note 4 2 10 8" xfId="57392" xr:uid="{00000000-0005-0000-0000-000050DE0000}"/>
    <cellStyle name="Note 4 2 11" xfId="57393" xr:uid="{00000000-0005-0000-0000-000051DE0000}"/>
    <cellStyle name="Note 4 2 11 2" xfId="57394" xr:uid="{00000000-0005-0000-0000-000052DE0000}"/>
    <cellStyle name="Note 4 2 11 2 2" xfId="57395" xr:uid="{00000000-0005-0000-0000-000053DE0000}"/>
    <cellStyle name="Note 4 2 11 2 2 2" xfId="57396" xr:uid="{00000000-0005-0000-0000-000054DE0000}"/>
    <cellStyle name="Note 4 2 11 2 2 3" xfId="57397" xr:uid="{00000000-0005-0000-0000-000055DE0000}"/>
    <cellStyle name="Note 4 2 11 2 2 4" xfId="57398" xr:uid="{00000000-0005-0000-0000-000056DE0000}"/>
    <cellStyle name="Note 4 2 11 2 2 5" xfId="57399" xr:uid="{00000000-0005-0000-0000-000057DE0000}"/>
    <cellStyle name="Note 4 2 11 2 3" xfId="57400" xr:uid="{00000000-0005-0000-0000-000058DE0000}"/>
    <cellStyle name="Note 4 2 11 2 3 2" xfId="57401" xr:uid="{00000000-0005-0000-0000-000059DE0000}"/>
    <cellStyle name="Note 4 2 11 2 3 3" xfId="57402" xr:uid="{00000000-0005-0000-0000-00005ADE0000}"/>
    <cellStyle name="Note 4 2 11 2 3 4" xfId="57403" xr:uid="{00000000-0005-0000-0000-00005BDE0000}"/>
    <cellStyle name="Note 4 2 11 2 3 5" xfId="57404" xr:uid="{00000000-0005-0000-0000-00005CDE0000}"/>
    <cellStyle name="Note 4 2 11 2 4" xfId="57405" xr:uid="{00000000-0005-0000-0000-00005DDE0000}"/>
    <cellStyle name="Note 4 2 11 2 4 2" xfId="57406" xr:uid="{00000000-0005-0000-0000-00005EDE0000}"/>
    <cellStyle name="Note 4 2 11 2 5" xfId="57407" xr:uid="{00000000-0005-0000-0000-00005FDE0000}"/>
    <cellStyle name="Note 4 2 11 2 5 2" xfId="57408" xr:uid="{00000000-0005-0000-0000-000060DE0000}"/>
    <cellStyle name="Note 4 2 11 2 6" xfId="57409" xr:uid="{00000000-0005-0000-0000-000061DE0000}"/>
    <cellStyle name="Note 4 2 11 2 6 2" xfId="57410" xr:uid="{00000000-0005-0000-0000-000062DE0000}"/>
    <cellStyle name="Note 4 2 11 2 7" xfId="57411" xr:uid="{00000000-0005-0000-0000-000063DE0000}"/>
    <cellStyle name="Note 4 2 11 3" xfId="57412" xr:uid="{00000000-0005-0000-0000-000064DE0000}"/>
    <cellStyle name="Note 4 2 11 3 2" xfId="57413" xr:uid="{00000000-0005-0000-0000-000065DE0000}"/>
    <cellStyle name="Note 4 2 11 3 3" xfId="57414" xr:uid="{00000000-0005-0000-0000-000066DE0000}"/>
    <cellStyle name="Note 4 2 11 3 4" xfId="57415" xr:uid="{00000000-0005-0000-0000-000067DE0000}"/>
    <cellStyle name="Note 4 2 11 3 5" xfId="57416" xr:uid="{00000000-0005-0000-0000-000068DE0000}"/>
    <cellStyle name="Note 4 2 11 4" xfId="57417" xr:uid="{00000000-0005-0000-0000-000069DE0000}"/>
    <cellStyle name="Note 4 2 11 4 2" xfId="57418" xr:uid="{00000000-0005-0000-0000-00006ADE0000}"/>
    <cellStyle name="Note 4 2 11 4 3" xfId="57419" xr:uid="{00000000-0005-0000-0000-00006BDE0000}"/>
    <cellStyle name="Note 4 2 11 4 4" xfId="57420" xr:uid="{00000000-0005-0000-0000-00006CDE0000}"/>
    <cellStyle name="Note 4 2 11 4 5" xfId="57421" xr:uid="{00000000-0005-0000-0000-00006DDE0000}"/>
    <cellStyle name="Note 4 2 11 5" xfId="57422" xr:uid="{00000000-0005-0000-0000-00006EDE0000}"/>
    <cellStyle name="Note 4 2 11 5 2" xfId="57423" xr:uid="{00000000-0005-0000-0000-00006FDE0000}"/>
    <cellStyle name="Note 4 2 11 6" xfId="57424" xr:uid="{00000000-0005-0000-0000-000070DE0000}"/>
    <cellStyle name="Note 4 2 11 6 2" xfId="57425" xr:uid="{00000000-0005-0000-0000-000071DE0000}"/>
    <cellStyle name="Note 4 2 11 7" xfId="57426" xr:uid="{00000000-0005-0000-0000-000072DE0000}"/>
    <cellStyle name="Note 4 2 11 7 2" xfId="57427" xr:uid="{00000000-0005-0000-0000-000073DE0000}"/>
    <cellStyle name="Note 4 2 11 8" xfId="57428" xr:uid="{00000000-0005-0000-0000-000074DE0000}"/>
    <cellStyle name="Note 4 2 12" xfId="57429" xr:uid="{00000000-0005-0000-0000-000075DE0000}"/>
    <cellStyle name="Note 4 2 12 2" xfId="57430" xr:uid="{00000000-0005-0000-0000-000076DE0000}"/>
    <cellStyle name="Note 4 2 12 2 2" xfId="57431" xr:uid="{00000000-0005-0000-0000-000077DE0000}"/>
    <cellStyle name="Note 4 2 12 2 2 2" xfId="57432" xr:uid="{00000000-0005-0000-0000-000078DE0000}"/>
    <cellStyle name="Note 4 2 12 2 2 3" xfId="57433" xr:uid="{00000000-0005-0000-0000-000079DE0000}"/>
    <cellStyle name="Note 4 2 12 2 2 4" xfId="57434" xr:uid="{00000000-0005-0000-0000-00007ADE0000}"/>
    <cellStyle name="Note 4 2 12 2 2 5" xfId="57435" xr:uid="{00000000-0005-0000-0000-00007BDE0000}"/>
    <cellStyle name="Note 4 2 12 2 3" xfId="57436" xr:uid="{00000000-0005-0000-0000-00007CDE0000}"/>
    <cellStyle name="Note 4 2 12 2 3 2" xfId="57437" xr:uid="{00000000-0005-0000-0000-00007DDE0000}"/>
    <cellStyle name="Note 4 2 12 2 3 3" xfId="57438" xr:uid="{00000000-0005-0000-0000-00007EDE0000}"/>
    <cellStyle name="Note 4 2 12 2 3 4" xfId="57439" xr:uid="{00000000-0005-0000-0000-00007FDE0000}"/>
    <cellStyle name="Note 4 2 12 2 3 5" xfId="57440" xr:uid="{00000000-0005-0000-0000-000080DE0000}"/>
    <cellStyle name="Note 4 2 12 2 4" xfId="57441" xr:uid="{00000000-0005-0000-0000-000081DE0000}"/>
    <cellStyle name="Note 4 2 12 2 4 2" xfId="57442" xr:uid="{00000000-0005-0000-0000-000082DE0000}"/>
    <cellStyle name="Note 4 2 12 2 5" xfId="57443" xr:uid="{00000000-0005-0000-0000-000083DE0000}"/>
    <cellStyle name="Note 4 2 12 2 5 2" xfId="57444" xr:uid="{00000000-0005-0000-0000-000084DE0000}"/>
    <cellStyle name="Note 4 2 12 2 6" xfId="57445" xr:uid="{00000000-0005-0000-0000-000085DE0000}"/>
    <cellStyle name="Note 4 2 12 2 6 2" xfId="57446" xr:uid="{00000000-0005-0000-0000-000086DE0000}"/>
    <cellStyle name="Note 4 2 12 2 7" xfId="57447" xr:uid="{00000000-0005-0000-0000-000087DE0000}"/>
    <cellStyle name="Note 4 2 12 3" xfId="57448" xr:uid="{00000000-0005-0000-0000-000088DE0000}"/>
    <cellStyle name="Note 4 2 12 3 2" xfId="57449" xr:uid="{00000000-0005-0000-0000-000089DE0000}"/>
    <cellStyle name="Note 4 2 12 3 3" xfId="57450" xr:uid="{00000000-0005-0000-0000-00008ADE0000}"/>
    <cellStyle name="Note 4 2 12 3 4" xfId="57451" xr:uid="{00000000-0005-0000-0000-00008BDE0000}"/>
    <cellStyle name="Note 4 2 12 3 5" xfId="57452" xr:uid="{00000000-0005-0000-0000-00008CDE0000}"/>
    <cellStyle name="Note 4 2 12 4" xfId="57453" xr:uid="{00000000-0005-0000-0000-00008DDE0000}"/>
    <cellStyle name="Note 4 2 12 4 2" xfId="57454" xr:uid="{00000000-0005-0000-0000-00008EDE0000}"/>
    <cellStyle name="Note 4 2 12 4 3" xfId="57455" xr:uid="{00000000-0005-0000-0000-00008FDE0000}"/>
    <cellStyle name="Note 4 2 12 4 4" xfId="57456" xr:uid="{00000000-0005-0000-0000-000090DE0000}"/>
    <cellStyle name="Note 4 2 12 4 5" xfId="57457" xr:uid="{00000000-0005-0000-0000-000091DE0000}"/>
    <cellStyle name="Note 4 2 12 5" xfId="57458" xr:uid="{00000000-0005-0000-0000-000092DE0000}"/>
    <cellStyle name="Note 4 2 12 5 2" xfId="57459" xr:uid="{00000000-0005-0000-0000-000093DE0000}"/>
    <cellStyle name="Note 4 2 12 6" xfId="57460" xr:uid="{00000000-0005-0000-0000-000094DE0000}"/>
    <cellStyle name="Note 4 2 12 6 2" xfId="57461" xr:uid="{00000000-0005-0000-0000-000095DE0000}"/>
    <cellStyle name="Note 4 2 12 7" xfId="57462" xr:uid="{00000000-0005-0000-0000-000096DE0000}"/>
    <cellStyle name="Note 4 2 12 7 2" xfId="57463" xr:uid="{00000000-0005-0000-0000-000097DE0000}"/>
    <cellStyle name="Note 4 2 12 8" xfId="57464" xr:uid="{00000000-0005-0000-0000-000098DE0000}"/>
    <cellStyle name="Note 4 2 13" xfId="57465" xr:uid="{00000000-0005-0000-0000-000099DE0000}"/>
    <cellStyle name="Note 4 2 13 2" xfId="57466" xr:uid="{00000000-0005-0000-0000-00009ADE0000}"/>
    <cellStyle name="Note 4 2 13 2 2" xfId="57467" xr:uid="{00000000-0005-0000-0000-00009BDE0000}"/>
    <cellStyle name="Note 4 2 13 2 2 2" xfId="57468" xr:uid="{00000000-0005-0000-0000-00009CDE0000}"/>
    <cellStyle name="Note 4 2 13 2 2 3" xfId="57469" xr:uid="{00000000-0005-0000-0000-00009DDE0000}"/>
    <cellStyle name="Note 4 2 13 2 2 4" xfId="57470" xr:uid="{00000000-0005-0000-0000-00009EDE0000}"/>
    <cellStyle name="Note 4 2 13 2 2 5" xfId="57471" xr:uid="{00000000-0005-0000-0000-00009FDE0000}"/>
    <cellStyle name="Note 4 2 13 2 3" xfId="57472" xr:uid="{00000000-0005-0000-0000-0000A0DE0000}"/>
    <cellStyle name="Note 4 2 13 2 3 2" xfId="57473" xr:uid="{00000000-0005-0000-0000-0000A1DE0000}"/>
    <cellStyle name="Note 4 2 13 2 3 3" xfId="57474" xr:uid="{00000000-0005-0000-0000-0000A2DE0000}"/>
    <cellStyle name="Note 4 2 13 2 3 4" xfId="57475" xr:uid="{00000000-0005-0000-0000-0000A3DE0000}"/>
    <cellStyle name="Note 4 2 13 2 3 5" xfId="57476" xr:uid="{00000000-0005-0000-0000-0000A4DE0000}"/>
    <cellStyle name="Note 4 2 13 2 4" xfId="57477" xr:uid="{00000000-0005-0000-0000-0000A5DE0000}"/>
    <cellStyle name="Note 4 2 13 2 4 2" xfId="57478" xr:uid="{00000000-0005-0000-0000-0000A6DE0000}"/>
    <cellStyle name="Note 4 2 13 2 5" xfId="57479" xr:uid="{00000000-0005-0000-0000-0000A7DE0000}"/>
    <cellStyle name="Note 4 2 13 2 5 2" xfId="57480" xr:uid="{00000000-0005-0000-0000-0000A8DE0000}"/>
    <cellStyle name="Note 4 2 13 2 6" xfId="57481" xr:uid="{00000000-0005-0000-0000-0000A9DE0000}"/>
    <cellStyle name="Note 4 2 13 2 6 2" xfId="57482" xr:uid="{00000000-0005-0000-0000-0000AADE0000}"/>
    <cellStyle name="Note 4 2 13 2 7" xfId="57483" xr:uid="{00000000-0005-0000-0000-0000ABDE0000}"/>
    <cellStyle name="Note 4 2 13 3" xfId="57484" xr:uid="{00000000-0005-0000-0000-0000ACDE0000}"/>
    <cellStyle name="Note 4 2 13 3 2" xfId="57485" xr:uid="{00000000-0005-0000-0000-0000ADDE0000}"/>
    <cellStyle name="Note 4 2 13 3 3" xfId="57486" xr:uid="{00000000-0005-0000-0000-0000AEDE0000}"/>
    <cellStyle name="Note 4 2 13 3 4" xfId="57487" xr:uid="{00000000-0005-0000-0000-0000AFDE0000}"/>
    <cellStyle name="Note 4 2 13 3 5" xfId="57488" xr:uid="{00000000-0005-0000-0000-0000B0DE0000}"/>
    <cellStyle name="Note 4 2 13 4" xfId="57489" xr:uid="{00000000-0005-0000-0000-0000B1DE0000}"/>
    <cellStyle name="Note 4 2 13 4 2" xfId="57490" xr:uid="{00000000-0005-0000-0000-0000B2DE0000}"/>
    <cellStyle name="Note 4 2 13 4 3" xfId="57491" xr:uid="{00000000-0005-0000-0000-0000B3DE0000}"/>
    <cellStyle name="Note 4 2 13 4 4" xfId="57492" xr:uid="{00000000-0005-0000-0000-0000B4DE0000}"/>
    <cellStyle name="Note 4 2 13 4 5" xfId="57493" xr:uid="{00000000-0005-0000-0000-0000B5DE0000}"/>
    <cellStyle name="Note 4 2 13 5" xfId="57494" xr:uid="{00000000-0005-0000-0000-0000B6DE0000}"/>
    <cellStyle name="Note 4 2 13 5 2" xfId="57495" xr:uid="{00000000-0005-0000-0000-0000B7DE0000}"/>
    <cellStyle name="Note 4 2 13 6" xfId="57496" xr:uid="{00000000-0005-0000-0000-0000B8DE0000}"/>
    <cellStyle name="Note 4 2 13 6 2" xfId="57497" xr:uid="{00000000-0005-0000-0000-0000B9DE0000}"/>
    <cellStyle name="Note 4 2 13 7" xfId="57498" xr:uid="{00000000-0005-0000-0000-0000BADE0000}"/>
    <cellStyle name="Note 4 2 13 7 2" xfId="57499" xr:uid="{00000000-0005-0000-0000-0000BBDE0000}"/>
    <cellStyle name="Note 4 2 13 8" xfId="57500" xr:uid="{00000000-0005-0000-0000-0000BCDE0000}"/>
    <cellStyle name="Note 4 2 14" xfId="57501" xr:uid="{00000000-0005-0000-0000-0000BDDE0000}"/>
    <cellStyle name="Note 4 2 14 2" xfId="57502" xr:uid="{00000000-0005-0000-0000-0000BEDE0000}"/>
    <cellStyle name="Note 4 2 14 2 2" xfId="57503" xr:uid="{00000000-0005-0000-0000-0000BFDE0000}"/>
    <cellStyle name="Note 4 2 14 2 2 2" xfId="57504" xr:uid="{00000000-0005-0000-0000-0000C0DE0000}"/>
    <cellStyle name="Note 4 2 14 2 2 3" xfId="57505" xr:uid="{00000000-0005-0000-0000-0000C1DE0000}"/>
    <cellStyle name="Note 4 2 14 2 2 4" xfId="57506" xr:uid="{00000000-0005-0000-0000-0000C2DE0000}"/>
    <cellStyle name="Note 4 2 14 2 2 5" xfId="57507" xr:uid="{00000000-0005-0000-0000-0000C3DE0000}"/>
    <cellStyle name="Note 4 2 14 2 3" xfId="57508" xr:uid="{00000000-0005-0000-0000-0000C4DE0000}"/>
    <cellStyle name="Note 4 2 14 2 3 2" xfId="57509" xr:uid="{00000000-0005-0000-0000-0000C5DE0000}"/>
    <cellStyle name="Note 4 2 14 2 3 3" xfId="57510" xr:uid="{00000000-0005-0000-0000-0000C6DE0000}"/>
    <cellStyle name="Note 4 2 14 2 3 4" xfId="57511" xr:uid="{00000000-0005-0000-0000-0000C7DE0000}"/>
    <cellStyle name="Note 4 2 14 2 3 5" xfId="57512" xr:uid="{00000000-0005-0000-0000-0000C8DE0000}"/>
    <cellStyle name="Note 4 2 14 2 4" xfId="57513" xr:uid="{00000000-0005-0000-0000-0000C9DE0000}"/>
    <cellStyle name="Note 4 2 14 2 4 2" xfId="57514" xr:uid="{00000000-0005-0000-0000-0000CADE0000}"/>
    <cellStyle name="Note 4 2 14 2 5" xfId="57515" xr:uid="{00000000-0005-0000-0000-0000CBDE0000}"/>
    <cellStyle name="Note 4 2 14 2 5 2" xfId="57516" xr:uid="{00000000-0005-0000-0000-0000CCDE0000}"/>
    <cellStyle name="Note 4 2 14 2 6" xfId="57517" xr:uid="{00000000-0005-0000-0000-0000CDDE0000}"/>
    <cellStyle name="Note 4 2 14 2 6 2" xfId="57518" xr:uid="{00000000-0005-0000-0000-0000CEDE0000}"/>
    <cellStyle name="Note 4 2 14 2 7" xfId="57519" xr:uid="{00000000-0005-0000-0000-0000CFDE0000}"/>
    <cellStyle name="Note 4 2 14 3" xfId="57520" xr:uid="{00000000-0005-0000-0000-0000D0DE0000}"/>
    <cellStyle name="Note 4 2 14 3 2" xfId="57521" xr:uid="{00000000-0005-0000-0000-0000D1DE0000}"/>
    <cellStyle name="Note 4 2 14 3 3" xfId="57522" xr:uid="{00000000-0005-0000-0000-0000D2DE0000}"/>
    <cellStyle name="Note 4 2 14 3 4" xfId="57523" xr:uid="{00000000-0005-0000-0000-0000D3DE0000}"/>
    <cellStyle name="Note 4 2 14 3 5" xfId="57524" xr:uid="{00000000-0005-0000-0000-0000D4DE0000}"/>
    <cellStyle name="Note 4 2 14 4" xfId="57525" xr:uid="{00000000-0005-0000-0000-0000D5DE0000}"/>
    <cellStyle name="Note 4 2 14 4 2" xfId="57526" xr:uid="{00000000-0005-0000-0000-0000D6DE0000}"/>
    <cellStyle name="Note 4 2 14 4 3" xfId="57527" xr:uid="{00000000-0005-0000-0000-0000D7DE0000}"/>
    <cellStyle name="Note 4 2 14 4 4" xfId="57528" xr:uid="{00000000-0005-0000-0000-0000D8DE0000}"/>
    <cellStyle name="Note 4 2 14 4 5" xfId="57529" xr:uid="{00000000-0005-0000-0000-0000D9DE0000}"/>
    <cellStyle name="Note 4 2 14 5" xfId="57530" xr:uid="{00000000-0005-0000-0000-0000DADE0000}"/>
    <cellStyle name="Note 4 2 14 5 2" xfId="57531" xr:uid="{00000000-0005-0000-0000-0000DBDE0000}"/>
    <cellStyle name="Note 4 2 14 6" xfId="57532" xr:uid="{00000000-0005-0000-0000-0000DCDE0000}"/>
    <cellStyle name="Note 4 2 14 6 2" xfId="57533" xr:uid="{00000000-0005-0000-0000-0000DDDE0000}"/>
    <cellStyle name="Note 4 2 14 7" xfId="57534" xr:uid="{00000000-0005-0000-0000-0000DEDE0000}"/>
    <cellStyle name="Note 4 2 14 7 2" xfId="57535" xr:uid="{00000000-0005-0000-0000-0000DFDE0000}"/>
    <cellStyle name="Note 4 2 14 8" xfId="57536" xr:uid="{00000000-0005-0000-0000-0000E0DE0000}"/>
    <cellStyle name="Note 4 2 15" xfId="57537" xr:uid="{00000000-0005-0000-0000-0000E1DE0000}"/>
    <cellStyle name="Note 4 2 15 2" xfId="57538" xr:uid="{00000000-0005-0000-0000-0000E2DE0000}"/>
    <cellStyle name="Note 4 2 15 2 2" xfId="57539" xr:uid="{00000000-0005-0000-0000-0000E3DE0000}"/>
    <cellStyle name="Note 4 2 15 2 3" xfId="57540" xr:uid="{00000000-0005-0000-0000-0000E4DE0000}"/>
    <cellStyle name="Note 4 2 15 2 4" xfId="57541" xr:uid="{00000000-0005-0000-0000-0000E5DE0000}"/>
    <cellStyle name="Note 4 2 15 2 5" xfId="57542" xr:uid="{00000000-0005-0000-0000-0000E6DE0000}"/>
    <cellStyle name="Note 4 2 15 3" xfId="57543" xr:uid="{00000000-0005-0000-0000-0000E7DE0000}"/>
    <cellStyle name="Note 4 2 15 3 2" xfId="57544" xr:uid="{00000000-0005-0000-0000-0000E8DE0000}"/>
    <cellStyle name="Note 4 2 15 3 3" xfId="57545" xr:uid="{00000000-0005-0000-0000-0000E9DE0000}"/>
    <cellStyle name="Note 4 2 15 3 4" xfId="57546" xr:uid="{00000000-0005-0000-0000-0000EADE0000}"/>
    <cellStyle name="Note 4 2 15 3 5" xfId="57547" xr:uid="{00000000-0005-0000-0000-0000EBDE0000}"/>
    <cellStyle name="Note 4 2 15 4" xfId="57548" xr:uid="{00000000-0005-0000-0000-0000ECDE0000}"/>
    <cellStyle name="Note 4 2 15 4 2" xfId="57549" xr:uid="{00000000-0005-0000-0000-0000EDDE0000}"/>
    <cellStyle name="Note 4 2 15 5" xfId="57550" xr:uid="{00000000-0005-0000-0000-0000EEDE0000}"/>
    <cellStyle name="Note 4 2 15 5 2" xfId="57551" xr:uid="{00000000-0005-0000-0000-0000EFDE0000}"/>
    <cellStyle name="Note 4 2 15 6" xfId="57552" xr:uid="{00000000-0005-0000-0000-0000F0DE0000}"/>
    <cellStyle name="Note 4 2 15 6 2" xfId="57553" xr:uid="{00000000-0005-0000-0000-0000F1DE0000}"/>
    <cellStyle name="Note 4 2 15 7" xfId="57554" xr:uid="{00000000-0005-0000-0000-0000F2DE0000}"/>
    <cellStyle name="Note 4 2 16" xfId="57555" xr:uid="{00000000-0005-0000-0000-0000F3DE0000}"/>
    <cellStyle name="Note 4 2 16 2" xfId="57556" xr:uid="{00000000-0005-0000-0000-0000F4DE0000}"/>
    <cellStyle name="Note 4 2 16 3" xfId="57557" xr:uid="{00000000-0005-0000-0000-0000F5DE0000}"/>
    <cellStyle name="Note 4 2 16 4" xfId="57558" xr:uid="{00000000-0005-0000-0000-0000F6DE0000}"/>
    <cellStyle name="Note 4 2 16 5" xfId="57559" xr:uid="{00000000-0005-0000-0000-0000F7DE0000}"/>
    <cellStyle name="Note 4 2 17" xfId="57560" xr:uid="{00000000-0005-0000-0000-0000F8DE0000}"/>
    <cellStyle name="Note 4 2 17 2" xfId="57561" xr:uid="{00000000-0005-0000-0000-0000F9DE0000}"/>
    <cellStyle name="Note 4 2 17 3" xfId="57562" xr:uid="{00000000-0005-0000-0000-0000FADE0000}"/>
    <cellStyle name="Note 4 2 17 4" xfId="57563" xr:uid="{00000000-0005-0000-0000-0000FBDE0000}"/>
    <cellStyle name="Note 4 2 17 5" xfId="57564" xr:uid="{00000000-0005-0000-0000-0000FCDE0000}"/>
    <cellStyle name="Note 4 2 18" xfId="57565" xr:uid="{00000000-0005-0000-0000-0000FDDE0000}"/>
    <cellStyle name="Note 4 2 18 2" xfId="57566" xr:uid="{00000000-0005-0000-0000-0000FEDE0000}"/>
    <cellStyle name="Note 4 2 19" xfId="57567" xr:uid="{00000000-0005-0000-0000-0000FFDE0000}"/>
    <cellStyle name="Note 4 2 19 2" xfId="57568" xr:uid="{00000000-0005-0000-0000-000000DF0000}"/>
    <cellStyle name="Note 4 2 2" xfId="1790" xr:uid="{00000000-0005-0000-0000-000001DF0000}"/>
    <cellStyle name="Note 4 2 2 2" xfId="1791" xr:uid="{00000000-0005-0000-0000-000002DF0000}"/>
    <cellStyle name="Note 4 2 2 2 2" xfId="1792" xr:uid="{00000000-0005-0000-0000-000003DF0000}"/>
    <cellStyle name="Note 4 2 2 2 2 2" xfId="57569" xr:uid="{00000000-0005-0000-0000-000004DF0000}"/>
    <cellStyle name="Note 4 2 2 2 2 3" xfId="57570" xr:uid="{00000000-0005-0000-0000-000005DF0000}"/>
    <cellStyle name="Note 4 2 2 2 2 4" xfId="57571" xr:uid="{00000000-0005-0000-0000-000006DF0000}"/>
    <cellStyle name="Note 4 2 2 2 2 5" xfId="57572" xr:uid="{00000000-0005-0000-0000-000007DF0000}"/>
    <cellStyle name="Note 4 2 2 2 3" xfId="57573" xr:uid="{00000000-0005-0000-0000-000008DF0000}"/>
    <cellStyle name="Note 4 2 2 2 3 2" xfId="57574" xr:uid="{00000000-0005-0000-0000-000009DF0000}"/>
    <cellStyle name="Note 4 2 2 2 3 3" xfId="57575" xr:uid="{00000000-0005-0000-0000-00000ADF0000}"/>
    <cellStyle name="Note 4 2 2 2 3 4" xfId="57576" xr:uid="{00000000-0005-0000-0000-00000BDF0000}"/>
    <cellStyle name="Note 4 2 2 2 3 5" xfId="57577" xr:uid="{00000000-0005-0000-0000-00000CDF0000}"/>
    <cellStyle name="Note 4 2 2 2 4" xfId="57578" xr:uid="{00000000-0005-0000-0000-00000DDF0000}"/>
    <cellStyle name="Note 4 2 2 2 4 2" xfId="57579" xr:uid="{00000000-0005-0000-0000-00000EDF0000}"/>
    <cellStyle name="Note 4 2 2 2 5" xfId="57580" xr:uid="{00000000-0005-0000-0000-00000FDF0000}"/>
    <cellStyle name="Note 4 2 2 2 5 2" xfId="57581" xr:uid="{00000000-0005-0000-0000-000010DF0000}"/>
    <cellStyle name="Note 4 2 2 2 6" xfId="57582" xr:uid="{00000000-0005-0000-0000-000011DF0000}"/>
    <cellStyle name="Note 4 2 2 2 6 2" xfId="57583" xr:uid="{00000000-0005-0000-0000-000012DF0000}"/>
    <cellStyle name="Note 4 2 2 2 7" xfId="57584" xr:uid="{00000000-0005-0000-0000-000013DF0000}"/>
    <cellStyle name="Note 4 2 2 3" xfId="1793" xr:uid="{00000000-0005-0000-0000-000014DF0000}"/>
    <cellStyle name="Note 4 2 2 3 2" xfId="57585" xr:uid="{00000000-0005-0000-0000-000015DF0000}"/>
    <cellStyle name="Note 4 2 2 3 3" xfId="57586" xr:uid="{00000000-0005-0000-0000-000016DF0000}"/>
    <cellStyle name="Note 4 2 2 3 4" xfId="57587" xr:uid="{00000000-0005-0000-0000-000017DF0000}"/>
    <cellStyle name="Note 4 2 2 3 5" xfId="57588" xr:uid="{00000000-0005-0000-0000-000018DF0000}"/>
    <cellStyle name="Note 4 2 2 4" xfId="57589" xr:uid="{00000000-0005-0000-0000-000019DF0000}"/>
    <cellStyle name="Note 4 2 2 4 2" xfId="57590" xr:uid="{00000000-0005-0000-0000-00001ADF0000}"/>
    <cellStyle name="Note 4 2 2 4 3" xfId="57591" xr:uid="{00000000-0005-0000-0000-00001BDF0000}"/>
    <cellStyle name="Note 4 2 2 4 4" xfId="57592" xr:uid="{00000000-0005-0000-0000-00001CDF0000}"/>
    <cellStyle name="Note 4 2 2 4 5" xfId="57593" xr:uid="{00000000-0005-0000-0000-00001DDF0000}"/>
    <cellStyle name="Note 4 2 2 5" xfId="57594" xr:uid="{00000000-0005-0000-0000-00001EDF0000}"/>
    <cellStyle name="Note 4 2 2 5 2" xfId="57595" xr:uid="{00000000-0005-0000-0000-00001FDF0000}"/>
    <cellStyle name="Note 4 2 2 6" xfId="57596" xr:uid="{00000000-0005-0000-0000-000020DF0000}"/>
    <cellStyle name="Note 4 2 2 6 2" xfId="57597" xr:uid="{00000000-0005-0000-0000-000021DF0000}"/>
    <cellStyle name="Note 4 2 2 7" xfId="57598" xr:uid="{00000000-0005-0000-0000-000022DF0000}"/>
    <cellStyle name="Note 4 2 2 7 2" xfId="57599" xr:uid="{00000000-0005-0000-0000-000023DF0000}"/>
    <cellStyle name="Note 4 2 2 8" xfId="57600" xr:uid="{00000000-0005-0000-0000-000024DF0000}"/>
    <cellStyle name="Note 4 2 20" xfId="57601" xr:uid="{00000000-0005-0000-0000-000025DF0000}"/>
    <cellStyle name="Note 4 2 20 2" xfId="57602" xr:uid="{00000000-0005-0000-0000-000026DF0000}"/>
    <cellStyle name="Note 4 2 21" xfId="57603" xr:uid="{00000000-0005-0000-0000-000027DF0000}"/>
    <cellStyle name="Note 4 2 3" xfId="1794" xr:uid="{00000000-0005-0000-0000-000028DF0000}"/>
    <cellStyle name="Note 4 2 3 2" xfId="1795" xr:uid="{00000000-0005-0000-0000-000029DF0000}"/>
    <cellStyle name="Note 4 2 3 2 2" xfId="1796" xr:uid="{00000000-0005-0000-0000-00002ADF0000}"/>
    <cellStyle name="Note 4 2 3 2 2 2" xfId="57604" xr:uid="{00000000-0005-0000-0000-00002BDF0000}"/>
    <cellStyle name="Note 4 2 3 2 2 3" xfId="57605" xr:uid="{00000000-0005-0000-0000-00002CDF0000}"/>
    <cellStyle name="Note 4 2 3 2 2 4" xfId="57606" xr:uid="{00000000-0005-0000-0000-00002DDF0000}"/>
    <cellStyle name="Note 4 2 3 2 2 5" xfId="57607" xr:uid="{00000000-0005-0000-0000-00002EDF0000}"/>
    <cellStyle name="Note 4 2 3 2 3" xfId="57608" xr:uid="{00000000-0005-0000-0000-00002FDF0000}"/>
    <cellStyle name="Note 4 2 3 2 3 2" xfId="57609" xr:uid="{00000000-0005-0000-0000-000030DF0000}"/>
    <cellStyle name="Note 4 2 3 2 3 3" xfId="57610" xr:uid="{00000000-0005-0000-0000-000031DF0000}"/>
    <cellStyle name="Note 4 2 3 2 3 4" xfId="57611" xr:uid="{00000000-0005-0000-0000-000032DF0000}"/>
    <cellStyle name="Note 4 2 3 2 3 5" xfId="57612" xr:uid="{00000000-0005-0000-0000-000033DF0000}"/>
    <cellStyle name="Note 4 2 3 2 4" xfId="57613" xr:uid="{00000000-0005-0000-0000-000034DF0000}"/>
    <cellStyle name="Note 4 2 3 2 4 2" xfId="57614" xr:uid="{00000000-0005-0000-0000-000035DF0000}"/>
    <cellStyle name="Note 4 2 3 2 5" xfId="57615" xr:uid="{00000000-0005-0000-0000-000036DF0000}"/>
    <cellStyle name="Note 4 2 3 2 5 2" xfId="57616" xr:uid="{00000000-0005-0000-0000-000037DF0000}"/>
    <cellStyle name="Note 4 2 3 2 6" xfId="57617" xr:uid="{00000000-0005-0000-0000-000038DF0000}"/>
    <cellStyle name="Note 4 2 3 2 6 2" xfId="57618" xr:uid="{00000000-0005-0000-0000-000039DF0000}"/>
    <cellStyle name="Note 4 2 3 2 7" xfId="57619" xr:uid="{00000000-0005-0000-0000-00003ADF0000}"/>
    <cellStyle name="Note 4 2 3 3" xfId="1797" xr:uid="{00000000-0005-0000-0000-00003BDF0000}"/>
    <cellStyle name="Note 4 2 3 3 2" xfId="57620" xr:uid="{00000000-0005-0000-0000-00003CDF0000}"/>
    <cellStyle name="Note 4 2 3 3 3" xfId="57621" xr:uid="{00000000-0005-0000-0000-00003DDF0000}"/>
    <cellStyle name="Note 4 2 3 3 4" xfId="57622" xr:uid="{00000000-0005-0000-0000-00003EDF0000}"/>
    <cellStyle name="Note 4 2 3 3 5" xfId="57623" xr:uid="{00000000-0005-0000-0000-00003FDF0000}"/>
    <cellStyle name="Note 4 2 3 4" xfId="57624" xr:uid="{00000000-0005-0000-0000-000040DF0000}"/>
    <cellStyle name="Note 4 2 3 4 2" xfId="57625" xr:uid="{00000000-0005-0000-0000-000041DF0000}"/>
    <cellStyle name="Note 4 2 3 4 3" xfId="57626" xr:uid="{00000000-0005-0000-0000-000042DF0000}"/>
    <cellStyle name="Note 4 2 3 4 4" xfId="57627" xr:uid="{00000000-0005-0000-0000-000043DF0000}"/>
    <cellStyle name="Note 4 2 3 4 5" xfId="57628" xr:uid="{00000000-0005-0000-0000-000044DF0000}"/>
    <cellStyle name="Note 4 2 3 5" xfId="57629" xr:uid="{00000000-0005-0000-0000-000045DF0000}"/>
    <cellStyle name="Note 4 2 3 5 2" xfId="57630" xr:uid="{00000000-0005-0000-0000-000046DF0000}"/>
    <cellStyle name="Note 4 2 3 6" xfId="57631" xr:uid="{00000000-0005-0000-0000-000047DF0000}"/>
    <cellStyle name="Note 4 2 3 6 2" xfId="57632" xr:uid="{00000000-0005-0000-0000-000048DF0000}"/>
    <cellStyle name="Note 4 2 3 7" xfId="57633" xr:uid="{00000000-0005-0000-0000-000049DF0000}"/>
    <cellStyle name="Note 4 2 3 7 2" xfId="57634" xr:uid="{00000000-0005-0000-0000-00004ADF0000}"/>
    <cellStyle name="Note 4 2 3 8" xfId="57635" xr:uid="{00000000-0005-0000-0000-00004BDF0000}"/>
    <cellStyle name="Note 4 2 4" xfId="1798" xr:uid="{00000000-0005-0000-0000-00004CDF0000}"/>
    <cellStyle name="Note 4 2 4 2" xfId="1799" xr:uid="{00000000-0005-0000-0000-00004DDF0000}"/>
    <cellStyle name="Note 4 2 4 2 2" xfId="1800" xr:uid="{00000000-0005-0000-0000-00004EDF0000}"/>
    <cellStyle name="Note 4 2 4 2 2 2" xfId="57636" xr:uid="{00000000-0005-0000-0000-00004FDF0000}"/>
    <cellStyle name="Note 4 2 4 2 2 3" xfId="57637" xr:uid="{00000000-0005-0000-0000-000050DF0000}"/>
    <cellStyle name="Note 4 2 4 2 2 4" xfId="57638" xr:uid="{00000000-0005-0000-0000-000051DF0000}"/>
    <cellStyle name="Note 4 2 4 2 2 5" xfId="57639" xr:uid="{00000000-0005-0000-0000-000052DF0000}"/>
    <cellStyle name="Note 4 2 4 2 3" xfId="57640" xr:uid="{00000000-0005-0000-0000-000053DF0000}"/>
    <cellStyle name="Note 4 2 4 2 3 2" xfId="57641" xr:uid="{00000000-0005-0000-0000-000054DF0000}"/>
    <cellStyle name="Note 4 2 4 2 3 3" xfId="57642" xr:uid="{00000000-0005-0000-0000-000055DF0000}"/>
    <cellStyle name="Note 4 2 4 2 3 4" xfId="57643" xr:uid="{00000000-0005-0000-0000-000056DF0000}"/>
    <cellStyle name="Note 4 2 4 2 3 5" xfId="57644" xr:uid="{00000000-0005-0000-0000-000057DF0000}"/>
    <cellStyle name="Note 4 2 4 2 4" xfId="57645" xr:uid="{00000000-0005-0000-0000-000058DF0000}"/>
    <cellStyle name="Note 4 2 4 2 4 2" xfId="57646" xr:uid="{00000000-0005-0000-0000-000059DF0000}"/>
    <cellStyle name="Note 4 2 4 2 5" xfId="57647" xr:uid="{00000000-0005-0000-0000-00005ADF0000}"/>
    <cellStyle name="Note 4 2 4 2 5 2" xfId="57648" xr:uid="{00000000-0005-0000-0000-00005BDF0000}"/>
    <cellStyle name="Note 4 2 4 2 6" xfId="57649" xr:uid="{00000000-0005-0000-0000-00005CDF0000}"/>
    <cellStyle name="Note 4 2 4 2 6 2" xfId="57650" xr:uid="{00000000-0005-0000-0000-00005DDF0000}"/>
    <cellStyle name="Note 4 2 4 2 7" xfId="57651" xr:uid="{00000000-0005-0000-0000-00005EDF0000}"/>
    <cellStyle name="Note 4 2 4 3" xfId="1801" xr:uid="{00000000-0005-0000-0000-00005FDF0000}"/>
    <cellStyle name="Note 4 2 4 3 2" xfId="57652" xr:uid="{00000000-0005-0000-0000-000060DF0000}"/>
    <cellStyle name="Note 4 2 4 3 3" xfId="57653" xr:uid="{00000000-0005-0000-0000-000061DF0000}"/>
    <cellStyle name="Note 4 2 4 3 4" xfId="57654" xr:uid="{00000000-0005-0000-0000-000062DF0000}"/>
    <cellStyle name="Note 4 2 4 3 5" xfId="57655" xr:uid="{00000000-0005-0000-0000-000063DF0000}"/>
    <cellStyle name="Note 4 2 4 4" xfId="57656" xr:uid="{00000000-0005-0000-0000-000064DF0000}"/>
    <cellStyle name="Note 4 2 4 4 2" xfId="57657" xr:uid="{00000000-0005-0000-0000-000065DF0000}"/>
    <cellStyle name="Note 4 2 4 4 3" xfId="57658" xr:uid="{00000000-0005-0000-0000-000066DF0000}"/>
    <cellStyle name="Note 4 2 4 4 4" xfId="57659" xr:uid="{00000000-0005-0000-0000-000067DF0000}"/>
    <cellStyle name="Note 4 2 4 4 5" xfId="57660" xr:uid="{00000000-0005-0000-0000-000068DF0000}"/>
    <cellStyle name="Note 4 2 4 5" xfId="57661" xr:uid="{00000000-0005-0000-0000-000069DF0000}"/>
    <cellStyle name="Note 4 2 4 5 2" xfId="57662" xr:uid="{00000000-0005-0000-0000-00006ADF0000}"/>
    <cellStyle name="Note 4 2 4 6" xfId="57663" xr:uid="{00000000-0005-0000-0000-00006BDF0000}"/>
    <cellStyle name="Note 4 2 4 6 2" xfId="57664" xr:uid="{00000000-0005-0000-0000-00006CDF0000}"/>
    <cellStyle name="Note 4 2 4 7" xfId="57665" xr:uid="{00000000-0005-0000-0000-00006DDF0000}"/>
    <cellStyle name="Note 4 2 4 7 2" xfId="57666" xr:uid="{00000000-0005-0000-0000-00006EDF0000}"/>
    <cellStyle name="Note 4 2 4 8" xfId="57667" xr:uid="{00000000-0005-0000-0000-00006FDF0000}"/>
    <cellStyle name="Note 4 2 5" xfId="1802" xr:uid="{00000000-0005-0000-0000-000070DF0000}"/>
    <cellStyle name="Note 4 2 5 2" xfId="1803" xr:uid="{00000000-0005-0000-0000-000071DF0000}"/>
    <cellStyle name="Note 4 2 5 2 2" xfId="1804" xr:uid="{00000000-0005-0000-0000-000072DF0000}"/>
    <cellStyle name="Note 4 2 5 2 2 2" xfId="57668" xr:uid="{00000000-0005-0000-0000-000073DF0000}"/>
    <cellStyle name="Note 4 2 5 2 2 3" xfId="57669" xr:uid="{00000000-0005-0000-0000-000074DF0000}"/>
    <cellStyle name="Note 4 2 5 2 2 4" xfId="57670" xr:uid="{00000000-0005-0000-0000-000075DF0000}"/>
    <cellStyle name="Note 4 2 5 2 2 5" xfId="57671" xr:uid="{00000000-0005-0000-0000-000076DF0000}"/>
    <cellStyle name="Note 4 2 5 2 3" xfId="57672" xr:uid="{00000000-0005-0000-0000-000077DF0000}"/>
    <cellStyle name="Note 4 2 5 2 3 2" xfId="57673" xr:uid="{00000000-0005-0000-0000-000078DF0000}"/>
    <cellStyle name="Note 4 2 5 2 3 3" xfId="57674" xr:uid="{00000000-0005-0000-0000-000079DF0000}"/>
    <cellStyle name="Note 4 2 5 2 3 4" xfId="57675" xr:uid="{00000000-0005-0000-0000-00007ADF0000}"/>
    <cellStyle name="Note 4 2 5 2 3 5" xfId="57676" xr:uid="{00000000-0005-0000-0000-00007BDF0000}"/>
    <cellStyle name="Note 4 2 5 2 4" xfId="57677" xr:uid="{00000000-0005-0000-0000-00007CDF0000}"/>
    <cellStyle name="Note 4 2 5 2 4 2" xfId="57678" xr:uid="{00000000-0005-0000-0000-00007DDF0000}"/>
    <cellStyle name="Note 4 2 5 2 5" xfId="57679" xr:uid="{00000000-0005-0000-0000-00007EDF0000}"/>
    <cellStyle name="Note 4 2 5 2 5 2" xfId="57680" xr:uid="{00000000-0005-0000-0000-00007FDF0000}"/>
    <cellStyle name="Note 4 2 5 2 6" xfId="57681" xr:uid="{00000000-0005-0000-0000-000080DF0000}"/>
    <cellStyle name="Note 4 2 5 2 6 2" xfId="57682" xr:uid="{00000000-0005-0000-0000-000081DF0000}"/>
    <cellStyle name="Note 4 2 5 2 7" xfId="57683" xr:uid="{00000000-0005-0000-0000-000082DF0000}"/>
    <cellStyle name="Note 4 2 5 3" xfId="1805" xr:uid="{00000000-0005-0000-0000-000083DF0000}"/>
    <cellStyle name="Note 4 2 5 3 2" xfId="57684" xr:uid="{00000000-0005-0000-0000-000084DF0000}"/>
    <cellStyle name="Note 4 2 5 3 3" xfId="57685" xr:uid="{00000000-0005-0000-0000-000085DF0000}"/>
    <cellStyle name="Note 4 2 5 3 4" xfId="57686" xr:uid="{00000000-0005-0000-0000-000086DF0000}"/>
    <cellStyle name="Note 4 2 5 3 5" xfId="57687" xr:uid="{00000000-0005-0000-0000-000087DF0000}"/>
    <cellStyle name="Note 4 2 5 4" xfId="57688" xr:uid="{00000000-0005-0000-0000-000088DF0000}"/>
    <cellStyle name="Note 4 2 5 4 2" xfId="57689" xr:uid="{00000000-0005-0000-0000-000089DF0000}"/>
    <cellStyle name="Note 4 2 5 4 3" xfId="57690" xr:uid="{00000000-0005-0000-0000-00008ADF0000}"/>
    <cellStyle name="Note 4 2 5 4 4" xfId="57691" xr:uid="{00000000-0005-0000-0000-00008BDF0000}"/>
    <cellStyle name="Note 4 2 5 4 5" xfId="57692" xr:uid="{00000000-0005-0000-0000-00008CDF0000}"/>
    <cellStyle name="Note 4 2 5 5" xfId="57693" xr:uid="{00000000-0005-0000-0000-00008DDF0000}"/>
    <cellStyle name="Note 4 2 5 5 2" xfId="57694" xr:uid="{00000000-0005-0000-0000-00008EDF0000}"/>
    <cellStyle name="Note 4 2 5 6" xfId="57695" xr:uid="{00000000-0005-0000-0000-00008FDF0000}"/>
    <cellStyle name="Note 4 2 5 6 2" xfId="57696" xr:uid="{00000000-0005-0000-0000-000090DF0000}"/>
    <cellStyle name="Note 4 2 5 7" xfId="57697" xr:uid="{00000000-0005-0000-0000-000091DF0000}"/>
    <cellStyle name="Note 4 2 5 7 2" xfId="57698" xr:uid="{00000000-0005-0000-0000-000092DF0000}"/>
    <cellStyle name="Note 4 2 5 8" xfId="57699" xr:uid="{00000000-0005-0000-0000-000093DF0000}"/>
    <cellStyle name="Note 4 2 6" xfId="1806" xr:uid="{00000000-0005-0000-0000-000094DF0000}"/>
    <cellStyle name="Note 4 2 6 2" xfId="1807" xr:uid="{00000000-0005-0000-0000-000095DF0000}"/>
    <cellStyle name="Note 4 2 6 2 2" xfId="57700" xr:uid="{00000000-0005-0000-0000-000096DF0000}"/>
    <cellStyle name="Note 4 2 6 2 2 2" xfId="57701" xr:uid="{00000000-0005-0000-0000-000097DF0000}"/>
    <cellStyle name="Note 4 2 6 2 2 3" xfId="57702" xr:uid="{00000000-0005-0000-0000-000098DF0000}"/>
    <cellStyle name="Note 4 2 6 2 2 4" xfId="57703" xr:uid="{00000000-0005-0000-0000-000099DF0000}"/>
    <cellStyle name="Note 4 2 6 2 2 5" xfId="57704" xr:uid="{00000000-0005-0000-0000-00009ADF0000}"/>
    <cellStyle name="Note 4 2 6 2 3" xfId="57705" xr:uid="{00000000-0005-0000-0000-00009BDF0000}"/>
    <cellStyle name="Note 4 2 6 2 3 2" xfId="57706" xr:uid="{00000000-0005-0000-0000-00009CDF0000}"/>
    <cellStyle name="Note 4 2 6 2 3 3" xfId="57707" xr:uid="{00000000-0005-0000-0000-00009DDF0000}"/>
    <cellStyle name="Note 4 2 6 2 3 4" xfId="57708" xr:uid="{00000000-0005-0000-0000-00009EDF0000}"/>
    <cellStyle name="Note 4 2 6 2 3 5" xfId="57709" xr:uid="{00000000-0005-0000-0000-00009FDF0000}"/>
    <cellStyle name="Note 4 2 6 2 4" xfId="57710" xr:uid="{00000000-0005-0000-0000-0000A0DF0000}"/>
    <cellStyle name="Note 4 2 6 2 4 2" xfId="57711" xr:uid="{00000000-0005-0000-0000-0000A1DF0000}"/>
    <cellStyle name="Note 4 2 6 2 5" xfId="57712" xr:uid="{00000000-0005-0000-0000-0000A2DF0000}"/>
    <cellStyle name="Note 4 2 6 2 5 2" xfId="57713" xr:uid="{00000000-0005-0000-0000-0000A3DF0000}"/>
    <cellStyle name="Note 4 2 6 2 6" xfId="57714" xr:uid="{00000000-0005-0000-0000-0000A4DF0000}"/>
    <cellStyle name="Note 4 2 6 2 6 2" xfId="57715" xr:uid="{00000000-0005-0000-0000-0000A5DF0000}"/>
    <cellStyle name="Note 4 2 6 2 7" xfId="57716" xr:uid="{00000000-0005-0000-0000-0000A6DF0000}"/>
    <cellStyle name="Note 4 2 6 3" xfId="57717" xr:uid="{00000000-0005-0000-0000-0000A7DF0000}"/>
    <cellStyle name="Note 4 2 6 3 2" xfId="57718" xr:uid="{00000000-0005-0000-0000-0000A8DF0000}"/>
    <cellStyle name="Note 4 2 6 3 3" xfId="57719" xr:uid="{00000000-0005-0000-0000-0000A9DF0000}"/>
    <cellStyle name="Note 4 2 6 3 4" xfId="57720" xr:uid="{00000000-0005-0000-0000-0000AADF0000}"/>
    <cellStyle name="Note 4 2 6 3 5" xfId="57721" xr:uid="{00000000-0005-0000-0000-0000ABDF0000}"/>
    <cellStyle name="Note 4 2 6 4" xfId="57722" xr:uid="{00000000-0005-0000-0000-0000ACDF0000}"/>
    <cellStyle name="Note 4 2 6 4 2" xfId="57723" xr:uid="{00000000-0005-0000-0000-0000ADDF0000}"/>
    <cellStyle name="Note 4 2 6 4 3" xfId="57724" xr:uid="{00000000-0005-0000-0000-0000AEDF0000}"/>
    <cellStyle name="Note 4 2 6 4 4" xfId="57725" xr:uid="{00000000-0005-0000-0000-0000AFDF0000}"/>
    <cellStyle name="Note 4 2 6 4 5" xfId="57726" xr:uid="{00000000-0005-0000-0000-0000B0DF0000}"/>
    <cellStyle name="Note 4 2 6 5" xfId="57727" xr:uid="{00000000-0005-0000-0000-0000B1DF0000}"/>
    <cellStyle name="Note 4 2 6 5 2" xfId="57728" xr:uid="{00000000-0005-0000-0000-0000B2DF0000}"/>
    <cellStyle name="Note 4 2 6 6" xfId="57729" xr:uid="{00000000-0005-0000-0000-0000B3DF0000}"/>
    <cellStyle name="Note 4 2 6 6 2" xfId="57730" xr:uid="{00000000-0005-0000-0000-0000B4DF0000}"/>
    <cellStyle name="Note 4 2 6 7" xfId="57731" xr:uid="{00000000-0005-0000-0000-0000B5DF0000}"/>
    <cellStyle name="Note 4 2 6 7 2" xfId="57732" xr:uid="{00000000-0005-0000-0000-0000B6DF0000}"/>
    <cellStyle name="Note 4 2 6 8" xfId="57733" xr:uid="{00000000-0005-0000-0000-0000B7DF0000}"/>
    <cellStyle name="Note 4 2 7" xfId="1808" xr:uid="{00000000-0005-0000-0000-0000B8DF0000}"/>
    <cellStyle name="Note 4 2 7 2" xfId="57734" xr:uid="{00000000-0005-0000-0000-0000B9DF0000}"/>
    <cellStyle name="Note 4 2 7 2 2" xfId="57735" xr:uid="{00000000-0005-0000-0000-0000BADF0000}"/>
    <cellStyle name="Note 4 2 7 2 2 2" xfId="57736" xr:uid="{00000000-0005-0000-0000-0000BBDF0000}"/>
    <cellStyle name="Note 4 2 7 2 2 3" xfId="57737" xr:uid="{00000000-0005-0000-0000-0000BCDF0000}"/>
    <cellStyle name="Note 4 2 7 2 2 4" xfId="57738" xr:uid="{00000000-0005-0000-0000-0000BDDF0000}"/>
    <cellStyle name="Note 4 2 7 2 2 5" xfId="57739" xr:uid="{00000000-0005-0000-0000-0000BEDF0000}"/>
    <cellStyle name="Note 4 2 7 2 3" xfId="57740" xr:uid="{00000000-0005-0000-0000-0000BFDF0000}"/>
    <cellStyle name="Note 4 2 7 2 3 2" xfId="57741" xr:uid="{00000000-0005-0000-0000-0000C0DF0000}"/>
    <cellStyle name="Note 4 2 7 2 3 3" xfId="57742" xr:uid="{00000000-0005-0000-0000-0000C1DF0000}"/>
    <cellStyle name="Note 4 2 7 2 3 4" xfId="57743" xr:uid="{00000000-0005-0000-0000-0000C2DF0000}"/>
    <cellStyle name="Note 4 2 7 2 3 5" xfId="57744" xr:uid="{00000000-0005-0000-0000-0000C3DF0000}"/>
    <cellStyle name="Note 4 2 7 2 4" xfId="57745" xr:uid="{00000000-0005-0000-0000-0000C4DF0000}"/>
    <cellStyle name="Note 4 2 7 2 4 2" xfId="57746" xr:uid="{00000000-0005-0000-0000-0000C5DF0000}"/>
    <cellStyle name="Note 4 2 7 2 5" xfId="57747" xr:uid="{00000000-0005-0000-0000-0000C6DF0000}"/>
    <cellStyle name="Note 4 2 7 2 5 2" xfId="57748" xr:uid="{00000000-0005-0000-0000-0000C7DF0000}"/>
    <cellStyle name="Note 4 2 7 2 6" xfId="57749" xr:uid="{00000000-0005-0000-0000-0000C8DF0000}"/>
    <cellStyle name="Note 4 2 7 2 6 2" xfId="57750" xr:uid="{00000000-0005-0000-0000-0000C9DF0000}"/>
    <cellStyle name="Note 4 2 7 2 7" xfId="57751" xr:uid="{00000000-0005-0000-0000-0000CADF0000}"/>
    <cellStyle name="Note 4 2 7 3" xfId="57752" xr:uid="{00000000-0005-0000-0000-0000CBDF0000}"/>
    <cellStyle name="Note 4 2 7 3 2" xfId="57753" xr:uid="{00000000-0005-0000-0000-0000CCDF0000}"/>
    <cellStyle name="Note 4 2 7 3 3" xfId="57754" xr:uid="{00000000-0005-0000-0000-0000CDDF0000}"/>
    <cellStyle name="Note 4 2 7 3 4" xfId="57755" xr:uid="{00000000-0005-0000-0000-0000CEDF0000}"/>
    <cellStyle name="Note 4 2 7 3 5" xfId="57756" xr:uid="{00000000-0005-0000-0000-0000CFDF0000}"/>
    <cellStyle name="Note 4 2 7 4" xfId="57757" xr:uid="{00000000-0005-0000-0000-0000D0DF0000}"/>
    <cellStyle name="Note 4 2 7 4 2" xfId="57758" xr:uid="{00000000-0005-0000-0000-0000D1DF0000}"/>
    <cellStyle name="Note 4 2 7 4 3" xfId="57759" xr:uid="{00000000-0005-0000-0000-0000D2DF0000}"/>
    <cellStyle name="Note 4 2 7 4 4" xfId="57760" xr:uid="{00000000-0005-0000-0000-0000D3DF0000}"/>
    <cellStyle name="Note 4 2 7 4 5" xfId="57761" xr:uid="{00000000-0005-0000-0000-0000D4DF0000}"/>
    <cellStyle name="Note 4 2 7 5" xfId="57762" xr:uid="{00000000-0005-0000-0000-0000D5DF0000}"/>
    <cellStyle name="Note 4 2 7 5 2" xfId="57763" xr:uid="{00000000-0005-0000-0000-0000D6DF0000}"/>
    <cellStyle name="Note 4 2 7 6" xfId="57764" xr:uid="{00000000-0005-0000-0000-0000D7DF0000}"/>
    <cellStyle name="Note 4 2 7 6 2" xfId="57765" xr:uid="{00000000-0005-0000-0000-0000D8DF0000}"/>
    <cellStyle name="Note 4 2 7 7" xfId="57766" xr:uid="{00000000-0005-0000-0000-0000D9DF0000}"/>
    <cellStyle name="Note 4 2 7 7 2" xfId="57767" xr:uid="{00000000-0005-0000-0000-0000DADF0000}"/>
    <cellStyle name="Note 4 2 7 8" xfId="57768" xr:uid="{00000000-0005-0000-0000-0000DBDF0000}"/>
    <cellStyle name="Note 4 2 8" xfId="57769" xr:uid="{00000000-0005-0000-0000-0000DCDF0000}"/>
    <cellStyle name="Note 4 2 8 2" xfId="57770" xr:uid="{00000000-0005-0000-0000-0000DDDF0000}"/>
    <cellStyle name="Note 4 2 8 2 2" xfId="57771" xr:uid="{00000000-0005-0000-0000-0000DEDF0000}"/>
    <cellStyle name="Note 4 2 8 2 2 2" xfId="57772" xr:uid="{00000000-0005-0000-0000-0000DFDF0000}"/>
    <cellStyle name="Note 4 2 8 2 2 3" xfId="57773" xr:uid="{00000000-0005-0000-0000-0000E0DF0000}"/>
    <cellStyle name="Note 4 2 8 2 2 4" xfId="57774" xr:uid="{00000000-0005-0000-0000-0000E1DF0000}"/>
    <cellStyle name="Note 4 2 8 2 2 5" xfId="57775" xr:uid="{00000000-0005-0000-0000-0000E2DF0000}"/>
    <cellStyle name="Note 4 2 8 2 3" xfId="57776" xr:uid="{00000000-0005-0000-0000-0000E3DF0000}"/>
    <cellStyle name="Note 4 2 8 2 3 2" xfId="57777" xr:uid="{00000000-0005-0000-0000-0000E4DF0000}"/>
    <cellStyle name="Note 4 2 8 2 3 3" xfId="57778" xr:uid="{00000000-0005-0000-0000-0000E5DF0000}"/>
    <cellStyle name="Note 4 2 8 2 3 4" xfId="57779" xr:uid="{00000000-0005-0000-0000-0000E6DF0000}"/>
    <cellStyle name="Note 4 2 8 2 3 5" xfId="57780" xr:uid="{00000000-0005-0000-0000-0000E7DF0000}"/>
    <cellStyle name="Note 4 2 8 2 4" xfId="57781" xr:uid="{00000000-0005-0000-0000-0000E8DF0000}"/>
    <cellStyle name="Note 4 2 8 2 4 2" xfId="57782" xr:uid="{00000000-0005-0000-0000-0000E9DF0000}"/>
    <cellStyle name="Note 4 2 8 2 5" xfId="57783" xr:uid="{00000000-0005-0000-0000-0000EADF0000}"/>
    <cellStyle name="Note 4 2 8 2 5 2" xfId="57784" xr:uid="{00000000-0005-0000-0000-0000EBDF0000}"/>
    <cellStyle name="Note 4 2 8 2 6" xfId="57785" xr:uid="{00000000-0005-0000-0000-0000ECDF0000}"/>
    <cellStyle name="Note 4 2 8 2 6 2" xfId="57786" xr:uid="{00000000-0005-0000-0000-0000EDDF0000}"/>
    <cellStyle name="Note 4 2 8 2 7" xfId="57787" xr:uid="{00000000-0005-0000-0000-0000EEDF0000}"/>
    <cellStyle name="Note 4 2 8 3" xfId="57788" xr:uid="{00000000-0005-0000-0000-0000EFDF0000}"/>
    <cellStyle name="Note 4 2 8 3 2" xfId="57789" xr:uid="{00000000-0005-0000-0000-0000F0DF0000}"/>
    <cellStyle name="Note 4 2 8 3 3" xfId="57790" xr:uid="{00000000-0005-0000-0000-0000F1DF0000}"/>
    <cellStyle name="Note 4 2 8 3 4" xfId="57791" xr:uid="{00000000-0005-0000-0000-0000F2DF0000}"/>
    <cellStyle name="Note 4 2 8 3 5" xfId="57792" xr:uid="{00000000-0005-0000-0000-0000F3DF0000}"/>
    <cellStyle name="Note 4 2 8 4" xfId="57793" xr:uid="{00000000-0005-0000-0000-0000F4DF0000}"/>
    <cellStyle name="Note 4 2 8 4 2" xfId="57794" xr:uid="{00000000-0005-0000-0000-0000F5DF0000}"/>
    <cellStyle name="Note 4 2 8 4 3" xfId="57795" xr:uid="{00000000-0005-0000-0000-0000F6DF0000}"/>
    <cellStyle name="Note 4 2 8 4 4" xfId="57796" xr:uid="{00000000-0005-0000-0000-0000F7DF0000}"/>
    <cellStyle name="Note 4 2 8 4 5" xfId="57797" xr:uid="{00000000-0005-0000-0000-0000F8DF0000}"/>
    <cellStyle name="Note 4 2 8 5" xfId="57798" xr:uid="{00000000-0005-0000-0000-0000F9DF0000}"/>
    <cellStyle name="Note 4 2 8 5 2" xfId="57799" xr:uid="{00000000-0005-0000-0000-0000FADF0000}"/>
    <cellStyle name="Note 4 2 8 6" xfId="57800" xr:uid="{00000000-0005-0000-0000-0000FBDF0000}"/>
    <cellStyle name="Note 4 2 8 6 2" xfId="57801" xr:uid="{00000000-0005-0000-0000-0000FCDF0000}"/>
    <cellStyle name="Note 4 2 8 7" xfId="57802" xr:uid="{00000000-0005-0000-0000-0000FDDF0000}"/>
    <cellStyle name="Note 4 2 8 7 2" xfId="57803" xr:uid="{00000000-0005-0000-0000-0000FEDF0000}"/>
    <cellStyle name="Note 4 2 8 8" xfId="57804" xr:uid="{00000000-0005-0000-0000-0000FFDF0000}"/>
    <cellStyle name="Note 4 2 9" xfId="57805" xr:uid="{00000000-0005-0000-0000-000000E00000}"/>
    <cellStyle name="Note 4 2 9 2" xfId="57806" xr:uid="{00000000-0005-0000-0000-000001E00000}"/>
    <cellStyle name="Note 4 2 9 2 2" xfId="57807" xr:uid="{00000000-0005-0000-0000-000002E00000}"/>
    <cellStyle name="Note 4 2 9 2 2 2" xfId="57808" xr:uid="{00000000-0005-0000-0000-000003E00000}"/>
    <cellStyle name="Note 4 2 9 2 2 3" xfId="57809" xr:uid="{00000000-0005-0000-0000-000004E00000}"/>
    <cellStyle name="Note 4 2 9 2 2 4" xfId="57810" xr:uid="{00000000-0005-0000-0000-000005E00000}"/>
    <cellStyle name="Note 4 2 9 2 2 5" xfId="57811" xr:uid="{00000000-0005-0000-0000-000006E00000}"/>
    <cellStyle name="Note 4 2 9 2 3" xfId="57812" xr:uid="{00000000-0005-0000-0000-000007E00000}"/>
    <cellStyle name="Note 4 2 9 2 3 2" xfId="57813" xr:uid="{00000000-0005-0000-0000-000008E00000}"/>
    <cellStyle name="Note 4 2 9 2 3 3" xfId="57814" xr:uid="{00000000-0005-0000-0000-000009E00000}"/>
    <cellStyle name="Note 4 2 9 2 3 4" xfId="57815" xr:uid="{00000000-0005-0000-0000-00000AE00000}"/>
    <cellStyle name="Note 4 2 9 2 3 5" xfId="57816" xr:uid="{00000000-0005-0000-0000-00000BE00000}"/>
    <cellStyle name="Note 4 2 9 2 4" xfId="57817" xr:uid="{00000000-0005-0000-0000-00000CE00000}"/>
    <cellStyle name="Note 4 2 9 2 4 2" xfId="57818" xr:uid="{00000000-0005-0000-0000-00000DE00000}"/>
    <cellStyle name="Note 4 2 9 2 5" xfId="57819" xr:uid="{00000000-0005-0000-0000-00000EE00000}"/>
    <cellStyle name="Note 4 2 9 2 5 2" xfId="57820" xr:uid="{00000000-0005-0000-0000-00000FE00000}"/>
    <cellStyle name="Note 4 2 9 2 6" xfId="57821" xr:uid="{00000000-0005-0000-0000-000010E00000}"/>
    <cellStyle name="Note 4 2 9 2 6 2" xfId="57822" xr:uid="{00000000-0005-0000-0000-000011E00000}"/>
    <cellStyle name="Note 4 2 9 2 7" xfId="57823" xr:uid="{00000000-0005-0000-0000-000012E00000}"/>
    <cellStyle name="Note 4 2 9 3" xfId="57824" xr:uid="{00000000-0005-0000-0000-000013E00000}"/>
    <cellStyle name="Note 4 2 9 3 2" xfId="57825" xr:uid="{00000000-0005-0000-0000-000014E00000}"/>
    <cellStyle name="Note 4 2 9 3 3" xfId="57826" xr:uid="{00000000-0005-0000-0000-000015E00000}"/>
    <cellStyle name="Note 4 2 9 3 4" xfId="57827" xr:uid="{00000000-0005-0000-0000-000016E00000}"/>
    <cellStyle name="Note 4 2 9 3 5" xfId="57828" xr:uid="{00000000-0005-0000-0000-000017E00000}"/>
    <cellStyle name="Note 4 2 9 4" xfId="57829" xr:uid="{00000000-0005-0000-0000-000018E00000}"/>
    <cellStyle name="Note 4 2 9 4 2" xfId="57830" xr:uid="{00000000-0005-0000-0000-000019E00000}"/>
    <cellStyle name="Note 4 2 9 4 3" xfId="57831" xr:uid="{00000000-0005-0000-0000-00001AE00000}"/>
    <cellStyle name="Note 4 2 9 4 4" xfId="57832" xr:uid="{00000000-0005-0000-0000-00001BE00000}"/>
    <cellStyle name="Note 4 2 9 4 5" xfId="57833" xr:uid="{00000000-0005-0000-0000-00001CE00000}"/>
    <cellStyle name="Note 4 2 9 5" xfId="57834" xr:uid="{00000000-0005-0000-0000-00001DE00000}"/>
    <cellStyle name="Note 4 2 9 5 2" xfId="57835" xr:uid="{00000000-0005-0000-0000-00001EE00000}"/>
    <cellStyle name="Note 4 2 9 6" xfId="57836" xr:uid="{00000000-0005-0000-0000-00001FE00000}"/>
    <cellStyle name="Note 4 2 9 6 2" xfId="57837" xr:uid="{00000000-0005-0000-0000-000020E00000}"/>
    <cellStyle name="Note 4 2 9 7" xfId="57838" xr:uid="{00000000-0005-0000-0000-000021E00000}"/>
    <cellStyle name="Note 4 2 9 7 2" xfId="57839" xr:uid="{00000000-0005-0000-0000-000022E00000}"/>
    <cellStyle name="Note 4 2 9 8" xfId="57840" xr:uid="{00000000-0005-0000-0000-000023E00000}"/>
    <cellStyle name="Note 4 3" xfId="1809" xr:uid="{00000000-0005-0000-0000-000024E00000}"/>
    <cellStyle name="Note 4 3 2" xfId="1810" xr:uid="{00000000-0005-0000-0000-000025E00000}"/>
    <cellStyle name="Note 4 3 2 2" xfId="1811" xr:uid="{00000000-0005-0000-0000-000026E00000}"/>
    <cellStyle name="Note 4 3 3" xfId="1812" xr:uid="{00000000-0005-0000-0000-000027E00000}"/>
    <cellStyle name="Note 4 3 3 2" xfId="57841" xr:uid="{00000000-0005-0000-0000-000028E00000}"/>
    <cellStyle name="Note 4 3 4" xfId="57842" xr:uid="{00000000-0005-0000-0000-000029E00000}"/>
    <cellStyle name="Note 4 3 5" xfId="57843" xr:uid="{00000000-0005-0000-0000-00002AE00000}"/>
    <cellStyle name="Note 4 4" xfId="1813" xr:uid="{00000000-0005-0000-0000-00002BE00000}"/>
    <cellStyle name="Note 4 4 2" xfId="1814" xr:uid="{00000000-0005-0000-0000-00002CE00000}"/>
    <cellStyle name="Note 4 4 2 2" xfId="1815" xr:uid="{00000000-0005-0000-0000-00002DE00000}"/>
    <cellStyle name="Note 4 4 3" xfId="1816" xr:uid="{00000000-0005-0000-0000-00002EE00000}"/>
    <cellStyle name="Note 4 4 3 2" xfId="57844" xr:uid="{00000000-0005-0000-0000-00002FE00000}"/>
    <cellStyle name="Note 4 4 4" xfId="57845" xr:uid="{00000000-0005-0000-0000-000030E00000}"/>
    <cellStyle name="Note 4 4 5" xfId="57846" xr:uid="{00000000-0005-0000-0000-000031E00000}"/>
    <cellStyle name="Note 4 5" xfId="1817" xr:uid="{00000000-0005-0000-0000-000032E00000}"/>
    <cellStyle name="Note 4 5 2" xfId="1818" xr:uid="{00000000-0005-0000-0000-000033E00000}"/>
    <cellStyle name="Note 4 5 2 2" xfId="57847" xr:uid="{00000000-0005-0000-0000-000034E00000}"/>
    <cellStyle name="Note 4 6" xfId="1819" xr:uid="{00000000-0005-0000-0000-000035E00000}"/>
    <cellStyle name="Note 4 6 2" xfId="57848" xr:uid="{00000000-0005-0000-0000-000036E00000}"/>
    <cellStyle name="Note 4 7" xfId="57849" xr:uid="{00000000-0005-0000-0000-000037E00000}"/>
    <cellStyle name="Note 4 7 2" xfId="57850" xr:uid="{00000000-0005-0000-0000-000038E00000}"/>
    <cellStyle name="Note 4_T-straight with PEDs adjustor" xfId="57851" xr:uid="{00000000-0005-0000-0000-000039E00000}"/>
    <cellStyle name="Note 5" xfId="1820" xr:uid="{00000000-0005-0000-0000-00003AE00000}"/>
    <cellStyle name="Note 5 2" xfId="1821" xr:uid="{00000000-0005-0000-0000-00003BE00000}"/>
    <cellStyle name="Note 5 2 2" xfId="57852" xr:uid="{00000000-0005-0000-0000-00003CE00000}"/>
    <cellStyle name="Note 5 3" xfId="1822" xr:uid="{00000000-0005-0000-0000-00003DE00000}"/>
    <cellStyle name="Note 5 3 2" xfId="57853" xr:uid="{00000000-0005-0000-0000-00003EE00000}"/>
    <cellStyle name="Note 5 3 2 2" xfId="57854" xr:uid="{00000000-0005-0000-0000-00003FE00000}"/>
    <cellStyle name="Note 5 3 3" xfId="57855" xr:uid="{00000000-0005-0000-0000-000040E00000}"/>
    <cellStyle name="Note 5 4" xfId="57856" xr:uid="{00000000-0005-0000-0000-000041E00000}"/>
    <cellStyle name="Note 5 4 2" xfId="57857" xr:uid="{00000000-0005-0000-0000-000042E00000}"/>
    <cellStyle name="Note 5 5" xfId="57858" xr:uid="{00000000-0005-0000-0000-000043E00000}"/>
    <cellStyle name="Note 6" xfId="57859" xr:uid="{00000000-0005-0000-0000-000044E00000}"/>
    <cellStyle name="Note 6 2" xfId="57860" xr:uid="{00000000-0005-0000-0000-000045E00000}"/>
    <cellStyle name="Note 6 2 2" xfId="57861" xr:uid="{00000000-0005-0000-0000-000046E00000}"/>
    <cellStyle name="Note 6 3" xfId="57862" xr:uid="{00000000-0005-0000-0000-000047E00000}"/>
    <cellStyle name="Note 6 3 2" xfId="57863" xr:uid="{00000000-0005-0000-0000-000048E00000}"/>
    <cellStyle name="Note 6 3 2 2" xfId="57864" xr:uid="{00000000-0005-0000-0000-000049E00000}"/>
    <cellStyle name="Note 6 3 3" xfId="57865" xr:uid="{00000000-0005-0000-0000-00004AE00000}"/>
    <cellStyle name="Note 6 4" xfId="57866" xr:uid="{00000000-0005-0000-0000-00004BE00000}"/>
    <cellStyle name="Note 6 4 2" xfId="57867" xr:uid="{00000000-0005-0000-0000-00004CE00000}"/>
    <cellStyle name="Note 6 5" xfId="57868" xr:uid="{00000000-0005-0000-0000-00004DE00000}"/>
    <cellStyle name="Note 7" xfId="57869" xr:uid="{00000000-0005-0000-0000-00004EE00000}"/>
    <cellStyle name="Note 7 2" xfId="57870" xr:uid="{00000000-0005-0000-0000-00004FE00000}"/>
    <cellStyle name="Note 7 2 2" xfId="57871" xr:uid="{00000000-0005-0000-0000-000050E00000}"/>
    <cellStyle name="Note 7 3" xfId="57872" xr:uid="{00000000-0005-0000-0000-000051E00000}"/>
    <cellStyle name="Note 7 3 2" xfId="57873" xr:uid="{00000000-0005-0000-0000-000052E00000}"/>
    <cellStyle name="Note 7 3 2 2" xfId="57874" xr:uid="{00000000-0005-0000-0000-000053E00000}"/>
    <cellStyle name="Note 7 3 3" xfId="57875" xr:uid="{00000000-0005-0000-0000-000054E00000}"/>
    <cellStyle name="Note 7 4" xfId="57876" xr:uid="{00000000-0005-0000-0000-000055E00000}"/>
    <cellStyle name="Note 7 4 2" xfId="57877" xr:uid="{00000000-0005-0000-0000-000056E00000}"/>
    <cellStyle name="Note 7 5" xfId="57878" xr:uid="{00000000-0005-0000-0000-000057E00000}"/>
    <cellStyle name="Note 8" xfId="57879" xr:uid="{00000000-0005-0000-0000-000058E00000}"/>
    <cellStyle name="Note 8 2" xfId="57880" xr:uid="{00000000-0005-0000-0000-000059E00000}"/>
    <cellStyle name="Note 8 2 2" xfId="57881" xr:uid="{00000000-0005-0000-0000-00005AE00000}"/>
    <cellStyle name="Note 8 3" xfId="57882" xr:uid="{00000000-0005-0000-0000-00005BE00000}"/>
    <cellStyle name="Note 8 3 2" xfId="57883" xr:uid="{00000000-0005-0000-0000-00005CE00000}"/>
    <cellStyle name="Note 8 3 2 2" xfId="57884" xr:uid="{00000000-0005-0000-0000-00005DE00000}"/>
    <cellStyle name="Note 8 3 3" xfId="57885" xr:uid="{00000000-0005-0000-0000-00005EE00000}"/>
    <cellStyle name="Note 8 4" xfId="57886" xr:uid="{00000000-0005-0000-0000-00005FE00000}"/>
    <cellStyle name="Note 8 4 2" xfId="57887" xr:uid="{00000000-0005-0000-0000-000060E00000}"/>
    <cellStyle name="Note 8 5" xfId="57888" xr:uid="{00000000-0005-0000-0000-000061E00000}"/>
    <cellStyle name="Note 9" xfId="57889" xr:uid="{00000000-0005-0000-0000-000062E00000}"/>
    <cellStyle name="Note 9 2" xfId="57890" xr:uid="{00000000-0005-0000-0000-000063E00000}"/>
    <cellStyle name="Note 9 2 2" xfId="57891" xr:uid="{00000000-0005-0000-0000-000064E00000}"/>
    <cellStyle name="Note 9 3" xfId="57892" xr:uid="{00000000-0005-0000-0000-000065E00000}"/>
    <cellStyle name="Note 9 3 2" xfId="57893" xr:uid="{00000000-0005-0000-0000-000066E00000}"/>
    <cellStyle name="Note 9 3 2 2" xfId="57894" xr:uid="{00000000-0005-0000-0000-000067E00000}"/>
    <cellStyle name="Note 9 3 3" xfId="57895" xr:uid="{00000000-0005-0000-0000-000068E00000}"/>
    <cellStyle name="Note 9 4" xfId="57896" xr:uid="{00000000-0005-0000-0000-000069E00000}"/>
    <cellStyle name="Note 9 4 2" xfId="57897" xr:uid="{00000000-0005-0000-0000-00006AE00000}"/>
    <cellStyle name="Note 9 5" xfId="57898" xr:uid="{00000000-0005-0000-0000-00006BE00000}"/>
    <cellStyle name="Output 10" xfId="57899" xr:uid="{00000000-0005-0000-0000-00006CE00000}"/>
    <cellStyle name="Output 10 2" xfId="57900" xr:uid="{00000000-0005-0000-0000-00006DE00000}"/>
    <cellStyle name="Output 10 2 2" xfId="57901" xr:uid="{00000000-0005-0000-0000-00006EE00000}"/>
    <cellStyle name="Output 10 3" xfId="57902" xr:uid="{00000000-0005-0000-0000-00006FE00000}"/>
    <cellStyle name="Output 10 3 2" xfId="57903" xr:uid="{00000000-0005-0000-0000-000070E00000}"/>
    <cellStyle name="Output 10 4" xfId="57904" xr:uid="{00000000-0005-0000-0000-000071E00000}"/>
    <cellStyle name="Output 11" xfId="57905" xr:uid="{00000000-0005-0000-0000-000072E00000}"/>
    <cellStyle name="Output 11 2" xfId="57906" xr:uid="{00000000-0005-0000-0000-000073E00000}"/>
    <cellStyle name="Output 12" xfId="57907" xr:uid="{00000000-0005-0000-0000-000074E00000}"/>
    <cellStyle name="Output 12 2" xfId="57908" xr:uid="{00000000-0005-0000-0000-000075E00000}"/>
    <cellStyle name="Output 2" xfId="1823" xr:uid="{00000000-0005-0000-0000-000076E00000}"/>
    <cellStyle name="Output 2 10" xfId="57909" xr:uid="{00000000-0005-0000-0000-000077E00000}"/>
    <cellStyle name="Output 2 2" xfId="1824" xr:uid="{00000000-0005-0000-0000-000078E00000}"/>
    <cellStyle name="Output 2 2 2" xfId="1825" xr:uid="{00000000-0005-0000-0000-000079E00000}"/>
    <cellStyle name="Output 2 2 2 2" xfId="1826" xr:uid="{00000000-0005-0000-0000-00007AE00000}"/>
    <cellStyle name="Output 2 2 2 2 10" xfId="57910" xr:uid="{00000000-0005-0000-0000-00007BE00000}"/>
    <cellStyle name="Output 2 2 2 2 10 2" xfId="57911" xr:uid="{00000000-0005-0000-0000-00007CE00000}"/>
    <cellStyle name="Output 2 2 2 2 10 2 2" xfId="57912" xr:uid="{00000000-0005-0000-0000-00007DE00000}"/>
    <cellStyle name="Output 2 2 2 2 10 2 2 2" xfId="57913" xr:uid="{00000000-0005-0000-0000-00007EE00000}"/>
    <cellStyle name="Output 2 2 2 2 10 2 2 3" xfId="57914" xr:uid="{00000000-0005-0000-0000-00007FE00000}"/>
    <cellStyle name="Output 2 2 2 2 10 2 2 4" xfId="57915" xr:uid="{00000000-0005-0000-0000-000080E00000}"/>
    <cellStyle name="Output 2 2 2 2 10 2 2 5" xfId="57916" xr:uid="{00000000-0005-0000-0000-000081E00000}"/>
    <cellStyle name="Output 2 2 2 2 10 2 3" xfId="57917" xr:uid="{00000000-0005-0000-0000-000082E00000}"/>
    <cellStyle name="Output 2 2 2 2 10 2 3 2" xfId="57918" xr:uid="{00000000-0005-0000-0000-000083E00000}"/>
    <cellStyle name="Output 2 2 2 2 10 2 3 3" xfId="57919" xr:uid="{00000000-0005-0000-0000-000084E00000}"/>
    <cellStyle name="Output 2 2 2 2 10 2 3 4" xfId="57920" xr:uid="{00000000-0005-0000-0000-000085E00000}"/>
    <cellStyle name="Output 2 2 2 2 10 2 3 5" xfId="57921" xr:uid="{00000000-0005-0000-0000-000086E00000}"/>
    <cellStyle name="Output 2 2 2 2 10 2 4" xfId="57922" xr:uid="{00000000-0005-0000-0000-000087E00000}"/>
    <cellStyle name="Output 2 2 2 2 10 2 5" xfId="57923" xr:uid="{00000000-0005-0000-0000-000088E00000}"/>
    <cellStyle name="Output 2 2 2 2 10 2 6" xfId="57924" xr:uid="{00000000-0005-0000-0000-000089E00000}"/>
    <cellStyle name="Output 2 2 2 2 10 2 7" xfId="57925" xr:uid="{00000000-0005-0000-0000-00008AE00000}"/>
    <cellStyle name="Output 2 2 2 2 10 3" xfId="57926" xr:uid="{00000000-0005-0000-0000-00008BE00000}"/>
    <cellStyle name="Output 2 2 2 2 10 3 2" xfId="57927" xr:uid="{00000000-0005-0000-0000-00008CE00000}"/>
    <cellStyle name="Output 2 2 2 2 10 3 3" xfId="57928" xr:uid="{00000000-0005-0000-0000-00008DE00000}"/>
    <cellStyle name="Output 2 2 2 2 10 3 4" xfId="57929" xr:uid="{00000000-0005-0000-0000-00008EE00000}"/>
    <cellStyle name="Output 2 2 2 2 10 3 5" xfId="57930" xr:uid="{00000000-0005-0000-0000-00008FE00000}"/>
    <cellStyle name="Output 2 2 2 2 10 4" xfId="57931" xr:uid="{00000000-0005-0000-0000-000090E00000}"/>
    <cellStyle name="Output 2 2 2 2 10 4 2" xfId="57932" xr:uid="{00000000-0005-0000-0000-000091E00000}"/>
    <cellStyle name="Output 2 2 2 2 10 4 3" xfId="57933" xr:uid="{00000000-0005-0000-0000-000092E00000}"/>
    <cellStyle name="Output 2 2 2 2 10 4 4" xfId="57934" xr:uid="{00000000-0005-0000-0000-000093E00000}"/>
    <cellStyle name="Output 2 2 2 2 10 4 5" xfId="57935" xr:uid="{00000000-0005-0000-0000-000094E00000}"/>
    <cellStyle name="Output 2 2 2 2 10 5" xfId="57936" xr:uid="{00000000-0005-0000-0000-000095E00000}"/>
    <cellStyle name="Output 2 2 2 2 10 6" xfId="57937" xr:uid="{00000000-0005-0000-0000-000096E00000}"/>
    <cellStyle name="Output 2 2 2 2 10 7" xfId="57938" xr:uid="{00000000-0005-0000-0000-000097E00000}"/>
    <cellStyle name="Output 2 2 2 2 10 8" xfId="57939" xr:uid="{00000000-0005-0000-0000-000098E00000}"/>
    <cellStyle name="Output 2 2 2 2 11" xfId="57940" xr:uid="{00000000-0005-0000-0000-000099E00000}"/>
    <cellStyle name="Output 2 2 2 2 11 2" xfId="57941" xr:uid="{00000000-0005-0000-0000-00009AE00000}"/>
    <cellStyle name="Output 2 2 2 2 11 2 2" xfId="57942" xr:uid="{00000000-0005-0000-0000-00009BE00000}"/>
    <cellStyle name="Output 2 2 2 2 11 2 2 2" xfId="57943" xr:uid="{00000000-0005-0000-0000-00009CE00000}"/>
    <cellStyle name="Output 2 2 2 2 11 2 2 3" xfId="57944" xr:uid="{00000000-0005-0000-0000-00009DE00000}"/>
    <cellStyle name="Output 2 2 2 2 11 2 2 4" xfId="57945" xr:uid="{00000000-0005-0000-0000-00009EE00000}"/>
    <cellStyle name="Output 2 2 2 2 11 2 2 5" xfId="57946" xr:uid="{00000000-0005-0000-0000-00009FE00000}"/>
    <cellStyle name="Output 2 2 2 2 11 2 3" xfId="57947" xr:uid="{00000000-0005-0000-0000-0000A0E00000}"/>
    <cellStyle name="Output 2 2 2 2 11 2 3 2" xfId="57948" xr:uid="{00000000-0005-0000-0000-0000A1E00000}"/>
    <cellStyle name="Output 2 2 2 2 11 2 3 3" xfId="57949" xr:uid="{00000000-0005-0000-0000-0000A2E00000}"/>
    <cellStyle name="Output 2 2 2 2 11 2 3 4" xfId="57950" xr:uid="{00000000-0005-0000-0000-0000A3E00000}"/>
    <cellStyle name="Output 2 2 2 2 11 2 3 5" xfId="57951" xr:uid="{00000000-0005-0000-0000-0000A4E00000}"/>
    <cellStyle name="Output 2 2 2 2 11 2 4" xfId="57952" xr:uid="{00000000-0005-0000-0000-0000A5E00000}"/>
    <cellStyle name="Output 2 2 2 2 11 2 5" xfId="57953" xr:uid="{00000000-0005-0000-0000-0000A6E00000}"/>
    <cellStyle name="Output 2 2 2 2 11 2 6" xfId="57954" xr:uid="{00000000-0005-0000-0000-0000A7E00000}"/>
    <cellStyle name="Output 2 2 2 2 11 2 7" xfId="57955" xr:uid="{00000000-0005-0000-0000-0000A8E00000}"/>
    <cellStyle name="Output 2 2 2 2 11 3" xfId="57956" xr:uid="{00000000-0005-0000-0000-0000A9E00000}"/>
    <cellStyle name="Output 2 2 2 2 11 3 2" xfId="57957" xr:uid="{00000000-0005-0000-0000-0000AAE00000}"/>
    <cellStyle name="Output 2 2 2 2 11 3 3" xfId="57958" xr:uid="{00000000-0005-0000-0000-0000ABE00000}"/>
    <cellStyle name="Output 2 2 2 2 11 3 4" xfId="57959" xr:uid="{00000000-0005-0000-0000-0000ACE00000}"/>
    <cellStyle name="Output 2 2 2 2 11 3 5" xfId="57960" xr:uid="{00000000-0005-0000-0000-0000ADE00000}"/>
    <cellStyle name="Output 2 2 2 2 11 4" xfId="57961" xr:uid="{00000000-0005-0000-0000-0000AEE00000}"/>
    <cellStyle name="Output 2 2 2 2 11 4 2" xfId="57962" xr:uid="{00000000-0005-0000-0000-0000AFE00000}"/>
    <cellStyle name="Output 2 2 2 2 11 4 3" xfId="57963" xr:uid="{00000000-0005-0000-0000-0000B0E00000}"/>
    <cellStyle name="Output 2 2 2 2 11 4 4" xfId="57964" xr:uid="{00000000-0005-0000-0000-0000B1E00000}"/>
    <cellStyle name="Output 2 2 2 2 11 4 5" xfId="57965" xr:uid="{00000000-0005-0000-0000-0000B2E00000}"/>
    <cellStyle name="Output 2 2 2 2 11 5" xfId="57966" xr:uid="{00000000-0005-0000-0000-0000B3E00000}"/>
    <cellStyle name="Output 2 2 2 2 11 6" xfId="57967" xr:uid="{00000000-0005-0000-0000-0000B4E00000}"/>
    <cellStyle name="Output 2 2 2 2 11 7" xfId="57968" xr:uid="{00000000-0005-0000-0000-0000B5E00000}"/>
    <cellStyle name="Output 2 2 2 2 11 8" xfId="57969" xr:uid="{00000000-0005-0000-0000-0000B6E00000}"/>
    <cellStyle name="Output 2 2 2 2 12" xfId="57970" xr:uid="{00000000-0005-0000-0000-0000B7E00000}"/>
    <cellStyle name="Output 2 2 2 2 12 2" xfId="57971" xr:uid="{00000000-0005-0000-0000-0000B8E00000}"/>
    <cellStyle name="Output 2 2 2 2 12 2 2" xfId="57972" xr:uid="{00000000-0005-0000-0000-0000B9E00000}"/>
    <cellStyle name="Output 2 2 2 2 12 2 2 2" xfId="57973" xr:uid="{00000000-0005-0000-0000-0000BAE00000}"/>
    <cellStyle name="Output 2 2 2 2 12 2 2 3" xfId="57974" xr:uid="{00000000-0005-0000-0000-0000BBE00000}"/>
    <cellStyle name="Output 2 2 2 2 12 2 2 4" xfId="57975" xr:uid="{00000000-0005-0000-0000-0000BCE00000}"/>
    <cellStyle name="Output 2 2 2 2 12 2 2 5" xfId="57976" xr:uid="{00000000-0005-0000-0000-0000BDE00000}"/>
    <cellStyle name="Output 2 2 2 2 12 2 3" xfId="57977" xr:uid="{00000000-0005-0000-0000-0000BEE00000}"/>
    <cellStyle name="Output 2 2 2 2 12 2 3 2" xfId="57978" xr:uid="{00000000-0005-0000-0000-0000BFE00000}"/>
    <cellStyle name="Output 2 2 2 2 12 2 3 3" xfId="57979" xr:uid="{00000000-0005-0000-0000-0000C0E00000}"/>
    <cellStyle name="Output 2 2 2 2 12 2 3 4" xfId="57980" xr:uid="{00000000-0005-0000-0000-0000C1E00000}"/>
    <cellStyle name="Output 2 2 2 2 12 2 3 5" xfId="57981" xr:uid="{00000000-0005-0000-0000-0000C2E00000}"/>
    <cellStyle name="Output 2 2 2 2 12 2 4" xfId="57982" xr:uid="{00000000-0005-0000-0000-0000C3E00000}"/>
    <cellStyle name="Output 2 2 2 2 12 2 5" xfId="57983" xr:uid="{00000000-0005-0000-0000-0000C4E00000}"/>
    <cellStyle name="Output 2 2 2 2 12 2 6" xfId="57984" xr:uid="{00000000-0005-0000-0000-0000C5E00000}"/>
    <cellStyle name="Output 2 2 2 2 12 2 7" xfId="57985" xr:uid="{00000000-0005-0000-0000-0000C6E00000}"/>
    <cellStyle name="Output 2 2 2 2 12 3" xfId="57986" xr:uid="{00000000-0005-0000-0000-0000C7E00000}"/>
    <cellStyle name="Output 2 2 2 2 12 3 2" xfId="57987" xr:uid="{00000000-0005-0000-0000-0000C8E00000}"/>
    <cellStyle name="Output 2 2 2 2 12 3 3" xfId="57988" xr:uid="{00000000-0005-0000-0000-0000C9E00000}"/>
    <cellStyle name="Output 2 2 2 2 12 3 4" xfId="57989" xr:uid="{00000000-0005-0000-0000-0000CAE00000}"/>
    <cellStyle name="Output 2 2 2 2 12 3 5" xfId="57990" xr:uid="{00000000-0005-0000-0000-0000CBE00000}"/>
    <cellStyle name="Output 2 2 2 2 12 4" xfId="57991" xr:uid="{00000000-0005-0000-0000-0000CCE00000}"/>
    <cellStyle name="Output 2 2 2 2 12 4 2" xfId="57992" xr:uid="{00000000-0005-0000-0000-0000CDE00000}"/>
    <cellStyle name="Output 2 2 2 2 12 4 3" xfId="57993" xr:uid="{00000000-0005-0000-0000-0000CEE00000}"/>
    <cellStyle name="Output 2 2 2 2 12 4 4" xfId="57994" xr:uid="{00000000-0005-0000-0000-0000CFE00000}"/>
    <cellStyle name="Output 2 2 2 2 12 4 5" xfId="57995" xr:uid="{00000000-0005-0000-0000-0000D0E00000}"/>
    <cellStyle name="Output 2 2 2 2 12 5" xfId="57996" xr:uid="{00000000-0005-0000-0000-0000D1E00000}"/>
    <cellStyle name="Output 2 2 2 2 12 6" xfId="57997" xr:uid="{00000000-0005-0000-0000-0000D2E00000}"/>
    <cellStyle name="Output 2 2 2 2 12 7" xfId="57998" xr:uid="{00000000-0005-0000-0000-0000D3E00000}"/>
    <cellStyle name="Output 2 2 2 2 12 8" xfId="57999" xr:uid="{00000000-0005-0000-0000-0000D4E00000}"/>
    <cellStyle name="Output 2 2 2 2 13" xfId="58000" xr:uid="{00000000-0005-0000-0000-0000D5E00000}"/>
    <cellStyle name="Output 2 2 2 2 13 2" xfId="58001" xr:uid="{00000000-0005-0000-0000-0000D6E00000}"/>
    <cellStyle name="Output 2 2 2 2 13 2 2" xfId="58002" xr:uid="{00000000-0005-0000-0000-0000D7E00000}"/>
    <cellStyle name="Output 2 2 2 2 13 2 2 2" xfId="58003" xr:uid="{00000000-0005-0000-0000-0000D8E00000}"/>
    <cellStyle name="Output 2 2 2 2 13 2 2 3" xfId="58004" xr:uid="{00000000-0005-0000-0000-0000D9E00000}"/>
    <cellStyle name="Output 2 2 2 2 13 2 2 4" xfId="58005" xr:uid="{00000000-0005-0000-0000-0000DAE00000}"/>
    <cellStyle name="Output 2 2 2 2 13 2 2 5" xfId="58006" xr:uid="{00000000-0005-0000-0000-0000DBE00000}"/>
    <cellStyle name="Output 2 2 2 2 13 2 3" xfId="58007" xr:uid="{00000000-0005-0000-0000-0000DCE00000}"/>
    <cellStyle name="Output 2 2 2 2 13 2 3 2" xfId="58008" xr:uid="{00000000-0005-0000-0000-0000DDE00000}"/>
    <cellStyle name="Output 2 2 2 2 13 2 3 3" xfId="58009" xr:uid="{00000000-0005-0000-0000-0000DEE00000}"/>
    <cellStyle name="Output 2 2 2 2 13 2 3 4" xfId="58010" xr:uid="{00000000-0005-0000-0000-0000DFE00000}"/>
    <cellStyle name="Output 2 2 2 2 13 2 3 5" xfId="58011" xr:uid="{00000000-0005-0000-0000-0000E0E00000}"/>
    <cellStyle name="Output 2 2 2 2 13 2 4" xfId="58012" xr:uid="{00000000-0005-0000-0000-0000E1E00000}"/>
    <cellStyle name="Output 2 2 2 2 13 2 5" xfId="58013" xr:uid="{00000000-0005-0000-0000-0000E2E00000}"/>
    <cellStyle name="Output 2 2 2 2 13 2 6" xfId="58014" xr:uid="{00000000-0005-0000-0000-0000E3E00000}"/>
    <cellStyle name="Output 2 2 2 2 13 2 7" xfId="58015" xr:uid="{00000000-0005-0000-0000-0000E4E00000}"/>
    <cellStyle name="Output 2 2 2 2 13 3" xfId="58016" xr:uid="{00000000-0005-0000-0000-0000E5E00000}"/>
    <cellStyle name="Output 2 2 2 2 13 3 2" xfId="58017" xr:uid="{00000000-0005-0000-0000-0000E6E00000}"/>
    <cellStyle name="Output 2 2 2 2 13 3 3" xfId="58018" xr:uid="{00000000-0005-0000-0000-0000E7E00000}"/>
    <cellStyle name="Output 2 2 2 2 13 3 4" xfId="58019" xr:uid="{00000000-0005-0000-0000-0000E8E00000}"/>
    <cellStyle name="Output 2 2 2 2 13 3 5" xfId="58020" xr:uid="{00000000-0005-0000-0000-0000E9E00000}"/>
    <cellStyle name="Output 2 2 2 2 13 4" xfId="58021" xr:uid="{00000000-0005-0000-0000-0000EAE00000}"/>
    <cellStyle name="Output 2 2 2 2 13 4 2" xfId="58022" xr:uid="{00000000-0005-0000-0000-0000EBE00000}"/>
    <cellStyle name="Output 2 2 2 2 13 4 3" xfId="58023" xr:uid="{00000000-0005-0000-0000-0000ECE00000}"/>
    <cellStyle name="Output 2 2 2 2 13 4 4" xfId="58024" xr:uid="{00000000-0005-0000-0000-0000EDE00000}"/>
    <cellStyle name="Output 2 2 2 2 13 4 5" xfId="58025" xr:uid="{00000000-0005-0000-0000-0000EEE00000}"/>
    <cellStyle name="Output 2 2 2 2 13 5" xfId="58026" xr:uid="{00000000-0005-0000-0000-0000EFE00000}"/>
    <cellStyle name="Output 2 2 2 2 13 6" xfId="58027" xr:uid="{00000000-0005-0000-0000-0000F0E00000}"/>
    <cellStyle name="Output 2 2 2 2 13 7" xfId="58028" xr:uid="{00000000-0005-0000-0000-0000F1E00000}"/>
    <cellStyle name="Output 2 2 2 2 13 8" xfId="58029" xr:uid="{00000000-0005-0000-0000-0000F2E00000}"/>
    <cellStyle name="Output 2 2 2 2 14" xfId="58030" xr:uid="{00000000-0005-0000-0000-0000F3E00000}"/>
    <cellStyle name="Output 2 2 2 2 14 2" xfId="58031" xr:uid="{00000000-0005-0000-0000-0000F4E00000}"/>
    <cellStyle name="Output 2 2 2 2 14 2 2" xfId="58032" xr:uid="{00000000-0005-0000-0000-0000F5E00000}"/>
    <cellStyle name="Output 2 2 2 2 14 2 2 2" xfId="58033" xr:uid="{00000000-0005-0000-0000-0000F6E00000}"/>
    <cellStyle name="Output 2 2 2 2 14 2 2 3" xfId="58034" xr:uid="{00000000-0005-0000-0000-0000F7E00000}"/>
    <cellStyle name="Output 2 2 2 2 14 2 2 4" xfId="58035" xr:uid="{00000000-0005-0000-0000-0000F8E00000}"/>
    <cellStyle name="Output 2 2 2 2 14 2 2 5" xfId="58036" xr:uid="{00000000-0005-0000-0000-0000F9E00000}"/>
    <cellStyle name="Output 2 2 2 2 14 2 3" xfId="58037" xr:uid="{00000000-0005-0000-0000-0000FAE00000}"/>
    <cellStyle name="Output 2 2 2 2 14 2 3 2" xfId="58038" xr:uid="{00000000-0005-0000-0000-0000FBE00000}"/>
    <cellStyle name="Output 2 2 2 2 14 2 3 3" xfId="58039" xr:uid="{00000000-0005-0000-0000-0000FCE00000}"/>
    <cellStyle name="Output 2 2 2 2 14 2 3 4" xfId="58040" xr:uid="{00000000-0005-0000-0000-0000FDE00000}"/>
    <cellStyle name="Output 2 2 2 2 14 2 3 5" xfId="58041" xr:uid="{00000000-0005-0000-0000-0000FEE00000}"/>
    <cellStyle name="Output 2 2 2 2 14 2 4" xfId="58042" xr:uid="{00000000-0005-0000-0000-0000FFE00000}"/>
    <cellStyle name="Output 2 2 2 2 14 2 5" xfId="58043" xr:uid="{00000000-0005-0000-0000-000000E10000}"/>
    <cellStyle name="Output 2 2 2 2 14 2 6" xfId="58044" xr:uid="{00000000-0005-0000-0000-000001E10000}"/>
    <cellStyle name="Output 2 2 2 2 14 2 7" xfId="58045" xr:uid="{00000000-0005-0000-0000-000002E10000}"/>
    <cellStyle name="Output 2 2 2 2 14 3" xfId="58046" xr:uid="{00000000-0005-0000-0000-000003E10000}"/>
    <cellStyle name="Output 2 2 2 2 14 3 2" xfId="58047" xr:uid="{00000000-0005-0000-0000-000004E10000}"/>
    <cellStyle name="Output 2 2 2 2 14 3 3" xfId="58048" xr:uid="{00000000-0005-0000-0000-000005E10000}"/>
    <cellStyle name="Output 2 2 2 2 14 3 4" xfId="58049" xr:uid="{00000000-0005-0000-0000-000006E10000}"/>
    <cellStyle name="Output 2 2 2 2 14 3 5" xfId="58050" xr:uid="{00000000-0005-0000-0000-000007E10000}"/>
    <cellStyle name="Output 2 2 2 2 14 4" xfId="58051" xr:uid="{00000000-0005-0000-0000-000008E10000}"/>
    <cellStyle name="Output 2 2 2 2 14 4 2" xfId="58052" xr:uid="{00000000-0005-0000-0000-000009E10000}"/>
    <cellStyle name="Output 2 2 2 2 14 4 3" xfId="58053" xr:uid="{00000000-0005-0000-0000-00000AE10000}"/>
    <cellStyle name="Output 2 2 2 2 14 4 4" xfId="58054" xr:uid="{00000000-0005-0000-0000-00000BE10000}"/>
    <cellStyle name="Output 2 2 2 2 14 4 5" xfId="58055" xr:uid="{00000000-0005-0000-0000-00000CE10000}"/>
    <cellStyle name="Output 2 2 2 2 14 5" xfId="58056" xr:uid="{00000000-0005-0000-0000-00000DE10000}"/>
    <cellStyle name="Output 2 2 2 2 14 6" xfId="58057" xr:uid="{00000000-0005-0000-0000-00000EE10000}"/>
    <cellStyle name="Output 2 2 2 2 14 7" xfId="58058" xr:uid="{00000000-0005-0000-0000-00000FE10000}"/>
    <cellStyle name="Output 2 2 2 2 14 8" xfId="58059" xr:uid="{00000000-0005-0000-0000-000010E10000}"/>
    <cellStyle name="Output 2 2 2 2 15" xfId="58060" xr:uid="{00000000-0005-0000-0000-000011E10000}"/>
    <cellStyle name="Output 2 2 2 2 15 2" xfId="58061" xr:uid="{00000000-0005-0000-0000-000012E10000}"/>
    <cellStyle name="Output 2 2 2 2 15 2 2" xfId="58062" xr:uid="{00000000-0005-0000-0000-000013E10000}"/>
    <cellStyle name="Output 2 2 2 2 15 2 3" xfId="58063" xr:uid="{00000000-0005-0000-0000-000014E10000}"/>
    <cellStyle name="Output 2 2 2 2 15 2 4" xfId="58064" xr:uid="{00000000-0005-0000-0000-000015E10000}"/>
    <cellStyle name="Output 2 2 2 2 15 2 5" xfId="58065" xr:uid="{00000000-0005-0000-0000-000016E10000}"/>
    <cellStyle name="Output 2 2 2 2 15 3" xfId="58066" xr:uid="{00000000-0005-0000-0000-000017E10000}"/>
    <cellStyle name="Output 2 2 2 2 15 3 2" xfId="58067" xr:uid="{00000000-0005-0000-0000-000018E10000}"/>
    <cellStyle name="Output 2 2 2 2 15 3 3" xfId="58068" xr:uid="{00000000-0005-0000-0000-000019E10000}"/>
    <cellStyle name="Output 2 2 2 2 15 3 4" xfId="58069" xr:uid="{00000000-0005-0000-0000-00001AE10000}"/>
    <cellStyle name="Output 2 2 2 2 15 3 5" xfId="58070" xr:uid="{00000000-0005-0000-0000-00001BE10000}"/>
    <cellStyle name="Output 2 2 2 2 15 4" xfId="58071" xr:uid="{00000000-0005-0000-0000-00001CE10000}"/>
    <cellStyle name="Output 2 2 2 2 15 5" xfId="58072" xr:uid="{00000000-0005-0000-0000-00001DE10000}"/>
    <cellStyle name="Output 2 2 2 2 15 6" xfId="58073" xr:uid="{00000000-0005-0000-0000-00001EE10000}"/>
    <cellStyle name="Output 2 2 2 2 15 7" xfId="58074" xr:uid="{00000000-0005-0000-0000-00001FE10000}"/>
    <cellStyle name="Output 2 2 2 2 16" xfId="58075" xr:uid="{00000000-0005-0000-0000-000020E10000}"/>
    <cellStyle name="Output 2 2 2 2 16 2" xfId="58076" xr:uid="{00000000-0005-0000-0000-000021E10000}"/>
    <cellStyle name="Output 2 2 2 2 16 3" xfId="58077" xr:uid="{00000000-0005-0000-0000-000022E10000}"/>
    <cellStyle name="Output 2 2 2 2 16 4" xfId="58078" xr:uid="{00000000-0005-0000-0000-000023E10000}"/>
    <cellStyle name="Output 2 2 2 2 16 5" xfId="58079" xr:uid="{00000000-0005-0000-0000-000024E10000}"/>
    <cellStyle name="Output 2 2 2 2 17" xfId="58080" xr:uid="{00000000-0005-0000-0000-000025E10000}"/>
    <cellStyle name="Output 2 2 2 2 17 2" xfId="58081" xr:uid="{00000000-0005-0000-0000-000026E10000}"/>
    <cellStyle name="Output 2 2 2 2 17 3" xfId="58082" xr:uid="{00000000-0005-0000-0000-000027E10000}"/>
    <cellStyle name="Output 2 2 2 2 17 4" xfId="58083" xr:uid="{00000000-0005-0000-0000-000028E10000}"/>
    <cellStyle name="Output 2 2 2 2 17 5" xfId="58084" xr:uid="{00000000-0005-0000-0000-000029E10000}"/>
    <cellStyle name="Output 2 2 2 2 18" xfId="58085" xr:uid="{00000000-0005-0000-0000-00002AE10000}"/>
    <cellStyle name="Output 2 2 2 2 19" xfId="58086" xr:uid="{00000000-0005-0000-0000-00002BE10000}"/>
    <cellStyle name="Output 2 2 2 2 2" xfId="1827" xr:uid="{00000000-0005-0000-0000-00002CE10000}"/>
    <cellStyle name="Output 2 2 2 2 2 2" xfId="1828" xr:uid="{00000000-0005-0000-0000-00002DE10000}"/>
    <cellStyle name="Output 2 2 2 2 2 2 2" xfId="58087" xr:uid="{00000000-0005-0000-0000-00002EE10000}"/>
    <cellStyle name="Output 2 2 2 2 2 2 2 2" xfId="58088" xr:uid="{00000000-0005-0000-0000-00002FE10000}"/>
    <cellStyle name="Output 2 2 2 2 2 2 2 3" xfId="58089" xr:uid="{00000000-0005-0000-0000-000030E10000}"/>
    <cellStyle name="Output 2 2 2 2 2 2 2 4" xfId="58090" xr:uid="{00000000-0005-0000-0000-000031E10000}"/>
    <cellStyle name="Output 2 2 2 2 2 2 2 5" xfId="58091" xr:uid="{00000000-0005-0000-0000-000032E10000}"/>
    <cellStyle name="Output 2 2 2 2 2 2 3" xfId="58092" xr:uid="{00000000-0005-0000-0000-000033E10000}"/>
    <cellStyle name="Output 2 2 2 2 2 2 3 2" xfId="58093" xr:uid="{00000000-0005-0000-0000-000034E10000}"/>
    <cellStyle name="Output 2 2 2 2 2 2 3 3" xfId="58094" xr:uid="{00000000-0005-0000-0000-000035E10000}"/>
    <cellStyle name="Output 2 2 2 2 2 2 3 4" xfId="58095" xr:uid="{00000000-0005-0000-0000-000036E10000}"/>
    <cellStyle name="Output 2 2 2 2 2 2 3 5" xfId="58096" xr:uid="{00000000-0005-0000-0000-000037E10000}"/>
    <cellStyle name="Output 2 2 2 2 2 2 4" xfId="58097" xr:uid="{00000000-0005-0000-0000-000038E10000}"/>
    <cellStyle name="Output 2 2 2 2 2 2 5" xfId="58098" xr:uid="{00000000-0005-0000-0000-000039E10000}"/>
    <cellStyle name="Output 2 2 2 2 2 2 6" xfId="58099" xr:uid="{00000000-0005-0000-0000-00003AE10000}"/>
    <cellStyle name="Output 2 2 2 2 2 2 7" xfId="58100" xr:uid="{00000000-0005-0000-0000-00003BE10000}"/>
    <cellStyle name="Output 2 2 2 2 2 3" xfId="58101" xr:uid="{00000000-0005-0000-0000-00003CE10000}"/>
    <cellStyle name="Output 2 2 2 2 2 3 2" xfId="58102" xr:uid="{00000000-0005-0000-0000-00003DE10000}"/>
    <cellStyle name="Output 2 2 2 2 2 3 3" xfId="58103" xr:uid="{00000000-0005-0000-0000-00003EE10000}"/>
    <cellStyle name="Output 2 2 2 2 2 3 4" xfId="58104" xr:uid="{00000000-0005-0000-0000-00003FE10000}"/>
    <cellStyle name="Output 2 2 2 2 2 3 5" xfId="58105" xr:uid="{00000000-0005-0000-0000-000040E10000}"/>
    <cellStyle name="Output 2 2 2 2 2 4" xfId="58106" xr:uid="{00000000-0005-0000-0000-000041E10000}"/>
    <cellStyle name="Output 2 2 2 2 2 4 2" xfId="58107" xr:uid="{00000000-0005-0000-0000-000042E10000}"/>
    <cellStyle name="Output 2 2 2 2 2 4 3" xfId="58108" xr:uid="{00000000-0005-0000-0000-000043E10000}"/>
    <cellStyle name="Output 2 2 2 2 2 4 4" xfId="58109" xr:uid="{00000000-0005-0000-0000-000044E10000}"/>
    <cellStyle name="Output 2 2 2 2 2 4 5" xfId="58110" xr:uid="{00000000-0005-0000-0000-000045E10000}"/>
    <cellStyle name="Output 2 2 2 2 2 5" xfId="58111" xr:uid="{00000000-0005-0000-0000-000046E10000}"/>
    <cellStyle name="Output 2 2 2 2 2 6" xfId="58112" xr:uid="{00000000-0005-0000-0000-000047E10000}"/>
    <cellStyle name="Output 2 2 2 2 2 7" xfId="58113" xr:uid="{00000000-0005-0000-0000-000048E10000}"/>
    <cellStyle name="Output 2 2 2 2 2 8" xfId="58114" xr:uid="{00000000-0005-0000-0000-000049E10000}"/>
    <cellStyle name="Output 2 2 2 2 20" xfId="58115" xr:uid="{00000000-0005-0000-0000-00004AE10000}"/>
    <cellStyle name="Output 2 2 2 2 21" xfId="58116" xr:uid="{00000000-0005-0000-0000-00004BE10000}"/>
    <cellStyle name="Output 2 2 2 2 3" xfId="1829" xr:uid="{00000000-0005-0000-0000-00004CE10000}"/>
    <cellStyle name="Output 2 2 2 2 3 2" xfId="1830" xr:uid="{00000000-0005-0000-0000-00004DE10000}"/>
    <cellStyle name="Output 2 2 2 2 3 2 2" xfId="58117" xr:uid="{00000000-0005-0000-0000-00004EE10000}"/>
    <cellStyle name="Output 2 2 2 2 3 2 2 2" xfId="58118" xr:uid="{00000000-0005-0000-0000-00004FE10000}"/>
    <cellStyle name="Output 2 2 2 2 3 2 2 3" xfId="58119" xr:uid="{00000000-0005-0000-0000-000050E10000}"/>
    <cellStyle name="Output 2 2 2 2 3 2 2 4" xfId="58120" xr:uid="{00000000-0005-0000-0000-000051E10000}"/>
    <cellStyle name="Output 2 2 2 2 3 2 2 5" xfId="58121" xr:uid="{00000000-0005-0000-0000-000052E10000}"/>
    <cellStyle name="Output 2 2 2 2 3 2 3" xfId="58122" xr:uid="{00000000-0005-0000-0000-000053E10000}"/>
    <cellStyle name="Output 2 2 2 2 3 2 3 2" xfId="58123" xr:uid="{00000000-0005-0000-0000-000054E10000}"/>
    <cellStyle name="Output 2 2 2 2 3 2 3 3" xfId="58124" xr:uid="{00000000-0005-0000-0000-000055E10000}"/>
    <cellStyle name="Output 2 2 2 2 3 2 3 4" xfId="58125" xr:uid="{00000000-0005-0000-0000-000056E10000}"/>
    <cellStyle name="Output 2 2 2 2 3 2 3 5" xfId="58126" xr:uid="{00000000-0005-0000-0000-000057E10000}"/>
    <cellStyle name="Output 2 2 2 2 3 2 4" xfId="58127" xr:uid="{00000000-0005-0000-0000-000058E10000}"/>
    <cellStyle name="Output 2 2 2 2 3 2 5" xfId="58128" xr:uid="{00000000-0005-0000-0000-000059E10000}"/>
    <cellStyle name="Output 2 2 2 2 3 2 6" xfId="58129" xr:uid="{00000000-0005-0000-0000-00005AE10000}"/>
    <cellStyle name="Output 2 2 2 2 3 2 7" xfId="58130" xr:uid="{00000000-0005-0000-0000-00005BE10000}"/>
    <cellStyle name="Output 2 2 2 2 3 3" xfId="58131" xr:uid="{00000000-0005-0000-0000-00005CE10000}"/>
    <cellStyle name="Output 2 2 2 2 3 3 2" xfId="58132" xr:uid="{00000000-0005-0000-0000-00005DE10000}"/>
    <cellStyle name="Output 2 2 2 2 3 3 3" xfId="58133" xr:uid="{00000000-0005-0000-0000-00005EE10000}"/>
    <cellStyle name="Output 2 2 2 2 3 3 4" xfId="58134" xr:uid="{00000000-0005-0000-0000-00005FE10000}"/>
    <cellStyle name="Output 2 2 2 2 3 3 5" xfId="58135" xr:uid="{00000000-0005-0000-0000-000060E10000}"/>
    <cellStyle name="Output 2 2 2 2 3 4" xfId="58136" xr:uid="{00000000-0005-0000-0000-000061E10000}"/>
    <cellStyle name="Output 2 2 2 2 3 4 2" xfId="58137" xr:uid="{00000000-0005-0000-0000-000062E10000}"/>
    <cellStyle name="Output 2 2 2 2 3 4 3" xfId="58138" xr:uid="{00000000-0005-0000-0000-000063E10000}"/>
    <cellStyle name="Output 2 2 2 2 3 4 4" xfId="58139" xr:uid="{00000000-0005-0000-0000-000064E10000}"/>
    <cellStyle name="Output 2 2 2 2 3 4 5" xfId="58140" xr:uid="{00000000-0005-0000-0000-000065E10000}"/>
    <cellStyle name="Output 2 2 2 2 3 5" xfId="58141" xr:uid="{00000000-0005-0000-0000-000066E10000}"/>
    <cellStyle name="Output 2 2 2 2 3 6" xfId="58142" xr:uid="{00000000-0005-0000-0000-000067E10000}"/>
    <cellStyle name="Output 2 2 2 2 3 7" xfId="58143" xr:uid="{00000000-0005-0000-0000-000068E10000}"/>
    <cellStyle name="Output 2 2 2 2 3 8" xfId="58144" xr:uid="{00000000-0005-0000-0000-000069E10000}"/>
    <cellStyle name="Output 2 2 2 2 4" xfId="1831" xr:uid="{00000000-0005-0000-0000-00006AE10000}"/>
    <cellStyle name="Output 2 2 2 2 4 2" xfId="1832" xr:uid="{00000000-0005-0000-0000-00006BE10000}"/>
    <cellStyle name="Output 2 2 2 2 4 2 2" xfId="58145" xr:uid="{00000000-0005-0000-0000-00006CE10000}"/>
    <cellStyle name="Output 2 2 2 2 4 2 2 2" xfId="58146" xr:uid="{00000000-0005-0000-0000-00006DE10000}"/>
    <cellStyle name="Output 2 2 2 2 4 2 2 3" xfId="58147" xr:uid="{00000000-0005-0000-0000-00006EE10000}"/>
    <cellStyle name="Output 2 2 2 2 4 2 2 4" xfId="58148" xr:uid="{00000000-0005-0000-0000-00006FE10000}"/>
    <cellStyle name="Output 2 2 2 2 4 2 2 5" xfId="58149" xr:uid="{00000000-0005-0000-0000-000070E10000}"/>
    <cellStyle name="Output 2 2 2 2 4 2 3" xfId="58150" xr:uid="{00000000-0005-0000-0000-000071E10000}"/>
    <cellStyle name="Output 2 2 2 2 4 2 3 2" xfId="58151" xr:uid="{00000000-0005-0000-0000-000072E10000}"/>
    <cellStyle name="Output 2 2 2 2 4 2 3 3" xfId="58152" xr:uid="{00000000-0005-0000-0000-000073E10000}"/>
    <cellStyle name="Output 2 2 2 2 4 2 3 4" xfId="58153" xr:uid="{00000000-0005-0000-0000-000074E10000}"/>
    <cellStyle name="Output 2 2 2 2 4 2 3 5" xfId="58154" xr:uid="{00000000-0005-0000-0000-000075E10000}"/>
    <cellStyle name="Output 2 2 2 2 4 2 4" xfId="58155" xr:uid="{00000000-0005-0000-0000-000076E10000}"/>
    <cellStyle name="Output 2 2 2 2 4 2 5" xfId="58156" xr:uid="{00000000-0005-0000-0000-000077E10000}"/>
    <cellStyle name="Output 2 2 2 2 4 2 6" xfId="58157" xr:uid="{00000000-0005-0000-0000-000078E10000}"/>
    <cellStyle name="Output 2 2 2 2 4 2 7" xfId="58158" xr:uid="{00000000-0005-0000-0000-000079E10000}"/>
    <cellStyle name="Output 2 2 2 2 4 3" xfId="58159" xr:uid="{00000000-0005-0000-0000-00007AE10000}"/>
    <cellStyle name="Output 2 2 2 2 4 3 2" xfId="58160" xr:uid="{00000000-0005-0000-0000-00007BE10000}"/>
    <cellStyle name="Output 2 2 2 2 4 3 3" xfId="58161" xr:uid="{00000000-0005-0000-0000-00007CE10000}"/>
    <cellStyle name="Output 2 2 2 2 4 3 4" xfId="58162" xr:uid="{00000000-0005-0000-0000-00007DE10000}"/>
    <cellStyle name="Output 2 2 2 2 4 3 5" xfId="58163" xr:uid="{00000000-0005-0000-0000-00007EE10000}"/>
    <cellStyle name="Output 2 2 2 2 4 4" xfId="58164" xr:uid="{00000000-0005-0000-0000-00007FE10000}"/>
    <cellStyle name="Output 2 2 2 2 4 4 2" xfId="58165" xr:uid="{00000000-0005-0000-0000-000080E10000}"/>
    <cellStyle name="Output 2 2 2 2 4 4 3" xfId="58166" xr:uid="{00000000-0005-0000-0000-000081E10000}"/>
    <cellStyle name="Output 2 2 2 2 4 4 4" xfId="58167" xr:uid="{00000000-0005-0000-0000-000082E10000}"/>
    <cellStyle name="Output 2 2 2 2 4 4 5" xfId="58168" xr:uid="{00000000-0005-0000-0000-000083E10000}"/>
    <cellStyle name="Output 2 2 2 2 4 5" xfId="58169" xr:uid="{00000000-0005-0000-0000-000084E10000}"/>
    <cellStyle name="Output 2 2 2 2 4 6" xfId="58170" xr:uid="{00000000-0005-0000-0000-000085E10000}"/>
    <cellStyle name="Output 2 2 2 2 4 7" xfId="58171" xr:uid="{00000000-0005-0000-0000-000086E10000}"/>
    <cellStyle name="Output 2 2 2 2 4 8" xfId="58172" xr:uid="{00000000-0005-0000-0000-000087E10000}"/>
    <cellStyle name="Output 2 2 2 2 5" xfId="1833" xr:uid="{00000000-0005-0000-0000-000088E10000}"/>
    <cellStyle name="Output 2 2 2 2 5 2" xfId="58173" xr:uid="{00000000-0005-0000-0000-000089E10000}"/>
    <cellStyle name="Output 2 2 2 2 5 2 2" xfId="58174" xr:uid="{00000000-0005-0000-0000-00008AE10000}"/>
    <cellStyle name="Output 2 2 2 2 5 2 2 2" xfId="58175" xr:uid="{00000000-0005-0000-0000-00008BE10000}"/>
    <cellStyle name="Output 2 2 2 2 5 2 2 3" xfId="58176" xr:uid="{00000000-0005-0000-0000-00008CE10000}"/>
    <cellStyle name="Output 2 2 2 2 5 2 2 4" xfId="58177" xr:uid="{00000000-0005-0000-0000-00008DE10000}"/>
    <cellStyle name="Output 2 2 2 2 5 2 2 5" xfId="58178" xr:uid="{00000000-0005-0000-0000-00008EE10000}"/>
    <cellStyle name="Output 2 2 2 2 5 2 3" xfId="58179" xr:uid="{00000000-0005-0000-0000-00008FE10000}"/>
    <cellStyle name="Output 2 2 2 2 5 2 3 2" xfId="58180" xr:uid="{00000000-0005-0000-0000-000090E10000}"/>
    <cellStyle name="Output 2 2 2 2 5 2 3 3" xfId="58181" xr:uid="{00000000-0005-0000-0000-000091E10000}"/>
    <cellStyle name="Output 2 2 2 2 5 2 3 4" xfId="58182" xr:uid="{00000000-0005-0000-0000-000092E10000}"/>
    <cellStyle name="Output 2 2 2 2 5 2 3 5" xfId="58183" xr:uid="{00000000-0005-0000-0000-000093E10000}"/>
    <cellStyle name="Output 2 2 2 2 5 2 4" xfId="58184" xr:uid="{00000000-0005-0000-0000-000094E10000}"/>
    <cellStyle name="Output 2 2 2 2 5 2 5" xfId="58185" xr:uid="{00000000-0005-0000-0000-000095E10000}"/>
    <cellStyle name="Output 2 2 2 2 5 2 6" xfId="58186" xr:uid="{00000000-0005-0000-0000-000096E10000}"/>
    <cellStyle name="Output 2 2 2 2 5 2 7" xfId="58187" xr:uid="{00000000-0005-0000-0000-000097E10000}"/>
    <cellStyle name="Output 2 2 2 2 5 3" xfId="58188" xr:uid="{00000000-0005-0000-0000-000098E10000}"/>
    <cellStyle name="Output 2 2 2 2 5 3 2" xfId="58189" xr:uid="{00000000-0005-0000-0000-000099E10000}"/>
    <cellStyle name="Output 2 2 2 2 5 3 3" xfId="58190" xr:uid="{00000000-0005-0000-0000-00009AE10000}"/>
    <cellStyle name="Output 2 2 2 2 5 3 4" xfId="58191" xr:uid="{00000000-0005-0000-0000-00009BE10000}"/>
    <cellStyle name="Output 2 2 2 2 5 3 5" xfId="58192" xr:uid="{00000000-0005-0000-0000-00009CE10000}"/>
    <cellStyle name="Output 2 2 2 2 5 4" xfId="58193" xr:uid="{00000000-0005-0000-0000-00009DE10000}"/>
    <cellStyle name="Output 2 2 2 2 5 4 2" xfId="58194" xr:uid="{00000000-0005-0000-0000-00009EE10000}"/>
    <cellStyle name="Output 2 2 2 2 5 4 3" xfId="58195" xr:uid="{00000000-0005-0000-0000-00009FE10000}"/>
    <cellStyle name="Output 2 2 2 2 5 4 4" xfId="58196" xr:uid="{00000000-0005-0000-0000-0000A0E10000}"/>
    <cellStyle name="Output 2 2 2 2 5 4 5" xfId="58197" xr:uid="{00000000-0005-0000-0000-0000A1E10000}"/>
    <cellStyle name="Output 2 2 2 2 5 5" xfId="58198" xr:uid="{00000000-0005-0000-0000-0000A2E10000}"/>
    <cellStyle name="Output 2 2 2 2 5 6" xfId="58199" xr:uid="{00000000-0005-0000-0000-0000A3E10000}"/>
    <cellStyle name="Output 2 2 2 2 5 7" xfId="58200" xr:uid="{00000000-0005-0000-0000-0000A4E10000}"/>
    <cellStyle name="Output 2 2 2 2 5 8" xfId="58201" xr:uid="{00000000-0005-0000-0000-0000A5E10000}"/>
    <cellStyle name="Output 2 2 2 2 6" xfId="58202" xr:uid="{00000000-0005-0000-0000-0000A6E10000}"/>
    <cellStyle name="Output 2 2 2 2 6 2" xfId="58203" xr:uid="{00000000-0005-0000-0000-0000A7E10000}"/>
    <cellStyle name="Output 2 2 2 2 6 2 2" xfId="58204" xr:uid="{00000000-0005-0000-0000-0000A8E10000}"/>
    <cellStyle name="Output 2 2 2 2 6 2 2 2" xfId="58205" xr:uid="{00000000-0005-0000-0000-0000A9E10000}"/>
    <cellStyle name="Output 2 2 2 2 6 2 2 3" xfId="58206" xr:uid="{00000000-0005-0000-0000-0000AAE10000}"/>
    <cellStyle name="Output 2 2 2 2 6 2 2 4" xfId="58207" xr:uid="{00000000-0005-0000-0000-0000ABE10000}"/>
    <cellStyle name="Output 2 2 2 2 6 2 2 5" xfId="58208" xr:uid="{00000000-0005-0000-0000-0000ACE10000}"/>
    <cellStyle name="Output 2 2 2 2 6 2 3" xfId="58209" xr:uid="{00000000-0005-0000-0000-0000ADE10000}"/>
    <cellStyle name="Output 2 2 2 2 6 2 3 2" xfId="58210" xr:uid="{00000000-0005-0000-0000-0000AEE10000}"/>
    <cellStyle name="Output 2 2 2 2 6 2 3 3" xfId="58211" xr:uid="{00000000-0005-0000-0000-0000AFE10000}"/>
    <cellStyle name="Output 2 2 2 2 6 2 3 4" xfId="58212" xr:uid="{00000000-0005-0000-0000-0000B0E10000}"/>
    <cellStyle name="Output 2 2 2 2 6 2 3 5" xfId="58213" xr:uid="{00000000-0005-0000-0000-0000B1E10000}"/>
    <cellStyle name="Output 2 2 2 2 6 2 4" xfId="58214" xr:uid="{00000000-0005-0000-0000-0000B2E10000}"/>
    <cellStyle name="Output 2 2 2 2 6 2 5" xfId="58215" xr:uid="{00000000-0005-0000-0000-0000B3E10000}"/>
    <cellStyle name="Output 2 2 2 2 6 2 6" xfId="58216" xr:uid="{00000000-0005-0000-0000-0000B4E10000}"/>
    <cellStyle name="Output 2 2 2 2 6 2 7" xfId="58217" xr:uid="{00000000-0005-0000-0000-0000B5E10000}"/>
    <cellStyle name="Output 2 2 2 2 6 3" xfId="58218" xr:uid="{00000000-0005-0000-0000-0000B6E10000}"/>
    <cellStyle name="Output 2 2 2 2 6 3 2" xfId="58219" xr:uid="{00000000-0005-0000-0000-0000B7E10000}"/>
    <cellStyle name="Output 2 2 2 2 6 3 3" xfId="58220" xr:uid="{00000000-0005-0000-0000-0000B8E10000}"/>
    <cellStyle name="Output 2 2 2 2 6 3 4" xfId="58221" xr:uid="{00000000-0005-0000-0000-0000B9E10000}"/>
    <cellStyle name="Output 2 2 2 2 6 3 5" xfId="58222" xr:uid="{00000000-0005-0000-0000-0000BAE10000}"/>
    <cellStyle name="Output 2 2 2 2 6 4" xfId="58223" xr:uid="{00000000-0005-0000-0000-0000BBE10000}"/>
    <cellStyle name="Output 2 2 2 2 6 4 2" xfId="58224" xr:uid="{00000000-0005-0000-0000-0000BCE10000}"/>
    <cellStyle name="Output 2 2 2 2 6 4 3" xfId="58225" xr:uid="{00000000-0005-0000-0000-0000BDE10000}"/>
    <cellStyle name="Output 2 2 2 2 6 4 4" xfId="58226" xr:uid="{00000000-0005-0000-0000-0000BEE10000}"/>
    <cellStyle name="Output 2 2 2 2 6 4 5" xfId="58227" xr:uid="{00000000-0005-0000-0000-0000BFE10000}"/>
    <cellStyle name="Output 2 2 2 2 6 5" xfId="58228" xr:uid="{00000000-0005-0000-0000-0000C0E10000}"/>
    <cellStyle name="Output 2 2 2 2 6 6" xfId="58229" xr:uid="{00000000-0005-0000-0000-0000C1E10000}"/>
    <cellStyle name="Output 2 2 2 2 6 7" xfId="58230" xr:uid="{00000000-0005-0000-0000-0000C2E10000}"/>
    <cellStyle name="Output 2 2 2 2 6 8" xfId="58231" xr:uid="{00000000-0005-0000-0000-0000C3E10000}"/>
    <cellStyle name="Output 2 2 2 2 7" xfId="58232" xr:uid="{00000000-0005-0000-0000-0000C4E10000}"/>
    <cellStyle name="Output 2 2 2 2 7 2" xfId="58233" xr:uid="{00000000-0005-0000-0000-0000C5E10000}"/>
    <cellStyle name="Output 2 2 2 2 7 2 2" xfId="58234" xr:uid="{00000000-0005-0000-0000-0000C6E10000}"/>
    <cellStyle name="Output 2 2 2 2 7 2 2 2" xfId="58235" xr:uid="{00000000-0005-0000-0000-0000C7E10000}"/>
    <cellStyle name="Output 2 2 2 2 7 2 2 3" xfId="58236" xr:uid="{00000000-0005-0000-0000-0000C8E10000}"/>
    <cellStyle name="Output 2 2 2 2 7 2 2 4" xfId="58237" xr:uid="{00000000-0005-0000-0000-0000C9E10000}"/>
    <cellStyle name="Output 2 2 2 2 7 2 2 5" xfId="58238" xr:uid="{00000000-0005-0000-0000-0000CAE10000}"/>
    <cellStyle name="Output 2 2 2 2 7 2 3" xfId="58239" xr:uid="{00000000-0005-0000-0000-0000CBE10000}"/>
    <cellStyle name="Output 2 2 2 2 7 2 3 2" xfId="58240" xr:uid="{00000000-0005-0000-0000-0000CCE10000}"/>
    <cellStyle name="Output 2 2 2 2 7 2 3 3" xfId="58241" xr:uid="{00000000-0005-0000-0000-0000CDE10000}"/>
    <cellStyle name="Output 2 2 2 2 7 2 3 4" xfId="58242" xr:uid="{00000000-0005-0000-0000-0000CEE10000}"/>
    <cellStyle name="Output 2 2 2 2 7 2 3 5" xfId="58243" xr:uid="{00000000-0005-0000-0000-0000CFE10000}"/>
    <cellStyle name="Output 2 2 2 2 7 2 4" xfId="58244" xr:uid="{00000000-0005-0000-0000-0000D0E10000}"/>
    <cellStyle name="Output 2 2 2 2 7 2 5" xfId="58245" xr:uid="{00000000-0005-0000-0000-0000D1E10000}"/>
    <cellStyle name="Output 2 2 2 2 7 2 6" xfId="58246" xr:uid="{00000000-0005-0000-0000-0000D2E10000}"/>
    <cellStyle name="Output 2 2 2 2 7 2 7" xfId="58247" xr:uid="{00000000-0005-0000-0000-0000D3E10000}"/>
    <cellStyle name="Output 2 2 2 2 7 3" xfId="58248" xr:uid="{00000000-0005-0000-0000-0000D4E10000}"/>
    <cellStyle name="Output 2 2 2 2 7 3 2" xfId="58249" xr:uid="{00000000-0005-0000-0000-0000D5E10000}"/>
    <cellStyle name="Output 2 2 2 2 7 3 3" xfId="58250" xr:uid="{00000000-0005-0000-0000-0000D6E10000}"/>
    <cellStyle name="Output 2 2 2 2 7 3 4" xfId="58251" xr:uid="{00000000-0005-0000-0000-0000D7E10000}"/>
    <cellStyle name="Output 2 2 2 2 7 3 5" xfId="58252" xr:uid="{00000000-0005-0000-0000-0000D8E10000}"/>
    <cellStyle name="Output 2 2 2 2 7 4" xfId="58253" xr:uid="{00000000-0005-0000-0000-0000D9E10000}"/>
    <cellStyle name="Output 2 2 2 2 7 4 2" xfId="58254" xr:uid="{00000000-0005-0000-0000-0000DAE10000}"/>
    <cellStyle name="Output 2 2 2 2 7 4 3" xfId="58255" xr:uid="{00000000-0005-0000-0000-0000DBE10000}"/>
    <cellStyle name="Output 2 2 2 2 7 4 4" xfId="58256" xr:uid="{00000000-0005-0000-0000-0000DCE10000}"/>
    <cellStyle name="Output 2 2 2 2 7 4 5" xfId="58257" xr:uid="{00000000-0005-0000-0000-0000DDE10000}"/>
    <cellStyle name="Output 2 2 2 2 7 5" xfId="58258" xr:uid="{00000000-0005-0000-0000-0000DEE10000}"/>
    <cellStyle name="Output 2 2 2 2 7 6" xfId="58259" xr:uid="{00000000-0005-0000-0000-0000DFE10000}"/>
    <cellStyle name="Output 2 2 2 2 7 7" xfId="58260" xr:uid="{00000000-0005-0000-0000-0000E0E10000}"/>
    <cellStyle name="Output 2 2 2 2 7 8" xfId="58261" xr:uid="{00000000-0005-0000-0000-0000E1E10000}"/>
    <cellStyle name="Output 2 2 2 2 8" xfId="58262" xr:uid="{00000000-0005-0000-0000-0000E2E10000}"/>
    <cellStyle name="Output 2 2 2 2 8 2" xfId="58263" xr:uid="{00000000-0005-0000-0000-0000E3E10000}"/>
    <cellStyle name="Output 2 2 2 2 8 2 2" xfId="58264" xr:uid="{00000000-0005-0000-0000-0000E4E10000}"/>
    <cellStyle name="Output 2 2 2 2 8 2 2 2" xfId="58265" xr:uid="{00000000-0005-0000-0000-0000E5E10000}"/>
    <cellStyle name="Output 2 2 2 2 8 2 2 3" xfId="58266" xr:uid="{00000000-0005-0000-0000-0000E6E10000}"/>
    <cellStyle name="Output 2 2 2 2 8 2 2 4" xfId="58267" xr:uid="{00000000-0005-0000-0000-0000E7E10000}"/>
    <cellStyle name="Output 2 2 2 2 8 2 2 5" xfId="58268" xr:uid="{00000000-0005-0000-0000-0000E8E10000}"/>
    <cellStyle name="Output 2 2 2 2 8 2 3" xfId="58269" xr:uid="{00000000-0005-0000-0000-0000E9E10000}"/>
    <cellStyle name="Output 2 2 2 2 8 2 3 2" xfId="58270" xr:uid="{00000000-0005-0000-0000-0000EAE10000}"/>
    <cellStyle name="Output 2 2 2 2 8 2 3 3" xfId="58271" xr:uid="{00000000-0005-0000-0000-0000EBE10000}"/>
    <cellStyle name="Output 2 2 2 2 8 2 3 4" xfId="58272" xr:uid="{00000000-0005-0000-0000-0000ECE10000}"/>
    <cellStyle name="Output 2 2 2 2 8 2 3 5" xfId="58273" xr:uid="{00000000-0005-0000-0000-0000EDE10000}"/>
    <cellStyle name="Output 2 2 2 2 8 2 4" xfId="58274" xr:uid="{00000000-0005-0000-0000-0000EEE10000}"/>
    <cellStyle name="Output 2 2 2 2 8 2 5" xfId="58275" xr:uid="{00000000-0005-0000-0000-0000EFE10000}"/>
    <cellStyle name="Output 2 2 2 2 8 2 6" xfId="58276" xr:uid="{00000000-0005-0000-0000-0000F0E10000}"/>
    <cellStyle name="Output 2 2 2 2 8 2 7" xfId="58277" xr:uid="{00000000-0005-0000-0000-0000F1E10000}"/>
    <cellStyle name="Output 2 2 2 2 8 3" xfId="58278" xr:uid="{00000000-0005-0000-0000-0000F2E10000}"/>
    <cellStyle name="Output 2 2 2 2 8 3 2" xfId="58279" xr:uid="{00000000-0005-0000-0000-0000F3E10000}"/>
    <cellStyle name="Output 2 2 2 2 8 3 3" xfId="58280" xr:uid="{00000000-0005-0000-0000-0000F4E10000}"/>
    <cellStyle name="Output 2 2 2 2 8 3 4" xfId="58281" xr:uid="{00000000-0005-0000-0000-0000F5E10000}"/>
    <cellStyle name="Output 2 2 2 2 8 3 5" xfId="58282" xr:uid="{00000000-0005-0000-0000-0000F6E10000}"/>
    <cellStyle name="Output 2 2 2 2 8 4" xfId="58283" xr:uid="{00000000-0005-0000-0000-0000F7E10000}"/>
    <cellStyle name="Output 2 2 2 2 8 4 2" xfId="58284" xr:uid="{00000000-0005-0000-0000-0000F8E10000}"/>
    <cellStyle name="Output 2 2 2 2 8 4 3" xfId="58285" xr:uid="{00000000-0005-0000-0000-0000F9E10000}"/>
    <cellStyle name="Output 2 2 2 2 8 4 4" xfId="58286" xr:uid="{00000000-0005-0000-0000-0000FAE10000}"/>
    <cellStyle name="Output 2 2 2 2 8 4 5" xfId="58287" xr:uid="{00000000-0005-0000-0000-0000FBE10000}"/>
    <cellStyle name="Output 2 2 2 2 8 5" xfId="58288" xr:uid="{00000000-0005-0000-0000-0000FCE10000}"/>
    <cellStyle name="Output 2 2 2 2 8 6" xfId="58289" xr:uid="{00000000-0005-0000-0000-0000FDE10000}"/>
    <cellStyle name="Output 2 2 2 2 8 7" xfId="58290" xr:uid="{00000000-0005-0000-0000-0000FEE10000}"/>
    <cellStyle name="Output 2 2 2 2 8 8" xfId="58291" xr:uid="{00000000-0005-0000-0000-0000FFE10000}"/>
    <cellStyle name="Output 2 2 2 2 9" xfId="58292" xr:uid="{00000000-0005-0000-0000-000000E20000}"/>
    <cellStyle name="Output 2 2 2 2 9 2" xfId="58293" xr:uid="{00000000-0005-0000-0000-000001E20000}"/>
    <cellStyle name="Output 2 2 2 2 9 2 2" xfId="58294" xr:uid="{00000000-0005-0000-0000-000002E20000}"/>
    <cellStyle name="Output 2 2 2 2 9 2 2 2" xfId="58295" xr:uid="{00000000-0005-0000-0000-000003E20000}"/>
    <cellStyle name="Output 2 2 2 2 9 2 2 3" xfId="58296" xr:uid="{00000000-0005-0000-0000-000004E20000}"/>
    <cellStyle name="Output 2 2 2 2 9 2 2 4" xfId="58297" xr:uid="{00000000-0005-0000-0000-000005E20000}"/>
    <cellStyle name="Output 2 2 2 2 9 2 2 5" xfId="58298" xr:uid="{00000000-0005-0000-0000-000006E20000}"/>
    <cellStyle name="Output 2 2 2 2 9 2 3" xfId="58299" xr:uid="{00000000-0005-0000-0000-000007E20000}"/>
    <cellStyle name="Output 2 2 2 2 9 2 3 2" xfId="58300" xr:uid="{00000000-0005-0000-0000-000008E20000}"/>
    <cellStyle name="Output 2 2 2 2 9 2 3 3" xfId="58301" xr:uid="{00000000-0005-0000-0000-000009E20000}"/>
    <cellStyle name="Output 2 2 2 2 9 2 3 4" xfId="58302" xr:uid="{00000000-0005-0000-0000-00000AE20000}"/>
    <cellStyle name="Output 2 2 2 2 9 2 3 5" xfId="58303" xr:uid="{00000000-0005-0000-0000-00000BE20000}"/>
    <cellStyle name="Output 2 2 2 2 9 2 4" xfId="58304" xr:uid="{00000000-0005-0000-0000-00000CE20000}"/>
    <cellStyle name="Output 2 2 2 2 9 2 5" xfId="58305" xr:uid="{00000000-0005-0000-0000-00000DE20000}"/>
    <cellStyle name="Output 2 2 2 2 9 2 6" xfId="58306" xr:uid="{00000000-0005-0000-0000-00000EE20000}"/>
    <cellStyle name="Output 2 2 2 2 9 2 7" xfId="58307" xr:uid="{00000000-0005-0000-0000-00000FE20000}"/>
    <cellStyle name="Output 2 2 2 2 9 3" xfId="58308" xr:uid="{00000000-0005-0000-0000-000010E20000}"/>
    <cellStyle name="Output 2 2 2 2 9 3 2" xfId="58309" xr:uid="{00000000-0005-0000-0000-000011E20000}"/>
    <cellStyle name="Output 2 2 2 2 9 3 3" xfId="58310" xr:uid="{00000000-0005-0000-0000-000012E20000}"/>
    <cellStyle name="Output 2 2 2 2 9 3 4" xfId="58311" xr:uid="{00000000-0005-0000-0000-000013E20000}"/>
    <cellStyle name="Output 2 2 2 2 9 3 5" xfId="58312" xr:uid="{00000000-0005-0000-0000-000014E20000}"/>
    <cellStyle name="Output 2 2 2 2 9 4" xfId="58313" xr:uid="{00000000-0005-0000-0000-000015E20000}"/>
    <cellStyle name="Output 2 2 2 2 9 4 2" xfId="58314" xr:uid="{00000000-0005-0000-0000-000016E20000}"/>
    <cellStyle name="Output 2 2 2 2 9 4 3" xfId="58315" xr:uid="{00000000-0005-0000-0000-000017E20000}"/>
    <cellStyle name="Output 2 2 2 2 9 4 4" xfId="58316" xr:uid="{00000000-0005-0000-0000-000018E20000}"/>
    <cellStyle name="Output 2 2 2 2 9 4 5" xfId="58317" xr:uid="{00000000-0005-0000-0000-000019E20000}"/>
    <cellStyle name="Output 2 2 2 2 9 5" xfId="58318" xr:uid="{00000000-0005-0000-0000-00001AE20000}"/>
    <cellStyle name="Output 2 2 2 2 9 6" xfId="58319" xr:uid="{00000000-0005-0000-0000-00001BE20000}"/>
    <cellStyle name="Output 2 2 2 2 9 7" xfId="58320" xr:uid="{00000000-0005-0000-0000-00001CE20000}"/>
    <cellStyle name="Output 2 2 2 2 9 8" xfId="58321" xr:uid="{00000000-0005-0000-0000-00001DE20000}"/>
    <cellStyle name="Output 2 2 2 3" xfId="1834" xr:uid="{00000000-0005-0000-0000-00001EE20000}"/>
    <cellStyle name="Output 2 2 2 3 2" xfId="1835" xr:uid="{00000000-0005-0000-0000-00001FE20000}"/>
    <cellStyle name="Output 2 2 2 3 2 2" xfId="58322" xr:uid="{00000000-0005-0000-0000-000020E20000}"/>
    <cellStyle name="Output 2 2 2 3 3" xfId="58323" xr:uid="{00000000-0005-0000-0000-000021E20000}"/>
    <cellStyle name="Output 2 2 2 3 4" xfId="58324" xr:uid="{00000000-0005-0000-0000-000022E20000}"/>
    <cellStyle name="Output 2 2 2 3 5" xfId="58325" xr:uid="{00000000-0005-0000-0000-000023E20000}"/>
    <cellStyle name="Output 2 2 2 4" xfId="1836" xr:uid="{00000000-0005-0000-0000-000024E20000}"/>
    <cellStyle name="Output 2 2 2 4 2" xfId="1837" xr:uid="{00000000-0005-0000-0000-000025E20000}"/>
    <cellStyle name="Output 2 2 2 4 2 2" xfId="58326" xr:uid="{00000000-0005-0000-0000-000026E20000}"/>
    <cellStyle name="Output 2 2 2 4 3" xfId="58327" xr:uid="{00000000-0005-0000-0000-000027E20000}"/>
    <cellStyle name="Output 2 2 2 4 4" xfId="58328" xr:uid="{00000000-0005-0000-0000-000028E20000}"/>
    <cellStyle name="Output 2 2 2 4 5" xfId="58329" xr:uid="{00000000-0005-0000-0000-000029E20000}"/>
    <cellStyle name="Output 2 2 2 5" xfId="1838" xr:uid="{00000000-0005-0000-0000-00002AE20000}"/>
    <cellStyle name="Output 2 2 2 5 2" xfId="58330" xr:uid="{00000000-0005-0000-0000-00002BE20000}"/>
    <cellStyle name="Output 2 2 2 6" xfId="58331" xr:uid="{00000000-0005-0000-0000-00002CE20000}"/>
    <cellStyle name="Output 2 2 2 7" xfId="58332" xr:uid="{00000000-0005-0000-0000-00002DE20000}"/>
    <cellStyle name="Output 2 2 2_T-straight with PEDs adjustor" xfId="58333" xr:uid="{00000000-0005-0000-0000-00002EE20000}"/>
    <cellStyle name="Output 2 2 3" xfId="1839" xr:uid="{00000000-0005-0000-0000-00002FE20000}"/>
    <cellStyle name="Output 2 2 3 10" xfId="58334" xr:uid="{00000000-0005-0000-0000-000030E20000}"/>
    <cellStyle name="Output 2 2 3 10 2" xfId="58335" xr:uid="{00000000-0005-0000-0000-000031E20000}"/>
    <cellStyle name="Output 2 2 3 10 2 2" xfId="58336" xr:uid="{00000000-0005-0000-0000-000032E20000}"/>
    <cellStyle name="Output 2 2 3 10 2 2 2" xfId="58337" xr:uid="{00000000-0005-0000-0000-000033E20000}"/>
    <cellStyle name="Output 2 2 3 10 2 2 3" xfId="58338" xr:uid="{00000000-0005-0000-0000-000034E20000}"/>
    <cellStyle name="Output 2 2 3 10 2 2 4" xfId="58339" xr:uid="{00000000-0005-0000-0000-000035E20000}"/>
    <cellStyle name="Output 2 2 3 10 2 2 5" xfId="58340" xr:uid="{00000000-0005-0000-0000-000036E20000}"/>
    <cellStyle name="Output 2 2 3 10 2 3" xfId="58341" xr:uid="{00000000-0005-0000-0000-000037E20000}"/>
    <cellStyle name="Output 2 2 3 10 2 3 2" xfId="58342" xr:uid="{00000000-0005-0000-0000-000038E20000}"/>
    <cellStyle name="Output 2 2 3 10 2 3 3" xfId="58343" xr:uid="{00000000-0005-0000-0000-000039E20000}"/>
    <cellStyle name="Output 2 2 3 10 2 3 4" xfId="58344" xr:uid="{00000000-0005-0000-0000-00003AE20000}"/>
    <cellStyle name="Output 2 2 3 10 2 3 5" xfId="58345" xr:uid="{00000000-0005-0000-0000-00003BE20000}"/>
    <cellStyle name="Output 2 2 3 10 2 4" xfId="58346" xr:uid="{00000000-0005-0000-0000-00003CE20000}"/>
    <cellStyle name="Output 2 2 3 10 2 5" xfId="58347" xr:uid="{00000000-0005-0000-0000-00003DE20000}"/>
    <cellStyle name="Output 2 2 3 10 2 6" xfId="58348" xr:uid="{00000000-0005-0000-0000-00003EE20000}"/>
    <cellStyle name="Output 2 2 3 10 2 7" xfId="58349" xr:uid="{00000000-0005-0000-0000-00003FE20000}"/>
    <cellStyle name="Output 2 2 3 10 3" xfId="58350" xr:uid="{00000000-0005-0000-0000-000040E20000}"/>
    <cellStyle name="Output 2 2 3 10 3 2" xfId="58351" xr:uid="{00000000-0005-0000-0000-000041E20000}"/>
    <cellStyle name="Output 2 2 3 10 3 3" xfId="58352" xr:uid="{00000000-0005-0000-0000-000042E20000}"/>
    <cellStyle name="Output 2 2 3 10 3 4" xfId="58353" xr:uid="{00000000-0005-0000-0000-000043E20000}"/>
    <cellStyle name="Output 2 2 3 10 3 5" xfId="58354" xr:uid="{00000000-0005-0000-0000-000044E20000}"/>
    <cellStyle name="Output 2 2 3 10 4" xfId="58355" xr:uid="{00000000-0005-0000-0000-000045E20000}"/>
    <cellStyle name="Output 2 2 3 10 4 2" xfId="58356" xr:uid="{00000000-0005-0000-0000-000046E20000}"/>
    <cellStyle name="Output 2 2 3 10 4 3" xfId="58357" xr:uid="{00000000-0005-0000-0000-000047E20000}"/>
    <cellStyle name="Output 2 2 3 10 4 4" xfId="58358" xr:uid="{00000000-0005-0000-0000-000048E20000}"/>
    <cellStyle name="Output 2 2 3 10 4 5" xfId="58359" xr:uid="{00000000-0005-0000-0000-000049E20000}"/>
    <cellStyle name="Output 2 2 3 10 5" xfId="58360" xr:uid="{00000000-0005-0000-0000-00004AE20000}"/>
    <cellStyle name="Output 2 2 3 10 6" xfId="58361" xr:uid="{00000000-0005-0000-0000-00004BE20000}"/>
    <cellStyle name="Output 2 2 3 10 7" xfId="58362" xr:uid="{00000000-0005-0000-0000-00004CE20000}"/>
    <cellStyle name="Output 2 2 3 10 8" xfId="58363" xr:uid="{00000000-0005-0000-0000-00004DE20000}"/>
    <cellStyle name="Output 2 2 3 11" xfId="58364" xr:uid="{00000000-0005-0000-0000-00004EE20000}"/>
    <cellStyle name="Output 2 2 3 11 2" xfId="58365" xr:uid="{00000000-0005-0000-0000-00004FE20000}"/>
    <cellStyle name="Output 2 2 3 11 2 2" xfId="58366" xr:uid="{00000000-0005-0000-0000-000050E20000}"/>
    <cellStyle name="Output 2 2 3 11 2 2 2" xfId="58367" xr:uid="{00000000-0005-0000-0000-000051E20000}"/>
    <cellStyle name="Output 2 2 3 11 2 2 3" xfId="58368" xr:uid="{00000000-0005-0000-0000-000052E20000}"/>
    <cellStyle name="Output 2 2 3 11 2 2 4" xfId="58369" xr:uid="{00000000-0005-0000-0000-000053E20000}"/>
    <cellStyle name="Output 2 2 3 11 2 2 5" xfId="58370" xr:uid="{00000000-0005-0000-0000-000054E20000}"/>
    <cellStyle name="Output 2 2 3 11 2 3" xfId="58371" xr:uid="{00000000-0005-0000-0000-000055E20000}"/>
    <cellStyle name="Output 2 2 3 11 2 3 2" xfId="58372" xr:uid="{00000000-0005-0000-0000-000056E20000}"/>
    <cellStyle name="Output 2 2 3 11 2 3 3" xfId="58373" xr:uid="{00000000-0005-0000-0000-000057E20000}"/>
    <cellStyle name="Output 2 2 3 11 2 3 4" xfId="58374" xr:uid="{00000000-0005-0000-0000-000058E20000}"/>
    <cellStyle name="Output 2 2 3 11 2 3 5" xfId="58375" xr:uid="{00000000-0005-0000-0000-000059E20000}"/>
    <cellStyle name="Output 2 2 3 11 2 4" xfId="58376" xr:uid="{00000000-0005-0000-0000-00005AE20000}"/>
    <cellStyle name="Output 2 2 3 11 2 5" xfId="58377" xr:uid="{00000000-0005-0000-0000-00005BE20000}"/>
    <cellStyle name="Output 2 2 3 11 2 6" xfId="58378" xr:uid="{00000000-0005-0000-0000-00005CE20000}"/>
    <cellStyle name="Output 2 2 3 11 2 7" xfId="58379" xr:uid="{00000000-0005-0000-0000-00005DE20000}"/>
    <cellStyle name="Output 2 2 3 11 3" xfId="58380" xr:uid="{00000000-0005-0000-0000-00005EE20000}"/>
    <cellStyle name="Output 2 2 3 11 3 2" xfId="58381" xr:uid="{00000000-0005-0000-0000-00005FE20000}"/>
    <cellStyle name="Output 2 2 3 11 3 3" xfId="58382" xr:uid="{00000000-0005-0000-0000-000060E20000}"/>
    <cellStyle name="Output 2 2 3 11 3 4" xfId="58383" xr:uid="{00000000-0005-0000-0000-000061E20000}"/>
    <cellStyle name="Output 2 2 3 11 3 5" xfId="58384" xr:uid="{00000000-0005-0000-0000-000062E20000}"/>
    <cellStyle name="Output 2 2 3 11 4" xfId="58385" xr:uid="{00000000-0005-0000-0000-000063E20000}"/>
    <cellStyle name="Output 2 2 3 11 4 2" xfId="58386" xr:uid="{00000000-0005-0000-0000-000064E20000}"/>
    <cellStyle name="Output 2 2 3 11 4 3" xfId="58387" xr:uid="{00000000-0005-0000-0000-000065E20000}"/>
    <cellStyle name="Output 2 2 3 11 4 4" xfId="58388" xr:uid="{00000000-0005-0000-0000-000066E20000}"/>
    <cellStyle name="Output 2 2 3 11 4 5" xfId="58389" xr:uid="{00000000-0005-0000-0000-000067E20000}"/>
    <cellStyle name="Output 2 2 3 11 5" xfId="58390" xr:uid="{00000000-0005-0000-0000-000068E20000}"/>
    <cellStyle name="Output 2 2 3 11 6" xfId="58391" xr:uid="{00000000-0005-0000-0000-000069E20000}"/>
    <cellStyle name="Output 2 2 3 11 7" xfId="58392" xr:uid="{00000000-0005-0000-0000-00006AE20000}"/>
    <cellStyle name="Output 2 2 3 11 8" xfId="58393" xr:uid="{00000000-0005-0000-0000-00006BE20000}"/>
    <cellStyle name="Output 2 2 3 12" xfId="58394" xr:uid="{00000000-0005-0000-0000-00006CE20000}"/>
    <cellStyle name="Output 2 2 3 12 2" xfId="58395" xr:uid="{00000000-0005-0000-0000-00006DE20000}"/>
    <cellStyle name="Output 2 2 3 12 2 2" xfId="58396" xr:uid="{00000000-0005-0000-0000-00006EE20000}"/>
    <cellStyle name="Output 2 2 3 12 2 2 2" xfId="58397" xr:uid="{00000000-0005-0000-0000-00006FE20000}"/>
    <cellStyle name="Output 2 2 3 12 2 2 3" xfId="58398" xr:uid="{00000000-0005-0000-0000-000070E20000}"/>
    <cellStyle name="Output 2 2 3 12 2 2 4" xfId="58399" xr:uid="{00000000-0005-0000-0000-000071E20000}"/>
    <cellStyle name="Output 2 2 3 12 2 2 5" xfId="58400" xr:uid="{00000000-0005-0000-0000-000072E20000}"/>
    <cellStyle name="Output 2 2 3 12 2 3" xfId="58401" xr:uid="{00000000-0005-0000-0000-000073E20000}"/>
    <cellStyle name="Output 2 2 3 12 2 3 2" xfId="58402" xr:uid="{00000000-0005-0000-0000-000074E20000}"/>
    <cellStyle name="Output 2 2 3 12 2 3 3" xfId="58403" xr:uid="{00000000-0005-0000-0000-000075E20000}"/>
    <cellStyle name="Output 2 2 3 12 2 3 4" xfId="58404" xr:uid="{00000000-0005-0000-0000-000076E20000}"/>
    <cellStyle name="Output 2 2 3 12 2 3 5" xfId="58405" xr:uid="{00000000-0005-0000-0000-000077E20000}"/>
    <cellStyle name="Output 2 2 3 12 2 4" xfId="58406" xr:uid="{00000000-0005-0000-0000-000078E20000}"/>
    <cellStyle name="Output 2 2 3 12 2 5" xfId="58407" xr:uid="{00000000-0005-0000-0000-000079E20000}"/>
    <cellStyle name="Output 2 2 3 12 2 6" xfId="58408" xr:uid="{00000000-0005-0000-0000-00007AE20000}"/>
    <cellStyle name="Output 2 2 3 12 2 7" xfId="58409" xr:uid="{00000000-0005-0000-0000-00007BE20000}"/>
    <cellStyle name="Output 2 2 3 12 3" xfId="58410" xr:uid="{00000000-0005-0000-0000-00007CE20000}"/>
    <cellStyle name="Output 2 2 3 12 3 2" xfId="58411" xr:uid="{00000000-0005-0000-0000-00007DE20000}"/>
    <cellStyle name="Output 2 2 3 12 3 3" xfId="58412" xr:uid="{00000000-0005-0000-0000-00007EE20000}"/>
    <cellStyle name="Output 2 2 3 12 3 4" xfId="58413" xr:uid="{00000000-0005-0000-0000-00007FE20000}"/>
    <cellStyle name="Output 2 2 3 12 3 5" xfId="58414" xr:uid="{00000000-0005-0000-0000-000080E20000}"/>
    <cellStyle name="Output 2 2 3 12 4" xfId="58415" xr:uid="{00000000-0005-0000-0000-000081E20000}"/>
    <cellStyle name="Output 2 2 3 12 4 2" xfId="58416" xr:uid="{00000000-0005-0000-0000-000082E20000}"/>
    <cellStyle name="Output 2 2 3 12 4 3" xfId="58417" xr:uid="{00000000-0005-0000-0000-000083E20000}"/>
    <cellStyle name="Output 2 2 3 12 4 4" xfId="58418" xr:uid="{00000000-0005-0000-0000-000084E20000}"/>
    <cellStyle name="Output 2 2 3 12 4 5" xfId="58419" xr:uid="{00000000-0005-0000-0000-000085E20000}"/>
    <cellStyle name="Output 2 2 3 12 5" xfId="58420" xr:uid="{00000000-0005-0000-0000-000086E20000}"/>
    <cellStyle name="Output 2 2 3 12 6" xfId="58421" xr:uid="{00000000-0005-0000-0000-000087E20000}"/>
    <cellStyle name="Output 2 2 3 12 7" xfId="58422" xr:uid="{00000000-0005-0000-0000-000088E20000}"/>
    <cellStyle name="Output 2 2 3 12 8" xfId="58423" xr:uid="{00000000-0005-0000-0000-000089E20000}"/>
    <cellStyle name="Output 2 2 3 13" xfId="58424" xr:uid="{00000000-0005-0000-0000-00008AE20000}"/>
    <cellStyle name="Output 2 2 3 13 2" xfId="58425" xr:uid="{00000000-0005-0000-0000-00008BE20000}"/>
    <cellStyle name="Output 2 2 3 13 2 2" xfId="58426" xr:uid="{00000000-0005-0000-0000-00008CE20000}"/>
    <cellStyle name="Output 2 2 3 13 2 2 2" xfId="58427" xr:uid="{00000000-0005-0000-0000-00008DE20000}"/>
    <cellStyle name="Output 2 2 3 13 2 2 3" xfId="58428" xr:uid="{00000000-0005-0000-0000-00008EE20000}"/>
    <cellStyle name="Output 2 2 3 13 2 2 4" xfId="58429" xr:uid="{00000000-0005-0000-0000-00008FE20000}"/>
    <cellStyle name="Output 2 2 3 13 2 2 5" xfId="58430" xr:uid="{00000000-0005-0000-0000-000090E20000}"/>
    <cellStyle name="Output 2 2 3 13 2 3" xfId="58431" xr:uid="{00000000-0005-0000-0000-000091E20000}"/>
    <cellStyle name="Output 2 2 3 13 2 3 2" xfId="58432" xr:uid="{00000000-0005-0000-0000-000092E20000}"/>
    <cellStyle name="Output 2 2 3 13 2 3 3" xfId="58433" xr:uid="{00000000-0005-0000-0000-000093E20000}"/>
    <cellStyle name="Output 2 2 3 13 2 3 4" xfId="58434" xr:uid="{00000000-0005-0000-0000-000094E20000}"/>
    <cellStyle name="Output 2 2 3 13 2 3 5" xfId="58435" xr:uid="{00000000-0005-0000-0000-000095E20000}"/>
    <cellStyle name="Output 2 2 3 13 2 4" xfId="58436" xr:uid="{00000000-0005-0000-0000-000096E20000}"/>
    <cellStyle name="Output 2 2 3 13 2 5" xfId="58437" xr:uid="{00000000-0005-0000-0000-000097E20000}"/>
    <cellStyle name="Output 2 2 3 13 2 6" xfId="58438" xr:uid="{00000000-0005-0000-0000-000098E20000}"/>
    <cellStyle name="Output 2 2 3 13 2 7" xfId="58439" xr:uid="{00000000-0005-0000-0000-000099E20000}"/>
    <cellStyle name="Output 2 2 3 13 3" xfId="58440" xr:uid="{00000000-0005-0000-0000-00009AE20000}"/>
    <cellStyle name="Output 2 2 3 13 3 2" xfId="58441" xr:uid="{00000000-0005-0000-0000-00009BE20000}"/>
    <cellStyle name="Output 2 2 3 13 3 3" xfId="58442" xr:uid="{00000000-0005-0000-0000-00009CE20000}"/>
    <cellStyle name="Output 2 2 3 13 3 4" xfId="58443" xr:uid="{00000000-0005-0000-0000-00009DE20000}"/>
    <cellStyle name="Output 2 2 3 13 3 5" xfId="58444" xr:uid="{00000000-0005-0000-0000-00009EE20000}"/>
    <cellStyle name="Output 2 2 3 13 4" xfId="58445" xr:uid="{00000000-0005-0000-0000-00009FE20000}"/>
    <cellStyle name="Output 2 2 3 13 4 2" xfId="58446" xr:uid="{00000000-0005-0000-0000-0000A0E20000}"/>
    <cellStyle name="Output 2 2 3 13 4 3" xfId="58447" xr:uid="{00000000-0005-0000-0000-0000A1E20000}"/>
    <cellStyle name="Output 2 2 3 13 4 4" xfId="58448" xr:uid="{00000000-0005-0000-0000-0000A2E20000}"/>
    <cellStyle name="Output 2 2 3 13 4 5" xfId="58449" xr:uid="{00000000-0005-0000-0000-0000A3E20000}"/>
    <cellStyle name="Output 2 2 3 13 5" xfId="58450" xr:uid="{00000000-0005-0000-0000-0000A4E20000}"/>
    <cellStyle name="Output 2 2 3 13 6" xfId="58451" xr:uid="{00000000-0005-0000-0000-0000A5E20000}"/>
    <cellStyle name="Output 2 2 3 13 7" xfId="58452" xr:uid="{00000000-0005-0000-0000-0000A6E20000}"/>
    <cellStyle name="Output 2 2 3 13 8" xfId="58453" xr:uid="{00000000-0005-0000-0000-0000A7E20000}"/>
    <cellStyle name="Output 2 2 3 14" xfId="58454" xr:uid="{00000000-0005-0000-0000-0000A8E20000}"/>
    <cellStyle name="Output 2 2 3 14 2" xfId="58455" xr:uid="{00000000-0005-0000-0000-0000A9E20000}"/>
    <cellStyle name="Output 2 2 3 14 2 2" xfId="58456" xr:uid="{00000000-0005-0000-0000-0000AAE20000}"/>
    <cellStyle name="Output 2 2 3 14 2 2 2" xfId="58457" xr:uid="{00000000-0005-0000-0000-0000ABE20000}"/>
    <cellStyle name="Output 2 2 3 14 2 2 3" xfId="58458" xr:uid="{00000000-0005-0000-0000-0000ACE20000}"/>
    <cellStyle name="Output 2 2 3 14 2 2 4" xfId="58459" xr:uid="{00000000-0005-0000-0000-0000ADE20000}"/>
    <cellStyle name="Output 2 2 3 14 2 2 5" xfId="58460" xr:uid="{00000000-0005-0000-0000-0000AEE20000}"/>
    <cellStyle name="Output 2 2 3 14 2 3" xfId="58461" xr:uid="{00000000-0005-0000-0000-0000AFE20000}"/>
    <cellStyle name="Output 2 2 3 14 2 3 2" xfId="58462" xr:uid="{00000000-0005-0000-0000-0000B0E20000}"/>
    <cellStyle name="Output 2 2 3 14 2 3 3" xfId="58463" xr:uid="{00000000-0005-0000-0000-0000B1E20000}"/>
    <cellStyle name="Output 2 2 3 14 2 3 4" xfId="58464" xr:uid="{00000000-0005-0000-0000-0000B2E20000}"/>
    <cellStyle name="Output 2 2 3 14 2 3 5" xfId="58465" xr:uid="{00000000-0005-0000-0000-0000B3E20000}"/>
    <cellStyle name="Output 2 2 3 14 2 4" xfId="58466" xr:uid="{00000000-0005-0000-0000-0000B4E20000}"/>
    <cellStyle name="Output 2 2 3 14 2 5" xfId="58467" xr:uid="{00000000-0005-0000-0000-0000B5E20000}"/>
    <cellStyle name="Output 2 2 3 14 2 6" xfId="58468" xr:uid="{00000000-0005-0000-0000-0000B6E20000}"/>
    <cellStyle name="Output 2 2 3 14 2 7" xfId="58469" xr:uid="{00000000-0005-0000-0000-0000B7E20000}"/>
    <cellStyle name="Output 2 2 3 14 3" xfId="58470" xr:uid="{00000000-0005-0000-0000-0000B8E20000}"/>
    <cellStyle name="Output 2 2 3 14 3 2" xfId="58471" xr:uid="{00000000-0005-0000-0000-0000B9E20000}"/>
    <cellStyle name="Output 2 2 3 14 3 3" xfId="58472" xr:uid="{00000000-0005-0000-0000-0000BAE20000}"/>
    <cellStyle name="Output 2 2 3 14 3 4" xfId="58473" xr:uid="{00000000-0005-0000-0000-0000BBE20000}"/>
    <cellStyle name="Output 2 2 3 14 3 5" xfId="58474" xr:uid="{00000000-0005-0000-0000-0000BCE20000}"/>
    <cellStyle name="Output 2 2 3 14 4" xfId="58475" xr:uid="{00000000-0005-0000-0000-0000BDE20000}"/>
    <cellStyle name="Output 2 2 3 14 4 2" xfId="58476" xr:uid="{00000000-0005-0000-0000-0000BEE20000}"/>
    <cellStyle name="Output 2 2 3 14 4 3" xfId="58477" xr:uid="{00000000-0005-0000-0000-0000BFE20000}"/>
    <cellStyle name="Output 2 2 3 14 4 4" xfId="58478" xr:uid="{00000000-0005-0000-0000-0000C0E20000}"/>
    <cellStyle name="Output 2 2 3 14 4 5" xfId="58479" xr:uid="{00000000-0005-0000-0000-0000C1E20000}"/>
    <cellStyle name="Output 2 2 3 14 5" xfId="58480" xr:uid="{00000000-0005-0000-0000-0000C2E20000}"/>
    <cellStyle name="Output 2 2 3 14 6" xfId="58481" xr:uid="{00000000-0005-0000-0000-0000C3E20000}"/>
    <cellStyle name="Output 2 2 3 14 7" xfId="58482" xr:uid="{00000000-0005-0000-0000-0000C4E20000}"/>
    <cellStyle name="Output 2 2 3 14 8" xfId="58483" xr:uid="{00000000-0005-0000-0000-0000C5E20000}"/>
    <cellStyle name="Output 2 2 3 15" xfId="58484" xr:uid="{00000000-0005-0000-0000-0000C6E20000}"/>
    <cellStyle name="Output 2 2 3 15 2" xfId="58485" xr:uid="{00000000-0005-0000-0000-0000C7E20000}"/>
    <cellStyle name="Output 2 2 3 15 2 2" xfId="58486" xr:uid="{00000000-0005-0000-0000-0000C8E20000}"/>
    <cellStyle name="Output 2 2 3 15 2 3" xfId="58487" xr:uid="{00000000-0005-0000-0000-0000C9E20000}"/>
    <cellStyle name="Output 2 2 3 15 2 4" xfId="58488" xr:uid="{00000000-0005-0000-0000-0000CAE20000}"/>
    <cellStyle name="Output 2 2 3 15 2 5" xfId="58489" xr:uid="{00000000-0005-0000-0000-0000CBE20000}"/>
    <cellStyle name="Output 2 2 3 15 3" xfId="58490" xr:uid="{00000000-0005-0000-0000-0000CCE20000}"/>
    <cellStyle name="Output 2 2 3 15 3 2" xfId="58491" xr:uid="{00000000-0005-0000-0000-0000CDE20000}"/>
    <cellStyle name="Output 2 2 3 15 3 3" xfId="58492" xr:uid="{00000000-0005-0000-0000-0000CEE20000}"/>
    <cellStyle name="Output 2 2 3 15 3 4" xfId="58493" xr:uid="{00000000-0005-0000-0000-0000CFE20000}"/>
    <cellStyle name="Output 2 2 3 15 3 5" xfId="58494" xr:uid="{00000000-0005-0000-0000-0000D0E20000}"/>
    <cellStyle name="Output 2 2 3 15 4" xfId="58495" xr:uid="{00000000-0005-0000-0000-0000D1E20000}"/>
    <cellStyle name="Output 2 2 3 15 5" xfId="58496" xr:uid="{00000000-0005-0000-0000-0000D2E20000}"/>
    <cellStyle name="Output 2 2 3 15 6" xfId="58497" xr:uid="{00000000-0005-0000-0000-0000D3E20000}"/>
    <cellStyle name="Output 2 2 3 15 7" xfId="58498" xr:uid="{00000000-0005-0000-0000-0000D4E20000}"/>
    <cellStyle name="Output 2 2 3 16" xfId="58499" xr:uid="{00000000-0005-0000-0000-0000D5E20000}"/>
    <cellStyle name="Output 2 2 3 16 2" xfId="58500" xr:uid="{00000000-0005-0000-0000-0000D6E20000}"/>
    <cellStyle name="Output 2 2 3 16 3" xfId="58501" xr:uid="{00000000-0005-0000-0000-0000D7E20000}"/>
    <cellStyle name="Output 2 2 3 16 4" xfId="58502" xr:uid="{00000000-0005-0000-0000-0000D8E20000}"/>
    <cellStyle name="Output 2 2 3 16 5" xfId="58503" xr:uid="{00000000-0005-0000-0000-0000D9E20000}"/>
    <cellStyle name="Output 2 2 3 17" xfId="58504" xr:uid="{00000000-0005-0000-0000-0000DAE20000}"/>
    <cellStyle name="Output 2 2 3 17 2" xfId="58505" xr:uid="{00000000-0005-0000-0000-0000DBE20000}"/>
    <cellStyle name="Output 2 2 3 17 3" xfId="58506" xr:uid="{00000000-0005-0000-0000-0000DCE20000}"/>
    <cellStyle name="Output 2 2 3 17 4" xfId="58507" xr:uid="{00000000-0005-0000-0000-0000DDE20000}"/>
    <cellStyle name="Output 2 2 3 17 5" xfId="58508" xr:uid="{00000000-0005-0000-0000-0000DEE20000}"/>
    <cellStyle name="Output 2 2 3 18" xfId="58509" xr:uid="{00000000-0005-0000-0000-0000DFE20000}"/>
    <cellStyle name="Output 2 2 3 19" xfId="58510" xr:uid="{00000000-0005-0000-0000-0000E0E20000}"/>
    <cellStyle name="Output 2 2 3 2" xfId="1840" xr:uid="{00000000-0005-0000-0000-0000E1E20000}"/>
    <cellStyle name="Output 2 2 3 2 2" xfId="1841" xr:uid="{00000000-0005-0000-0000-0000E2E20000}"/>
    <cellStyle name="Output 2 2 3 2 2 2" xfId="58511" xr:uid="{00000000-0005-0000-0000-0000E3E20000}"/>
    <cellStyle name="Output 2 2 3 2 2 2 2" xfId="58512" xr:uid="{00000000-0005-0000-0000-0000E4E20000}"/>
    <cellStyle name="Output 2 2 3 2 2 2 3" xfId="58513" xr:uid="{00000000-0005-0000-0000-0000E5E20000}"/>
    <cellStyle name="Output 2 2 3 2 2 2 4" xfId="58514" xr:uid="{00000000-0005-0000-0000-0000E6E20000}"/>
    <cellStyle name="Output 2 2 3 2 2 2 5" xfId="58515" xr:uid="{00000000-0005-0000-0000-0000E7E20000}"/>
    <cellStyle name="Output 2 2 3 2 2 3" xfId="58516" xr:uid="{00000000-0005-0000-0000-0000E8E20000}"/>
    <cellStyle name="Output 2 2 3 2 2 3 2" xfId="58517" xr:uid="{00000000-0005-0000-0000-0000E9E20000}"/>
    <cellStyle name="Output 2 2 3 2 2 3 3" xfId="58518" xr:uid="{00000000-0005-0000-0000-0000EAE20000}"/>
    <cellStyle name="Output 2 2 3 2 2 3 4" xfId="58519" xr:uid="{00000000-0005-0000-0000-0000EBE20000}"/>
    <cellStyle name="Output 2 2 3 2 2 3 5" xfId="58520" xr:uid="{00000000-0005-0000-0000-0000ECE20000}"/>
    <cellStyle name="Output 2 2 3 2 2 4" xfId="58521" xr:uid="{00000000-0005-0000-0000-0000EDE20000}"/>
    <cellStyle name="Output 2 2 3 2 2 5" xfId="58522" xr:uid="{00000000-0005-0000-0000-0000EEE20000}"/>
    <cellStyle name="Output 2 2 3 2 2 6" xfId="58523" xr:uid="{00000000-0005-0000-0000-0000EFE20000}"/>
    <cellStyle name="Output 2 2 3 2 2 7" xfId="58524" xr:uid="{00000000-0005-0000-0000-0000F0E20000}"/>
    <cellStyle name="Output 2 2 3 2 3" xfId="58525" xr:uid="{00000000-0005-0000-0000-0000F1E20000}"/>
    <cellStyle name="Output 2 2 3 2 3 2" xfId="58526" xr:uid="{00000000-0005-0000-0000-0000F2E20000}"/>
    <cellStyle name="Output 2 2 3 2 3 3" xfId="58527" xr:uid="{00000000-0005-0000-0000-0000F3E20000}"/>
    <cellStyle name="Output 2 2 3 2 3 4" xfId="58528" xr:uid="{00000000-0005-0000-0000-0000F4E20000}"/>
    <cellStyle name="Output 2 2 3 2 3 5" xfId="58529" xr:uid="{00000000-0005-0000-0000-0000F5E20000}"/>
    <cellStyle name="Output 2 2 3 2 4" xfId="58530" xr:uid="{00000000-0005-0000-0000-0000F6E20000}"/>
    <cellStyle name="Output 2 2 3 2 4 2" xfId="58531" xr:uid="{00000000-0005-0000-0000-0000F7E20000}"/>
    <cellStyle name="Output 2 2 3 2 4 3" xfId="58532" xr:uid="{00000000-0005-0000-0000-0000F8E20000}"/>
    <cellStyle name="Output 2 2 3 2 4 4" xfId="58533" xr:uid="{00000000-0005-0000-0000-0000F9E20000}"/>
    <cellStyle name="Output 2 2 3 2 4 5" xfId="58534" xr:uid="{00000000-0005-0000-0000-0000FAE20000}"/>
    <cellStyle name="Output 2 2 3 2 5" xfId="58535" xr:uid="{00000000-0005-0000-0000-0000FBE20000}"/>
    <cellStyle name="Output 2 2 3 2 6" xfId="58536" xr:uid="{00000000-0005-0000-0000-0000FCE20000}"/>
    <cellStyle name="Output 2 2 3 2 7" xfId="58537" xr:uid="{00000000-0005-0000-0000-0000FDE20000}"/>
    <cellStyle name="Output 2 2 3 2 8" xfId="58538" xr:uid="{00000000-0005-0000-0000-0000FEE20000}"/>
    <cellStyle name="Output 2 2 3 20" xfId="58539" xr:uid="{00000000-0005-0000-0000-0000FFE20000}"/>
    <cellStyle name="Output 2 2 3 21" xfId="58540" xr:uid="{00000000-0005-0000-0000-000000E30000}"/>
    <cellStyle name="Output 2 2 3 3" xfId="1842" xr:uid="{00000000-0005-0000-0000-000001E30000}"/>
    <cellStyle name="Output 2 2 3 3 2" xfId="1843" xr:uid="{00000000-0005-0000-0000-000002E30000}"/>
    <cellStyle name="Output 2 2 3 3 2 2" xfId="58541" xr:uid="{00000000-0005-0000-0000-000003E30000}"/>
    <cellStyle name="Output 2 2 3 3 2 2 2" xfId="58542" xr:uid="{00000000-0005-0000-0000-000004E30000}"/>
    <cellStyle name="Output 2 2 3 3 2 2 3" xfId="58543" xr:uid="{00000000-0005-0000-0000-000005E30000}"/>
    <cellStyle name="Output 2 2 3 3 2 2 4" xfId="58544" xr:uid="{00000000-0005-0000-0000-000006E30000}"/>
    <cellStyle name="Output 2 2 3 3 2 2 5" xfId="58545" xr:uid="{00000000-0005-0000-0000-000007E30000}"/>
    <cellStyle name="Output 2 2 3 3 2 3" xfId="58546" xr:uid="{00000000-0005-0000-0000-000008E30000}"/>
    <cellStyle name="Output 2 2 3 3 2 3 2" xfId="58547" xr:uid="{00000000-0005-0000-0000-000009E30000}"/>
    <cellStyle name="Output 2 2 3 3 2 3 3" xfId="58548" xr:uid="{00000000-0005-0000-0000-00000AE30000}"/>
    <cellStyle name="Output 2 2 3 3 2 3 4" xfId="58549" xr:uid="{00000000-0005-0000-0000-00000BE30000}"/>
    <cellStyle name="Output 2 2 3 3 2 3 5" xfId="58550" xr:uid="{00000000-0005-0000-0000-00000CE30000}"/>
    <cellStyle name="Output 2 2 3 3 2 4" xfId="58551" xr:uid="{00000000-0005-0000-0000-00000DE30000}"/>
    <cellStyle name="Output 2 2 3 3 2 5" xfId="58552" xr:uid="{00000000-0005-0000-0000-00000EE30000}"/>
    <cellStyle name="Output 2 2 3 3 2 6" xfId="58553" xr:uid="{00000000-0005-0000-0000-00000FE30000}"/>
    <cellStyle name="Output 2 2 3 3 2 7" xfId="58554" xr:uid="{00000000-0005-0000-0000-000010E30000}"/>
    <cellStyle name="Output 2 2 3 3 3" xfId="58555" xr:uid="{00000000-0005-0000-0000-000011E30000}"/>
    <cellStyle name="Output 2 2 3 3 3 2" xfId="58556" xr:uid="{00000000-0005-0000-0000-000012E30000}"/>
    <cellStyle name="Output 2 2 3 3 3 3" xfId="58557" xr:uid="{00000000-0005-0000-0000-000013E30000}"/>
    <cellStyle name="Output 2 2 3 3 3 4" xfId="58558" xr:uid="{00000000-0005-0000-0000-000014E30000}"/>
    <cellStyle name="Output 2 2 3 3 3 5" xfId="58559" xr:uid="{00000000-0005-0000-0000-000015E30000}"/>
    <cellStyle name="Output 2 2 3 3 4" xfId="58560" xr:uid="{00000000-0005-0000-0000-000016E30000}"/>
    <cellStyle name="Output 2 2 3 3 4 2" xfId="58561" xr:uid="{00000000-0005-0000-0000-000017E30000}"/>
    <cellStyle name="Output 2 2 3 3 4 3" xfId="58562" xr:uid="{00000000-0005-0000-0000-000018E30000}"/>
    <cellStyle name="Output 2 2 3 3 4 4" xfId="58563" xr:uid="{00000000-0005-0000-0000-000019E30000}"/>
    <cellStyle name="Output 2 2 3 3 4 5" xfId="58564" xr:uid="{00000000-0005-0000-0000-00001AE30000}"/>
    <cellStyle name="Output 2 2 3 3 5" xfId="58565" xr:uid="{00000000-0005-0000-0000-00001BE30000}"/>
    <cellStyle name="Output 2 2 3 3 6" xfId="58566" xr:uid="{00000000-0005-0000-0000-00001CE30000}"/>
    <cellStyle name="Output 2 2 3 3 7" xfId="58567" xr:uid="{00000000-0005-0000-0000-00001DE30000}"/>
    <cellStyle name="Output 2 2 3 3 8" xfId="58568" xr:uid="{00000000-0005-0000-0000-00001EE30000}"/>
    <cellStyle name="Output 2 2 3 4" xfId="1844" xr:uid="{00000000-0005-0000-0000-00001FE30000}"/>
    <cellStyle name="Output 2 2 3 4 2" xfId="1845" xr:uid="{00000000-0005-0000-0000-000020E30000}"/>
    <cellStyle name="Output 2 2 3 4 2 2" xfId="58569" xr:uid="{00000000-0005-0000-0000-000021E30000}"/>
    <cellStyle name="Output 2 2 3 4 2 2 2" xfId="58570" xr:uid="{00000000-0005-0000-0000-000022E30000}"/>
    <cellStyle name="Output 2 2 3 4 2 2 3" xfId="58571" xr:uid="{00000000-0005-0000-0000-000023E30000}"/>
    <cellStyle name="Output 2 2 3 4 2 2 4" xfId="58572" xr:uid="{00000000-0005-0000-0000-000024E30000}"/>
    <cellStyle name="Output 2 2 3 4 2 2 5" xfId="58573" xr:uid="{00000000-0005-0000-0000-000025E30000}"/>
    <cellStyle name="Output 2 2 3 4 2 3" xfId="58574" xr:uid="{00000000-0005-0000-0000-000026E30000}"/>
    <cellStyle name="Output 2 2 3 4 2 3 2" xfId="58575" xr:uid="{00000000-0005-0000-0000-000027E30000}"/>
    <cellStyle name="Output 2 2 3 4 2 3 3" xfId="58576" xr:uid="{00000000-0005-0000-0000-000028E30000}"/>
    <cellStyle name="Output 2 2 3 4 2 3 4" xfId="58577" xr:uid="{00000000-0005-0000-0000-000029E30000}"/>
    <cellStyle name="Output 2 2 3 4 2 3 5" xfId="58578" xr:uid="{00000000-0005-0000-0000-00002AE30000}"/>
    <cellStyle name="Output 2 2 3 4 2 4" xfId="58579" xr:uid="{00000000-0005-0000-0000-00002BE30000}"/>
    <cellStyle name="Output 2 2 3 4 2 5" xfId="58580" xr:uid="{00000000-0005-0000-0000-00002CE30000}"/>
    <cellStyle name="Output 2 2 3 4 2 6" xfId="58581" xr:uid="{00000000-0005-0000-0000-00002DE30000}"/>
    <cellStyle name="Output 2 2 3 4 2 7" xfId="58582" xr:uid="{00000000-0005-0000-0000-00002EE30000}"/>
    <cellStyle name="Output 2 2 3 4 3" xfId="58583" xr:uid="{00000000-0005-0000-0000-00002FE30000}"/>
    <cellStyle name="Output 2 2 3 4 3 2" xfId="58584" xr:uid="{00000000-0005-0000-0000-000030E30000}"/>
    <cellStyle name="Output 2 2 3 4 3 3" xfId="58585" xr:uid="{00000000-0005-0000-0000-000031E30000}"/>
    <cellStyle name="Output 2 2 3 4 3 4" xfId="58586" xr:uid="{00000000-0005-0000-0000-000032E30000}"/>
    <cellStyle name="Output 2 2 3 4 3 5" xfId="58587" xr:uid="{00000000-0005-0000-0000-000033E30000}"/>
    <cellStyle name="Output 2 2 3 4 4" xfId="58588" xr:uid="{00000000-0005-0000-0000-000034E30000}"/>
    <cellStyle name="Output 2 2 3 4 4 2" xfId="58589" xr:uid="{00000000-0005-0000-0000-000035E30000}"/>
    <cellStyle name="Output 2 2 3 4 4 3" xfId="58590" xr:uid="{00000000-0005-0000-0000-000036E30000}"/>
    <cellStyle name="Output 2 2 3 4 4 4" xfId="58591" xr:uid="{00000000-0005-0000-0000-000037E30000}"/>
    <cellStyle name="Output 2 2 3 4 4 5" xfId="58592" xr:uid="{00000000-0005-0000-0000-000038E30000}"/>
    <cellStyle name="Output 2 2 3 4 5" xfId="58593" xr:uid="{00000000-0005-0000-0000-000039E30000}"/>
    <cellStyle name="Output 2 2 3 4 6" xfId="58594" xr:uid="{00000000-0005-0000-0000-00003AE30000}"/>
    <cellStyle name="Output 2 2 3 4 7" xfId="58595" xr:uid="{00000000-0005-0000-0000-00003BE30000}"/>
    <cellStyle name="Output 2 2 3 4 8" xfId="58596" xr:uid="{00000000-0005-0000-0000-00003CE30000}"/>
    <cellStyle name="Output 2 2 3 5" xfId="1846" xr:uid="{00000000-0005-0000-0000-00003DE30000}"/>
    <cellStyle name="Output 2 2 3 5 2" xfId="58597" xr:uid="{00000000-0005-0000-0000-00003EE30000}"/>
    <cellStyle name="Output 2 2 3 5 2 2" xfId="58598" xr:uid="{00000000-0005-0000-0000-00003FE30000}"/>
    <cellStyle name="Output 2 2 3 5 2 2 2" xfId="58599" xr:uid="{00000000-0005-0000-0000-000040E30000}"/>
    <cellStyle name="Output 2 2 3 5 2 2 3" xfId="58600" xr:uid="{00000000-0005-0000-0000-000041E30000}"/>
    <cellStyle name="Output 2 2 3 5 2 2 4" xfId="58601" xr:uid="{00000000-0005-0000-0000-000042E30000}"/>
    <cellStyle name="Output 2 2 3 5 2 2 5" xfId="58602" xr:uid="{00000000-0005-0000-0000-000043E30000}"/>
    <cellStyle name="Output 2 2 3 5 2 3" xfId="58603" xr:uid="{00000000-0005-0000-0000-000044E30000}"/>
    <cellStyle name="Output 2 2 3 5 2 3 2" xfId="58604" xr:uid="{00000000-0005-0000-0000-000045E30000}"/>
    <cellStyle name="Output 2 2 3 5 2 3 3" xfId="58605" xr:uid="{00000000-0005-0000-0000-000046E30000}"/>
    <cellStyle name="Output 2 2 3 5 2 3 4" xfId="58606" xr:uid="{00000000-0005-0000-0000-000047E30000}"/>
    <cellStyle name="Output 2 2 3 5 2 3 5" xfId="58607" xr:uid="{00000000-0005-0000-0000-000048E30000}"/>
    <cellStyle name="Output 2 2 3 5 2 4" xfId="58608" xr:uid="{00000000-0005-0000-0000-000049E30000}"/>
    <cellStyle name="Output 2 2 3 5 2 5" xfId="58609" xr:uid="{00000000-0005-0000-0000-00004AE30000}"/>
    <cellStyle name="Output 2 2 3 5 2 6" xfId="58610" xr:uid="{00000000-0005-0000-0000-00004BE30000}"/>
    <cellStyle name="Output 2 2 3 5 2 7" xfId="58611" xr:uid="{00000000-0005-0000-0000-00004CE30000}"/>
    <cellStyle name="Output 2 2 3 5 3" xfId="58612" xr:uid="{00000000-0005-0000-0000-00004DE30000}"/>
    <cellStyle name="Output 2 2 3 5 3 2" xfId="58613" xr:uid="{00000000-0005-0000-0000-00004EE30000}"/>
    <cellStyle name="Output 2 2 3 5 3 3" xfId="58614" xr:uid="{00000000-0005-0000-0000-00004FE30000}"/>
    <cellStyle name="Output 2 2 3 5 3 4" xfId="58615" xr:uid="{00000000-0005-0000-0000-000050E30000}"/>
    <cellStyle name="Output 2 2 3 5 3 5" xfId="58616" xr:uid="{00000000-0005-0000-0000-000051E30000}"/>
    <cellStyle name="Output 2 2 3 5 4" xfId="58617" xr:uid="{00000000-0005-0000-0000-000052E30000}"/>
    <cellStyle name="Output 2 2 3 5 4 2" xfId="58618" xr:uid="{00000000-0005-0000-0000-000053E30000}"/>
    <cellStyle name="Output 2 2 3 5 4 3" xfId="58619" xr:uid="{00000000-0005-0000-0000-000054E30000}"/>
    <cellStyle name="Output 2 2 3 5 4 4" xfId="58620" xr:uid="{00000000-0005-0000-0000-000055E30000}"/>
    <cellStyle name="Output 2 2 3 5 4 5" xfId="58621" xr:uid="{00000000-0005-0000-0000-000056E30000}"/>
    <cellStyle name="Output 2 2 3 5 5" xfId="58622" xr:uid="{00000000-0005-0000-0000-000057E30000}"/>
    <cellStyle name="Output 2 2 3 5 6" xfId="58623" xr:uid="{00000000-0005-0000-0000-000058E30000}"/>
    <cellStyle name="Output 2 2 3 5 7" xfId="58624" xr:uid="{00000000-0005-0000-0000-000059E30000}"/>
    <cellStyle name="Output 2 2 3 5 8" xfId="58625" xr:uid="{00000000-0005-0000-0000-00005AE30000}"/>
    <cellStyle name="Output 2 2 3 6" xfId="58626" xr:uid="{00000000-0005-0000-0000-00005BE30000}"/>
    <cellStyle name="Output 2 2 3 6 2" xfId="58627" xr:uid="{00000000-0005-0000-0000-00005CE30000}"/>
    <cellStyle name="Output 2 2 3 6 2 2" xfId="58628" xr:uid="{00000000-0005-0000-0000-00005DE30000}"/>
    <cellStyle name="Output 2 2 3 6 2 2 2" xfId="58629" xr:uid="{00000000-0005-0000-0000-00005EE30000}"/>
    <cellStyle name="Output 2 2 3 6 2 2 3" xfId="58630" xr:uid="{00000000-0005-0000-0000-00005FE30000}"/>
    <cellStyle name="Output 2 2 3 6 2 2 4" xfId="58631" xr:uid="{00000000-0005-0000-0000-000060E30000}"/>
    <cellStyle name="Output 2 2 3 6 2 2 5" xfId="58632" xr:uid="{00000000-0005-0000-0000-000061E30000}"/>
    <cellStyle name="Output 2 2 3 6 2 3" xfId="58633" xr:uid="{00000000-0005-0000-0000-000062E30000}"/>
    <cellStyle name="Output 2 2 3 6 2 3 2" xfId="58634" xr:uid="{00000000-0005-0000-0000-000063E30000}"/>
    <cellStyle name="Output 2 2 3 6 2 3 3" xfId="58635" xr:uid="{00000000-0005-0000-0000-000064E30000}"/>
    <cellStyle name="Output 2 2 3 6 2 3 4" xfId="58636" xr:uid="{00000000-0005-0000-0000-000065E30000}"/>
    <cellStyle name="Output 2 2 3 6 2 3 5" xfId="58637" xr:uid="{00000000-0005-0000-0000-000066E30000}"/>
    <cellStyle name="Output 2 2 3 6 2 4" xfId="58638" xr:uid="{00000000-0005-0000-0000-000067E30000}"/>
    <cellStyle name="Output 2 2 3 6 2 5" xfId="58639" xr:uid="{00000000-0005-0000-0000-000068E30000}"/>
    <cellStyle name="Output 2 2 3 6 2 6" xfId="58640" xr:uid="{00000000-0005-0000-0000-000069E30000}"/>
    <cellStyle name="Output 2 2 3 6 2 7" xfId="58641" xr:uid="{00000000-0005-0000-0000-00006AE30000}"/>
    <cellStyle name="Output 2 2 3 6 3" xfId="58642" xr:uid="{00000000-0005-0000-0000-00006BE30000}"/>
    <cellStyle name="Output 2 2 3 6 3 2" xfId="58643" xr:uid="{00000000-0005-0000-0000-00006CE30000}"/>
    <cellStyle name="Output 2 2 3 6 3 3" xfId="58644" xr:uid="{00000000-0005-0000-0000-00006DE30000}"/>
    <cellStyle name="Output 2 2 3 6 3 4" xfId="58645" xr:uid="{00000000-0005-0000-0000-00006EE30000}"/>
    <cellStyle name="Output 2 2 3 6 3 5" xfId="58646" xr:uid="{00000000-0005-0000-0000-00006FE30000}"/>
    <cellStyle name="Output 2 2 3 6 4" xfId="58647" xr:uid="{00000000-0005-0000-0000-000070E30000}"/>
    <cellStyle name="Output 2 2 3 6 4 2" xfId="58648" xr:uid="{00000000-0005-0000-0000-000071E30000}"/>
    <cellStyle name="Output 2 2 3 6 4 3" xfId="58649" xr:uid="{00000000-0005-0000-0000-000072E30000}"/>
    <cellStyle name="Output 2 2 3 6 4 4" xfId="58650" xr:uid="{00000000-0005-0000-0000-000073E30000}"/>
    <cellStyle name="Output 2 2 3 6 4 5" xfId="58651" xr:uid="{00000000-0005-0000-0000-000074E30000}"/>
    <cellStyle name="Output 2 2 3 6 5" xfId="58652" xr:uid="{00000000-0005-0000-0000-000075E30000}"/>
    <cellStyle name="Output 2 2 3 6 6" xfId="58653" xr:uid="{00000000-0005-0000-0000-000076E30000}"/>
    <cellStyle name="Output 2 2 3 6 7" xfId="58654" xr:uid="{00000000-0005-0000-0000-000077E30000}"/>
    <cellStyle name="Output 2 2 3 6 8" xfId="58655" xr:uid="{00000000-0005-0000-0000-000078E30000}"/>
    <cellStyle name="Output 2 2 3 7" xfId="58656" xr:uid="{00000000-0005-0000-0000-000079E30000}"/>
    <cellStyle name="Output 2 2 3 7 2" xfId="58657" xr:uid="{00000000-0005-0000-0000-00007AE30000}"/>
    <cellStyle name="Output 2 2 3 7 2 2" xfId="58658" xr:uid="{00000000-0005-0000-0000-00007BE30000}"/>
    <cellStyle name="Output 2 2 3 7 2 2 2" xfId="58659" xr:uid="{00000000-0005-0000-0000-00007CE30000}"/>
    <cellStyle name="Output 2 2 3 7 2 2 3" xfId="58660" xr:uid="{00000000-0005-0000-0000-00007DE30000}"/>
    <cellStyle name="Output 2 2 3 7 2 2 4" xfId="58661" xr:uid="{00000000-0005-0000-0000-00007EE30000}"/>
    <cellStyle name="Output 2 2 3 7 2 2 5" xfId="58662" xr:uid="{00000000-0005-0000-0000-00007FE30000}"/>
    <cellStyle name="Output 2 2 3 7 2 3" xfId="58663" xr:uid="{00000000-0005-0000-0000-000080E30000}"/>
    <cellStyle name="Output 2 2 3 7 2 3 2" xfId="58664" xr:uid="{00000000-0005-0000-0000-000081E30000}"/>
    <cellStyle name="Output 2 2 3 7 2 3 3" xfId="58665" xr:uid="{00000000-0005-0000-0000-000082E30000}"/>
    <cellStyle name="Output 2 2 3 7 2 3 4" xfId="58666" xr:uid="{00000000-0005-0000-0000-000083E30000}"/>
    <cellStyle name="Output 2 2 3 7 2 3 5" xfId="58667" xr:uid="{00000000-0005-0000-0000-000084E30000}"/>
    <cellStyle name="Output 2 2 3 7 2 4" xfId="58668" xr:uid="{00000000-0005-0000-0000-000085E30000}"/>
    <cellStyle name="Output 2 2 3 7 2 5" xfId="58669" xr:uid="{00000000-0005-0000-0000-000086E30000}"/>
    <cellStyle name="Output 2 2 3 7 2 6" xfId="58670" xr:uid="{00000000-0005-0000-0000-000087E30000}"/>
    <cellStyle name="Output 2 2 3 7 2 7" xfId="58671" xr:uid="{00000000-0005-0000-0000-000088E30000}"/>
    <cellStyle name="Output 2 2 3 7 3" xfId="58672" xr:uid="{00000000-0005-0000-0000-000089E30000}"/>
    <cellStyle name="Output 2 2 3 7 3 2" xfId="58673" xr:uid="{00000000-0005-0000-0000-00008AE30000}"/>
    <cellStyle name="Output 2 2 3 7 3 3" xfId="58674" xr:uid="{00000000-0005-0000-0000-00008BE30000}"/>
    <cellStyle name="Output 2 2 3 7 3 4" xfId="58675" xr:uid="{00000000-0005-0000-0000-00008CE30000}"/>
    <cellStyle name="Output 2 2 3 7 3 5" xfId="58676" xr:uid="{00000000-0005-0000-0000-00008DE30000}"/>
    <cellStyle name="Output 2 2 3 7 4" xfId="58677" xr:uid="{00000000-0005-0000-0000-00008EE30000}"/>
    <cellStyle name="Output 2 2 3 7 4 2" xfId="58678" xr:uid="{00000000-0005-0000-0000-00008FE30000}"/>
    <cellStyle name="Output 2 2 3 7 4 3" xfId="58679" xr:uid="{00000000-0005-0000-0000-000090E30000}"/>
    <cellStyle name="Output 2 2 3 7 4 4" xfId="58680" xr:uid="{00000000-0005-0000-0000-000091E30000}"/>
    <cellStyle name="Output 2 2 3 7 4 5" xfId="58681" xr:uid="{00000000-0005-0000-0000-000092E30000}"/>
    <cellStyle name="Output 2 2 3 7 5" xfId="58682" xr:uid="{00000000-0005-0000-0000-000093E30000}"/>
    <cellStyle name="Output 2 2 3 7 6" xfId="58683" xr:uid="{00000000-0005-0000-0000-000094E30000}"/>
    <cellStyle name="Output 2 2 3 7 7" xfId="58684" xr:uid="{00000000-0005-0000-0000-000095E30000}"/>
    <cellStyle name="Output 2 2 3 7 8" xfId="58685" xr:uid="{00000000-0005-0000-0000-000096E30000}"/>
    <cellStyle name="Output 2 2 3 8" xfId="58686" xr:uid="{00000000-0005-0000-0000-000097E30000}"/>
    <cellStyle name="Output 2 2 3 8 2" xfId="58687" xr:uid="{00000000-0005-0000-0000-000098E30000}"/>
    <cellStyle name="Output 2 2 3 8 2 2" xfId="58688" xr:uid="{00000000-0005-0000-0000-000099E30000}"/>
    <cellStyle name="Output 2 2 3 8 2 2 2" xfId="58689" xr:uid="{00000000-0005-0000-0000-00009AE30000}"/>
    <cellStyle name="Output 2 2 3 8 2 2 3" xfId="58690" xr:uid="{00000000-0005-0000-0000-00009BE30000}"/>
    <cellStyle name="Output 2 2 3 8 2 2 4" xfId="58691" xr:uid="{00000000-0005-0000-0000-00009CE30000}"/>
    <cellStyle name="Output 2 2 3 8 2 2 5" xfId="58692" xr:uid="{00000000-0005-0000-0000-00009DE30000}"/>
    <cellStyle name="Output 2 2 3 8 2 3" xfId="58693" xr:uid="{00000000-0005-0000-0000-00009EE30000}"/>
    <cellStyle name="Output 2 2 3 8 2 3 2" xfId="58694" xr:uid="{00000000-0005-0000-0000-00009FE30000}"/>
    <cellStyle name="Output 2 2 3 8 2 3 3" xfId="58695" xr:uid="{00000000-0005-0000-0000-0000A0E30000}"/>
    <cellStyle name="Output 2 2 3 8 2 3 4" xfId="58696" xr:uid="{00000000-0005-0000-0000-0000A1E30000}"/>
    <cellStyle name="Output 2 2 3 8 2 3 5" xfId="58697" xr:uid="{00000000-0005-0000-0000-0000A2E30000}"/>
    <cellStyle name="Output 2 2 3 8 2 4" xfId="58698" xr:uid="{00000000-0005-0000-0000-0000A3E30000}"/>
    <cellStyle name="Output 2 2 3 8 2 5" xfId="58699" xr:uid="{00000000-0005-0000-0000-0000A4E30000}"/>
    <cellStyle name="Output 2 2 3 8 2 6" xfId="58700" xr:uid="{00000000-0005-0000-0000-0000A5E30000}"/>
    <cellStyle name="Output 2 2 3 8 2 7" xfId="58701" xr:uid="{00000000-0005-0000-0000-0000A6E30000}"/>
    <cellStyle name="Output 2 2 3 8 3" xfId="58702" xr:uid="{00000000-0005-0000-0000-0000A7E30000}"/>
    <cellStyle name="Output 2 2 3 8 3 2" xfId="58703" xr:uid="{00000000-0005-0000-0000-0000A8E30000}"/>
    <cellStyle name="Output 2 2 3 8 3 3" xfId="58704" xr:uid="{00000000-0005-0000-0000-0000A9E30000}"/>
    <cellStyle name="Output 2 2 3 8 3 4" xfId="58705" xr:uid="{00000000-0005-0000-0000-0000AAE30000}"/>
    <cellStyle name="Output 2 2 3 8 3 5" xfId="58706" xr:uid="{00000000-0005-0000-0000-0000ABE30000}"/>
    <cellStyle name="Output 2 2 3 8 4" xfId="58707" xr:uid="{00000000-0005-0000-0000-0000ACE30000}"/>
    <cellStyle name="Output 2 2 3 8 4 2" xfId="58708" xr:uid="{00000000-0005-0000-0000-0000ADE30000}"/>
    <cellStyle name="Output 2 2 3 8 4 3" xfId="58709" xr:uid="{00000000-0005-0000-0000-0000AEE30000}"/>
    <cellStyle name="Output 2 2 3 8 4 4" xfId="58710" xr:uid="{00000000-0005-0000-0000-0000AFE30000}"/>
    <cellStyle name="Output 2 2 3 8 4 5" xfId="58711" xr:uid="{00000000-0005-0000-0000-0000B0E30000}"/>
    <cellStyle name="Output 2 2 3 8 5" xfId="58712" xr:uid="{00000000-0005-0000-0000-0000B1E30000}"/>
    <cellStyle name="Output 2 2 3 8 6" xfId="58713" xr:uid="{00000000-0005-0000-0000-0000B2E30000}"/>
    <cellStyle name="Output 2 2 3 8 7" xfId="58714" xr:uid="{00000000-0005-0000-0000-0000B3E30000}"/>
    <cellStyle name="Output 2 2 3 8 8" xfId="58715" xr:uid="{00000000-0005-0000-0000-0000B4E30000}"/>
    <cellStyle name="Output 2 2 3 9" xfId="58716" xr:uid="{00000000-0005-0000-0000-0000B5E30000}"/>
    <cellStyle name="Output 2 2 3 9 2" xfId="58717" xr:uid="{00000000-0005-0000-0000-0000B6E30000}"/>
    <cellStyle name="Output 2 2 3 9 2 2" xfId="58718" xr:uid="{00000000-0005-0000-0000-0000B7E30000}"/>
    <cellStyle name="Output 2 2 3 9 2 2 2" xfId="58719" xr:uid="{00000000-0005-0000-0000-0000B8E30000}"/>
    <cellStyle name="Output 2 2 3 9 2 2 3" xfId="58720" xr:uid="{00000000-0005-0000-0000-0000B9E30000}"/>
    <cellStyle name="Output 2 2 3 9 2 2 4" xfId="58721" xr:uid="{00000000-0005-0000-0000-0000BAE30000}"/>
    <cellStyle name="Output 2 2 3 9 2 2 5" xfId="58722" xr:uid="{00000000-0005-0000-0000-0000BBE30000}"/>
    <cellStyle name="Output 2 2 3 9 2 3" xfId="58723" xr:uid="{00000000-0005-0000-0000-0000BCE30000}"/>
    <cellStyle name="Output 2 2 3 9 2 3 2" xfId="58724" xr:uid="{00000000-0005-0000-0000-0000BDE30000}"/>
    <cellStyle name="Output 2 2 3 9 2 3 3" xfId="58725" xr:uid="{00000000-0005-0000-0000-0000BEE30000}"/>
    <cellStyle name="Output 2 2 3 9 2 3 4" xfId="58726" xr:uid="{00000000-0005-0000-0000-0000BFE30000}"/>
    <cellStyle name="Output 2 2 3 9 2 3 5" xfId="58727" xr:uid="{00000000-0005-0000-0000-0000C0E30000}"/>
    <cellStyle name="Output 2 2 3 9 2 4" xfId="58728" xr:uid="{00000000-0005-0000-0000-0000C1E30000}"/>
    <cellStyle name="Output 2 2 3 9 2 5" xfId="58729" xr:uid="{00000000-0005-0000-0000-0000C2E30000}"/>
    <cellStyle name="Output 2 2 3 9 2 6" xfId="58730" xr:uid="{00000000-0005-0000-0000-0000C3E30000}"/>
    <cellStyle name="Output 2 2 3 9 2 7" xfId="58731" xr:uid="{00000000-0005-0000-0000-0000C4E30000}"/>
    <cellStyle name="Output 2 2 3 9 3" xfId="58732" xr:uid="{00000000-0005-0000-0000-0000C5E30000}"/>
    <cellStyle name="Output 2 2 3 9 3 2" xfId="58733" xr:uid="{00000000-0005-0000-0000-0000C6E30000}"/>
    <cellStyle name="Output 2 2 3 9 3 3" xfId="58734" xr:uid="{00000000-0005-0000-0000-0000C7E30000}"/>
    <cellStyle name="Output 2 2 3 9 3 4" xfId="58735" xr:uid="{00000000-0005-0000-0000-0000C8E30000}"/>
    <cellStyle name="Output 2 2 3 9 3 5" xfId="58736" xr:uid="{00000000-0005-0000-0000-0000C9E30000}"/>
    <cellStyle name="Output 2 2 3 9 4" xfId="58737" xr:uid="{00000000-0005-0000-0000-0000CAE30000}"/>
    <cellStyle name="Output 2 2 3 9 4 2" xfId="58738" xr:uid="{00000000-0005-0000-0000-0000CBE30000}"/>
    <cellStyle name="Output 2 2 3 9 4 3" xfId="58739" xr:uid="{00000000-0005-0000-0000-0000CCE30000}"/>
    <cellStyle name="Output 2 2 3 9 4 4" xfId="58740" xr:uid="{00000000-0005-0000-0000-0000CDE30000}"/>
    <cellStyle name="Output 2 2 3 9 4 5" xfId="58741" xr:uid="{00000000-0005-0000-0000-0000CEE30000}"/>
    <cellStyle name="Output 2 2 3 9 5" xfId="58742" xr:uid="{00000000-0005-0000-0000-0000CFE30000}"/>
    <cellStyle name="Output 2 2 3 9 6" xfId="58743" xr:uid="{00000000-0005-0000-0000-0000D0E30000}"/>
    <cellStyle name="Output 2 2 3 9 7" xfId="58744" xr:uid="{00000000-0005-0000-0000-0000D1E30000}"/>
    <cellStyle name="Output 2 2 3 9 8" xfId="58745" xr:uid="{00000000-0005-0000-0000-0000D2E30000}"/>
    <cellStyle name="Output 2 2 4" xfId="1847" xr:uid="{00000000-0005-0000-0000-0000D3E30000}"/>
    <cellStyle name="Output 2 2 4 2" xfId="1848" xr:uid="{00000000-0005-0000-0000-0000D4E30000}"/>
    <cellStyle name="Output 2 2 4 2 2" xfId="58746" xr:uid="{00000000-0005-0000-0000-0000D5E30000}"/>
    <cellStyle name="Output 2 2 4 3" xfId="58747" xr:uid="{00000000-0005-0000-0000-0000D6E30000}"/>
    <cellStyle name="Output 2 2 4 4" xfId="58748" xr:uid="{00000000-0005-0000-0000-0000D7E30000}"/>
    <cellStyle name="Output 2 2 4 5" xfId="58749" xr:uid="{00000000-0005-0000-0000-0000D8E30000}"/>
    <cellStyle name="Output 2 2 5" xfId="1849" xr:uid="{00000000-0005-0000-0000-0000D9E30000}"/>
    <cellStyle name="Output 2 2 5 2" xfId="1850" xr:uid="{00000000-0005-0000-0000-0000DAE30000}"/>
    <cellStyle name="Output 2 2 5 2 2" xfId="58750" xr:uid="{00000000-0005-0000-0000-0000DBE30000}"/>
    <cellStyle name="Output 2 2 5 3" xfId="58751" xr:uid="{00000000-0005-0000-0000-0000DCE30000}"/>
    <cellStyle name="Output 2 2 5 4" xfId="58752" xr:uid="{00000000-0005-0000-0000-0000DDE30000}"/>
    <cellStyle name="Output 2 2 5 5" xfId="58753" xr:uid="{00000000-0005-0000-0000-0000DEE30000}"/>
    <cellStyle name="Output 2 2 6" xfId="1851" xr:uid="{00000000-0005-0000-0000-0000DFE30000}"/>
    <cellStyle name="Output 2 2 6 2" xfId="58754" xr:uid="{00000000-0005-0000-0000-0000E0E30000}"/>
    <cellStyle name="Output 2 2 7" xfId="58755" xr:uid="{00000000-0005-0000-0000-0000E1E30000}"/>
    <cellStyle name="Output 2 2 8" xfId="58756" xr:uid="{00000000-0005-0000-0000-0000E2E30000}"/>
    <cellStyle name="Output 2 2_T-straight with PEDs adjustor" xfId="58757" xr:uid="{00000000-0005-0000-0000-0000E3E30000}"/>
    <cellStyle name="Output 2 3" xfId="1852" xr:uid="{00000000-0005-0000-0000-0000E4E30000}"/>
    <cellStyle name="Output 2 3 2" xfId="1853" xr:uid="{00000000-0005-0000-0000-0000E5E30000}"/>
    <cellStyle name="Output 2 3 2 10" xfId="58758" xr:uid="{00000000-0005-0000-0000-0000E6E30000}"/>
    <cellStyle name="Output 2 3 2 10 2" xfId="58759" xr:uid="{00000000-0005-0000-0000-0000E7E30000}"/>
    <cellStyle name="Output 2 3 2 10 2 2" xfId="58760" xr:uid="{00000000-0005-0000-0000-0000E8E30000}"/>
    <cellStyle name="Output 2 3 2 10 2 2 2" xfId="58761" xr:uid="{00000000-0005-0000-0000-0000E9E30000}"/>
    <cellStyle name="Output 2 3 2 10 2 2 3" xfId="58762" xr:uid="{00000000-0005-0000-0000-0000EAE30000}"/>
    <cellStyle name="Output 2 3 2 10 2 2 4" xfId="58763" xr:uid="{00000000-0005-0000-0000-0000EBE30000}"/>
    <cellStyle name="Output 2 3 2 10 2 2 5" xfId="58764" xr:uid="{00000000-0005-0000-0000-0000ECE30000}"/>
    <cellStyle name="Output 2 3 2 10 2 3" xfId="58765" xr:uid="{00000000-0005-0000-0000-0000EDE30000}"/>
    <cellStyle name="Output 2 3 2 10 2 3 2" xfId="58766" xr:uid="{00000000-0005-0000-0000-0000EEE30000}"/>
    <cellStyle name="Output 2 3 2 10 2 3 3" xfId="58767" xr:uid="{00000000-0005-0000-0000-0000EFE30000}"/>
    <cellStyle name="Output 2 3 2 10 2 3 4" xfId="58768" xr:uid="{00000000-0005-0000-0000-0000F0E30000}"/>
    <cellStyle name="Output 2 3 2 10 2 3 5" xfId="58769" xr:uid="{00000000-0005-0000-0000-0000F1E30000}"/>
    <cellStyle name="Output 2 3 2 10 2 4" xfId="58770" xr:uid="{00000000-0005-0000-0000-0000F2E30000}"/>
    <cellStyle name="Output 2 3 2 10 2 5" xfId="58771" xr:uid="{00000000-0005-0000-0000-0000F3E30000}"/>
    <cellStyle name="Output 2 3 2 10 2 6" xfId="58772" xr:uid="{00000000-0005-0000-0000-0000F4E30000}"/>
    <cellStyle name="Output 2 3 2 10 2 7" xfId="58773" xr:uid="{00000000-0005-0000-0000-0000F5E30000}"/>
    <cellStyle name="Output 2 3 2 10 3" xfId="58774" xr:uid="{00000000-0005-0000-0000-0000F6E30000}"/>
    <cellStyle name="Output 2 3 2 10 3 2" xfId="58775" xr:uid="{00000000-0005-0000-0000-0000F7E30000}"/>
    <cellStyle name="Output 2 3 2 10 3 3" xfId="58776" xr:uid="{00000000-0005-0000-0000-0000F8E30000}"/>
    <cellStyle name="Output 2 3 2 10 3 4" xfId="58777" xr:uid="{00000000-0005-0000-0000-0000F9E30000}"/>
    <cellStyle name="Output 2 3 2 10 3 5" xfId="58778" xr:uid="{00000000-0005-0000-0000-0000FAE30000}"/>
    <cellStyle name="Output 2 3 2 10 4" xfId="58779" xr:uid="{00000000-0005-0000-0000-0000FBE30000}"/>
    <cellStyle name="Output 2 3 2 10 4 2" xfId="58780" xr:uid="{00000000-0005-0000-0000-0000FCE30000}"/>
    <cellStyle name="Output 2 3 2 10 4 3" xfId="58781" xr:uid="{00000000-0005-0000-0000-0000FDE30000}"/>
    <cellStyle name="Output 2 3 2 10 4 4" xfId="58782" xr:uid="{00000000-0005-0000-0000-0000FEE30000}"/>
    <cellStyle name="Output 2 3 2 10 4 5" xfId="58783" xr:uid="{00000000-0005-0000-0000-0000FFE30000}"/>
    <cellStyle name="Output 2 3 2 10 5" xfId="58784" xr:uid="{00000000-0005-0000-0000-000000E40000}"/>
    <cellStyle name="Output 2 3 2 10 6" xfId="58785" xr:uid="{00000000-0005-0000-0000-000001E40000}"/>
    <cellStyle name="Output 2 3 2 10 7" xfId="58786" xr:uid="{00000000-0005-0000-0000-000002E40000}"/>
    <cellStyle name="Output 2 3 2 10 8" xfId="58787" xr:uid="{00000000-0005-0000-0000-000003E40000}"/>
    <cellStyle name="Output 2 3 2 11" xfId="58788" xr:uid="{00000000-0005-0000-0000-000004E40000}"/>
    <cellStyle name="Output 2 3 2 11 2" xfId="58789" xr:uid="{00000000-0005-0000-0000-000005E40000}"/>
    <cellStyle name="Output 2 3 2 11 2 2" xfId="58790" xr:uid="{00000000-0005-0000-0000-000006E40000}"/>
    <cellStyle name="Output 2 3 2 11 2 2 2" xfId="58791" xr:uid="{00000000-0005-0000-0000-000007E40000}"/>
    <cellStyle name="Output 2 3 2 11 2 2 3" xfId="58792" xr:uid="{00000000-0005-0000-0000-000008E40000}"/>
    <cellStyle name="Output 2 3 2 11 2 2 4" xfId="58793" xr:uid="{00000000-0005-0000-0000-000009E40000}"/>
    <cellStyle name="Output 2 3 2 11 2 2 5" xfId="58794" xr:uid="{00000000-0005-0000-0000-00000AE40000}"/>
    <cellStyle name="Output 2 3 2 11 2 3" xfId="58795" xr:uid="{00000000-0005-0000-0000-00000BE40000}"/>
    <cellStyle name="Output 2 3 2 11 2 3 2" xfId="58796" xr:uid="{00000000-0005-0000-0000-00000CE40000}"/>
    <cellStyle name="Output 2 3 2 11 2 3 3" xfId="58797" xr:uid="{00000000-0005-0000-0000-00000DE40000}"/>
    <cellStyle name="Output 2 3 2 11 2 3 4" xfId="58798" xr:uid="{00000000-0005-0000-0000-00000EE40000}"/>
    <cellStyle name="Output 2 3 2 11 2 3 5" xfId="58799" xr:uid="{00000000-0005-0000-0000-00000FE40000}"/>
    <cellStyle name="Output 2 3 2 11 2 4" xfId="58800" xr:uid="{00000000-0005-0000-0000-000010E40000}"/>
    <cellStyle name="Output 2 3 2 11 2 5" xfId="58801" xr:uid="{00000000-0005-0000-0000-000011E40000}"/>
    <cellStyle name="Output 2 3 2 11 2 6" xfId="58802" xr:uid="{00000000-0005-0000-0000-000012E40000}"/>
    <cellStyle name="Output 2 3 2 11 2 7" xfId="58803" xr:uid="{00000000-0005-0000-0000-000013E40000}"/>
    <cellStyle name="Output 2 3 2 11 3" xfId="58804" xr:uid="{00000000-0005-0000-0000-000014E40000}"/>
    <cellStyle name="Output 2 3 2 11 3 2" xfId="58805" xr:uid="{00000000-0005-0000-0000-000015E40000}"/>
    <cellStyle name="Output 2 3 2 11 3 3" xfId="58806" xr:uid="{00000000-0005-0000-0000-000016E40000}"/>
    <cellStyle name="Output 2 3 2 11 3 4" xfId="58807" xr:uid="{00000000-0005-0000-0000-000017E40000}"/>
    <cellStyle name="Output 2 3 2 11 3 5" xfId="58808" xr:uid="{00000000-0005-0000-0000-000018E40000}"/>
    <cellStyle name="Output 2 3 2 11 4" xfId="58809" xr:uid="{00000000-0005-0000-0000-000019E40000}"/>
    <cellStyle name="Output 2 3 2 11 4 2" xfId="58810" xr:uid="{00000000-0005-0000-0000-00001AE40000}"/>
    <cellStyle name="Output 2 3 2 11 4 3" xfId="58811" xr:uid="{00000000-0005-0000-0000-00001BE40000}"/>
    <cellStyle name="Output 2 3 2 11 4 4" xfId="58812" xr:uid="{00000000-0005-0000-0000-00001CE40000}"/>
    <cellStyle name="Output 2 3 2 11 4 5" xfId="58813" xr:uid="{00000000-0005-0000-0000-00001DE40000}"/>
    <cellStyle name="Output 2 3 2 11 5" xfId="58814" xr:uid="{00000000-0005-0000-0000-00001EE40000}"/>
    <cellStyle name="Output 2 3 2 11 6" xfId="58815" xr:uid="{00000000-0005-0000-0000-00001FE40000}"/>
    <cellStyle name="Output 2 3 2 11 7" xfId="58816" xr:uid="{00000000-0005-0000-0000-000020E40000}"/>
    <cellStyle name="Output 2 3 2 11 8" xfId="58817" xr:uid="{00000000-0005-0000-0000-000021E40000}"/>
    <cellStyle name="Output 2 3 2 12" xfId="58818" xr:uid="{00000000-0005-0000-0000-000022E40000}"/>
    <cellStyle name="Output 2 3 2 12 2" xfId="58819" xr:uid="{00000000-0005-0000-0000-000023E40000}"/>
    <cellStyle name="Output 2 3 2 12 2 2" xfId="58820" xr:uid="{00000000-0005-0000-0000-000024E40000}"/>
    <cellStyle name="Output 2 3 2 12 2 2 2" xfId="58821" xr:uid="{00000000-0005-0000-0000-000025E40000}"/>
    <cellStyle name="Output 2 3 2 12 2 2 3" xfId="58822" xr:uid="{00000000-0005-0000-0000-000026E40000}"/>
    <cellStyle name="Output 2 3 2 12 2 2 4" xfId="58823" xr:uid="{00000000-0005-0000-0000-000027E40000}"/>
    <cellStyle name="Output 2 3 2 12 2 2 5" xfId="58824" xr:uid="{00000000-0005-0000-0000-000028E40000}"/>
    <cellStyle name="Output 2 3 2 12 2 3" xfId="58825" xr:uid="{00000000-0005-0000-0000-000029E40000}"/>
    <cellStyle name="Output 2 3 2 12 2 3 2" xfId="58826" xr:uid="{00000000-0005-0000-0000-00002AE40000}"/>
    <cellStyle name="Output 2 3 2 12 2 3 3" xfId="58827" xr:uid="{00000000-0005-0000-0000-00002BE40000}"/>
    <cellStyle name="Output 2 3 2 12 2 3 4" xfId="58828" xr:uid="{00000000-0005-0000-0000-00002CE40000}"/>
    <cellStyle name="Output 2 3 2 12 2 3 5" xfId="58829" xr:uid="{00000000-0005-0000-0000-00002DE40000}"/>
    <cellStyle name="Output 2 3 2 12 2 4" xfId="58830" xr:uid="{00000000-0005-0000-0000-00002EE40000}"/>
    <cellStyle name="Output 2 3 2 12 2 5" xfId="58831" xr:uid="{00000000-0005-0000-0000-00002FE40000}"/>
    <cellStyle name="Output 2 3 2 12 2 6" xfId="58832" xr:uid="{00000000-0005-0000-0000-000030E40000}"/>
    <cellStyle name="Output 2 3 2 12 2 7" xfId="58833" xr:uid="{00000000-0005-0000-0000-000031E40000}"/>
    <cellStyle name="Output 2 3 2 12 3" xfId="58834" xr:uid="{00000000-0005-0000-0000-000032E40000}"/>
    <cellStyle name="Output 2 3 2 12 3 2" xfId="58835" xr:uid="{00000000-0005-0000-0000-000033E40000}"/>
    <cellStyle name="Output 2 3 2 12 3 3" xfId="58836" xr:uid="{00000000-0005-0000-0000-000034E40000}"/>
    <cellStyle name="Output 2 3 2 12 3 4" xfId="58837" xr:uid="{00000000-0005-0000-0000-000035E40000}"/>
    <cellStyle name="Output 2 3 2 12 3 5" xfId="58838" xr:uid="{00000000-0005-0000-0000-000036E40000}"/>
    <cellStyle name="Output 2 3 2 12 4" xfId="58839" xr:uid="{00000000-0005-0000-0000-000037E40000}"/>
    <cellStyle name="Output 2 3 2 12 4 2" xfId="58840" xr:uid="{00000000-0005-0000-0000-000038E40000}"/>
    <cellStyle name="Output 2 3 2 12 4 3" xfId="58841" xr:uid="{00000000-0005-0000-0000-000039E40000}"/>
    <cellStyle name="Output 2 3 2 12 4 4" xfId="58842" xr:uid="{00000000-0005-0000-0000-00003AE40000}"/>
    <cellStyle name="Output 2 3 2 12 4 5" xfId="58843" xr:uid="{00000000-0005-0000-0000-00003BE40000}"/>
    <cellStyle name="Output 2 3 2 12 5" xfId="58844" xr:uid="{00000000-0005-0000-0000-00003CE40000}"/>
    <cellStyle name="Output 2 3 2 12 6" xfId="58845" xr:uid="{00000000-0005-0000-0000-00003DE40000}"/>
    <cellStyle name="Output 2 3 2 12 7" xfId="58846" xr:uid="{00000000-0005-0000-0000-00003EE40000}"/>
    <cellStyle name="Output 2 3 2 12 8" xfId="58847" xr:uid="{00000000-0005-0000-0000-00003FE40000}"/>
    <cellStyle name="Output 2 3 2 13" xfId="58848" xr:uid="{00000000-0005-0000-0000-000040E40000}"/>
    <cellStyle name="Output 2 3 2 13 2" xfId="58849" xr:uid="{00000000-0005-0000-0000-000041E40000}"/>
    <cellStyle name="Output 2 3 2 13 2 2" xfId="58850" xr:uid="{00000000-0005-0000-0000-000042E40000}"/>
    <cellStyle name="Output 2 3 2 13 2 2 2" xfId="58851" xr:uid="{00000000-0005-0000-0000-000043E40000}"/>
    <cellStyle name="Output 2 3 2 13 2 2 3" xfId="58852" xr:uid="{00000000-0005-0000-0000-000044E40000}"/>
    <cellStyle name="Output 2 3 2 13 2 2 4" xfId="58853" xr:uid="{00000000-0005-0000-0000-000045E40000}"/>
    <cellStyle name="Output 2 3 2 13 2 2 5" xfId="58854" xr:uid="{00000000-0005-0000-0000-000046E40000}"/>
    <cellStyle name="Output 2 3 2 13 2 3" xfId="58855" xr:uid="{00000000-0005-0000-0000-000047E40000}"/>
    <cellStyle name="Output 2 3 2 13 2 3 2" xfId="58856" xr:uid="{00000000-0005-0000-0000-000048E40000}"/>
    <cellStyle name="Output 2 3 2 13 2 3 3" xfId="58857" xr:uid="{00000000-0005-0000-0000-000049E40000}"/>
    <cellStyle name="Output 2 3 2 13 2 3 4" xfId="58858" xr:uid="{00000000-0005-0000-0000-00004AE40000}"/>
    <cellStyle name="Output 2 3 2 13 2 3 5" xfId="58859" xr:uid="{00000000-0005-0000-0000-00004BE40000}"/>
    <cellStyle name="Output 2 3 2 13 2 4" xfId="58860" xr:uid="{00000000-0005-0000-0000-00004CE40000}"/>
    <cellStyle name="Output 2 3 2 13 2 5" xfId="58861" xr:uid="{00000000-0005-0000-0000-00004DE40000}"/>
    <cellStyle name="Output 2 3 2 13 2 6" xfId="58862" xr:uid="{00000000-0005-0000-0000-00004EE40000}"/>
    <cellStyle name="Output 2 3 2 13 2 7" xfId="58863" xr:uid="{00000000-0005-0000-0000-00004FE40000}"/>
    <cellStyle name="Output 2 3 2 13 3" xfId="58864" xr:uid="{00000000-0005-0000-0000-000050E40000}"/>
    <cellStyle name="Output 2 3 2 13 3 2" xfId="58865" xr:uid="{00000000-0005-0000-0000-000051E40000}"/>
    <cellStyle name="Output 2 3 2 13 3 3" xfId="58866" xr:uid="{00000000-0005-0000-0000-000052E40000}"/>
    <cellStyle name="Output 2 3 2 13 3 4" xfId="58867" xr:uid="{00000000-0005-0000-0000-000053E40000}"/>
    <cellStyle name="Output 2 3 2 13 3 5" xfId="58868" xr:uid="{00000000-0005-0000-0000-000054E40000}"/>
    <cellStyle name="Output 2 3 2 13 4" xfId="58869" xr:uid="{00000000-0005-0000-0000-000055E40000}"/>
    <cellStyle name="Output 2 3 2 13 4 2" xfId="58870" xr:uid="{00000000-0005-0000-0000-000056E40000}"/>
    <cellStyle name="Output 2 3 2 13 4 3" xfId="58871" xr:uid="{00000000-0005-0000-0000-000057E40000}"/>
    <cellStyle name="Output 2 3 2 13 4 4" xfId="58872" xr:uid="{00000000-0005-0000-0000-000058E40000}"/>
    <cellStyle name="Output 2 3 2 13 4 5" xfId="58873" xr:uid="{00000000-0005-0000-0000-000059E40000}"/>
    <cellStyle name="Output 2 3 2 13 5" xfId="58874" xr:uid="{00000000-0005-0000-0000-00005AE40000}"/>
    <cellStyle name="Output 2 3 2 13 6" xfId="58875" xr:uid="{00000000-0005-0000-0000-00005BE40000}"/>
    <cellStyle name="Output 2 3 2 13 7" xfId="58876" xr:uid="{00000000-0005-0000-0000-00005CE40000}"/>
    <cellStyle name="Output 2 3 2 13 8" xfId="58877" xr:uid="{00000000-0005-0000-0000-00005DE40000}"/>
    <cellStyle name="Output 2 3 2 14" xfId="58878" xr:uid="{00000000-0005-0000-0000-00005EE40000}"/>
    <cellStyle name="Output 2 3 2 14 2" xfId="58879" xr:uid="{00000000-0005-0000-0000-00005FE40000}"/>
    <cellStyle name="Output 2 3 2 14 2 2" xfId="58880" xr:uid="{00000000-0005-0000-0000-000060E40000}"/>
    <cellStyle name="Output 2 3 2 14 2 2 2" xfId="58881" xr:uid="{00000000-0005-0000-0000-000061E40000}"/>
    <cellStyle name="Output 2 3 2 14 2 2 3" xfId="58882" xr:uid="{00000000-0005-0000-0000-000062E40000}"/>
    <cellStyle name="Output 2 3 2 14 2 2 4" xfId="58883" xr:uid="{00000000-0005-0000-0000-000063E40000}"/>
    <cellStyle name="Output 2 3 2 14 2 2 5" xfId="58884" xr:uid="{00000000-0005-0000-0000-000064E40000}"/>
    <cellStyle name="Output 2 3 2 14 2 3" xfId="58885" xr:uid="{00000000-0005-0000-0000-000065E40000}"/>
    <cellStyle name="Output 2 3 2 14 2 3 2" xfId="58886" xr:uid="{00000000-0005-0000-0000-000066E40000}"/>
    <cellStyle name="Output 2 3 2 14 2 3 3" xfId="58887" xr:uid="{00000000-0005-0000-0000-000067E40000}"/>
    <cellStyle name="Output 2 3 2 14 2 3 4" xfId="58888" xr:uid="{00000000-0005-0000-0000-000068E40000}"/>
    <cellStyle name="Output 2 3 2 14 2 3 5" xfId="58889" xr:uid="{00000000-0005-0000-0000-000069E40000}"/>
    <cellStyle name="Output 2 3 2 14 2 4" xfId="58890" xr:uid="{00000000-0005-0000-0000-00006AE40000}"/>
    <cellStyle name="Output 2 3 2 14 2 5" xfId="58891" xr:uid="{00000000-0005-0000-0000-00006BE40000}"/>
    <cellStyle name="Output 2 3 2 14 2 6" xfId="58892" xr:uid="{00000000-0005-0000-0000-00006CE40000}"/>
    <cellStyle name="Output 2 3 2 14 2 7" xfId="58893" xr:uid="{00000000-0005-0000-0000-00006DE40000}"/>
    <cellStyle name="Output 2 3 2 14 3" xfId="58894" xr:uid="{00000000-0005-0000-0000-00006EE40000}"/>
    <cellStyle name="Output 2 3 2 14 3 2" xfId="58895" xr:uid="{00000000-0005-0000-0000-00006FE40000}"/>
    <cellStyle name="Output 2 3 2 14 3 3" xfId="58896" xr:uid="{00000000-0005-0000-0000-000070E40000}"/>
    <cellStyle name="Output 2 3 2 14 3 4" xfId="58897" xr:uid="{00000000-0005-0000-0000-000071E40000}"/>
    <cellStyle name="Output 2 3 2 14 3 5" xfId="58898" xr:uid="{00000000-0005-0000-0000-000072E40000}"/>
    <cellStyle name="Output 2 3 2 14 4" xfId="58899" xr:uid="{00000000-0005-0000-0000-000073E40000}"/>
    <cellStyle name="Output 2 3 2 14 4 2" xfId="58900" xr:uid="{00000000-0005-0000-0000-000074E40000}"/>
    <cellStyle name="Output 2 3 2 14 4 3" xfId="58901" xr:uid="{00000000-0005-0000-0000-000075E40000}"/>
    <cellStyle name="Output 2 3 2 14 4 4" xfId="58902" xr:uid="{00000000-0005-0000-0000-000076E40000}"/>
    <cellStyle name="Output 2 3 2 14 4 5" xfId="58903" xr:uid="{00000000-0005-0000-0000-000077E40000}"/>
    <cellStyle name="Output 2 3 2 14 5" xfId="58904" xr:uid="{00000000-0005-0000-0000-000078E40000}"/>
    <cellStyle name="Output 2 3 2 14 6" xfId="58905" xr:uid="{00000000-0005-0000-0000-000079E40000}"/>
    <cellStyle name="Output 2 3 2 14 7" xfId="58906" xr:uid="{00000000-0005-0000-0000-00007AE40000}"/>
    <cellStyle name="Output 2 3 2 14 8" xfId="58907" xr:uid="{00000000-0005-0000-0000-00007BE40000}"/>
    <cellStyle name="Output 2 3 2 15" xfId="58908" xr:uid="{00000000-0005-0000-0000-00007CE40000}"/>
    <cellStyle name="Output 2 3 2 15 2" xfId="58909" xr:uid="{00000000-0005-0000-0000-00007DE40000}"/>
    <cellStyle name="Output 2 3 2 15 2 2" xfId="58910" xr:uid="{00000000-0005-0000-0000-00007EE40000}"/>
    <cellStyle name="Output 2 3 2 15 2 3" xfId="58911" xr:uid="{00000000-0005-0000-0000-00007FE40000}"/>
    <cellStyle name="Output 2 3 2 15 2 4" xfId="58912" xr:uid="{00000000-0005-0000-0000-000080E40000}"/>
    <cellStyle name="Output 2 3 2 15 2 5" xfId="58913" xr:uid="{00000000-0005-0000-0000-000081E40000}"/>
    <cellStyle name="Output 2 3 2 15 3" xfId="58914" xr:uid="{00000000-0005-0000-0000-000082E40000}"/>
    <cellStyle name="Output 2 3 2 15 3 2" xfId="58915" xr:uid="{00000000-0005-0000-0000-000083E40000}"/>
    <cellStyle name="Output 2 3 2 15 3 3" xfId="58916" xr:uid="{00000000-0005-0000-0000-000084E40000}"/>
    <cellStyle name="Output 2 3 2 15 3 4" xfId="58917" xr:uid="{00000000-0005-0000-0000-000085E40000}"/>
    <cellStyle name="Output 2 3 2 15 3 5" xfId="58918" xr:uid="{00000000-0005-0000-0000-000086E40000}"/>
    <cellStyle name="Output 2 3 2 15 4" xfId="58919" xr:uid="{00000000-0005-0000-0000-000087E40000}"/>
    <cellStyle name="Output 2 3 2 15 5" xfId="58920" xr:uid="{00000000-0005-0000-0000-000088E40000}"/>
    <cellStyle name="Output 2 3 2 15 6" xfId="58921" xr:uid="{00000000-0005-0000-0000-000089E40000}"/>
    <cellStyle name="Output 2 3 2 15 7" xfId="58922" xr:uid="{00000000-0005-0000-0000-00008AE40000}"/>
    <cellStyle name="Output 2 3 2 16" xfId="58923" xr:uid="{00000000-0005-0000-0000-00008BE40000}"/>
    <cellStyle name="Output 2 3 2 16 2" xfId="58924" xr:uid="{00000000-0005-0000-0000-00008CE40000}"/>
    <cellStyle name="Output 2 3 2 16 3" xfId="58925" xr:uid="{00000000-0005-0000-0000-00008DE40000}"/>
    <cellStyle name="Output 2 3 2 16 4" xfId="58926" xr:uid="{00000000-0005-0000-0000-00008EE40000}"/>
    <cellStyle name="Output 2 3 2 16 5" xfId="58927" xr:uid="{00000000-0005-0000-0000-00008FE40000}"/>
    <cellStyle name="Output 2 3 2 17" xfId="58928" xr:uid="{00000000-0005-0000-0000-000090E40000}"/>
    <cellStyle name="Output 2 3 2 17 2" xfId="58929" xr:uid="{00000000-0005-0000-0000-000091E40000}"/>
    <cellStyle name="Output 2 3 2 17 3" xfId="58930" xr:uid="{00000000-0005-0000-0000-000092E40000}"/>
    <cellStyle name="Output 2 3 2 17 4" xfId="58931" xr:uid="{00000000-0005-0000-0000-000093E40000}"/>
    <cellStyle name="Output 2 3 2 17 5" xfId="58932" xr:uid="{00000000-0005-0000-0000-000094E40000}"/>
    <cellStyle name="Output 2 3 2 18" xfId="58933" xr:uid="{00000000-0005-0000-0000-000095E40000}"/>
    <cellStyle name="Output 2 3 2 19" xfId="58934" xr:uid="{00000000-0005-0000-0000-000096E40000}"/>
    <cellStyle name="Output 2 3 2 2" xfId="1854" xr:uid="{00000000-0005-0000-0000-000097E40000}"/>
    <cellStyle name="Output 2 3 2 2 2" xfId="1855" xr:uid="{00000000-0005-0000-0000-000098E40000}"/>
    <cellStyle name="Output 2 3 2 2 2 2" xfId="58935" xr:uid="{00000000-0005-0000-0000-000099E40000}"/>
    <cellStyle name="Output 2 3 2 2 2 2 2" xfId="58936" xr:uid="{00000000-0005-0000-0000-00009AE40000}"/>
    <cellStyle name="Output 2 3 2 2 2 2 3" xfId="58937" xr:uid="{00000000-0005-0000-0000-00009BE40000}"/>
    <cellStyle name="Output 2 3 2 2 2 2 4" xfId="58938" xr:uid="{00000000-0005-0000-0000-00009CE40000}"/>
    <cellStyle name="Output 2 3 2 2 2 2 5" xfId="58939" xr:uid="{00000000-0005-0000-0000-00009DE40000}"/>
    <cellStyle name="Output 2 3 2 2 2 3" xfId="58940" xr:uid="{00000000-0005-0000-0000-00009EE40000}"/>
    <cellStyle name="Output 2 3 2 2 2 3 2" xfId="58941" xr:uid="{00000000-0005-0000-0000-00009FE40000}"/>
    <cellStyle name="Output 2 3 2 2 2 3 3" xfId="58942" xr:uid="{00000000-0005-0000-0000-0000A0E40000}"/>
    <cellStyle name="Output 2 3 2 2 2 3 4" xfId="58943" xr:uid="{00000000-0005-0000-0000-0000A1E40000}"/>
    <cellStyle name="Output 2 3 2 2 2 3 5" xfId="58944" xr:uid="{00000000-0005-0000-0000-0000A2E40000}"/>
    <cellStyle name="Output 2 3 2 2 2 4" xfId="58945" xr:uid="{00000000-0005-0000-0000-0000A3E40000}"/>
    <cellStyle name="Output 2 3 2 2 2 5" xfId="58946" xr:uid="{00000000-0005-0000-0000-0000A4E40000}"/>
    <cellStyle name="Output 2 3 2 2 2 6" xfId="58947" xr:uid="{00000000-0005-0000-0000-0000A5E40000}"/>
    <cellStyle name="Output 2 3 2 2 2 7" xfId="58948" xr:uid="{00000000-0005-0000-0000-0000A6E40000}"/>
    <cellStyle name="Output 2 3 2 2 3" xfId="58949" xr:uid="{00000000-0005-0000-0000-0000A7E40000}"/>
    <cellStyle name="Output 2 3 2 2 3 2" xfId="58950" xr:uid="{00000000-0005-0000-0000-0000A8E40000}"/>
    <cellStyle name="Output 2 3 2 2 3 3" xfId="58951" xr:uid="{00000000-0005-0000-0000-0000A9E40000}"/>
    <cellStyle name="Output 2 3 2 2 3 4" xfId="58952" xr:uid="{00000000-0005-0000-0000-0000AAE40000}"/>
    <cellStyle name="Output 2 3 2 2 3 5" xfId="58953" xr:uid="{00000000-0005-0000-0000-0000ABE40000}"/>
    <cellStyle name="Output 2 3 2 2 4" xfId="58954" xr:uid="{00000000-0005-0000-0000-0000ACE40000}"/>
    <cellStyle name="Output 2 3 2 2 4 2" xfId="58955" xr:uid="{00000000-0005-0000-0000-0000ADE40000}"/>
    <cellStyle name="Output 2 3 2 2 4 3" xfId="58956" xr:uid="{00000000-0005-0000-0000-0000AEE40000}"/>
    <cellStyle name="Output 2 3 2 2 4 4" xfId="58957" xr:uid="{00000000-0005-0000-0000-0000AFE40000}"/>
    <cellStyle name="Output 2 3 2 2 4 5" xfId="58958" xr:uid="{00000000-0005-0000-0000-0000B0E40000}"/>
    <cellStyle name="Output 2 3 2 2 5" xfId="58959" xr:uid="{00000000-0005-0000-0000-0000B1E40000}"/>
    <cellStyle name="Output 2 3 2 2 6" xfId="58960" xr:uid="{00000000-0005-0000-0000-0000B2E40000}"/>
    <cellStyle name="Output 2 3 2 2 7" xfId="58961" xr:uid="{00000000-0005-0000-0000-0000B3E40000}"/>
    <cellStyle name="Output 2 3 2 2 8" xfId="58962" xr:uid="{00000000-0005-0000-0000-0000B4E40000}"/>
    <cellStyle name="Output 2 3 2 20" xfId="58963" xr:uid="{00000000-0005-0000-0000-0000B5E40000}"/>
    <cellStyle name="Output 2 3 2 21" xfId="58964" xr:uid="{00000000-0005-0000-0000-0000B6E40000}"/>
    <cellStyle name="Output 2 3 2 3" xfId="1856" xr:uid="{00000000-0005-0000-0000-0000B7E40000}"/>
    <cellStyle name="Output 2 3 2 3 2" xfId="1857" xr:uid="{00000000-0005-0000-0000-0000B8E40000}"/>
    <cellStyle name="Output 2 3 2 3 2 2" xfId="58965" xr:uid="{00000000-0005-0000-0000-0000B9E40000}"/>
    <cellStyle name="Output 2 3 2 3 2 2 2" xfId="58966" xr:uid="{00000000-0005-0000-0000-0000BAE40000}"/>
    <cellStyle name="Output 2 3 2 3 2 2 3" xfId="58967" xr:uid="{00000000-0005-0000-0000-0000BBE40000}"/>
    <cellStyle name="Output 2 3 2 3 2 2 4" xfId="58968" xr:uid="{00000000-0005-0000-0000-0000BCE40000}"/>
    <cellStyle name="Output 2 3 2 3 2 2 5" xfId="58969" xr:uid="{00000000-0005-0000-0000-0000BDE40000}"/>
    <cellStyle name="Output 2 3 2 3 2 3" xfId="58970" xr:uid="{00000000-0005-0000-0000-0000BEE40000}"/>
    <cellStyle name="Output 2 3 2 3 2 3 2" xfId="58971" xr:uid="{00000000-0005-0000-0000-0000BFE40000}"/>
    <cellStyle name="Output 2 3 2 3 2 3 3" xfId="58972" xr:uid="{00000000-0005-0000-0000-0000C0E40000}"/>
    <cellStyle name="Output 2 3 2 3 2 3 4" xfId="58973" xr:uid="{00000000-0005-0000-0000-0000C1E40000}"/>
    <cellStyle name="Output 2 3 2 3 2 3 5" xfId="58974" xr:uid="{00000000-0005-0000-0000-0000C2E40000}"/>
    <cellStyle name="Output 2 3 2 3 2 4" xfId="58975" xr:uid="{00000000-0005-0000-0000-0000C3E40000}"/>
    <cellStyle name="Output 2 3 2 3 2 5" xfId="58976" xr:uid="{00000000-0005-0000-0000-0000C4E40000}"/>
    <cellStyle name="Output 2 3 2 3 2 6" xfId="58977" xr:uid="{00000000-0005-0000-0000-0000C5E40000}"/>
    <cellStyle name="Output 2 3 2 3 2 7" xfId="58978" xr:uid="{00000000-0005-0000-0000-0000C6E40000}"/>
    <cellStyle name="Output 2 3 2 3 3" xfId="58979" xr:uid="{00000000-0005-0000-0000-0000C7E40000}"/>
    <cellStyle name="Output 2 3 2 3 3 2" xfId="58980" xr:uid="{00000000-0005-0000-0000-0000C8E40000}"/>
    <cellStyle name="Output 2 3 2 3 3 3" xfId="58981" xr:uid="{00000000-0005-0000-0000-0000C9E40000}"/>
    <cellStyle name="Output 2 3 2 3 3 4" xfId="58982" xr:uid="{00000000-0005-0000-0000-0000CAE40000}"/>
    <cellStyle name="Output 2 3 2 3 3 5" xfId="58983" xr:uid="{00000000-0005-0000-0000-0000CBE40000}"/>
    <cellStyle name="Output 2 3 2 3 4" xfId="58984" xr:uid="{00000000-0005-0000-0000-0000CCE40000}"/>
    <cellStyle name="Output 2 3 2 3 4 2" xfId="58985" xr:uid="{00000000-0005-0000-0000-0000CDE40000}"/>
    <cellStyle name="Output 2 3 2 3 4 3" xfId="58986" xr:uid="{00000000-0005-0000-0000-0000CEE40000}"/>
    <cellStyle name="Output 2 3 2 3 4 4" xfId="58987" xr:uid="{00000000-0005-0000-0000-0000CFE40000}"/>
    <cellStyle name="Output 2 3 2 3 4 5" xfId="58988" xr:uid="{00000000-0005-0000-0000-0000D0E40000}"/>
    <cellStyle name="Output 2 3 2 3 5" xfId="58989" xr:uid="{00000000-0005-0000-0000-0000D1E40000}"/>
    <cellStyle name="Output 2 3 2 3 6" xfId="58990" xr:uid="{00000000-0005-0000-0000-0000D2E40000}"/>
    <cellStyle name="Output 2 3 2 3 7" xfId="58991" xr:uid="{00000000-0005-0000-0000-0000D3E40000}"/>
    <cellStyle name="Output 2 3 2 3 8" xfId="58992" xr:uid="{00000000-0005-0000-0000-0000D4E40000}"/>
    <cellStyle name="Output 2 3 2 4" xfId="1858" xr:uid="{00000000-0005-0000-0000-0000D5E40000}"/>
    <cellStyle name="Output 2 3 2 4 2" xfId="1859" xr:uid="{00000000-0005-0000-0000-0000D6E40000}"/>
    <cellStyle name="Output 2 3 2 4 2 2" xfId="58993" xr:uid="{00000000-0005-0000-0000-0000D7E40000}"/>
    <cellStyle name="Output 2 3 2 4 2 2 2" xfId="58994" xr:uid="{00000000-0005-0000-0000-0000D8E40000}"/>
    <cellStyle name="Output 2 3 2 4 2 2 3" xfId="58995" xr:uid="{00000000-0005-0000-0000-0000D9E40000}"/>
    <cellStyle name="Output 2 3 2 4 2 2 4" xfId="58996" xr:uid="{00000000-0005-0000-0000-0000DAE40000}"/>
    <cellStyle name="Output 2 3 2 4 2 2 5" xfId="58997" xr:uid="{00000000-0005-0000-0000-0000DBE40000}"/>
    <cellStyle name="Output 2 3 2 4 2 3" xfId="58998" xr:uid="{00000000-0005-0000-0000-0000DCE40000}"/>
    <cellStyle name="Output 2 3 2 4 2 3 2" xfId="58999" xr:uid="{00000000-0005-0000-0000-0000DDE40000}"/>
    <cellStyle name="Output 2 3 2 4 2 3 3" xfId="59000" xr:uid="{00000000-0005-0000-0000-0000DEE40000}"/>
    <cellStyle name="Output 2 3 2 4 2 3 4" xfId="59001" xr:uid="{00000000-0005-0000-0000-0000DFE40000}"/>
    <cellStyle name="Output 2 3 2 4 2 3 5" xfId="59002" xr:uid="{00000000-0005-0000-0000-0000E0E40000}"/>
    <cellStyle name="Output 2 3 2 4 2 4" xfId="59003" xr:uid="{00000000-0005-0000-0000-0000E1E40000}"/>
    <cellStyle name="Output 2 3 2 4 2 5" xfId="59004" xr:uid="{00000000-0005-0000-0000-0000E2E40000}"/>
    <cellStyle name="Output 2 3 2 4 2 6" xfId="59005" xr:uid="{00000000-0005-0000-0000-0000E3E40000}"/>
    <cellStyle name="Output 2 3 2 4 2 7" xfId="59006" xr:uid="{00000000-0005-0000-0000-0000E4E40000}"/>
    <cellStyle name="Output 2 3 2 4 3" xfId="59007" xr:uid="{00000000-0005-0000-0000-0000E5E40000}"/>
    <cellStyle name="Output 2 3 2 4 3 2" xfId="59008" xr:uid="{00000000-0005-0000-0000-0000E6E40000}"/>
    <cellStyle name="Output 2 3 2 4 3 3" xfId="59009" xr:uid="{00000000-0005-0000-0000-0000E7E40000}"/>
    <cellStyle name="Output 2 3 2 4 3 4" xfId="59010" xr:uid="{00000000-0005-0000-0000-0000E8E40000}"/>
    <cellStyle name="Output 2 3 2 4 3 5" xfId="59011" xr:uid="{00000000-0005-0000-0000-0000E9E40000}"/>
    <cellStyle name="Output 2 3 2 4 4" xfId="59012" xr:uid="{00000000-0005-0000-0000-0000EAE40000}"/>
    <cellStyle name="Output 2 3 2 4 4 2" xfId="59013" xr:uid="{00000000-0005-0000-0000-0000EBE40000}"/>
    <cellStyle name="Output 2 3 2 4 4 3" xfId="59014" xr:uid="{00000000-0005-0000-0000-0000ECE40000}"/>
    <cellStyle name="Output 2 3 2 4 4 4" xfId="59015" xr:uid="{00000000-0005-0000-0000-0000EDE40000}"/>
    <cellStyle name="Output 2 3 2 4 4 5" xfId="59016" xr:uid="{00000000-0005-0000-0000-0000EEE40000}"/>
    <cellStyle name="Output 2 3 2 4 5" xfId="59017" xr:uid="{00000000-0005-0000-0000-0000EFE40000}"/>
    <cellStyle name="Output 2 3 2 4 6" xfId="59018" xr:uid="{00000000-0005-0000-0000-0000F0E40000}"/>
    <cellStyle name="Output 2 3 2 4 7" xfId="59019" xr:uid="{00000000-0005-0000-0000-0000F1E40000}"/>
    <cellStyle name="Output 2 3 2 4 8" xfId="59020" xr:uid="{00000000-0005-0000-0000-0000F2E40000}"/>
    <cellStyle name="Output 2 3 2 5" xfId="1860" xr:uid="{00000000-0005-0000-0000-0000F3E40000}"/>
    <cellStyle name="Output 2 3 2 5 2" xfId="59021" xr:uid="{00000000-0005-0000-0000-0000F4E40000}"/>
    <cellStyle name="Output 2 3 2 5 2 2" xfId="59022" xr:uid="{00000000-0005-0000-0000-0000F5E40000}"/>
    <cellStyle name="Output 2 3 2 5 2 2 2" xfId="59023" xr:uid="{00000000-0005-0000-0000-0000F6E40000}"/>
    <cellStyle name="Output 2 3 2 5 2 2 3" xfId="59024" xr:uid="{00000000-0005-0000-0000-0000F7E40000}"/>
    <cellStyle name="Output 2 3 2 5 2 2 4" xfId="59025" xr:uid="{00000000-0005-0000-0000-0000F8E40000}"/>
    <cellStyle name="Output 2 3 2 5 2 2 5" xfId="59026" xr:uid="{00000000-0005-0000-0000-0000F9E40000}"/>
    <cellStyle name="Output 2 3 2 5 2 3" xfId="59027" xr:uid="{00000000-0005-0000-0000-0000FAE40000}"/>
    <cellStyle name="Output 2 3 2 5 2 3 2" xfId="59028" xr:uid="{00000000-0005-0000-0000-0000FBE40000}"/>
    <cellStyle name="Output 2 3 2 5 2 3 3" xfId="59029" xr:uid="{00000000-0005-0000-0000-0000FCE40000}"/>
    <cellStyle name="Output 2 3 2 5 2 3 4" xfId="59030" xr:uid="{00000000-0005-0000-0000-0000FDE40000}"/>
    <cellStyle name="Output 2 3 2 5 2 3 5" xfId="59031" xr:uid="{00000000-0005-0000-0000-0000FEE40000}"/>
    <cellStyle name="Output 2 3 2 5 2 4" xfId="59032" xr:uid="{00000000-0005-0000-0000-0000FFE40000}"/>
    <cellStyle name="Output 2 3 2 5 2 5" xfId="59033" xr:uid="{00000000-0005-0000-0000-000000E50000}"/>
    <cellStyle name="Output 2 3 2 5 2 6" xfId="59034" xr:uid="{00000000-0005-0000-0000-000001E50000}"/>
    <cellStyle name="Output 2 3 2 5 2 7" xfId="59035" xr:uid="{00000000-0005-0000-0000-000002E50000}"/>
    <cellStyle name="Output 2 3 2 5 3" xfId="59036" xr:uid="{00000000-0005-0000-0000-000003E50000}"/>
    <cellStyle name="Output 2 3 2 5 3 2" xfId="59037" xr:uid="{00000000-0005-0000-0000-000004E50000}"/>
    <cellStyle name="Output 2 3 2 5 3 3" xfId="59038" xr:uid="{00000000-0005-0000-0000-000005E50000}"/>
    <cellStyle name="Output 2 3 2 5 3 4" xfId="59039" xr:uid="{00000000-0005-0000-0000-000006E50000}"/>
    <cellStyle name="Output 2 3 2 5 3 5" xfId="59040" xr:uid="{00000000-0005-0000-0000-000007E50000}"/>
    <cellStyle name="Output 2 3 2 5 4" xfId="59041" xr:uid="{00000000-0005-0000-0000-000008E50000}"/>
    <cellStyle name="Output 2 3 2 5 4 2" xfId="59042" xr:uid="{00000000-0005-0000-0000-000009E50000}"/>
    <cellStyle name="Output 2 3 2 5 4 3" xfId="59043" xr:uid="{00000000-0005-0000-0000-00000AE50000}"/>
    <cellStyle name="Output 2 3 2 5 4 4" xfId="59044" xr:uid="{00000000-0005-0000-0000-00000BE50000}"/>
    <cellStyle name="Output 2 3 2 5 4 5" xfId="59045" xr:uid="{00000000-0005-0000-0000-00000CE50000}"/>
    <cellStyle name="Output 2 3 2 5 5" xfId="59046" xr:uid="{00000000-0005-0000-0000-00000DE50000}"/>
    <cellStyle name="Output 2 3 2 5 6" xfId="59047" xr:uid="{00000000-0005-0000-0000-00000EE50000}"/>
    <cellStyle name="Output 2 3 2 5 7" xfId="59048" xr:uid="{00000000-0005-0000-0000-00000FE50000}"/>
    <cellStyle name="Output 2 3 2 5 8" xfId="59049" xr:uid="{00000000-0005-0000-0000-000010E50000}"/>
    <cellStyle name="Output 2 3 2 6" xfId="59050" xr:uid="{00000000-0005-0000-0000-000011E50000}"/>
    <cellStyle name="Output 2 3 2 6 2" xfId="59051" xr:uid="{00000000-0005-0000-0000-000012E50000}"/>
    <cellStyle name="Output 2 3 2 6 2 2" xfId="59052" xr:uid="{00000000-0005-0000-0000-000013E50000}"/>
    <cellStyle name="Output 2 3 2 6 2 2 2" xfId="59053" xr:uid="{00000000-0005-0000-0000-000014E50000}"/>
    <cellStyle name="Output 2 3 2 6 2 2 3" xfId="59054" xr:uid="{00000000-0005-0000-0000-000015E50000}"/>
    <cellStyle name="Output 2 3 2 6 2 2 4" xfId="59055" xr:uid="{00000000-0005-0000-0000-000016E50000}"/>
    <cellStyle name="Output 2 3 2 6 2 2 5" xfId="59056" xr:uid="{00000000-0005-0000-0000-000017E50000}"/>
    <cellStyle name="Output 2 3 2 6 2 3" xfId="59057" xr:uid="{00000000-0005-0000-0000-000018E50000}"/>
    <cellStyle name="Output 2 3 2 6 2 3 2" xfId="59058" xr:uid="{00000000-0005-0000-0000-000019E50000}"/>
    <cellStyle name="Output 2 3 2 6 2 3 3" xfId="59059" xr:uid="{00000000-0005-0000-0000-00001AE50000}"/>
    <cellStyle name="Output 2 3 2 6 2 3 4" xfId="59060" xr:uid="{00000000-0005-0000-0000-00001BE50000}"/>
    <cellStyle name="Output 2 3 2 6 2 3 5" xfId="59061" xr:uid="{00000000-0005-0000-0000-00001CE50000}"/>
    <cellStyle name="Output 2 3 2 6 2 4" xfId="59062" xr:uid="{00000000-0005-0000-0000-00001DE50000}"/>
    <cellStyle name="Output 2 3 2 6 2 5" xfId="59063" xr:uid="{00000000-0005-0000-0000-00001EE50000}"/>
    <cellStyle name="Output 2 3 2 6 2 6" xfId="59064" xr:uid="{00000000-0005-0000-0000-00001FE50000}"/>
    <cellStyle name="Output 2 3 2 6 2 7" xfId="59065" xr:uid="{00000000-0005-0000-0000-000020E50000}"/>
    <cellStyle name="Output 2 3 2 6 3" xfId="59066" xr:uid="{00000000-0005-0000-0000-000021E50000}"/>
    <cellStyle name="Output 2 3 2 6 3 2" xfId="59067" xr:uid="{00000000-0005-0000-0000-000022E50000}"/>
    <cellStyle name="Output 2 3 2 6 3 3" xfId="59068" xr:uid="{00000000-0005-0000-0000-000023E50000}"/>
    <cellStyle name="Output 2 3 2 6 3 4" xfId="59069" xr:uid="{00000000-0005-0000-0000-000024E50000}"/>
    <cellStyle name="Output 2 3 2 6 3 5" xfId="59070" xr:uid="{00000000-0005-0000-0000-000025E50000}"/>
    <cellStyle name="Output 2 3 2 6 4" xfId="59071" xr:uid="{00000000-0005-0000-0000-000026E50000}"/>
    <cellStyle name="Output 2 3 2 6 4 2" xfId="59072" xr:uid="{00000000-0005-0000-0000-000027E50000}"/>
    <cellStyle name="Output 2 3 2 6 4 3" xfId="59073" xr:uid="{00000000-0005-0000-0000-000028E50000}"/>
    <cellStyle name="Output 2 3 2 6 4 4" xfId="59074" xr:uid="{00000000-0005-0000-0000-000029E50000}"/>
    <cellStyle name="Output 2 3 2 6 4 5" xfId="59075" xr:uid="{00000000-0005-0000-0000-00002AE50000}"/>
    <cellStyle name="Output 2 3 2 6 5" xfId="59076" xr:uid="{00000000-0005-0000-0000-00002BE50000}"/>
    <cellStyle name="Output 2 3 2 6 6" xfId="59077" xr:uid="{00000000-0005-0000-0000-00002CE50000}"/>
    <cellStyle name="Output 2 3 2 6 7" xfId="59078" xr:uid="{00000000-0005-0000-0000-00002DE50000}"/>
    <cellStyle name="Output 2 3 2 6 8" xfId="59079" xr:uid="{00000000-0005-0000-0000-00002EE50000}"/>
    <cellStyle name="Output 2 3 2 7" xfId="59080" xr:uid="{00000000-0005-0000-0000-00002FE50000}"/>
    <cellStyle name="Output 2 3 2 7 2" xfId="59081" xr:uid="{00000000-0005-0000-0000-000030E50000}"/>
    <cellStyle name="Output 2 3 2 7 2 2" xfId="59082" xr:uid="{00000000-0005-0000-0000-000031E50000}"/>
    <cellStyle name="Output 2 3 2 7 2 2 2" xfId="59083" xr:uid="{00000000-0005-0000-0000-000032E50000}"/>
    <cellStyle name="Output 2 3 2 7 2 2 3" xfId="59084" xr:uid="{00000000-0005-0000-0000-000033E50000}"/>
    <cellStyle name="Output 2 3 2 7 2 2 4" xfId="59085" xr:uid="{00000000-0005-0000-0000-000034E50000}"/>
    <cellStyle name="Output 2 3 2 7 2 2 5" xfId="59086" xr:uid="{00000000-0005-0000-0000-000035E50000}"/>
    <cellStyle name="Output 2 3 2 7 2 3" xfId="59087" xr:uid="{00000000-0005-0000-0000-000036E50000}"/>
    <cellStyle name="Output 2 3 2 7 2 3 2" xfId="59088" xr:uid="{00000000-0005-0000-0000-000037E50000}"/>
    <cellStyle name="Output 2 3 2 7 2 3 3" xfId="59089" xr:uid="{00000000-0005-0000-0000-000038E50000}"/>
    <cellStyle name="Output 2 3 2 7 2 3 4" xfId="59090" xr:uid="{00000000-0005-0000-0000-000039E50000}"/>
    <cellStyle name="Output 2 3 2 7 2 3 5" xfId="59091" xr:uid="{00000000-0005-0000-0000-00003AE50000}"/>
    <cellStyle name="Output 2 3 2 7 2 4" xfId="59092" xr:uid="{00000000-0005-0000-0000-00003BE50000}"/>
    <cellStyle name="Output 2 3 2 7 2 5" xfId="59093" xr:uid="{00000000-0005-0000-0000-00003CE50000}"/>
    <cellStyle name="Output 2 3 2 7 2 6" xfId="59094" xr:uid="{00000000-0005-0000-0000-00003DE50000}"/>
    <cellStyle name="Output 2 3 2 7 2 7" xfId="59095" xr:uid="{00000000-0005-0000-0000-00003EE50000}"/>
    <cellStyle name="Output 2 3 2 7 3" xfId="59096" xr:uid="{00000000-0005-0000-0000-00003FE50000}"/>
    <cellStyle name="Output 2 3 2 7 3 2" xfId="59097" xr:uid="{00000000-0005-0000-0000-000040E50000}"/>
    <cellStyle name="Output 2 3 2 7 3 3" xfId="59098" xr:uid="{00000000-0005-0000-0000-000041E50000}"/>
    <cellStyle name="Output 2 3 2 7 3 4" xfId="59099" xr:uid="{00000000-0005-0000-0000-000042E50000}"/>
    <cellStyle name="Output 2 3 2 7 3 5" xfId="59100" xr:uid="{00000000-0005-0000-0000-000043E50000}"/>
    <cellStyle name="Output 2 3 2 7 4" xfId="59101" xr:uid="{00000000-0005-0000-0000-000044E50000}"/>
    <cellStyle name="Output 2 3 2 7 4 2" xfId="59102" xr:uid="{00000000-0005-0000-0000-000045E50000}"/>
    <cellStyle name="Output 2 3 2 7 4 3" xfId="59103" xr:uid="{00000000-0005-0000-0000-000046E50000}"/>
    <cellStyle name="Output 2 3 2 7 4 4" xfId="59104" xr:uid="{00000000-0005-0000-0000-000047E50000}"/>
    <cellStyle name="Output 2 3 2 7 4 5" xfId="59105" xr:uid="{00000000-0005-0000-0000-000048E50000}"/>
    <cellStyle name="Output 2 3 2 7 5" xfId="59106" xr:uid="{00000000-0005-0000-0000-000049E50000}"/>
    <cellStyle name="Output 2 3 2 7 6" xfId="59107" xr:uid="{00000000-0005-0000-0000-00004AE50000}"/>
    <cellStyle name="Output 2 3 2 7 7" xfId="59108" xr:uid="{00000000-0005-0000-0000-00004BE50000}"/>
    <cellStyle name="Output 2 3 2 7 8" xfId="59109" xr:uid="{00000000-0005-0000-0000-00004CE50000}"/>
    <cellStyle name="Output 2 3 2 8" xfId="59110" xr:uid="{00000000-0005-0000-0000-00004DE50000}"/>
    <cellStyle name="Output 2 3 2 8 2" xfId="59111" xr:uid="{00000000-0005-0000-0000-00004EE50000}"/>
    <cellStyle name="Output 2 3 2 8 2 2" xfId="59112" xr:uid="{00000000-0005-0000-0000-00004FE50000}"/>
    <cellStyle name="Output 2 3 2 8 2 2 2" xfId="59113" xr:uid="{00000000-0005-0000-0000-000050E50000}"/>
    <cellStyle name="Output 2 3 2 8 2 2 3" xfId="59114" xr:uid="{00000000-0005-0000-0000-000051E50000}"/>
    <cellStyle name="Output 2 3 2 8 2 2 4" xfId="59115" xr:uid="{00000000-0005-0000-0000-000052E50000}"/>
    <cellStyle name="Output 2 3 2 8 2 2 5" xfId="59116" xr:uid="{00000000-0005-0000-0000-000053E50000}"/>
    <cellStyle name="Output 2 3 2 8 2 3" xfId="59117" xr:uid="{00000000-0005-0000-0000-000054E50000}"/>
    <cellStyle name="Output 2 3 2 8 2 3 2" xfId="59118" xr:uid="{00000000-0005-0000-0000-000055E50000}"/>
    <cellStyle name="Output 2 3 2 8 2 3 3" xfId="59119" xr:uid="{00000000-0005-0000-0000-000056E50000}"/>
    <cellStyle name="Output 2 3 2 8 2 3 4" xfId="59120" xr:uid="{00000000-0005-0000-0000-000057E50000}"/>
    <cellStyle name="Output 2 3 2 8 2 3 5" xfId="59121" xr:uid="{00000000-0005-0000-0000-000058E50000}"/>
    <cellStyle name="Output 2 3 2 8 2 4" xfId="59122" xr:uid="{00000000-0005-0000-0000-000059E50000}"/>
    <cellStyle name="Output 2 3 2 8 2 5" xfId="59123" xr:uid="{00000000-0005-0000-0000-00005AE50000}"/>
    <cellStyle name="Output 2 3 2 8 2 6" xfId="59124" xr:uid="{00000000-0005-0000-0000-00005BE50000}"/>
    <cellStyle name="Output 2 3 2 8 2 7" xfId="59125" xr:uid="{00000000-0005-0000-0000-00005CE50000}"/>
    <cellStyle name="Output 2 3 2 8 3" xfId="59126" xr:uid="{00000000-0005-0000-0000-00005DE50000}"/>
    <cellStyle name="Output 2 3 2 8 3 2" xfId="59127" xr:uid="{00000000-0005-0000-0000-00005EE50000}"/>
    <cellStyle name="Output 2 3 2 8 3 3" xfId="59128" xr:uid="{00000000-0005-0000-0000-00005FE50000}"/>
    <cellStyle name="Output 2 3 2 8 3 4" xfId="59129" xr:uid="{00000000-0005-0000-0000-000060E50000}"/>
    <cellStyle name="Output 2 3 2 8 3 5" xfId="59130" xr:uid="{00000000-0005-0000-0000-000061E50000}"/>
    <cellStyle name="Output 2 3 2 8 4" xfId="59131" xr:uid="{00000000-0005-0000-0000-000062E50000}"/>
    <cellStyle name="Output 2 3 2 8 4 2" xfId="59132" xr:uid="{00000000-0005-0000-0000-000063E50000}"/>
    <cellStyle name="Output 2 3 2 8 4 3" xfId="59133" xr:uid="{00000000-0005-0000-0000-000064E50000}"/>
    <cellStyle name="Output 2 3 2 8 4 4" xfId="59134" xr:uid="{00000000-0005-0000-0000-000065E50000}"/>
    <cellStyle name="Output 2 3 2 8 4 5" xfId="59135" xr:uid="{00000000-0005-0000-0000-000066E50000}"/>
    <cellStyle name="Output 2 3 2 8 5" xfId="59136" xr:uid="{00000000-0005-0000-0000-000067E50000}"/>
    <cellStyle name="Output 2 3 2 8 6" xfId="59137" xr:uid="{00000000-0005-0000-0000-000068E50000}"/>
    <cellStyle name="Output 2 3 2 8 7" xfId="59138" xr:uid="{00000000-0005-0000-0000-000069E50000}"/>
    <cellStyle name="Output 2 3 2 8 8" xfId="59139" xr:uid="{00000000-0005-0000-0000-00006AE50000}"/>
    <cellStyle name="Output 2 3 2 9" xfId="59140" xr:uid="{00000000-0005-0000-0000-00006BE50000}"/>
    <cellStyle name="Output 2 3 2 9 2" xfId="59141" xr:uid="{00000000-0005-0000-0000-00006CE50000}"/>
    <cellStyle name="Output 2 3 2 9 2 2" xfId="59142" xr:uid="{00000000-0005-0000-0000-00006DE50000}"/>
    <cellStyle name="Output 2 3 2 9 2 2 2" xfId="59143" xr:uid="{00000000-0005-0000-0000-00006EE50000}"/>
    <cellStyle name="Output 2 3 2 9 2 2 3" xfId="59144" xr:uid="{00000000-0005-0000-0000-00006FE50000}"/>
    <cellStyle name="Output 2 3 2 9 2 2 4" xfId="59145" xr:uid="{00000000-0005-0000-0000-000070E50000}"/>
    <cellStyle name="Output 2 3 2 9 2 2 5" xfId="59146" xr:uid="{00000000-0005-0000-0000-000071E50000}"/>
    <cellStyle name="Output 2 3 2 9 2 3" xfId="59147" xr:uid="{00000000-0005-0000-0000-000072E50000}"/>
    <cellStyle name="Output 2 3 2 9 2 3 2" xfId="59148" xr:uid="{00000000-0005-0000-0000-000073E50000}"/>
    <cellStyle name="Output 2 3 2 9 2 3 3" xfId="59149" xr:uid="{00000000-0005-0000-0000-000074E50000}"/>
    <cellStyle name="Output 2 3 2 9 2 3 4" xfId="59150" xr:uid="{00000000-0005-0000-0000-000075E50000}"/>
    <cellStyle name="Output 2 3 2 9 2 3 5" xfId="59151" xr:uid="{00000000-0005-0000-0000-000076E50000}"/>
    <cellStyle name="Output 2 3 2 9 2 4" xfId="59152" xr:uid="{00000000-0005-0000-0000-000077E50000}"/>
    <cellStyle name="Output 2 3 2 9 2 5" xfId="59153" xr:uid="{00000000-0005-0000-0000-000078E50000}"/>
    <cellStyle name="Output 2 3 2 9 2 6" xfId="59154" xr:uid="{00000000-0005-0000-0000-000079E50000}"/>
    <cellStyle name="Output 2 3 2 9 2 7" xfId="59155" xr:uid="{00000000-0005-0000-0000-00007AE50000}"/>
    <cellStyle name="Output 2 3 2 9 3" xfId="59156" xr:uid="{00000000-0005-0000-0000-00007BE50000}"/>
    <cellStyle name="Output 2 3 2 9 3 2" xfId="59157" xr:uid="{00000000-0005-0000-0000-00007CE50000}"/>
    <cellStyle name="Output 2 3 2 9 3 3" xfId="59158" xr:uid="{00000000-0005-0000-0000-00007DE50000}"/>
    <cellStyle name="Output 2 3 2 9 3 4" xfId="59159" xr:uid="{00000000-0005-0000-0000-00007EE50000}"/>
    <cellStyle name="Output 2 3 2 9 3 5" xfId="59160" xr:uid="{00000000-0005-0000-0000-00007FE50000}"/>
    <cellStyle name="Output 2 3 2 9 4" xfId="59161" xr:uid="{00000000-0005-0000-0000-000080E50000}"/>
    <cellStyle name="Output 2 3 2 9 4 2" xfId="59162" xr:uid="{00000000-0005-0000-0000-000081E50000}"/>
    <cellStyle name="Output 2 3 2 9 4 3" xfId="59163" xr:uid="{00000000-0005-0000-0000-000082E50000}"/>
    <cellStyle name="Output 2 3 2 9 4 4" xfId="59164" xr:uid="{00000000-0005-0000-0000-000083E50000}"/>
    <cellStyle name="Output 2 3 2 9 4 5" xfId="59165" xr:uid="{00000000-0005-0000-0000-000084E50000}"/>
    <cellStyle name="Output 2 3 2 9 5" xfId="59166" xr:uid="{00000000-0005-0000-0000-000085E50000}"/>
    <cellStyle name="Output 2 3 2 9 6" xfId="59167" xr:uid="{00000000-0005-0000-0000-000086E50000}"/>
    <cellStyle name="Output 2 3 2 9 7" xfId="59168" xr:uid="{00000000-0005-0000-0000-000087E50000}"/>
    <cellStyle name="Output 2 3 2 9 8" xfId="59169" xr:uid="{00000000-0005-0000-0000-000088E50000}"/>
    <cellStyle name="Output 2 3 3" xfId="1861" xr:uid="{00000000-0005-0000-0000-000089E50000}"/>
    <cellStyle name="Output 2 3 3 2" xfId="1862" xr:uid="{00000000-0005-0000-0000-00008AE50000}"/>
    <cellStyle name="Output 2 3 3 2 2" xfId="59170" xr:uid="{00000000-0005-0000-0000-00008BE50000}"/>
    <cellStyle name="Output 2 3 3 3" xfId="59171" xr:uid="{00000000-0005-0000-0000-00008CE50000}"/>
    <cellStyle name="Output 2 3 3 4" xfId="59172" xr:uid="{00000000-0005-0000-0000-00008DE50000}"/>
    <cellStyle name="Output 2 3 3 5" xfId="59173" xr:uid="{00000000-0005-0000-0000-00008EE50000}"/>
    <cellStyle name="Output 2 3 4" xfId="1863" xr:uid="{00000000-0005-0000-0000-00008FE50000}"/>
    <cellStyle name="Output 2 3 4 2" xfId="1864" xr:uid="{00000000-0005-0000-0000-000090E50000}"/>
    <cellStyle name="Output 2 3 4 2 2" xfId="59174" xr:uid="{00000000-0005-0000-0000-000091E50000}"/>
    <cellStyle name="Output 2 3 4 3" xfId="59175" xr:uid="{00000000-0005-0000-0000-000092E50000}"/>
    <cellStyle name="Output 2 3 4 4" xfId="59176" xr:uid="{00000000-0005-0000-0000-000093E50000}"/>
    <cellStyle name="Output 2 3 4 5" xfId="59177" xr:uid="{00000000-0005-0000-0000-000094E50000}"/>
    <cellStyle name="Output 2 3 5" xfId="1865" xr:uid="{00000000-0005-0000-0000-000095E50000}"/>
    <cellStyle name="Output 2 3 5 2" xfId="59178" xr:uid="{00000000-0005-0000-0000-000096E50000}"/>
    <cellStyle name="Output 2 3 6" xfId="59179" xr:uid="{00000000-0005-0000-0000-000097E50000}"/>
    <cellStyle name="Output 2 3 7" xfId="59180" xr:uid="{00000000-0005-0000-0000-000098E50000}"/>
    <cellStyle name="Output 2 3_T-straight with PEDs adjustor" xfId="59181" xr:uid="{00000000-0005-0000-0000-000099E50000}"/>
    <cellStyle name="Output 2 4" xfId="1866" xr:uid="{00000000-0005-0000-0000-00009AE50000}"/>
    <cellStyle name="Output 2 4 2" xfId="1867" xr:uid="{00000000-0005-0000-0000-00009BE50000}"/>
    <cellStyle name="Output 2 4 3" xfId="59182" xr:uid="{00000000-0005-0000-0000-00009CE50000}"/>
    <cellStyle name="Output 2 4_T-straight with PEDs adjustor" xfId="59183" xr:uid="{00000000-0005-0000-0000-00009DE50000}"/>
    <cellStyle name="Output 2 5" xfId="1868" xr:uid="{00000000-0005-0000-0000-00009EE50000}"/>
    <cellStyle name="Output 2 5 10" xfId="59184" xr:uid="{00000000-0005-0000-0000-00009FE50000}"/>
    <cellStyle name="Output 2 5 10 2" xfId="59185" xr:uid="{00000000-0005-0000-0000-0000A0E50000}"/>
    <cellStyle name="Output 2 5 10 2 2" xfId="59186" xr:uid="{00000000-0005-0000-0000-0000A1E50000}"/>
    <cellStyle name="Output 2 5 10 2 2 2" xfId="59187" xr:uid="{00000000-0005-0000-0000-0000A2E50000}"/>
    <cellStyle name="Output 2 5 10 2 2 3" xfId="59188" xr:uid="{00000000-0005-0000-0000-0000A3E50000}"/>
    <cellStyle name="Output 2 5 10 2 2 4" xfId="59189" xr:uid="{00000000-0005-0000-0000-0000A4E50000}"/>
    <cellStyle name="Output 2 5 10 2 2 5" xfId="59190" xr:uid="{00000000-0005-0000-0000-0000A5E50000}"/>
    <cellStyle name="Output 2 5 10 2 3" xfId="59191" xr:uid="{00000000-0005-0000-0000-0000A6E50000}"/>
    <cellStyle name="Output 2 5 10 2 3 2" xfId="59192" xr:uid="{00000000-0005-0000-0000-0000A7E50000}"/>
    <cellStyle name="Output 2 5 10 2 3 3" xfId="59193" xr:uid="{00000000-0005-0000-0000-0000A8E50000}"/>
    <cellStyle name="Output 2 5 10 2 3 4" xfId="59194" xr:uid="{00000000-0005-0000-0000-0000A9E50000}"/>
    <cellStyle name="Output 2 5 10 2 3 5" xfId="59195" xr:uid="{00000000-0005-0000-0000-0000AAE50000}"/>
    <cellStyle name="Output 2 5 10 2 4" xfId="59196" xr:uid="{00000000-0005-0000-0000-0000ABE50000}"/>
    <cellStyle name="Output 2 5 10 2 5" xfId="59197" xr:uid="{00000000-0005-0000-0000-0000ACE50000}"/>
    <cellStyle name="Output 2 5 10 2 6" xfId="59198" xr:uid="{00000000-0005-0000-0000-0000ADE50000}"/>
    <cellStyle name="Output 2 5 10 2 7" xfId="59199" xr:uid="{00000000-0005-0000-0000-0000AEE50000}"/>
    <cellStyle name="Output 2 5 10 3" xfId="59200" xr:uid="{00000000-0005-0000-0000-0000AFE50000}"/>
    <cellStyle name="Output 2 5 10 3 2" xfId="59201" xr:uid="{00000000-0005-0000-0000-0000B0E50000}"/>
    <cellStyle name="Output 2 5 10 3 3" xfId="59202" xr:uid="{00000000-0005-0000-0000-0000B1E50000}"/>
    <cellStyle name="Output 2 5 10 3 4" xfId="59203" xr:uid="{00000000-0005-0000-0000-0000B2E50000}"/>
    <cellStyle name="Output 2 5 10 3 5" xfId="59204" xr:uid="{00000000-0005-0000-0000-0000B3E50000}"/>
    <cellStyle name="Output 2 5 10 4" xfId="59205" xr:uid="{00000000-0005-0000-0000-0000B4E50000}"/>
    <cellStyle name="Output 2 5 10 4 2" xfId="59206" xr:uid="{00000000-0005-0000-0000-0000B5E50000}"/>
    <cellStyle name="Output 2 5 10 4 3" xfId="59207" xr:uid="{00000000-0005-0000-0000-0000B6E50000}"/>
    <cellStyle name="Output 2 5 10 4 4" xfId="59208" xr:uid="{00000000-0005-0000-0000-0000B7E50000}"/>
    <cellStyle name="Output 2 5 10 4 5" xfId="59209" xr:uid="{00000000-0005-0000-0000-0000B8E50000}"/>
    <cellStyle name="Output 2 5 10 5" xfId="59210" xr:uid="{00000000-0005-0000-0000-0000B9E50000}"/>
    <cellStyle name="Output 2 5 10 6" xfId="59211" xr:uid="{00000000-0005-0000-0000-0000BAE50000}"/>
    <cellStyle name="Output 2 5 10 7" xfId="59212" xr:uid="{00000000-0005-0000-0000-0000BBE50000}"/>
    <cellStyle name="Output 2 5 10 8" xfId="59213" xr:uid="{00000000-0005-0000-0000-0000BCE50000}"/>
    <cellStyle name="Output 2 5 11" xfId="59214" xr:uid="{00000000-0005-0000-0000-0000BDE50000}"/>
    <cellStyle name="Output 2 5 11 2" xfId="59215" xr:uid="{00000000-0005-0000-0000-0000BEE50000}"/>
    <cellStyle name="Output 2 5 11 2 2" xfId="59216" xr:uid="{00000000-0005-0000-0000-0000BFE50000}"/>
    <cellStyle name="Output 2 5 11 2 2 2" xfId="59217" xr:uid="{00000000-0005-0000-0000-0000C0E50000}"/>
    <cellStyle name="Output 2 5 11 2 2 3" xfId="59218" xr:uid="{00000000-0005-0000-0000-0000C1E50000}"/>
    <cellStyle name="Output 2 5 11 2 2 4" xfId="59219" xr:uid="{00000000-0005-0000-0000-0000C2E50000}"/>
    <cellStyle name="Output 2 5 11 2 2 5" xfId="59220" xr:uid="{00000000-0005-0000-0000-0000C3E50000}"/>
    <cellStyle name="Output 2 5 11 2 3" xfId="59221" xr:uid="{00000000-0005-0000-0000-0000C4E50000}"/>
    <cellStyle name="Output 2 5 11 2 3 2" xfId="59222" xr:uid="{00000000-0005-0000-0000-0000C5E50000}"/>
    <cellStyle name="Output 2 5 11 2 3 3" xfId="59223" xr:uid="{00000000-0005-0000-0000-0000C6E50000}"/>
    <cellStyle name="Output 2 5 11 2 3 4" xfId="59224" xr:uid="{00000000-0005-0000-0000-0000C7E50000}"/>
    <cellStyle name="Output 2 5 11 2 3 5" xfId="59225" xr:uid="{00000000-0005-0000-0000-0000C8E50000}"/>
    <cellStyle name="Output 2 5 11 2 4" xfId="59226" xr:uid="{00000000-0005-0000-0000-0000C9E50000}"/>
    <cellStyle name="Output 2 5 11 2 5" xfId="59227" xr:uid="{00000000-0005-0000-0000-0000CAE50000}"/>
    <cellStyle name="Output 2 5 11 2 6" xfId="59228" xr:uid="{00000000-0005-0000-0000-0000CBE50000}"/>
    <cellStyle name="Output 2 5 11 2 7" xfId="59229" xr:uid="{00000000-0005-0000-0000-0000CCE50000}"/>
    <cellStyle name="Output 2 5 11 3" xfId="59230" xr:uid="{00000000-0005-0000-0000-0000CDE50000}"/>
    <cellStyle name="Output 2 5 11 3 2" xfId="59231" xr:uid="{00000000-0005-0000-0000-0000CEE50000}"/>
    <cellStyle name="Output 2 5 11 3 3" xfId="59232" xr:uid="{00000000-0005-0000-0000-0000CFE50000}"/>
    <cellStyle name="Output 2 5 11 3 4" xfId="59233" xr:uid="{00000000-0005-0000-0000-0000D0E50000}"/>
    <cellStyle name="Output 2 5 11 3 5" xfId="59234" xr:uid="{00000000-0005-0000-0000-0000D1E50000}"/>
    <cellStyle name="Output 2 5 11 4" xfId="59235" xr:uid="{00000000-0005-0000-0000-0000D2E50000}"/>
    <cellStyle name="Output 2 5 11 4 2" xfId="59236" xr:uid="{00000000-0005-0000-0000-0000D3E50000}"/>
    <cellStyle name="Output 2 5 11 4 3" xfId="59237" xr:uid="{00000000-0005-0000-0000-0000D4E50000}"/>
    <cellStyle name="Output 2 5 11 4 4" xfId="59238" xr:uid="{00000000-0005-0000-0000-0000D5E50000}"/>
    <cellStyle name="Output 2 5 11 4 5" xfId="59239" xr:uid="{00000000-0005-0000-0000-0000D6E50000}"/>
    <cellStyle name="Output 2 5 11 5" xfId="59240" xr:uid="{00000000-0005-0000-0000-0000D7E50000}"/>
    <cellStyle name="Output 2 5 11 6" xfId="59241" xr:uid="{00000000-0005-0000-0000-0000D8E50000}"/>
    <cellStyle name="Output 2 5 11 7" xfId="59242" xr:uid="{00000000-0005-0000-0000-0000D9E50000}"/>
    <cellStyle name="Output 2 5 11 8" xfId="59243" xr:uid="{00000000-0005-0000-0000-0000DAE50000}"/>
    <cellStyle name="Output 2 5 12" xfId="59244" xr:uid="{00000000-0005-0000-0000-0000DBE50000}"/>
    <cellStyle name="Output 2 5 12 2" xfId="59245" xr:uid="{00000000-0005-0000-0000-0000DCE50000}"/>
    <cellStyle name="Output 2 5 12 2 2" xfId="59246" xr:uid="{00000000-0005-0000-0000-0000DDE50000}"/>
    <cellStyle name="Output 2 5 12 2 2 2" xfId="59247" xr:uid="{00000000-0005-0000-0000-0000DEE50000}"/>
    <cellStyle name="Output 2 5 12 2 2 3" xfId="59248" xr:uid="{00000000-0005-0000-0000-0000DFE50000}"/>
    <cellStyle name="Output 2 5 12 2 2 4" xfId="59249" xr:uid="{00000000-0005-0000-0000-0000E0E50000}"/>
    <cellStyle name="Output 2 5 12 2 2 5" xfId="59250" xr:uid="{00000000-0005-0000-0000-0000E1E50000}"/>
    <cellStyle name="Output 2 5 12 2 3" xfId="59251" xr:uid="{00000000-0005-0000-0000-0000E2E50000}"/>
    <cellStyle name="Output 2 5 12 2 3 2" xfId="59252" xr:uid="{00000000-0005-0000-0000-0000E3E50000}"/>
    <cellStyle name="Output 2 5 12 2 3 3" xfId="59253" xr:uid="{00000000-0005-0000-0000-0000E4E50000}"/>
    <cellStyle name="Output 2 5 12 2 3 4" xfId="59254" xr:uid="{00000000-0005-0000-0000-0000E5E50000}"/>
    <cellStyle name="Output 2 5 12 2 3 5" xfId="59255" xr:uid="{00000000-0005-0000-0000-0000E6E50000}"/>
    <cellStyle name="Output 2 5 12 2 4" xfId="59256" xr:uid="{00000000-0005-0000-0000-0000E7E50000}"/>
    <cellStyle name="Output 2 5 12 2 5" xfId="59257" xr:uid="{00000000-0005-0000-0000-0000E8E50000}"/>
    <cellStyle name="Output 2 5 12 2 6" xfId="59258" xr:uid="{00000000-0005-0000-0000-0000E9E50000}"/>
    <cellStyle name="Output 2 5 12 2 7" xfId="59259" xr:uid="{00000000-0005-0000-0000-0000EAE50000}"/>
    <cellStyle name="Output 2 5 12 3" xfId="59260" xr:uid="{00000000-0005-0000-0000-0000EBE50000}"/>
    <cellStyle name="Output 2 5 12 3 2" xfId="59261" xr:uid="{00000000-0005-0000-0000-0000ECE50000}"/>
    <cellStyle name="Output 2 5 12 3 3" xfId="59262" xr:uid="{00000000-0005-0000-0000-0000EDE50000}"/>
    <cellStyle name="Output 2 5 12 3 4" xfId="59263" xr:uid="{00000000-0005-0000-0000-0000EEE50000}"/>
    <cellStyle name="Output 2 5 12 3 5" xfId="59264" xr:uid="{00000000-0005-0000-0000-0000EFE50000}"/>
    <cellStyle name="Output 2 5 12 4" xfId="59265" xr:uid="{00000000-0005-0000-0000-0000F0E50000}"/>
    <cellStyle name="Output 2 5 12 4 2" xfId="59266" xr:uid="{00000000-0005-0000-0000-0000F1E50000}"/>
    <cellStyle name="Output 2 5 12 4 3" xfId="59267" xr:uid="{00000000-0005-0000-0000-0000F2E50000}"/>
    <cellStyle name="Output 2 5 12 4 4" xfId="59268" xr:uid="{00000000-0005-0000-0000-0000F3E50000}"/>
    <cellStyle name="Output 2 5 12 4 5" xfId="59269" xr:uid="{00000000-0005-0000-0000-0000F4E50000}"/>
    <cellStyle name="Output 2 5 12 5" xfId="59270" xr:uid="{00000000-0005-0000-0000-0000F5E50000}"/>
    <cellStyle name="Output 2 5 12 6" xfId="59271" xr:uid="{00000000-0005-0000-0000-0000F6E50000}"/>
    <cellStyle name="Output 2 5 12 7" xfId="59272" xr:uid="{00000000-0005-0000-0000-0000F7E50000}"/>
    <cellStyle name="Output 2 5 12 8" xfId="59273" xr:uid="{00000000-0005-0000-0000-0000F8E50000}"/>
    <cellStyle name="Output 2 5 13" xfId="59274" xr:uid="{00000000-0005-0000-0000-0000F9E50000}"/>
    <cellStyle name="Output 2 5 13 2" xfId="59275" xr:uid="{00000000-0005-0000-0000-0000FAE50000}"/>
    <cellStyle name="Output 2 5 13 2 2" xfId="59276" xr:uid="{00000000-0005-0000-0000-0000FBE50000}"/>
    <cellStyle name="Output 2 5 13 2 2 2" xfId="59277" xr:uid="{00000000-0005-0000-0000-0000FCE50000}"/>
    <cellStyle name="Output 2 5 13 2 2 3" xfId="59278" xr:uid="{00000000-0005-0000-0000-0000FDE50000}"/>
    <cellStyle name="Output 2 5 13 2 2 4" xfId="59279" xr:uid="{00000000-0005-0000-0000-0000FEE50000}"/>
    <cellStyle name="Output 2 5 13 2 2 5" xfId="59280" xr:uid="{00000000-0005-0000-0000-0000FFE50000}"/>
    <cellStyle name="Output 2 5 13 2 3" xfId="59281" xr:uid="{00000000-0005-0000-0000-000000E60000}"/>
    <cellStyle name="Output 2 5 13 2 3 2" xfId="59282" xr:uid="{00000000-0005-0000-0000-000001E60000}"/>
    <cellStyle name="Output 2 5 13 2 3 3" xfId="59283" xr:uid="{00000000-0005-0000-0000-000002E60000}"/>
    <cellStyle name="Output 2 5 13 2 3 4" xfId="59284" xr:uid="{00000000-0005-0000-0000-000003E60000}"/>
    <cellStyle name="Output 2 5 13 2 3 5" xfId="59285" xr:uid="{00000000-0005-0000-0000-000004E60000}"/>
    <cellStyle name="Output 2 5 13 2 4" xfId="59286" xr:uid="{00000000-0005-0000-0000-000005E60000}"/>
    <cellStyle name="Output 2 5 13 2 5" xfId="59287" xr:uid="{00000000-0005-0000-0000-000006E60000}"/>
    <cellStyle name="Output 2 5 13 2 6" xfId="59288" xr:uid="{00000000-0005-0000-0000-000007E60000}"/>
    <cellStyle name="Output 2 5 13 2 7" xfId="59289" xr:uid="{00000000-0005-0000-0000-000008E60000}"/>
    <cellStyle name="Output 2 5 13 3" xfId="59290" xr:uid="{00000000-0005-0000-0000-000009E60000}"/>
    <cellStyle name="Output 2 5 13 3 2" xfId="59291" xr:uid="{00000000-0005-0000-0000-00000AE60000}"/>
    <cellStyle name="Output 2 5 13 3 3" xfId="59292" xr:uid="{00000000-0005-0000-0000-00000BE60000}"/>
    <cellStyle name="Output 2 5 13 3 4" xfId="59293" xr:uid="{00000000-0005-0000-0000-00000CE60000}"/>
    <cellStyle name="Output 2 5 13 3 5" xfId="59294" xr:uid="{00000000-0005-0000-0000-00000DE60000}"/>
    <cellStyle name="Output 2 5 13 4" xfId="59295" xr:uid="{00000000-0005-0000-0000-00000EE60000}"/>
    <cellStyle name="Output 2 5 13 4 2" xfId="59296" xr:uid="{00000000-0005-0000-0000-00000FE60000}"/>
    <cellStyle name="Output 2 5 13 4 3" xfId="59297" xr:uid="{00000000-0005-0000-0000-000010E60000}"/>
    <cellStyle name="Output 2 5 13 4 4" xfId="59298" xr:uid="{00000000-0005-0000-0000-000011E60000}"/>
    <cellStyle name="Output 2 5 13 4 5" xfId="59299" xr:uid="{00000000-0005-0000-0000-000012E60000}"/>
    <cellStyle name="Output 2 5 13 5" xfId="59300" xr:uid="{00000000-0005-0000-0000-000013E60000}"/>
    <cellStyle name="Output 2 5 13 6" xfId="59301" xr:uid="{00000000-0005-0000-0000-000014E60000}"/>
    <cellStyle name="Output 2 5 13 7" xfId="59302" xr:uid="{00000000-0005-0000-0000-000015E60000}"/>
    <cellStyle name="Output 2 5 13 8" xfId="59303" xr:uid="{00000000-0005-0000-0000-000016E60000}"/>
    <cellStyle name="Output 2 5 14" xfId="59304" xr:uid="{00000000-0005-0000-0000-000017E60000}"/>
    <cellStyle name="Output 2 5 14 2" xfId="59305" xr:uid="{00000000-0005-0000-0000-000018E60000}"/>
    <cellStyle name="Output 2 5 14 2 2" xfId="59306" xr:uid="{00000000-0005-0000-0000-000019E60000}"/>
    <cellStyle name="Output 2 5 14 2 2 2" xfId="59307" xr:uid="{00000000-0005-0000-0000-00001AE60000}"/>
    <cellStyle name="Output 2 5 14 2 2 3" xfId="59308" xr:uid="{00000000-0005-0000-0000-00001BE60000}"/>
    <cellStyle name="Output 2 5 14 2 2 4" xfId="59309" xr:uid="{00000000-0005-0000-0000-00001CE60000}"/>
    <cellStyle name="Output 2 5 14 2 2 5" xfId="59310" xr:uid="{00000000-0005-0000-0000-00001DE60000}"/>
    <cellStyle name="Output 2 5 14 2 3" xfId="59311" xr:uid="{00000000-0005-0000-0000-00001EE60000}"/>
    <cellStyle name="Output 2 5 14 2 3 2" xfId="59312" xr:uid="{00000000-0005-0000-0000-00001FE60000}"/>
    <cellStyle name="Output 2 5 14 2 3 3" xfId="59313" xr:uid="{00000000-0005-0000-0000-000020E60000}"/>
    <cellStyle name="Output 2 5 14 2 3 4" xfId="59314" xr:uid="{00000000-0005-0000-0000-000021E60000}"/>
    <cellStyle name="Output 2 5 14 2 3 5" xfId="59315" xr:uid="{00000000-0005-0000-0000-000022E60000}"/>
    <cellStyle name="Output 2 5 14 2 4" xfId="59316" xr:uid="{00000000-0005-0000-0000-000023E60000}"/>
    <cellStyle name="Output 2 5 14 2 5" xfId="59317" xr:uid="{00000000-0005-0000-0000-000024E60000}"/>
    <cellStyle name="Output 2 5 14 2 6" xfId="59318" xr:uid="{00000000-0005-0000-0000-000025E60000}"/>
    <cellStyle name="Output 2 5 14 2 7" xfId="59319" xr:uid="{00000000-0005-0000-0000-000026E60000}"/>
    <cellStyle name="Output 2 5 14 3" xfId="59320" xr:uid="{00000000-0005-0000-0000-000027E60000}"/>
    <cellStyle name="Output 2 5 14 3 2" xfId="59321" xr:uid="{00000000-0005-0000-0000-000028E60000}"/>
    <cellStyle name="Output 2 5 14 3 3" xfId="59322" xr:uid="{00000000-0005-0000-0000-000029E60000}"/>
    <cellStyle name="Output 2 5 14 3 4" xfId="59323" xr:uid="{00000000-0005-0000-0000-00002AE60000}"/>
    <cellStyle name="Output 2 5 14 3 5" xfId="59324" xr:uid="{00000000-0005-0000-0000-00002BE60000}"/>
    <cellStyle name="Output 2 5 14 4" xfId="59325" xr:uid="{00000000-0005-0000-0000-00002CE60000}"/>
    <cellStyle name="Output 2 5 14 4 2" xfId="59326" xr:uid="{00000000-0005-0000-0000-00002DE60000}"/>
    <cellStyle name="Output 2 5 14 4 3" xfId="59327" xr:uid="{00000000-0005-0000-0000-00002EE60000}"/>
    <cellStyle name="Output 2 5 14 4 4" xfId="59328" xr:uid="{00000000-0005-0000-0000-00002FE60000}"/>
    <cellStyle name="Output 2 5 14 4 5" xfId="59329" xr:uid="{00000000-0005-0000-0000-000030E60000}"/>
    <cellStyle name="Output 2 5 14 5" xfId="59330" xr:uid="{00000000-0005-0000-0000-000031E60000}"/>
    <cellStyle name="Output 2 5 14 6" xfId="59331" xr:uid="{00000000-0005-0000-0000-000032E60000}"/>
    <cellStyle name="Output 2 5 14 7" xfId="59332" xr:uid="{00000000-0005-0000-0000-000033E60000}"/>
    <cellStyle name="Output 2 5 14 8" xfId="59333" xr:uid="{00000000-0005-0000-0000-000034E60000}"/>
    <cellStyle name="Output 2 5 15" xfId="59334" xr:uid="{00000000-0005-0000-0000-000035E60000}"/>
    <cellStyle name="Output 2 5 15 2" xfId="59335" xr:uid="{00000000-0005-0000-0000-000036E60000}"/>
    <cellStyle name="Output 2 5 15 2 2" xfId="59336" xr:uid="{00000000-0005-0000-0000-000037E60000}"/>
    <cellStyle name="Output 2 5 15 2 3" xfId="59337" xr:uid="{00000000-0005-0000-0000-000038E60000}"/>
    <cellStyle name="Output 2 5 15 2 4" xfId="59338" xr:uid="{00000000-0005-0000-0000-000039E60000}"/>
    <cellStyle name="Output 2 5 15 2 5" xfId="59339" xr:uid="{00000000-0005-0000-0000-00003AE60000}"/>
    <cellStyle name="Output 2 5 15 3" xfId="59340" xr:uid="{00000000-0005-0000-0000-00003BE60000}"/>
    <cellStyle name="Output 2 5 15 3 2" xfId="59341" xr:uid="{00000000-0005-0000-0000-00003CE60000}"/>
    <cellStyle name="Output 2 5 15 3 3" xfId="59342" xr:uid="{00000000-0005-0000-0000-00003DE60000}"/>
    <cellStyle name="Output 2 5 15 3 4" xfId="59343" xr:uid="{00000000-0005-0000-0000-00003EE60000}"/>
    <cellStyle name="Output 2 5 15 3 5" xfId="59344" xr:uid="{00000000-0005-0000-0000-00003FE60000}"/>
    <cellStyle name="Output 2 5 15 4" xfId="59345" xr:uid="{00000000-0005-0000-0000-000040E60000}"/>
    <cellStyle name="Output 2 5 15 5" xfId="59346" xr:uid="{00000000-0005-0000-0000-000041E60000}"/>
    <cellStyle name="Output 2 5 15 6" xfId="59347" xr:uid="{00000000-0005-0000-0000-000042E60000}"/>
    <cellStyle name="Output 2 5 15 7" xfId="59348" xr:uid="{00000000-0005-0000-0000-000043E60000}"/>
    <cellStyle name="Output 2 5 16" xfId="59349" xr:uid="{00000000-0005-0000-0000-000044E60000}"/>
    <cellStyle name="Output 2 5 16 2" xfId="59350" xr:uid="{00000000-0005-0000-0000-000045E60000}"/>
    <cellStyle name="Output 2 5 16 3" xfId="59351" xr:uid="{00000000-0005-0000-0000-000046E60000}"/>
    <cellStyle name="Output 2 5 16 4" xfId="59352" xr:uid="{00000000-0005-0000-0000-000047E60000}"/>
    <cellStyle name="Output 2 5 16 5" xfId="59353" xr:uid="{00000000-0005-0000-0000-000048E60000}"/>
    <cellStyle name="Output 2 5 17" xfId="59354" xr:uid="{00000000-0005-0000-0000-000049E60000}"/>
    <cellStyle name="Output 2 5 17 2" xfId="59355" xr:uid="{00000000-0005-0000-0000-00004AE60000}"/>
    <cellStyle name="Output 2 5 17 3" xfId="59356" xr:uid="{00000000-0005-0000-0000-00004BE60000}"/>
    <cellStyle name="Output 2 5 17 4" xfId="59357" xr:uid="{00000000-0005-0000-0000-00004CE60000}"/>
    <cellStyle name="Output 2 5 17 5" xfId="59358" xr:uid="{00000000-0005-0000-0000-00004DE60000}"/>
    <cellStyle name="Output 2 5 18" xfId="59359" xr:uid="{00000000-0005-0000-0000-00004EE60000}"/>
    <cellStyle name="Output 2 5 19" xfId="59360" xr:uid="{00000000-0005-0000-0000-00004FE60000}"/>
    <cellStyle name="Output 2 5 2" xfId="1869" xr:uid="{00000000-0005-0000-0000-000050E60000}"/>
    <cellStyle name="Output 2 5 2 2" xfId="1870" xr:uid="{00000000-0005-0000-0000-000051E60000}"/>
    <cellStyle name="Output 2 5 2 2 2" xfId="59361" xr:uid="{00000000-0005-0000-0000-000052E60000}"/>
    <cellStyle name="Output 2 5 2 2 2 2" xfId="59362" xr:uid="{00000000-0005-0000-0000-000053E60000}"/>
    <cellStyle name="Output 2 5 2 2 2 3" xfId="59363" xr:uid="{00000000-0005-0000-0000-000054E60000}"/>
    <cellStyle name="Output 2 5 2 2 2 4" xfId="59364" xr:uid="{00000000-0005-0000-0000-000055E60000}"/>
    <cellStyle name="Output 2 5 2 2 2 5" xfId="59365" xr:uid="{00000000-0005-0000-0000-000056E60000}"/>
    <cellStyle name="Output 2 5 2 2 3" xfId="59366" xr:uid="{00000000-0005-0000-0000-000057E60000}"/>
    <cellStyle name="Output 2 5 2 2 3 2" xfId="59367" xr:uid="{00000000-0005-0000-0000-000058E60000}"/>
    <cellStyle name="Output 2 5 2 2 3 3" xfId="59368" xr:uid="{00000000-0005-0000-0000-000059E60000}"/>
    <cellStyle name="Output 2 5 2 2 3 4" xfId="59369" xr:uid="{00000000-0005-0000-0000-00005AE60000}"/>
    <cellStyle name="Output 2 5 2 2 3 5" xfId="59370" xr:uid="{00000000-0005-0000-0000-00005BE60000}"/>
    <cellStyle name="Output 2 5 2 2 4" xfId="59371" xr:uid="{00000000-0005-0000-0000-00005CE60000}"/>
    <cellStyle name="Output 2 5 2 2 5" xfId="59372" xr:uid="{00000000-0005-0000-0000-00005DE60000}"/>
    <cellStyle name="Output 2 5 2 2 6" xfId="59373" xr:uid="{00000000-0005-0000-0000-00005EE60000}"/>
    <cellStyle name="Output 2 5 2 2 7" xfId="59374" xr:uid="{00000000-0005-0000-0000-00005FE60000}"/>
    <cellStyle name="Output 2 5 2 3" xfId="59375" xr:uid="{00000000-0005-0000-0000-000060E60000}"/>
    <cellStyle name="Output 2 5 2 3 2" xfId="59376" xr:uid="{00000000-0005-0000-0000-000061E60000}"/>
    <cellStyle name="Output 2 5 2 3 3" xfId="59377" xr:uid="{00000000-0005-0000-0000-000062E60000}"/>
    <cellStyle name="Output 2 5 2 3 4" xfId="59378" xr:uid="{00000000-0005-0000-0000-000063E60000}"/>
    <cellStyle name="Output 2 5 2 3 5" xfId="59379" xr:uid="{00000000-0005-0000-0000-000064E60000}"/>
    <cellStyle name="Output 2 5 2 4" xfId="59380" xr:uid="{00000000-0005-0000-0000-000065E60000}"/>
    <cellStyle name="Output 2 5 2 4 2" xfId="59381" xr:uid="{00000000-0005-0000-0000-000066E60000}"/>
    <cellStyle name="Output 2 5 2 4 3" xfId="59382" xr:uid="{00000000-0005-0000-0000-000067E60000}"/>
    <cellStyle name="Output 2 5 2 4 4" xfId="59383" xr:uid="{00000000-0005-0000-0000-000068E60000}"/>
    <cellStyle name="Output 2 5 2 4 5" xfId="59384" xr:uid="{00000000-0005-0000-0000-000069E60000}"/>
    <cellStyle name="Output 2 5 2 5" xfId="59385" xr:uid="{00000000-0005-0000-0000-00006AE60000}"/>
    <cellStyle name="Output 2 5 2 6" xfId="59386" xr:uid="{00000000-0005-0000-0000-00006BE60000}"/>
    <cellStyle name="Output 2 5 2 7" xfId="59387" xr:uid="{00000000-0005-0000-0000-00006CE60000}"/>
    <cellStyle name="Output 2 5 2 8" xfId="59388" xr:uid="{00000000-0005-0000-0000-00006DE60000}"/>
    <cellStyle name="Output 2 5 20" xfId="59389" xr:uid="{00000000-0005-0000-0000-00006EE60000}"/>
    <cellStyle name="Output 2 5 21" xfId="59390" xr:uid="{00000000-0005-0000-0000-00006FE60000}"/>
    <cellStyle name="Output 2 5 3" xfId="1871" xr:uid="{00000000-0005-0000-0000-000070E60000}"/>
    <cellStyle name="Output 2 5 3 2" xfId="1872" xr:uid="{00000000-0005-0000-0000-000071E60000}"/>
    <cellStyle name="Output 2 5 3 2 2" xfId="59391" xr:uid="{00000000-0005-0000-0000-000072E60000}"/>
    <cellStyle name="Output 2 5 3 2 2 2" xfId="59392" xr:uid="{00000000-0005-0000-0000-000073E60000}"/>
    <cellStyle name="Output 2 5 3 2 2 3" xfId="59393" xr:uid="{00000000-0005-0000-0000-000074E60000}"/>
    <cellStyle name="Output 2 5 3 2 2 4" xfId="59394" xr:uid="{00000000-0005-0000-0000-000075E60000}"/>
    <cellStyle name="Output 2 5 3 2 2 5" xfId="59395" xr:uid="{00000000-0005-0000-0000-000076E60000}"/>
    <cellStyle name="Output 2 5 3 2 3" xfId="59396" xr:uid="{00000000-0005-0000-0000-000077E60000}"/>
    <cellStyle name="Output 2 5 3 2 3 2" xfId="59397" xr:uid="{00000000-0005-0000-0000-000078E60000}"/>
    <cellStyle name="Output 2 5 3 2 3 3" xfId="59398" xr:uid="{00000000-0005-0000-0000-000079E60000}"/>
    <cellStyle name="Output 2 5 3 2 3 4" xfId="59399" xr:uid="{00000000-0005-0000-0000-00007AE60000}"/>
    <cellStyle name="Output 2 5 3 2 3 5" xfId="59400" xr:uid="{00000000-0005-0000-0000-00007BE60000}"/>
    <cellStyle name="Output 2 5 3 2 4" xfId="59401" xr:uid="{00000000-0005-0000-0000-00007CE60000}"/>
    <cellStyle name="Output 2 5 3 2 5" xfId="59402" xr:uid="{00000000-0005-0000-0000-00007DE60000}"/>
    <cellStyle name="Output 2 5 3 2 6" xfId="59403" xr:uid="{00000000-0005-0000-0000-00007EE60000}"/>
    <cellStyle name="Output 2 5 3 2 7" xfId="59404" xr:uid="{00000000-0005-0000-0000-00007FE60000}"/>
    <cellStyle name="Output 2 5 3 3" xfId="59405" xr:uid="{00000000-0005-0000-0000-000080E60000}"/>
    <cellStyle name="Output 2 5 3 3 2" xfId="59406" xr:uid="{00000000-0005-0000-0000-000081E60000}"/>
    <cellStyle name="Output 2 5 3 3 3" xfId="59407" xr:uid="{00000000-0005-0000-0000-000082E60000}"/>
    <cellStyle name="Output 2 5 3 3 4" xfId="59408" xr:uid="{00000000-0005-0000-0000-000083E60000}"/>
    <cellStyle name="Output 2 5 3 3 5" xfId="59409" xr:uid="{00000000-0005-0000-0000-000084E60000}"/>
    <cellStyle name="Output 2 5 3 4" xfId="59410" xr:uid="{00000000-0005-0000-0000-000085E60000}"/>
    <cellStyle name="Output 2 5 3 4 2" xfId="59411" xr:uid="{00000000-0005-0000-0000-000086E60000}"/>
    <cellStyle name="Output 2 5 3 4 3" xfId="59412" xr:uid="{00000000-0005-0000-0000-000087E60000}"/>
    <cellStyle name="Output 2 5 3 4 4" xfId="59413" xr:uid="{00000000-0005-0000-0000-000088E60000}"/>
    <cellStyle name="Output 2 5 3 4 5" xfId="59414" xr:uid="{00000000-0005-0000-0000-000089E60000}"/>
    <cellStyle name="Output 2 5 3 5" xfId="59415" xr:uid="{00000000-0005-0000-0000-00008AE60000}"/>
    <cellStyle name="Output 2 5 3 6" xfId="59416" xr:uid="{00000000-0005-0000-0000-00008BE60000}"/>
    <cellStyle name="Output 2 5 3 7" xfId="59417" xr:uid="{00000000-0005-0000-0000-00008CE60000}"/>
    <cellStyle name="Output 2 5 3 8" xfId="59418" xr:uid="{00000000-0005-0000-0000-00008DE60000}"/>
    <cellStyle name="Output 2 5 4" xfId="1873" xr:uid="{00000000-0005-0000-0000-00008EE60000}"/>
    <cellStyle name="Output 2 5 4 2" xfId="1874" xr:uid="{00000000-0005-0000-0000-00008FE60000}"/>
    <cellStyle name="Output 2 5 4 2 2" xfId="59419" xr:uid="{00000000-0005-0000-0000-000090E60000}"/>
    <cellStyle name="Output 2 5 4 2 2 2" xfId="59420" xr:uid="{00000000-0005-0000-0000-000091E60000}"/>
    <cellStyle name="Output 2 5 4 2 2 3" xfId="59421" xr:uid="{00000000-0005-0000-0000-000092E60000}"/>
    <cellStyle name="Output 2 5 4 2 2 4" xfId="59422" xr:uid="{00000000-0005-0000-0000-000093E60000}"/>
    <cellStyle name="Output 2 5 4 2 2 5" xfId="59423" xr:uid="{00000000-0005-0000-0000-000094E60000}"/>
    <cellStyle name="Output 2 5 4 2 3" xfId="59424" xr:uid="{00000000-0005-0000-0000-000095E60000}"/>
    <cellStyle name="Output 2 5 4 2 3 2" xfId="59425" xr:uid="{00000000-0005-0000-0000-000096E60000}"/>
    <cellStyle name="Output 2 5 4 2 3 3" xfId="59426" xr:uid="{00000000-0005-0000-0000-000097E60000}"/>
    <cellStyle name="Output 2 5 4 2 3 4" xfId="59427" xr:uid="{00000000-0005-0000-0000-000098E60000}"/>
    <cellStyle name="Output 2 5 4 2 3 5" xfId="59428" xr:uid="{00000000-0005-0000-0000-000099E60000}"/>
    <cellStyle name="Output 2 5 4 2 4" xfId="59429" xr:uid="{00000000-0005-0000-0000-00009AE60000}"/>
    <cellStyle name="Output 2 5 4 2 5" xfId="59430" xr:uid="{00000000-0005-0000-0000-00009BE60000}"/>
    <cellStyle name="Output 2 5 4 2 6" xfId="59431" xr:uid="{00000000-0005-0000-0000-00009CE60000}"/>
    <cellStyle name="Output 2 5 4 2 7" xfId="59432" xr:uid="{00000000-0005-0000-0000-00009DE60000}"/>
    <cellStyle name="Output 2 5 4 3" xfId="59433" xr:uid="{00000000-0005-0000-0000-00009EE60000}"/>
    <cellStyle name="Output 2 5 4 3 2" xfId="59434" xr:uid="{00000000-0005-0000-0000-00009FE60000}"/>
    <cellStyle name="Output 2 5 4 3 3" xfId="59435" xr:uid="{00000000-0005-0000-0000-0000A0E60000}"/>
    <cellStyle name="Output 2 5 4 3 4" xfId="59436" xr:uid="{00000000-0005-0000-0000-0000A1E60000}"/>
    <cellStyle name="Output 2 5 4 3 5" xfId="59437" xr:uid="{00000000-0005-0000-0000-0000A2E60000}"/>
    <cellStyle name="Output 2 5 4 4" xfId="59438" xr:uid="{00000000-0005-0000-0000-0000A3E60000}"/>
    <cellStyle name="Output 2 5 4 4 2" xfId="59439" xr:uid="{00000000-0005-0000-0000-0000A4E60000}"/>
    <cellStyle name="Output 2 5 4 4 3" xfId="59440" xr:uid="{00000000-0005-0000-0000-0000A5E60000}"/>
    <cellStyle name="Output 2 5 4 4 4" xfId="59441" xr:uid="{00000000-0005-0000-0000-0000A6E60000}"/>
    <cellStyle name="Output 2 5 4 4 5" xfId="59442" xr:uid="{00000000-0005-0000-0000-0000A7E60000}"/>
    <cellStyle name="Output 2 5 4 5" xfId="59443" xr:uid="{00000000-0005-0000-0000-0000A8E60000}"/>
    <cellStyle name="Output 2 5 4 6" xfId="59444" xr:uid="{00000000-0005-0000-0000-0000A9E60000}"/>
    <cellStyle name="Output 2 5 4 7" xfId="59445" xr:uid="{00000000-0005-0000-0000-0000AAE60000}"/>
    <cellStyle name="Output 2 5 4 8" xfId="59446" xr:uid="{00000000-0005-0000-0000-0000ABE60000}"/>
    <cellStyle name="Output 2 5 5" xfId="1875" xr:uid="{00000000-0005-0000-0000-0000ACE60000}"/>
    <cellStyle name="Output 2 5 5 2" xfId="59447" xr:uid="{00000000-0005-0000-0000-0000ADE60000}"/>
    <cellStyle name="Output 2 5 5 2 2" xfId="59448" xr:uid="{00000000-0005-0000-0000-0000AEE60000}"/>
    <cellStyle name="Output 2 5 5 2 2 2" xfId="59449" xr:uid="{00000000-0005-0000-0000-0000AFE60000}"/>
    <cellStyle name="Output 2 5 5 2 2 3" xfId="59450" xr:uid="{00000000-0005-0000-0000-0000B0E60000}"/>
    <cellStyle name="Output 2 5 5 2 2 4" xfId="59451" xr:uid="{00000000-0005-0000-0000-0000B1E60000}"/>
    <cellStyle name="Output 2 5 5 2 2 5" xfId="59452" xr:uid="{00000000-0005-0000-0000-0000B2E60000}"/>
    <cellStyle name="Output 2 5 5 2 3" xfId="59453" xr:uid="{00000000-0005-0000-0000-0000B3E60000}"/>
    <cellStyle name="Output 2 5 5 2 3 2" xfId="59454" xr:uid="{00000000-0005-0000-0000-0000B4E60000}"/>
    <cellStyle name="Output 2 5 5 2 3 3" xfId="59455" xr:uid="{00000000-0005-0000-0000-0000B5E60000}"/>
    <cellStyle name="Output 2 5 5 2 3 4" xfId="59456" xr:uid="{00000000-0005-0000-0000-0000B6E60000}"/>
    <cellStyle name="Output 2 5 5 2 3 5" xfId="59457" xr:uid="{00000000-0005-0000-0000-0000B7E60000}"/>
    <cellStyle name="Output 2 5 5 2 4" xfId="59458" xr:uid="{00000000-0005-0000-0000-0000B8E60000}"/>
    <cellStyle name="Output 2 5 5 2 5" xfId="59459" xr:uid="{00000000-0005-0000-0000-0000B9E60000}"/>
    <cellStyle name="Output 2 5 5 2 6" xfId="59460" xr:uid="{00000000-0005-0000-0000-0000BAE60000}"/>
    <cellStyle name="Output 2 5 5 2 7" xfId="59461" xr:uid="{00000000-0005-0000-0000-0000BBE60000}"/>
    <cellStyle name="Output 2 5 5 3" xfId="59462" xr:uid="{00000000-0005-0000-0000-0000BCE60000}"/>
    <cellStyle name="Output 2 5 5 3 2" xfId="59463" xr:uid="{00000000-0005-0000-0000-0000BDE60000}"/>
    <cellStyle name="Output 2 5 5 3 3" xfId="59464" xr:uid="{00000000-0005-0000-0000-0000BEE60000}"/>
    <cellStyle name="Output 2 5 5 3 4" xfId="59465" xr:uid="{00000000-0005-0000-0000-0000BFE60000}"/>
    <cellStyle name="Output 2 5 5 3 5" xfId="59466" xr:uid="{00000000-0005-0000-0000-0000C0E60000}"/>
    <cellStyle name="Output 2 5 5 4" xfId="59467" xr:uid="{00000000-0005-0000-0000-0000C1E60000}"/>
    <cellStyle name="Output 2 5 5 4 2" xfId="59468" xr:uid="{00000000-0005-0000-0000-0000C2E60000}"/>
    <cellStyle name="Output 2 5 5 4 3" xfId="59469" xr:uid="{00000000-0005-0000-0000-0000C3E60000}"/>
    <cellStyle name="Output 2 5 5 4 4" xfId="59470" xr:uid="{00000000-0005-0000-0000-0000C4E60000}"/>
    <cellStyle name="Output 2 5 5 4 5" xfId="59471" xr:uid="{00000000-0005-0000-0000-0000C5E60000}"/>
    <cellStyle name="Output 2 5 5 5" xfId="59472" xr:uid="{00000000-0005-0000-0000-0000C6E60000}"/>
    <cellStyle name="Output 2 5 5 6" xfId="59473" xr:uid="{00000000-0005-0000-0000-0000C7E60000}"/>
    <cellStyle name="Output 2 5 5 7" xfId="59474" xr:uid="{00000000-0005-0000-0000-0000C8E60000}"/>
    <cellStyle name="Output 2 5 5 8" xfId="59475" xr:uid="{00000000-0005-0000-0000-0000C9E60000}"/>
    <cellStyle name="Output 2 5 6" xfId="59476" xr:uid="{00000000-0005-0000-0000-0000CAE60000}"/>
    <cellStyle name="Output 2 5 6 2" xfId="59477" xr:uid="{00000000-0005-0000-0000-0000CBE60000}"/>
    <cellStyle name="Output 2 5 6 2 2" xfId="59478" xr:uid="{00000000-0005-0000-0000-0000CCE60000}"/>
    <cellStyle name="Output 2 5 6 2 2 2" xfId="59479" xr:uid="{00000000-0005-0000-0000-0000CDE60000}"/>
    <cellStyle name="Output 2 5 6 2 2 3" xfId="59480" xr:uid="{00000000-0005-0000-0000-0000CEE60000}"/>
    <cellStyle name="Output 2 5 6 2 2 4" xfId="59481" xr:uid="{00000000-0005-0000-0000-0000CFE60000}"/>
    <cellStyle name="Output 2 5 6 2 2 5" xfId="59482" xr:uid="{00000000-0005-0000-0000-0000D0E60000}"/>
    <cellStyle name="Output 2 5 6 2 3" xfId="59483" xr:uid="{00000000-0005-0000-0000-0000D1E60000}"/>
    <cellStyle name="Output 2 5 6 2 3 2" xfId="59484" xr:uid="{00000000-0005-0000-0000-0000D2E60000}"/>
    <cellStyle name="Output 2 5 6 2 3 3" xfId="59485" xr:uid="{00000000-0005-0000-0000-0000D3E60000}"/>
    <cellStyle name="Output 2 5 6 2 3 4" xfId="59486" xr:uid="{00000000-0005-0000-0000-0000D4E60000}"/>
    <cellStyle name="Output 2 5 6 2 3 5" xfId="59487" xr:uid="{00000000-0005-0000-0000-0000D5E60000}"/>
    <cellStyle name="Output 2 5 6 2 4" xfId="59488" xr:uid="{00000000-0005-0000-0000-0000D6E60000}"/>
    <cellStyle name="Output 2 5 6 2 5" xfId="59489" xr:uid="{00000000-0005-0000-0000-0000D7E60000}"/>
    <cellStyle name="Output 2 5 6 2 6" xfId="59490" xr:uid="{00000000-0005-0000-0000-0000D8E60000}"/>
    <cellStyle name="Output 2 5 6 2 7" xfId="59491" xr:uid="{00000000-0005-0000-0000-0000D9E60000}"/>
    <cellStyle name="Output 2 5 6 3" xfId="59492" xr:uid="{00000000-0005-0000-0000-0000DAE60000}"/>
    <cellStyle name="Output 2 5 6 3 2" xfId="59493" xr:uid="{00000000-0005-0000-0000-0000DBE60000}"/>
    <cellStyle name="Output 2 5 6 3 3" xfId="59494" xr:uid="{00000000-0005-0000-0000-0000DCE60000}"/>
    <cellStyle name="Output 2 5 6 3 4" xfId="59495" xr:uid="{00000000-0005-0000-0000-0000DDE60000}"/>
    <cellStyle name="Output 2 5 6 3 5" xfId="59496" xr:uid="{00000000-0005-0000-0000-0000DEE60000}"/>
    <cellStyle name="Output 2 5 6 4" xfId="59497" xr:uid="{00000000-0005-0000-0000-0000DFE60000}"/>
    <cellStyle name="Output 2 5 6 4 2" xfId="59498" xr:uid="{00000000-0005-0000-0000-0000E0E60000}"/>
    <cellStyle name="Output 2 5 6 4 3" xfId="59499" xr:uid="{00000000-0005-0000-0000-0000E1E60000}"/>
    <cellStyle name="Output 2 5 6 4 4" xfId="59500" xr:uid="{00000000-0005-0000-0000-0000E2E60000}"/>
    <cellStyle name="Output 2 5 6 4 5" xfId="59501" xr:uid="{00000000-0005-0000-0000-0000E3E60000}"/>
    <cellStyle name="Output 2 5 6 5" xfId="59502" xr:uid="{00000000-0005-0000-0000-0000E4E60000}"/>
    <cellStyle name="Output 2 5 6 6" xfId="59503" xr:uid="{00000000-0005-0000-0000-0000E5E60000}"/>
    <cellStyle name="Output 2 5 6 7" xfId="59504" xr:uid="{00000000-0005-0000-0000-0000E6E60000}"/>
    <cellStyle name="Output 2 5 6 8" xfId="59505" xr:uid="{00000000-0005-0000-0000-0000E7E60000}"/>
    <cellStyle name="Output 2 5 7" xfId="59506" xr:uid="{00000000-0005-0000-0000-0000E8E60000}"/>
    <cellStyle name="Output 2 5 7 2" xfId="59507" xr:uid="{00000000-0005-0000-0000-0000E9E60000}"/>
    <cellStyle name="Output 2 5 7 2 2" xfId="59508" xr:uid="{00000000-0005-0000-0000-0000EAE60000}"/>
    <cellStyle name="Output 2 5 7 2 2 2" xfId="59509" xr:uid="{00000000-0005-0000-0000-0000EBE60000}"/>
    <cellStyle name="Output 2 5 7 2 2 3" xfId="59510" xr:uid="{00000000-0005-0000-0000-0000ECE60000}"/>
    <cellStyle name="Output 2 5 7 2 2 4" xfId="59511" xr:uid="{00000000-0005-0000-0000-0000EDE60000}"/>
    <cellStyle name="Output 2 5 7 2 2 5" xfId="59512" xr:uid="{00000000-0005-0000-0000-0000EEE60000}"/>
    <cellStyle name="Output 2 5 7 2 3" xfId="59513" xr:uid="{00000000-0005-0000-0000-0000EFE60000}"/>
    <cellStyle name="Output 2 5 7 2 3 2" xfId="59514" xr:uid="{00000000-0005-0000-0000-0000F0E60000}"/>
    <cellStyle name="Output 2 5 7 2 3 3" xfId="59515" xr:uid="{00000000-0005-0000-0000-0000F1E60000}"/>
    <cellStyle name="Output 2 5 7 2 3 4" xfId="59516" xr:uid="{00000000-0005-0000-0000-0000F2E60000}"/>
    <cellStyle name="Output 2 5 7 2 3 5" xfId="59517" xr:uid="{00000000-0005-0000-0000-0000F3E60000}"/>
    <cellStyle name="Output 2 5 7 2 4" xfId="59518" xr:uid="{00000000-0005-0000-0000-0000F4E60000}"/>
    <cellStyle name="Output 2 5 7 2 5" xfId="59519" xr:uid="{00000000-0005-0000-0000-0000F5E60000}"/>
    <cellStyle name="Output 2 5 7 2 6" xfId="59520" xr:uid="{00000000-0005-0000-0000-0000F6E60000}"/>
    <cellStyle name="Output 2 5 7 2 7" xfId="59521" xr:uid="{00000000-0005-0000-0000-0000F7E60000}"/>
    <cellStyle name="Output 2 5 7 3" xfId="59522" xr:uid="{00000000-0005-0000-0000-0000F8E60000}"/>
    <cellStyle name="Output 2 5 7 3 2" xfId="59523" xr:uid="{00000000-0005-0000-0000-0000F9E60000}"/>
    <cellStyle name="Output 2 5 7 3 3" xfId="59524" xr:uid="{00000000-0005-0000-0000-0000FAE60000}"/>
    <cellStyle name="Output 2 5 7 3 4" xfId="59525" xr:uid="{00000000-0005-0000-0000-0000FBE60000}"/>
    <cellStyle name="Output 2 5 7 3 5" xfId="59526" xr:uid="{00000000-0005-0000-0000-0000FCE60000}"/>
    <cellStyle name="Output 2 5 7 4" xfId="59527" xr:uid="{00000000-0005-0000-0000-0000FDE60000}"/>
    <cellStyle name="Output 2 5 7 4 2" xfId="59528" xr:uid="{00000000-0005-0000-0000-0000FEE60000}"/>
    <cellStyle name="Output 2 5 7 4 3" xfId="59529" xr:uid="{00000000-0005-0000-0000-0000FFE60000}"/>
    <cellStyle name="Output 2 5 7 4 4" xfId="59530" xr:uid="{00000000-0005-0000-0000-000000E70000}"/>
    <cellStyle name="Output 2 5 7 4 5" xfId="59531" xr:uid="{00000000-0005-0000-0000-000001E70000}"/>
    <cellStyle name="Output 2 5 7 5" xfId="59532" xr:uid="{00000000-0005-0000-0000-000002E70000}"/>
    <cellStyle name="Output 2 5 7 6" xfId="59533" xr:uid="{00000000-0005-0000-0000-000003E70000}"/>
    <cellStyle name="Output 2 5 7 7" xfId="59534" xr:uid="{00000000-0005-0000-0000-000004E70000}"/>
    <cellStyle name="Output 2 5 7 8" xfId="59535" xr:uid="{00000000-0005-0000-0000-000005E70000}"/>
    <cellStyle name="Output 2 5 8" xfId="59536" xr:uid="{00000000-0005-0000-0000-000006E70000}"/>
    <cellStyle name="Output 2 5 8 2" xfId="59537" xr:uid="{00000000-0005-0000-0000-000007E70000}"/>
    <cellStyle name="Output 2 5 8 2 2" xfId="59538" xr:uid="{00000000-0005-0000-0000-000008E70000}"/>
    <cellStyle name="Output 2 5 8 2 2 2" xfId="59539" xr:uid="{00000000-0005-0000-0000-000009E70000}"/>
    <cellStyle name="Output 2 5 8 2 2 3" xfId="59540" xr:uid="{00000000-0005-0000-0000-00000AE70000}"/>
    <cellStyle name="Output 2 5 8 2 2 4" xfId="59541" xr:uid="{00000000-0005-0000-0000-00000BE70000}"/>
    <cellStyle name="Output 2 5 8 2 2 5" xfId="59542" xr:uid="{00000000-0005-0000-0000-00000CE70000}"/>
    <cellStyle name="Output 2 5 8 2 3" xfId="59543" xr:uid="{00000000-0005-0000-0000-00000DE70000}"/>
    <cellStyle name="Output 2 5 8 2 3 2" xfId="59544" xr:uid="{00000000-0005-0000-0000-00000EE70000}"/>
    <cellStyle name="Output 2 5 8 2 3 3" xfId="59545" xr:uid="{00000000-0005-0000-0000-00000FE70000}"/>
    <cellStyle name="Output 2 5 8 2 3 4" xfId="59546" xr:uid="{00000000-0005-0000-0000-000010E70000}"/>
    <cellStyle name="Output 2 5 8 2 3 5" xfId="59547" xr:uid="{00000000-0005-0000-0000-000011E70000}"/>
    <cellStyle name="Output 2 5 8 2 4" xfId="59548" xr:uid="{00000000-0005-0000-0000-000012E70000}"/>
    <cellStyle name="Output 2 5 8 2 5" xfId="59549" xr:uid="{00000000-0005-0000-0000-000013E70000}"/>
    <cellStyle name="Output 2 5 8 2 6" xfId="59550" xr:uid="{00000000-0005-0000-0000-000014E70000}"/>
    <cellStyle name="Output 2 5 8 2 7" xfId="59551" xr:uid="{00000000-0005-0000-0000-000015E70000}"/>
    <cellStyle name="Output 2 5 8 3" xfId="59552" xr:uid="{00000000-0005-0000-0000-000016E70000}"/>
    <cellStyle name="Output 2 5 8 3 2" xfId="59553" xr:uid="{00000000-0005-0000-0000-000017E70000}"/>
    <cellStyle name="Output 2 5 8 3 3" xfId="59554" xr:uid="{00000000-0005-0000-0000-000018E70000}"/>
    <cellStyle name="Output 2 5 8 3 4" xfId="59555" xr:uid="{00000000-0005-0000-0000-000019E70000}"/>
    <cellStyle name="Output 2 5 8 3 5" xfId="59556" xr:uid="{00000000-0005-0000-0000-00001AE70000}"/>
    <cellStyle name="Output 2 5 8 4" xfId="59557" xr:uid="{00000000-0005-0000-0000-00001BE70000}"/>
    <cellStyle name="Output 2 5 8 4 2" xfId="59558" xr:uid="{00000000-0005-0000-0000-00001CE70000}"/>
    <cellStyle name="Output 2 5 8 4 3" xfId="59559" xr:uid="{00000000-0005-0000-0000-00001DE70000}"/>
    <cellStyle name="Output 2 5 8 4 4" xfId="59560" xr:uid="{00000000-0005-0000-0000-00001EE70000}"/>
    <cellStyle name="Output 2 5 8 4 5" xfId="59561" xr:uid="{00000000-0005-0000-0000-00001FE70000}"/>
    <cellStyle name="Output 2 5 8 5" xfId="59562" xr:uid="{00000000-0005-0000-0000-000020E70000}"/>
    <cellStyle name="Output 2 5 8 6" xfId="59563" xr:uid="{00000000-0005-0000-0000-000021E70000}"/>
    <cellStyle name="Output 2 5 8 7" xfId="59564" xr:uid="{00000000-0005-0000-0000-000022E70000}"/>
    <cellStyle name="Output 2 5 8 8" xfId="59565" xr:uid="{00000000-0005-0000-0000-000023E70000}"/>
    <cellStyle name="Output 2 5 9" xfId="59566" xr:uid="{00000000-0005-0000-0000-000024E70000}"/>
    <cellStyle name="Output 2 5 9 2" xfId="59567" xr:uid="{00000000-0005-0000-0000-000025E70000}"/>
    <cellStyle name="Output 2 5 9 2 2" xfId="59568" xr:uid="{00000000-0005-0000-0000-000026E70000}"/>
    <cellStyle name="Output 2 5 9 2 2 2" xfId="59569" xr:uid="{00000000-0005-0000-0000-000027E70000}"/>
    <cellStyle name="Output 2 5 9 2 2 3" xfId="59570" xr:uid="{00000000-0005-0000-0000-000028E70000}"/>
    <cellStyle name="Output 2 5 9 2 2 4" xfId="59571" xr:uid="{00000000-0005-0000-0000-000029E70000}"/>
    <cellStyle name="Output 2 5 9 2 2 5" xfId="59572" xr:uid="{00000000-0005-0000-0000-00002AE70000}"/>
    <cellStyle name="Output 2 5 9 2 3" xfId="59573" xr:uid="{00000000-0005-0000-0000-00002BE70000}"/>
    <cellStyle name="Output 2 5 9 2 3 2" xfId="59574" xr:uid="{00000000-0005-0000-0000-00002CE70000}"/>
    <cellStyle name="Output 2 5 9 2 3 3" xfId="59575" xr:uid="{00000000-0005-0000-0000-00002DE70000}"/>
    <cellStyle name="Output 2 5 9 2 3 4" xfId="59576" xr:uid="{00000000-0005-0000-0000-00002EE70000}"/>
    <cellStyle name="Output 2 5 9 2 3 5" xfId="59577" xr:uid="{00000000-0005-0000-0000-00002FE70000}"/>
    <cellStyle name="Output 2 5 9 2 4" xfId="59578" xr:uid="{00000000-0005-0000-0000-000030E70000}"/>
    <cellStyle name="Output 2 5 9 2 5" xfId="59579" xr:uid="{00000000-0005-0000-0000-000031E70000}"/>
    <cellStyle name="Output 2 5 9 2 6" xfId="59580" xr:uid="{00000000-0005-0000-0000-000032E70000}"/>
    <cellStyle name="Output 2 5 9 2 7" xfId="59581" xr:uid="{00000000-0005-0000-0000-000033E70000}"/>
    <cellStyle name="Output 2 5 9 3" xfId="59582" xr:uid="{00000000-0005-0000-0000-000034E70000}"/>
    <cellStyle name="Output 2 5 9 3 2" xfId="59583" xr:uid="{00000000-0005-0000-0000-000035E70000}"/>
    <cellStyle name="Output 2 5 9 3 3" xfId="59584" xr:uid="{00000000-0005-0000-0000-000036E70000}"/>
    <cellStyle name="Output 2 5 9 3 4" xfId="59585" xr:uid="{00000000-0005-0000-0000-000037E70000}"/>
    <cellStyle name="Output 2 5 9 3 5" xfId="59586" xr:uid="{00000000-0005-0000-0000-000038E70000}"/>
    <cellStyle name="Output 2 5 9 4" xfId="59587" xr:uid="{00000000-0005-0000-0000-000039E70000}"/>
    <cellStyle name="Output 2 5 9 4 2" xfId="59588" xr:uid="{00000000-0005-0000-0000-00003AE70000}"/>
    <cellStyle name="Output 2 5 9 4 3" xfId="59589" xr:uid="{00000000-0005-0000-0000-00003BE70000}"/>
    <cellStyle name="Output 2 5 9 4 4" xfId="59590" xr:uid="{00000000-0005-0000-0000-00003CE70000}"/>
    <cellStyle name="Output 2 5 9 4 5" xfId="59591" xr:uid="{00000000-0005-0000-0000-00003DE70000}"/>
    <cellStyle name="Output 2 5 9 5" xfId="59592" xr:uid="{00000000-0005-0000-0000-00003EE70000}"/>
    <cellStyle name="Output 2 5 9 6" xfId="59593" xr:uid="{00000000-0005-0000-0000-00003FE70000}"/>
    <cellStyle name="Output 2 5 9 7" xfId="59594" xr:uid="{00000000-0005-0000-0000-000040E70000}"/>
    <cellStyle name="Output 2 5 9 8" xfId="59595" xr:uid="{00000000-0005-0000-0000-000041E70000}"/>
    <cellStyle name="Output 2 6" xfId="1876" xr:uid="{00000000-0005-0000-0000-000042E70000}"/>
    <cellStyle name="Output 2 6 2" xfId="1877" xr:uid="{00000000-0005-0000-0000-000043E70000}"/>
    <cellStyle name="Output 2 6 2 2" xfId="59596" xr:uid="{00000000-0005-0000-0000-000044E70000}"/>
    <cellStyle name="Output 2 6 3" xfId="59597" xr:uid="{00000000-0005-0000-0000-000045E70000}"/>
    <cellStyle name="Output 2 6 4" xfId="59598" xr:uid="{00000000-0005-0000-0000-000046E70000}"/>
    <cellStyle name="Output 2 6 5" xfId="59599" xr:uid="{00000000-0005-0000-0000-000047E70000}"/>
    <cellStyle name="Output 2 7" xfId="1878" xr:uid="{00000000-0005-0000-0000-000048E70000}"/>
    <cellStyle name="Output 2 7 2" xfId="1879" xr:uid="{00000000-0005-0000-0000-000049E70000}"/>
    <cellStyle name="Output 2 7 2 2" xfId="59600" xr:uid="{00000000-0005-0000-0000-00004AE70000}"/>
    <cellStyle name="Output 2 7 3" xfId="59601" xr:uid="{00000000-0005-0000-0000-00004BE70000}"/>
    <cellStyle name="Output 2 7 4" xfId="59602" xr:uid="{00000000-0005-0000-0000-00004CE70000}"/>
    <cellStyle name="Output 2 7 5" xfId="59603" xr:uid="{00000000-0005-0000-0000-00004DE70000}"/>
    <cellStyle name="Output 2 8" xfId="1880" xr:uid="{00000000-0005-0000-0000-00004EE70000}"/>
    <cellStyle name="Output 2 8 2" xfId="59604" xr:uid="{00000000-0005-0000-0000-00004FE70000}"/>
    <cellStyle name="Output 2 9" xfId="59605" xr:uid="{00000000-0005-0000-0000-000050E70000}"/>
    <cellStyle name="Output 2_T-straight with PEDs adjustor" xfId="59606" xr:uid="{00000000-0005-0000-0000-000051E70000}"/>
    <cellStyle name="Output 3" xfId="1881" xr:uid="{00000000-0005-0000-0000-000052E70000}"/>
    <cellStyle name="Output 3 2" xfId="1882" xr:uid="{00000000-0005-0000-0000-000053E70000}"/>
    <cellStyle name="Output 3 2 2" xfId="1883" xr:uid="{00000000-0005-0000-0000-000054E70000}"/>
    <cellStyle name="Output 3 2 2 10" xfId="59607" xr:uid="{00000000-0005-0000-0000-000055E70000}"/>
    <cellStyle name="Output 3 2 2 10 2" xfId="59608" xr:uid="{00000000-0005-0000-0000-000056E70000}"/>
    <cellStyle name="Output 3 2 2 10 2 2" xfId="59609" xr:uid="{00000000-0005-0000-0000-000057E70000}"/>
    <cellStyle name="Output 3 2 2 10 2 2 2" xfId="59610" xr:uid="{00000000-0005-0000-0000-000058E70000}"/>
    <cellStyle name="Output 3 2 2 10 2 2 3" xfId="59611" xr:uid="{00000000-0005-0000-0000-000059E70000}"/>
    <cellStyle name="Output 3 2 2 10 2 2 4" xfId="59612" xr:uid="{00000000-0005-0000-0000-00005AE70000}"/>
    <cellStyle name="Output 3 2 2 10 2 2 5" xfId="59613" xr:uid="{00000000-0005-0000-0000-00005BE70000}"/>
    <cellStyle name="Output 3 2 2 10 2 3" xfId="59614" xr:uid="{00000000-0005-0000-0000-00005CE70000}"/>
    <cellStyle name="Output 3 2 2 10 2 3 2" xfId="59615" xr:uid="{00000000-0005-0000-0000-00005DE70000}"/>
    <cellStyle name="Output 3 2 2 10 2 3 3" xfId="59616" xr:uid="{00000000-0005-0000-0000-00005EE70000}"/>
    <cellStyle name="Output 3 2 2 10 2 3 4" xfId="59617" xr:uid="{00000000-0005-0000-0000-00005FE70000}"/>
    <cellStyle name="Output 3 2 2 10 2 3 5" xfId="59618" xr:uid="{00000000-0005-0000-0000-000060E70000}"/>
    <cellStyle name="Output 3 2 2 10 2 4" xfId="59619" xr:uid="{00000000-0005-0000-0000-000061E70000}"/>
    <cellStyle name="Output 3 2 2 10 2 5" xfId="59620" xr:uid="{00000000-0005-0000-0000-000062E70000}"/>
    <cellStyle name="Output 3 2 2 10 2 6" xfId="59621" xr:uid="{00000000-0005-0000-0000-000063E70000}"/>
    <cellStyle name="Output 3 2 2 10 2 7" xfId="59622" xr:uid="{00000000-0005-0000-0000-000064E70000}"/>
    <cellStyle name="Output 3 2 2 10 3" xfId="59623" xr:uid="{00000000-0005-0000-0000-000065E70000}"/>
    <cellStyle name="Output 3 2 2 10 3 2" xfId="59624" xr:uid="{00000000-0005-0000-0000-000066E70000}"/>
    <cellStyle name="Output 3 2 2 10 3 3" xfId="59625" xr:uid="{00000000-0005-0000-0000-000067E70000}"/>
    <cellStyle name="Output 3 2 2 10 3 4" xfId="59626" xr:uid="{00000000-0005-0000-0000-000068E70000}"/>
    <cellStyle name="Output 3 2 2 10 3 5" xfId="59627" xr:uid="{00000000-0005-0000-0000-000069E70000}"/>
    <cellStyle name="Output 3 2 2 10 4" xfId="59628" xr:uid="{00000000-0005-0000-0000-00006AE70000}"/>
    <cellStyle name="Output 3 2 2 10 4 2" xfId="59629" xr:uid="{00000000-0005-0000-0000-00006BE70000}"/>
    <cellStyle name="Output 3 2 2 10 4 3" xfId="59630" xr:uid="{00000000-0005-0000-0000-00006CE70000}"/>
    <cellStyle name="Output 3 2 2 10 4 4" xfId="59631" xr:uid="{00000000-0005-0000-0000-00006DE70000}"/>
    <cellStyle name="Output 3 2 2 10 4 5" xfId="59632" xr:uid="{00000000-0005-0000-0000-00006EE70000}"/>
    <cellStyle name="Output 3 2 2 10 5" xfId="59633" xr:uid="{00000000-0005-0000-0000-00006FE70000}"/>
    <cellStyle name="Output 3 2 2 10 6" xfId="59634" xr:uid="{00000000-0005-0000-0000-000070E70000}"/>
    <cellStyle name="Output 3 2 2 10 7" xfId="59635" xr:uid="{00000000-0005-0000-0000-000071E70000}"/>
    <cellStyle name="Output 3 2 2 10 8" xfId="59636" xr:uid="{00000000-0005-0000-0000-000072E70000}"/>
    <cellStyle name="Output 3 2 2 11" xfId="59637" xr:uid="{00000000-0005-0000-0000-000073E70000}"/>
    <cellStyle name="Output 3 2 2 11 2" xfId="59638" xr:uid="{00000000-0005-0000-0000-000074E70000}"/>
    <cellStyle name="Output 3 2 2 11 2 2" xfId="59639" xr:uid="{00000000-0005-0000-0000-000075E70000}"/>
    <cellStyle name="Output 3 2 2 11 2 2 2" xfId="59640" xr:uid="{00000000-0005-0000-0000-000076E70000}"/>
    <cellStyle name="Output 3 2 2 11 2 2 3" xfId="59641" xr:uid="{00000000-0005-0000-0000-000077E70000}"/>
    <cellStyle name="Output 3 2 2 11 2 2 4" xfId="59642" xr:uid="{00000000-0005-0000-0000-000078E70000}"/>
    <cellStyle name="Output 3 2 2 11 2 2 5" xfId="59643" xr:uid="{00000000-0005-0000-0000-000079E70000}"/>
    <cellStyle name="Output 3 2 2 11 2 3" xfId="59644" xr:uid="{00000000-0005-0000-0000-00007AE70000}"/>
    <cellStyle name="Output 3 2 2 11 2 3 2" xfId="59645" xr:uid="{00000000-0005-0000-0000-00007BE70000}"/>
    <cellStyle name="Output 3 2 2 11 2 3 3" xfId="59646" xr:uid="{00000000-0005-0000-0000-00007CE70000}"/>
    <cellStyle name="Output 3 2 2 11 2 3 4" xfId="59647" xr:uid="{00000000-0005-0000-0000-00007DE70000}"/>
    <cellStyle name="Output 3 2 2 11 2 3 5" xfId="59648" xr:uid="{00000000-0005-0000-0000-00007EE70000}"/>
    <cellStyle name="Output 3 2 2 11 2 4" xfId="59649" xr:uid="{00000000-0005-0000-0000-00007FE70000}"/>
    <cellStyle name="Output 3 2 2 11 2 5" xfId="59650" xr:uid="{00000000-0005-0000-0000-000080E70000}"/>
    <cellStyle name="Output 3 2 2 11 2 6" xfId="59651" xr:uid="{00000000-0005-0000-0000-000081E70000}"/>
    <cellStyle name="Output 3 2 2 11 2 7" xfId="59652" xr:uid="{00000000-0005-0000-0000-000082E70000}"/>
    <cellStyle name="Output 3 2 2 11 3" xfId="59653" xr:uid="{00000000-0005-0000-0000-000083E70000}"/>
    <cellStyle name="Output 3 2 2 11 3 2" xfId="59654" xr:uid="{00000000-0005-0000-0000-000084E70000}"/>
    <cellStyle name="Output 3 2 2 11 3 3" xfId="59655" xr:uid="{00000000-0005-0000-0000-000085E70000}"/>
    <cellStyle name="Output 3 2 2 11 3 4" xfId="59656" xr:uid="{00000000-0005-0000-0000-000086E70000}"/>
    <cellStyle name="Output 3 2 2 11 3 5" xfId="59657" xr:uid="{00000000-0005-0000-0000-000087E70000}"/>
    <cellStyle name="Output 3 2 2 11 4" xfId="59658" xr:uid="{00000000-0005-0000-0000-000088E70000}"/>
    <cellStyle name="Output 3 2 2 11 4 2" xfId="59659" xr:uid="{00000000-0005-0000-0000-000089E70000}"/>
    <cellStyle name="Output 3 2 2 11 4 3" xfId="59660" xr:uid="{00000000-0005-0000-0000-00008AE70000}"/>
    <cellStyle name="Output 3 2 2 11 4 4" xfId="59661" xr:uid="{00000000-0005-0000-0000-00008BE70000}"/>
    <cellStyle name="Output 3 2 2 11 4 5" xfId="59662" xr:uid="{00000000-0005-0000-0000-00008CE70000}"/>
    <cellStyle name="Output 3 2 2 11 5" xfId="59663" xr:uid="{00000000-0005-0000-0000-00008DE70000}"/>
    <cellStyle name="Output 3 2 2 11 6" xfId="59664" xr:uid="{00000000-0005-0000-0000-00008EE70000}"/>
    <cellStyle name="Output 3 2 2 11 7" xfId="59665" xr:uid="{00000000-0005-0000-0000-00008FE70000}"/>
    <cellStyle name="Output 3 2 2 11 8" xfId="59666" xr:uid="{00000000-0005-0000-0000-000090E70000}"/>
    <cellStyle name="Output 3 2 2 12" xfId="59667" xr:uid="{00000000-0005-0000-0000-000091E70000}"/>
    <cellStyle name="Output 3 2 2 12 2" xfId="59668" xr:uid="{00000000-0005-0000-0000-000092E70000}"/>
    <cellStyle name="Output 3 2 2 12 2 2" xfId="59669" xr:uid="{00000000-0005-0000-0000-000093E70000}"/>
    <cellStyle name="Output 3 2 2 12 2 2 2" xfId="59670" xr:uid="{00000000-0005-0000-0000-000094E70000}"/>
    <cellStyle name="Output 3 2 2 12 2 2 3" xfId="59671" xr:uid="{00000000-0005-0000-0000-000095E70000}"/>
    <cellStyle name="Output 3 2 2 12 2 2 4" xfId="59672" xr:uid="{00000000-0005-0000-0000-000096E70000}"/>
    <cellStyle name="Output 3 2 2 12 2 2 5" xfId="59673" xr:uid="{00000000-0005-0000-0000-000097E70000}"/>
    <cellStyle name="Output 3 2 2 12 2 3" xfId="59674" xr:uid="{00000000-0005-0000-0000-000098E70000}"/>
    <cellStyle name="Output 3 2 2 12 2 3 2" xfId="59675" xr:uid="{00000000-0005-0000-0000-000099E70000}"/>
    <cellStyle name="Output 3 2 2 12 2 3 3" xfId="59676" xr:uid="{00000000-0005-0000-0000-00009AE70000}"/>
    <cellStyle name="Output 3 2 2 12 2 3 4" xfId="59677" xr:uid="{00000000-0005-0000-0000-00009BE70000}"/>
    <cellStyle name="Output 3 2 2 12 2 3 5" xfId="59678" xr:uid="{00000000-0005-0000-0000-00009CE70000}"/>
    <cellStyle name="Output 3 2 2 12 2 4" xfId="59679" xr:uid="{00000000-0005-0000-0000-00009DE70000}"/>
    <cellStyle name="Output 3 2 2 12 2 5" xfId="59680" xr:uid="{00000000-0005-0000-0000-00009EE70000}"/>
    <cellStyle name="Output 3 2 2 12 2 6" xfId="59681" xr:uid="{00000000-0005-0000-0000-00009FE70000}"/>
    <cellStyle name="Output 3 2 2 12 2 7" xfId="59682" xr:uid="{00000000-0005-0000-0000-0000A0E70000}"/>
    <cellStyle name="Output 3 2 2 12 3" xfId="59683" xr:uid="{00000000-0005-0000-0000-0000A1E70000}"/>
    <cellStyle name="Output 3 2 2 12 3 2" xfId="59684" xr:uid="{00000000-0005-0000-0000-0000A2E70000}"/>
    <cellStyle name="Output 3 2 2 12 3 3" xfId="59685" xr:uid="{00000000-0005-0000-0000-0000A3E70000}"/>
    <cellStyle name="Output 3 2 2 12 3 4" xfId="59686" xr:uid="{00000000-0005-0000-0000-0000A4E70000}"/>
    <cellStyle name="Output 3 2 2 12 3 5" xfId="59687" xr:uid="{00000000-0005-0000-0000-0000A5E70000}"/>
    <cellStyle name="Output 3 2 2 12 4" xfId="59688" xr:uid="{00000000-0005-0000-0000-0000A6E70000}"/>
    <cellStyle name="Output 3 2 2 12 4 2" xfId="59689" xr:uid="{00000000-0005-0000-0000-0000A7E70000}"/>
    <cellStyle name="Output 3 2 2 12 4 3" xfId="59690" xr:uid="{00000000-0005-0000-0000-0000A8E70000}"/>
    <cellStyle name="Output 3 2 2 12 4 4" xfId="59691" xr:uid="{00000000-0005-0000-0000-0000A9E70000}"/>
    <cellStyle name="Output 3 2 2 12 4 5" xfId="59692" xr:uid="{00000000-0005-0000-0000-0000AAE70000}"/>
    <cellStyle name="Output 3 2 2 12 5" xfId="59693" xr:uid="{00000000-0005-0000-0000-0000ABE70000}"/>
    <cellStyle name="Output 3 2 2 12 6" xfId="59694" xr:uid="{00000000-0005-0000-0000-0000ACE70000}"/>
    <cellStyle name="Output 3 2 2 12 7" xfId="59695" xr:uid="{00000000-0005-0000-0000-0000ADE70000}"/>
    <cellStyle name="Output 3 2 2 12 8" xfId="59696" xr:uid="{00000000-0005-0000-0000-0000AEE70000}"/>
    <cellStyle name="Output 3 2 2 13" xfId="59697" xr:uid="{00000000-0005-0000-0000-0000AFE70000}"/>
    <cellStyle name="Output 3 2 2 13 2" xfId="59698" xr:uid="{00000000-0005-0000-0000-0000B0E70000}"/>
    <cellStyle name="Output 3 2 2 13 2 2" xfId="59699" xr:uid="{00000000-0005-0000-0000-0000B1E70000}"/>
    <cellStyle name="Output 3 2 2 13 2 2 2" xfId="59700" xr:uid="{00000000-0005-0000-0000-0000B2E70000}"/>
    <cellStyle name="Output 3 2 2 13 2 2 3" xfId="59701" xr:uid="{00000000-0005-0000-0000-0000B3E70000}"/>
    <cellStyle name="Output 3 2 2 13 2 2 4" xfId="59702" xr:uid="{00000000-0005-0000-0000-0000B4E70000}"/>
    <cellStyle name="Output 3 2 2 13 2 2 5" xfId="59703" xr:uid="{00000000-0005-0000-0000-0000B5E70000}"/>
    <cellStyle name="Output 3 2 2 13 2 3" xfId="59704" xr:uid="{00000000-0005-0000-0000-0000B6E70000}"/>
    <cellStyle name="Output 3 2 2 13 2 3 2" xfId="59705" xr:uid="{00000000-0005-0000-0000-0000B7E70000}"/>
    <cellStyle name="Output 3 2 2 13 2 3 3" xfId="59706" xr:uid="{00000000-0005-0000-0000-0000B8E70000}"/>
    <cellStyle name="Output 3 2 2 13 2 3 4" xfId="59707" xr:uid="{00000000-0005-0000-0000-0000B9E70000}"/>
    <cellStyle name="Output 3 2 2 13 2 3 5" xfId="59708" xr:uid="{00000000-0005-0000-0000-0000BAE70000}"/>
    <cellStyle name="Output 3 2 2 13 2 4" xfId="59709" xr:uid="{00000000-0005-0000-0000-0000BBE70000}"/>
    <cellStyle name="Output 3 2 2 13 2 5" xfId="59710" xr:uid="{00000000-0005-0000-0000-0000BCE70000}"/>
    <cellStyle name="Output 3 2 2 13 2 6" xfId="59711" xr:uid="{00000000-0005-0000-0000-0000BDE70000}"/>
    <cellStyle name="Output 3 2 2 13 2 7" xfId="59712" xr:uid="{00000000-0005-0000-0000-0000BEE70000}"/>
    <cellStyle name="Output 3 2 2 13 3" xfId="59713" xr:uid="{00000000-0005-0000-0000-0000BFE70000}"/>
    <cellStyle name="Output 3 2 2 13 3 2" xfId="59714" xr:uid="{00000000-0005-0000-0000-0000C0E70000}"/>
    <cellStyle name="Output 3 2 2 13 3 3" xfId="59715" xr:uid="{00000000-0005-0000-0000-0000C1E70000}"/>
    <cellStyle name="Output 3 2 2 13 3 4" xfId="59716" xr:uid="{00000000-0005-0000-0000-0000C2E70000}"/>
    <cellStyle name="Output 3 2 2 13 3 5" xfId="59717" xr:uid="{00000000-0005-0000-0000-0000C3E70000}"/>
    <cellStyle name="Output 3 2 2 13 4" xfId="59718" xr:uid="{00000000-0005-0000-0000-0000C4E70000}"/>
    <cellStyle name="Output 3 2 2 13 4 2" xfId="59719" xr:uid="{00000000-0005-0000-0000-0000C5E70000}"/>
    <cellStyle name="Output 3 2 2 13 4 3" xfId="59720" xr:uid="{00000000-0005-0000-0000-0000C6E70000}"/>
    <cellStyle name="Output 3 2 2 13 4 4" xfId="59721" xr:uid="{00000000-0005-0000-0000-0000C7E70000}"/>
    <cellStyle name="Output 3 2 2 13 4 5" xfId="59722" xr:uid="{00000000-0005-0000-0000-0000C8E70000}"/>
    <cellStyle name="Output 3 2 2 13 5" xfId="59723" xr:uid="{00000000-0005-0000-0000-0000C9E70000}"/>
    <cellStyle name="Output 3 2 2 13 6" xfId="59724" xr:uid="{00000000-0005-0000-0000-0000CAE70000}"/>
    <cellStyle name="Output 3 2 2 13 7" xfId="59725" xr:uid="{00000000-0005-0000-0000-0000CBE70000}"/>
    <cellStyle name="Output 3 2 2 13 8" xfId="59726" xr:uid="{00000000-0005-0000-0000-0000CCE70000}"/>
    <cellStyle name="Output 3 2 2 14" xfId="59727" xr:uid="{00000000-0005-0000-0000-0000CDE70000}"/>
    <cellStyle name="Output 3 2 2 14 2" xfId="59728" xr:uid="{00000000-0005-0000-0000-0000CEE70000}"/>
    <cellStyle name="Output 3 2 2 14 2 2" xfId="59729" xr:uid="{00000000-0005-0000-0000-0000CFE70000}"/>
    <cellStyle name="Output 3 2 2 14 2 2 2" xfId="59730" xr:uid="{00000000-0005-0000-0000-0000D0E70000}"/>
    <cellStyle name="Output 3 2 2 14 2 2 3" xfId="59731" xr:uid="{00000000-0005-0000-0000-0000D1E70000}"/>
    <cellStyle name="Output 3 2 2 14 2 2 4" xfId="59732" xr:uid="{00000000-0005-0000-0000-0000D2E70000}"/>
    <cellStyle name="Output 3 2 2 14 2 2 5" xfId="59733" xr:uid="{00000000-0005-0000-0000-0000D3E70000}"/>
    <cellStyle name="Output 3 2 2 14 2 3" xfId="59734" xr:uid="{00000000-0005-0000-0000-0000D4E70000}"/>
    <cellStyle name="Output 3 2 2 14 2 3 2" xfId="59735" xr:uid="{00000000-0005-0000-0000-0000D5E70000}"/>
    <cellStyle name="Output 3 2 2 14 2 3 3" xfId="59736" xr:uid="{00000000-0005-0000-0000-0000D6E70000}"/>
    <cellStyle name="Output 3 2 2 14 2 3 4" xfId="59737" xr:uid="{00000000-0005-0000-0000-0000D7E70000}"/>
    <cellStyle name="Output 3 2 2 14 2 3 5" xfId="59738" xr:uid="{00000000-0005-0000-0000-0000D8E70000}"/>
    <cellStyle name="Output 3 2 2 14 2 4" xfId="59739" xr:uid="{00000000-0005-0000-0000-0000D9E70000}"/>
    <cellStyle name="Output 3 2 2 14 2 5" xfId="59740" xr:uid="{00000000-0005-0000-0000-0000DAE70000}"/>
    <cellStyle name="Output 3 2 2 14 2 6" xfId="59741" xr:uid="{00000000-0005-0000-0000-0000DBE70000}"/>
    <cellStyle name="Output 3 2 2 14 2 7" xfId="59742" xr:uid="{00000000-0005-0000-0000-0000DCE70000}"/>
    <cellStyle name="Output 3 2 2 14 3" xfId="59743" xr:uid="{00000000-0005-0000-0000-0000DDE70000}"/>
    <cellStyle name="Output 3 2 2 14 3 2" xfId="59744" xr:uid="{00000000-0005-0000-0000-0000DEE70000}"/>
    <cellStyle name="Output 3 2 2 14 3 3" xfId="59745" xr:uid="{00000000-0005-0000-0000-0000DFE70000}"/>
    <cellStyle name="Output 3 2 2 14 3 4" xfId="59746" xr:uid="{00000000-0005-0000-0000-0000E0E70000}"/>
    <cellStyle name="Output 3 2 2 14 3 5" xfId="59747" xr:uid="{00000000-0005-0000-0000-0000E1E70000}"/>
    <cellStyle name="Output 3 2 2 14 4" xfId="59748" xr:uid="{00000000-0005-0000-0000-0000E2E70000}"/>
    <cellStyle name="Output 3 2 2 14 4 2" xfId="59749" xr:uid="{00000000-0005-0000-0000-0000E3E70000}"/>
    <cellStyle name="Output 3 2 2 14 4 3" xfId="59750" xr:uid="{00000000-0005-0000-0000-0000E4E70000}"/>
    <cellStyle name="Output 3 2 2 14 4 4" xfId="59751" xr:uid="{00000000-0005-0000-0000-0000E5E70000}"/>
    <cellStyle name="Output 3 2 2 14 4 5" xfId="59752" xr:uid="{00000000-0005-0000-0000-0000E6E70000}"/>
    <cellStyle name="Output 3 2 2 14 5" xfId="59753" xr:uid="{00000000-0005-0000-0000-0000E7E70000}"/>
    <cellStyle name="Output 3 2 2 14 6" xfId="59754" xr:uid="{00000000-0005-0000-0000-0000E8E70000}"/>
    <cellStyle name="Output 3 2 2 14 7" xfId="59755" xr:uid="{00000000-0005-0000-0000-0000E9E70000}"/>
    <cellStyle name="Output 3 2 2 14 8" xfId="59756" xr:uid="{00000000-0005-0000-0000-0000EAE70000}"/>
    <cellStyle name="Output 3 2 2 15" xfId="59757" xr:uid="{00000000-0005-0000-0000-0000EBE70000}"/>
    <cellStyle name="Output 3 2 2 15 2" xfId="59758" xr:uid="{00000000-0005-0000-0000-0000ECE70000}"/>
    <cellStyle name="Output 3 2 2 15 2 2" xfId="59759" xr:uid="{00000000-0005-0000-0000-0000EDE70000}"/>
    <cellStyle name="Output 3 2 2 15 2 3" xfId="59760" xr:uid="{00000000-0005-0000-0000-0000EEE70000}"/>
    <cellStyle name="Output 3 2 2 15 2 4" xfId="59761" xr:uid="{00000000-0005-0000-0000-0000EFE70000}"/>
    <cellStyle name="Output 3 2 2 15 2 5" xfId="59762" xr:uid="{00000000-0005-0000-0000-0000F0E70000}"/>
    <cellStyle name="Output 3 2 2 15 3" xfId="59763" xr:uid="{00000000-0005-0000-0000-0000F1E70000}"/>
    <cellStyle name="Output 3 2 2 15 3 2" xfId="59764" xr:uid="{00000000-0005-0000-0000-0000F2E70000}"/>
    <cellStyle name="Output 3 2 2 15 3 3" xfId="59765" xr:uid="{00000000-0005-0000-0000-0000F3E70000}"/>
    <cellStyle name="Output 3 2 2 15 3 4" xfId="59766" xr:uid="{00000000-0005-0000-0000-0000F4E70000}"/>
    <cellStyle name="Output 3 2 2 15 3 5" xfId="59767" xr:uid="{00000000-0005-0000-0000-0000F5E70000}"/>
    <cellStyle name="Output 3 2 2 15 4" xfId="59768" xr:uid="{00000000-0005-0000-0000-0000F6E70000}"/>
    <cellStyle name="Output 3 2 2 15 5" xfId="59769" xr:uid="{00000000-0005-0000-0000-0000F7E70000}"/>
    <cellStyle name="Output 3 2 2 15 6" xfId="59770" xr:uid="{00000000-0005-0000-0000-0000F8E70000}"/>
    <cellStyle name="Output 3 2 2 15 7" xfId="59771" xr:uid="{00000000-0005-0000-0000-0000F9E70000}"/>
    <cellStyle name="Output 3 2 2 16" xfId="59772" xr:uid="{00000000-0005-0000-0000-0000FAE70000}"/>
    <cellStyle name="Output 3 2 2 16 2" xfId="59773" xr:uid="{00000000-0005-0000-0000-0000FBE70000}"/>
    <cellStyle name="Output 3 2 2 16 3" xfId="59774" xr:uid="{00000000-0005-0000-0000-0000FCE70000}"/>
    <cellStyle name="Output 3 2 2 16 4" xfId="59775" xr:uid="{00000000-0005-0000-0000-0000FDE70000}"/>
    <cellStyle name="Output 3 2 2 16 5" xfId="59776" xr:uid="{00000000-0005-0000-0000-0000FEE70000}"/>
    <cellStyle name="Output 3 2 2 17" xfId="59777" xr:uid="{00000000-0005-0000-0000-0000FFE70000}"/>
    <cellStyle name="Output 3 2 2 17 2" xfId="59778" xr:uid="{00000000-0005-0000-0000-000000E80000}"/>
    <cellStyle name="Output 3 2 2 17 3" xfId="59779" xr:uid="{00000000-0005-0000-0000-000001E80000}"/>
    <cellStyle name="Output 3 2 2 17 4" xfId="59780" xr:uid="{00000000-0005-0000-0000-000002E80000}"/>
    <cellStyle name="Output 3 2 2 17 5" xfId="59781" xr:uid="{00000000-0005-0000-0000-000003E80000}"/>
    <cellStyle name="Output 3 2 2 18" xfId="59782" xr:uid="{00000000-0005-0000-0000-000004E80000}"/>
    <cellStyle name="Output 3 2 2 18 2" xfId="59783" xr:uid="{00000000-0005-0000-0000-000005E80000}"/>
    <cellStyle name="Output 3 2 2 19" xfId="59784" xr:uid="{00000000-0005-0000-0000-000006E80000}"/>
    <cellStyle name="Output 3 2 2 2" xfId="1884" xr:uid="{00000000-0005-0000-0000-000007E80000}"/>
    <cellStyle name="Output 3 2 2 2 2" xfId="1885" xr:uid="{00000000-0005-0000-0000-000008E80000}"/>
    <cellStyle name="Output 3 2 2 2 2 2" xfId="59785" xr:uid="{00000000-0005-0000-0000-000009E80000}"/>
    <cellStyle name="Output 3 2 2 2 2 2 2" xfId="59786" xr:uid="{00000000-0005-0000-0000-00000AE80000}"/>
    <cellStyle name="Output 3 2 2 2 2 2 3" xfId="59787" xr:uid="{00000000-0005-0000-0000-00000BE80000}"/>
    <cellStyle name="Output 3 2 2 2 2 2 4" xfId="59788" xr:uid="{00000000-0005-0000-0000-00000CE80000}"/>
    <cellStyle name="Output 3 2 2 2 2 2 5" xfId="59789" xr:uid="{00000000-0005-0000-0000-00000DE80000}"/>
    <cellStyle name="Output 3 2 2 2 2 3" xfId="59790" xr:uid="{00000000-0005-0000-0000-00000EE80000}"/>
    <cellStyle name="Output 3 2 2 2 2 3 2" xfId="59791" xr:uid="{00000000-0005-0000-0000-00000FE80000}"/>
    <cellStyle name="Output 3 2 2 2 2 3 3" xfId="59792" xr:uid="{00000000-0005-0000-0000-000010E80000}"/>
    <cellStyle name="Output 3 2 2 2 2 3 4" xfId="59793" xr:uid="{00000000-0005-0000-0000-000011E80000}"/>
    <cellStyle name="Output 3 2 2 2 2 3 5" xfId="59794" xr:uid="{00000000-0005-0000-0000-000012E80000}"/>
    <cellStyle name="Output 3 2 2 2 2 4" xfId="59795" xr:uid="{00000000-0005-0000-0000-000013E80000}"/>
    <cellStyle name="Output 3 2 2 2 2 5" xfId="59796" xr:uid="{00000000-0005-0000-0000-000014E80000}"/>
    <cellStyle name="Output 3 2 2 2 2 6" xfId="59797" xr:uid="{00000000-0005-0000-0000-000015E80000}"/>
    <cellStyle name="Output 3 2 2 2 2 7" xfId="59798" xr:uid="{00000000-0005-0000-0000-000016E80000}"/>
    <cellStyle name="Output 3 2 2 2 3" xfId="59799" xr:uid="{00000000-0005-0000-0000-000017E80000}"/>
    <cellStyle name="Output 3 2 2 2 3 2" xfId="59800" xr:uid="{00000000-0005-0000-0000-000018E80000}"/>
    <cellStyle name="Output 3 2 2 2 3 3" xfId="59801" xr:uid="{00000000-0005-0000-0000-000019E80000}"/>
    <cellStyle name="Output 3 2 2 2 3 4" xfId="59802" xr:uid="{00000000-0005-0000-0000-00001AE80000}"/>
    <cellStyle name="Output 3 2 2 2 3 5" xfId="59803" xr:uid="{00000000-0005-0000-0000-00001BE80000}"/>
    <cellStyle name="Output 3 2 2 2 4" xfId="59804" xr:uid="{00000000-0005-0000-0000-00001CE80000}"/>
    <cellStyle name="Output 3 2 2 2 4 2" xfId="59805" xr:uid="{00000000-0005-0000-0000-00001DE80000}"/>
    <cellStyle name="Output 3 2 2 2 4 3" xfId="59806" xr:uid="{00000000-0005-0000-0000-00001EE80000}"/>
    <cellStyle name="Output 3 2 2 2 4 4" xfId="59807" xr:uid="{00000000-0005-0000-0000-00001FE80000}"/>
    <cellStyle name="Output 3 2 2 2 4 5" xfId="59808" xr:uid="{00000000-0005-0000-0000-000020E80000}"/>
    <cellStyle name="Output 3 2 2 2 5" xfId="59809" xr:uid="{00000000-0005-0000-0000-000021E80000}"/>
    <cellStyle name="Output 3 2 2 2 6" xfId="59810" xr:uid="{00000000-0005-0000-0000-000022E80000}"/>
    <cellStyle name="Output 3 2 2 2 7" xfId="59811" xr:uid="{00000000-0005-0000-0000-000023E80000}"/>
    <cellStyle name="Output 3 2 2 2 8" xfId="59812" xr:uid="{00000000-0005-0000-0000-000024E80000}"/>
    <cellStyle name="Output 3 2 2 20" xfId="59813" xr:uid="{00000000-0005-0000-0000-000025E80000}"/>
    <cellStyle name="Output 3 2 2 21" xfId="59814" xr:uid="{00000000-0005-0000-0000-000026E80000}"/>
    <cellStyle name="Output 3 2 2 3" xfId="1886" xr:uid="{00000000-0005-0000-0000-000027E80000}"/>
    <cellStyle name="Output 3 2 2 3 2" xfId="1887" xr:uid="{00000000-0005-0000-0000-000028E80000}"/>
    <cellStyle name="Output 3 2 2 3 2 2" xfId="59815" xr:uid="{00000000-0005-0000-0000-000029E80000}"/>
    <cellStyle name="Output 3 2 2 3 2 2 2" xfId="59816" xr:uid="{00000000-0005-0000-0000-00002AE80000}"/>
    <cellStyle name="Output 3 2 2 3 2 2 3" xfId="59817" xr:uid="{00000000-0005-0000-0000-00002BE80000}"/>
    <cellStyle name="Output 3 2 2 3 2 2 4" xfId="59818" xr:uid="{00000000-0005-0000-0000-00002CE80000}"/>
    <cellStyle name="Output 3 2 2 3 2 2 5" xfId="59819" xr:uid="{00000000-0005-0000-0000-00002DE80000}"/>
    <cellStyle name="Output 3 2 2 3 2 3" xfId="59820" xr:uid="{00000000-0005-0000-0000-00002EE80000}"/>
    <cellStyle name="Output 3 2 2 3 2 3 2" xfId="59821" xr:uid="{00000000-0005-0000-0000-00002FE80000}"/>
    <cellStyle name="Output 3 2 2 3 2 3 3" xfId="59822" xr:uid="{00000000-0005-0000-0000-000030E80000}"/>
    <cellStyle name="Output 3 2 2 3 2 3 4" xfId="59823" xr:uid="{00000000-0005-0000-0000-000031E80000}"/>
    <cellStyle name="Output 3 2 2 3 2 3 5" xfId="59824" xr:uid="{00000000-0005-0000-0000-000032E80000}"/>
    <cellStyle name="Output 3 2 2 3 2 4" xfId="59825" xr:uid="{00000000-0005-0000-0000-000033E80000}"/>
    <cellStyle name="Output 3 2 2 3 2 5" xfId="59826" xr:uid="{00000000-0005-0000-0000-000034E80000}"/>
    <cellStyle name="Output 3 2 2 3 2 6" xfId="59827" xr:uid="{00000000-0005-0000-0000-000035E80000}"/>
    <cellStyle name="Output 3 2 2 3 2 7" xfId="59828" xr:uid="{00000000-0005-0000-0000-000036E80000}"/>
    <cellStyle name="Output 3 2 2 3 3" xfId="59829" xr:uid="{00000000-0005-0000-0000-000037E80000}"/>
    <cellStyle name="Output 3 2 2 3 3 2" xfId="59830" xr:uid="{00000000-0005-0000-0000-000038E80000}"/>
    <cellStyle name="Output 3 2 2 3 3 3" xfId="59831" xr:uid="{00000000-0005-0000-0000-000039E80000}"/>
    <cellStyle name="Output 3 2 2 3 3 4" xfId="59832" xr:uid="{00000000-0005-0000-0000-00003AE80000}"/>
    <cellStyle name="Output 3 2 2 3 3 5" xfId="59833" xr:uid="{00000000-0005-0000-0000-00003BE80000}"/>
    <cellStyle name="Output 3 2 2 3 4" xfId="59834" xr:uid="{00000000-0005-0000-0000-00003CE80000}"/>
    <cellStyle name="Output 3 2 2 3 4 2" xfId="59835" xr:uid="{00000000-0005-0000-0000-00003DE80000}"/>
    <cellStyle name="Output 3 2 2 3 4 3" xfId="59836" xr:uid="{00000000-0005-0000-0000-00003EE80000}"/>
    <cellStyle name="Output 3 2 2 3 4 4" xfId="59837" xr:uid="{00000000-0005-0000-0000-00003FE80000}"/>
    <cellStyle name="Output 3 2 2 3 4 5" xfId="59838" xr:uid="{00000000-0005-0000-0000-000040E80000}"/>
    <cellStyle name="Output 3 2 2 3 5" xfId="59839" xr:uid="{00000000-0005-0000-0000-000041E80000}"/>
    <cellStyle name="Output 3 2 2 3 6" xfId="59840" xr:uid="{00000000-0005-0000-0000-000042E80000}"/>
    <cellStyle name="Output 3 2 2 3 7" xfId="59841" xr:uid="{00000000-0005-0000-0000-000043E80000}"/>
    <cellStyle name="Output 3 2 2 3 8" xfId="59842" xr:uid="{00000000-0005-0000-0000-000044E80000}"/>
    <cellStyle name="Output 3 2 2 4" xfId="1888" xr:uid="{00000000-0005-0000-0000-000045E80000}"/>
    <cellStyle name="Output 3 2 2 4 2" xfId="1889" xr:uid="{00000000-0005-0000-0000-000046E80000}"/>
    <cellStyle name="Output 3 2 2 4 2 2" xfId="59843" xr:uid="{00000000-0005-0000-0000-000047E80000}"/>
    <cellStyle name="Output 3 2 2 4 2 2 2" xfId="59844" xr:uid="{00000000-0005-0000-0000-000048E80000}"/>
    <cellStyle name="Output 3 2 2 4 2 2 3" xfId="59845" xr:uid="{00000000-0005-0000-0000-000049E80000}"/>
    <cellStyle name="Output 3 2 2 4 2 2 4" xfId="59846" xr:uid="{00000000-0005-0000-0000-00004AE80000}"/>
    <cellStyle name="Output 3 2 2 4 2 2 5" xfId="59847" xr:uid="{00000000-0005-0000-0000-00004BE80000}"/>
    <cellStyle name="Output 3 2 2 4 2 3" xfId="59848" xr:uid="{00000000-0005-0000-0000-00004CE80000}"/>
    <cellStyle name="Output 3 2 2 4 2 3 2" xfId="59849" xr:uid="{00000000-0005-0000-0000-00004DE80000}"/>
    <cellStyle name="Output 3 2 2 4 2 3 3" xfId="59850" xr:uid="{00000000-0005-0000-0000-00004EE80000}"/>
    <cellStyle name="Output 3 2 2 4 2 3 4" xfId="59851" xr:uid="{00000000-0005-0000-0000-00004FE80000}"/>
    <cellStyle name="Output 3 2 2 4 2 3 5" xfId="59852" xr:uid="{00000000-0005-0000-0000-000050E80000}"/>
    <cellStyle name="Output 3 2 2 4 2 4" xfId="59853" xr:uid="{00000000-0005-0000-0000-000051E80000}"/>
    <cellStyle name="Output 3 2 2 4 2 5" xfId="59854" xr:uid="{00000000-0005-0000-0000-000052E80000}"/>
    <cellStyle name="Output 3 2 2 4 2 6" xfId="59855" xr:uid="{00000000-0005-0000-0000-000053E80000}"/>
    <cellStyle name="Output 3 2 2 4 2 7" xfId="59856" xr:uid="{00000000-0005-0000-0000-000054E80000}"/>
    <cellStyle name="Output 3 2 2 4 3" xfId="59857" xr:uid="{00000000-0005-0000-0000-000055E80000}"/>
    <cellStyle name="Output 3 2 2 4 3 2" xfId="59858" xr:uid="{00000000-0005-0000-0000-000056E80000}"/>
    <cellStyle name="Output 3 2 2 4 3 3" xfId="59859" xr:uid="{00000000-0005-0000-0000-000057E80000}"/>
    <cellStyle name="Output 3 2 2 4 3 4" xfId="59860" xr:uid="{00000000-0005-0000-0000-000058E80000}"/>
    <cellStyle name="Output 3 2 2 4 3 5" xfId="59861" xr:uid="{00000000-0005-0000-0000-000059E80000}"/>
    <cellStyle name="Output 3 2 2 4 4" xfId="59862" xr:uid="{00000000-0005-0000-0000-00005AE80000}"/>
    <cellStyle name="Output 3 2 2 4 4 2" xfId="59863" xr:uid="{00000000-0005-0000-0000-00005BE80000}"/>
    <cellStyle name="Output 3 2 2 4 4 3" xfId="59864" xr:uid="{00000000-0005-0000-0000-00005CE80000}"/>
    <cellStyle name="Output 3 2 2 4 4 4" xfId="59865" xr:uid="{00000000-0005-0000-0000-00005DE80000}"/>
    <cellStyle name="Output 3 2 2 4 4 5" xfId="59866" xr:uid="{00000000-0005-0000-0000-00005EE80000}"/>
    <cellStyle name="Output 3 2 2 4 5" xfId="59867" xr:uid="{00000000-0005-0000-0000-00005FE80000}"/>
    <cellStyle name="Output 3 2 2 4 6" xfId="59868" xr:uid="{00000000-0005-0000-0000-000060E80000}"/>
    <cellStyle name="Output 3 2 2 4 7" xfId="59869" xr:uid="{00000000-0005-0000-0000-000061E80000}"/>
    <cellStyle name="Output 3 2 2 4 8" xfId="59870" xr:uid="{00000000-0005-0000-0000-000062E80000}"/>
    <cellStyle name="Output 3 2 2 5" xfId="1890" xr:uid="{00000000-0005-0000-0000-000063E80000}"/>
    <cellStyle name="Output 3 2 2 5 2" xfId="59871" xr:uid="{00000000-0005-0000-0000-000064E80000}"/>
    <cellStyle name="Output 3 2 2 5 2 2" xfId="59872" xr:uid="{00000000-0005-0000-0000-000065E80000}"/>
    <cellStyle name="Output 3 2 2 5 2 2 2" xfId="59873" xr:uid="{00000000-0005-0000-0000-000066E80000}"/>
    <cellStyle name="Output 3 2 2 5 2 2 3" xfId="59874" xr:uid="{00000000-0005-0000-0000-000067E80000}"/>
    <cellStyle name="Output 3 2 2 5 2 2 4" xfId="59875" xr:uid="{00000000-0005-0000-0000-000068E80000}"/>
    <cellStyle name="Output 3 2 2 5 2 2 5" xfId="59876" xr:uid="{00000000-0005-0000-0000-000069E80000}"/>
    <cellStyle name="Output 3 2 2 5 2 3" xfId="59877" xr:uid="{00000000-0005-0000-0000-00006AE80000}"/>
    <cellStyle name="Output 3 2 2 5 2 3 2" xfId="59878" xr:uid="{00000000-0005-0000-0000-00006BE80000}"/>
    <cellStyle name="Output 3 2 2 5 2 3 3" xfId="59879" xr:uid="{00000000-0005-0000-0000-00006CE80000}"/>
    <cellStyle name="Output 3 2 2 5 2 3 4" xfId="59880" xr:uid="{00000000-0005-0000-0000-00006DE80000}"/>
    <cellStyle name="Output 3 2 2 5 2 3 5" xfId="59881" xr:uid="{00000000-0005-0000-0000-00006EE80000}"/>
    <cellStyle name="Output 3 2 2 5 2 4" xfId="59882" xr:uid="{00000000-0005-0000-0000-00006FE80000}"/>
    <cellStyle name="Output 3 2 2 5 2 5" xfId="59883" xr:uid="{00000000-0005-0000-0000-000070E80000}"/>
    <cellStyle name="Output 3 2 2 5 2 6" xfId="59884" xr:uid="{00000000-0005-0000-0000-000071E80000}"/>
    <cellStyle name="Output 3 2 2 5 2 7" xfId="59885" xr:uid="{00000000-0005-0000-0000-000072E80000}"/>
    <cellStyle name="Output 3 2 2 5 3" xfId="59886" xr:uid="{00000000-0005-0000-0000-000073E80000}"/>
    <cellStyle name="Output 3 2 2 5 3 2" xfId="59887" xr:uid="{00000000-0005-0000-0000-000074E80000}"/>
    <cellStyle name="Output 3 2 2 5 3 3" xfId="59888" xr:uid="{00000000-0005-0000-0000-000075E80000}"/>
    <cellStyle name="Output 3 2 2 5 3 4" xfId="59889" xr:uid="{00000000-0005-0000-0000-000076E80000}"/>
    <cellStyle name="Output 3 2 2 5 3 5" xfId="59890" xr:uid="{00000000-0005-0000-0000-000077E80000}"/>
    <cellStyle name="Output 3 2 2 5 4" xfId="59891" xr:uid="{00000000-0005-0000-0000-000078E80000}"/>
    <cellStyle name="Output 3 2 2 5 4 2" xfId="59892" xr:uid="{00000000-0005-0000-0000-000079E80000}"/>
    <cellStyle name="Output 3 2 2 5 4 3" xfId="59893" xr:uid="{00000000-0005-0000-0000-00007AE80000}"/>
    <cellStyle name="Output 3 2 2 5 4 4" xfId="59894" xr:uid="{00000000-0005-0000-0000-00007BE80000}"/>
    <cellStyle name="Output 3 2 2 5 4 5" xfId="59895" xr:uid="{00000000-0005-0000-0000-00007CE80000}"/>
    <cellStyle name="Output 3 2 2 5 5" xfId="59896" xr:uid="{00000000-0005-0000-0000-00007DE80000}"/>
    <cellStyle name="Output 3 2 2 5 6" xfId="59897" xr:uid="{00000000-0005-0000-0000-00007EE80000}"/>
    <cellStyle name="Output 3 2 2 5 7" xfId="59898" xr:uid="{00000000-0005-0000-0000-00007FE80000}"/>
    <cellStyle name="Output 3 2 2 5 8" xfId="59899" xr:uid="{00000000-0005-0000-0000-000080E80000}"/>
    <cellStyle name="Output 3 2 2 6" xfId="59900" xr:uid="{00000000-0005-0000-0000-000081E80000}"/>
    <cellStyle name="Output 3 2 2 6 2" xfId="59901" xr:uid="{00000000-0005-0000-0000-000082E80000}"/>
    <cellStyle name="Output 3 2 2 6 2 2" xfId="59902" xr:uid="{00000000-0005-0000-0000-000083E80000}"/>
    <cellStyle name="Output 3 2 2 6 2 2 2" xfId="59903" xr:uid="{00000000-0005-0000-0000-000084E80000}"/>
    <cellStyle name="Output 3 2 2 6 2 2 3" xfId="59904" xr:uid="{00000000-0005-0000-0000-000085E80000}"/>
    <cellStyle name="Output 3 2 2 6 2 2 4" xfId="59905" xr:uid="{00000000-0005-0000-0000-000086E80000}"/>
    <cellStyle name="Output 3 2 2 6 2 2 5" xfId="59906" xr:uid="{00000000-0005-0000-0000-000087E80000}"/>
    <cellStyle name="Output 3 2 2 6 2 3" xfId="59907" xr:uid="{00000000-0005-0000-0000-000088E80000}"/>
    <cellStyle name="Output 3 2 2 6 2 3 2" xfId="59908" xr:uid="{00000000-0005-0000-0000-000089E80000}"/>
    <cellStyle name="Output 3 2 2 6 2 3 3" xfId="59909" xr:uid="{00000000-0005-0000-0000-00008AE80000}"/>
    <cellStyle name="Output 3 2 2 6 2 3 4" xfId="59910" xr:uid="{00000000-0005-0000-0000-00008BE80000}"/>
    <cellStyle name="Output 3 2 2 6 2 3 5" xfId="59911" xr:uid="{00000000-0005-0000-0000-00008CE80000}"/>
    <cellStyle name="Output 3 2 2 6 2 4" xfId="59912" xr:uid="{00000000-0005-0000-0000-00008DE80000}"/>
    <cellStyle name="Output 3 2 2 6 2 5" xfId="59913" xr:uid="{00000000-0005-0000-0000-00008EE80000}"/>
    <cellStyle name="Output 3 2 2 6 2 6" xfId="59914" xr:uid="{00000000-0005-0000-0000-00008FE80000}"/>
    <cellStyle name="Output 3 2 2 6 2 7" xfId="59915" xr:uid="{00000000-0005-0000-0000-000090E80000}"/>
    <cellStyle name="Output 3 2 2 6 3" xfId="59916" xr:uid="{00000000-0005-0000-0000-000091E80000}"/>
    <cellStyle name="Output 3 2 2 6 3 2" xfId="59917" xr:uid="{00000000-0005-0000-0000-000092E80000}"/>
    <cellStyle name="Output 3 2 2 6 3 3" xfId="59918" xr:uid="{00000000-0005-0000-0000-000093E80000}"/>
    <cellStyle name="Output 3 2 2 6 3 4" xfId="59919" xr:uid="{00000000-0005-0000-0000-000094E80000}"/>
    <cellStyle name="Output 3 2 2 6 3 5" xfId="59920" xr:uid="{00000000-0005-0000-0000-000095E80000}"/>
    <cellStyle name="Output 3 2 2 6 4" xfId="59921" xr:uid="{00000000-0005-0000-0000-000096E80000}"/>
    <cellStyle name="Output 3 2 2 6 4 2" xfId="59922" xr:uid="{00000000-0005-0000-0000-000097E80000}"/>
    <cellStyle name="Output 3 2 2 6 4 3" xfId="59923" xr:uid="{00000000-0005-0000-0000-000098E80000}"/>
    <cellStyle name="Output 3 2 2 6 4 4" xfId="59924" xr:uid="{00000000-0005-0000-0000-000099E80000}"/>
    <cellStyle name="Output 3 2 2 6 4 5" xfId="59925" xr:uid="{00000000-0005-0000-0000-00009AE80000}"/>
    <cellStyle name="Output 3 2 2 6 5" xfId="59926" xr:uid="{00000000-0005-0000-0000-00009BE80000}"/>
    <cellStyle name="Output 3 2 2 6 6" xfId="59927" xr:uid="{00000000-0005-0000-0000-00009CE80000}"/>
    <cellStyle name="Output 3 2 2 6 7" xfId="59928" xr:uid="{00000000-0005-0000-0000-00009DE80000}"/>
    <cellStyle name="Output 3 2 2 6 8" xfId="59929" xr:uid="{00000000-0005-0000-0000-00009EE80000}"/>
    <cellStyle name="Output 3 2 2 7" xfId="59930" xr:uid="{00000000-0005-0000-0000-00009FE80000}"/>
    <cellStyle name="Output 3 2 2 7 2" xfId="59931" xr:uid="{00000000-0005-0000-0000-0000A0E80000}"/>
    <cellStyle name="Output 3 2 2 7 2 2" xfId="59932" xr:uid="{00000000-0005-0000-0000-0000A1E80000}"/>
    <cellStyle name="Output 3 2 2 7 2 2 2" xfId="59933" xr:uid="{00000000-0005-0000-0000-0000A2E80000}"/>
    <cellStyle name="Output 3 2 2 7 2 2 3" xfId="59934" xr:uid="{00000000-0005-0000-0000-0000A3E80000}"/>
    <cellStyle name="Output 3 2 2 7 2 2 4" xfId="59935" xr:uid="{00000000-0005-0000-0000-0000A4E80000}"/>
    <cellStyle name="Output 3 2 2 7 2 2 5" xfId="59936" xr:uid="{00000000-0005-0000-0000-0000A5E80000}"/>
    <cellStyle name="Output 3 2 2 7 2 3" xfId="59937" xr:uid="{00000000-0005-0000-0000-0000A6E80000}"/>
    <cellStyle name="Output 3 2 2 7 2 3 2" xfId="59938" xr:uid="{00000000-0005-0000-0000-0000A7E80000}"/>
    <cellStyle name="Output 3 2 2 7 2 3 3" xfId="59939" xr:uid="{00000000-0005-0000-0000-0000A8E80000}"/>
    <cellStyle name="Output 3 2 2 7 2 3 4" xfId="59940" xr:uid="{00000000-0005-0000-0000-0000A9E80000}"/>
    <cellStyle name="Output 3 2 2 7 2 3 5" xfId="59941" xr:uid="{00000000-0005-0000-0000-0000AAE80000}"/>
    <cellStyle name="Output 3 2 2 7 2 4" xfId="59942" xr:uid="{00000000-0005-0000-0000-0000ABE80000}"/>
    <cellStyle name="Output 3 2 2 7 2 5" xfId="59943" xr:uid="{00000000-0005-0000-0000-0000ACE80000}"/>
    <cellStyle name="Output 3 2 2 7 2 6" xfId="59944" xr:uid="{00000000-0005-0000-0000-0000ADE80000}"/>
    <cellStyle name="Output 3 2 2 7 2 7" xfId="59945" xr:uid="{00000000-0005-0000-0000-0000AEE80000}"/>
    <cellStyle name="Output 3 2 2 7 3" xfId="59946" xr:uid="{00000000-0005-0000-0000-0000AFE80000}"/>
    <cellStyle name="Output 3 2 2 7 3 2" xfId="59947" xr:uid="{00000000-0005-0000-0000-0000B0E80000}"/>
    <cellStyle name="Output 3 2 2 7 3 3" xfId="59948" xr:uid="{00000000-0005-0000-0000-0000B1E80000}"/>
    <cellStyle name="Output 3 2 2 7 3 4" xfId="59949" xr:uid="{00000000-0005-0000-0000-0000B2E80000}"/>
    <cellStyle name="Output 3 2 2 7 3 5" xfId="59950" xr:uid="{00000000-0005-0000-0000-0000B3E80000}"/>
    <cellStyle name="Output 3 2 2 7 4" xfId="59951" xr:uid="{00000000-0005-0000-0000-0000B4E80000}"/>
    <cellStyle name="Output 3 2 2 7 4 2" xfId="59952" xr:uid="{00000000-0005-0000-0000-0000B5E80000}"/>
    <cellStyle name="Output 3 2 2 7 4 3" xfId="59953" xr:uid="{00000000-0005-0000-0000-0000B6E80000}"/>
    <cellStyle name="Output 3 2 2 7 4 4" xfId="59954" xr:uid="{00000000-0005-0000-0000-0000B7E80000}"/>
    <cellStyle name="Output 3 2 2 7 4 5" xfId="59955" xr:uid="{00000000-0005-0000-0000-0000B8E80000}"/>
    <cellStyle name="Output 3 2 2 7 5" xfId="59956" xr:uid="{00000000-0005-0000-0000-0000B9E80000}"/>
    <cellStyle name="Output 3 2 2 7 6" xfId="59957" xr:uid="{00000000-0005-0000-0000-0000BAE80000}"/>
    <cellStyle name="Output 3 2 2 7 7" xfId="59958" xr:uid="{00000000-0005-0000-0000-0000BBE80000}"/>
    <cellStyle name="Output 3 2 2 7 8" xfId="59959" xr:uid="{00000000-0005-0000-0000-0000BCE80000}"/>
    <cellStyle name="Output 3 2 2 8" xfId="59960" xr:uid="{00000000-0005-0000-0000-0000BDE80000}"/>
    <cellStyle name="Output 3 2 2 8 2" xfId="59961" xr:uid="{00000000-0005-0000-0000-0000BEE80000}"/>
    <cellStyle name="Output 3 2 2 8 2 2" xfId="59962" xr:uid="{00000000-0005-0000-0000-0000BFE80000}"/>
    <cellStyle name="Output 3 2 2 8 2 2 2" xfId="59963" xr:uid="{00000000-0005-0000-0000-0000C0E80000}"/>
    <cellStyle name="Output 3 2 2 8 2 2 3" xfId="59964" xr:uid="{00000000-0005-0000-0000-0000C1E80000}"/>
    <cellStyle name="Output 3 2 2 8 2 2 4" xfId="59965" xr:uid="{00000000-0005-0000-0000-0000C2E80000}"/>
    <cellStyle name="Output 3 2 2 8 2 2 5" xfId="59966" xr:uid="{00000000-0005-0000-0000-0000C3E80000}"/>
    <cellStyle name="Output 3 2 2 8 2 3" xfId="59967" xr:uid="{00000000-0005-0000-0000-0000C4E80000}"/>
    <cellStyle name="Output 3 2 2 8 2 3 2" xfId="59968" xr:uid="{00000000-0005-0000-0000-0000C5E80000}"/>
    <cellStyle name="Output 3 2 2 8 2 3 3" xfId="59969" xr:uid="{00000000-0005-0000-0000-0000C6E80000}"/>
    <cellStyle name="Output 3 2 2 8 2 3 4" xfId="59970" xr:uid="{00000000-0005-0000-0000-0000C7E80000}"/>
    <cellStyle name="Output 3 2 2 8 2 3 5" xfId="59971" xr:uid="{00000000-0005-0000-0000-0000C8E80000}"/>
    <cellStyle name="Output 3 2 2 8 2 4" xfId="59972" xr:uid="{00000000-0005-0000-0000-0000C9E80000}"/>
    <cellStyle name="Output 3 2 2 8 2 5" xfId="59973" xr:uid="{00000000-0005-0000-0000-0000CAE80000}"/>
    <cellStyle name="Output 3 2 2 8 2 6" xfId="59974" xr:uid="{00000000-0005-0000-0000-0000CBE80000}"/>
    <cellStyle name="Output 3 2 2 8 2 7" xfId="59975" xr:uid="{00000000-0005-0000-0000-0000CCE80000}"/>
    <cellStyle name="Output 3 2 2 8 3" xfId="59976" xr:uid="{00000000-0005-0000-0000-0000CDE80000}"/>
    <cellStyle name="Output 3 2 2 8 3 2" xfId="59977" xr:uid="{00000000-0005-0000-0000-0000CEE80000}"/>
    <cellStyle name="Output 3 2 2 8 3 3" xfId="59978" xr:uid="{00000000-0005-0000-0000-0000CFE80000}"/>
    <cellStyle name="Output 3 2 2 8 3 4" xfId="59979" xr:uid="{00000000-0005-0000-0000-0000D0E80000}"/>
    <cellStyle name="Output 3 2 2 8 3 5" xfId="59980" xr:uid="{00000000-0005-0000-0000-0000D1E80000}"/>
    <cellStyle name="Output 3 2 2 8 4" xfId="59981" xr:uid="{00000000-0005-0000-0000-0000D2E80000}"/>
    <cellStyle name="Output 3 2 2 8 4 2" xfId="59982" xr:uid="{00000000-0005-0000-0000-0000D3E80000}"/>
    <cellStyle name="Output 3 2 2 8 4 3" xfId="59983" xr:uid="{00000000-0005-0000-0000-0000D4E80000}"/>
    <cellStyle name="Output 3 2 2 8 4 4" xfId="59984" xr:uid="{00000000-0005-0000-0000-0000D5E80000}"/>
    <cellStyle name="Output 3 2 2 8 4 5" xfId="59985" xr:uid="{00000000-0005-0000-0000-0000D6E80000}"/>
    <cellStyle name="Output 3 2 2 8 5" xfId="59986" xr:uid="{00000000-0005-0000-0000-0000D7E80000}"/>
    <cellStyle name="Output 3 2 2 8 6" xfId="59987" xr:uid="{00000000-0005-0000-0000-0000D8E80000}"/>
    <cellStyle name="Output 3 2 2 8 7" xfId="59988" xr:uid="{00000000-0005-0000-0000-0000D9E80000}"/>
    <cellStyle name="Output 3 2 2 8 8" xfId="59989" xr:uid="{00000000-0005-0000-0000-0000DAE80000}"/>
    <cellStyle name="Output 3 2 2 9" xfId="59990" xr:uid="{00000000-0005-0000-0000-0000DBE80000}"/>
    <cellStyle name="Output 3 2 2 9 2" xfId="59991" xr:uid="{00000000-0005-0000-0000-0000DCE80000}"/>
    <cellStyle name="Output 3 2 2 9 2 2" xfId="59992" xr:uid="{00000000-0005-0000-0000-0000DDE80000}"/>
    <cellStyle name="Output 3 2 2 9 2 2 2" xfId="59993" xr:uid="{00000000-0005-0000-0000-0000DEE80000}"/>
    <cellStyle name="Output 3 2 2 9 2 2 3" xfId="59994" xr:uid="{00000000-0005-0000-0000-0000DFE80000}"/>
    <cellStyle name="Output 3 2 2 9 2 2 4" xfId="59995" xr:uid="{00000000-0005-0000-0000-0000E0E80000}"/>
    <cellStyle name="Output 3 2 2 9 2 2 5" xfId="59996" xr:uid="{00000000-0005-0000-0000-0000E1E80000}"/>
    <cellStyle name="Output 3 2 2 9 2 3" xfId="59997" xr:uid="{00000000-0005-0000-0000-0000E2E80000}"/>
    <cellStyle name="Output 3 2 2 9 2 3 2" xfId="59998" xr:uid="{00000000-0005-0000-0000-0000E3E80000}"/>
    <cellStyle name="Output 3 2 2 9 2 3 3" xfId="59999" xr:uid="{00000000-0005-0000-0000-0000E4E80000}"/>
    <cellStyle name="Output 3 2 2 9 2 3 4" xfId="60000" xr:uid="{00000000-0005-0000-0000-0000E5E80000}"/>
    <cellStyle name="Output 3 2 2 9 2 3 5" xfId="60001" xr:uid="{00000000-0005-0000-0000-0000E6E80000}"/>
    <cellStyle name="Output 3 2 2 9 2 4" xfId="60002" xr:uid="{00000000-0005-0000-0000-0000E7E80000}"/>
    <cellStyle name="Output 3 2 2 9 2 5" xfId="60003" xr:uid="{00000000-0005-0000-0000-0000E8E80000}"/>
    <cellStyle name="Output 3 2 2 9 2 6" xfId="60004" xr:uid="{00000000-0005-0000-0000-0000E9E80000}"/>
    <cellStyle name="Output 3 2 2 9 2 7" xfId="60005" xr:uid="{00000000-0005-0000-0000-0000EAE80000}"/>
    <cellStyle name="Output 3 2 2 9 3" xfId="60006" xr:uid="{00000000-0005-0000-0000-0000EBE80000}"/>
    <cellStyle name="Output 3 2 2 9 3 2" xfId="60007" xr:uid="{00000000-0005-0000-0000-0000ECE80000}"/>
    <cellStyle name="Output 3 2 2 9 3 3" xfId="60008" xr:uid="{00000000-0005-0000-0000-0000EDE80000}"/>
    <cellStyle name="Output 3 2 2 9 3 4" xfId="60009" xr:uid="{00000000-0005-0000-0000-0000EEE80000}"/>
    <cellStyle name="Output 3 2 2 9 3 5" xfId="60010" xr:uid="{00000000-0005-0000-0000-0000EFE80000}"/>
    <cellStyle name="Output 3 2 2 9 4" xfId="60011" xr:uid="{00000000-0005-0000-0000-0000F0E80000}"/>
    <cellStyle name="Output 3 2 2 9 4 2" xfId="60012" xr:uid="{00000000-0005-0000-0000-0000F1E80000}"/>
    <cellStyle name="Output 3 2 2 9 4 3" xfId="60013" xr:uid="{00000000-0005-0000-0000-0000F2E80000}"/>
    <cellStyle name="Output 3 2 2 9 4 4" xfId="60014" xr:uid="{00000000-0005-0000-0000-0000F3E80000}"/>
    <cellStyle name="Output 3 2 2 9 4 5" xfId="60015" xr:uid="{00000000-0005-0000-0000-0000F4E80000}"/>
    <cellStyle name="Output 3 2 2 9 5" xfId="60016" xr:uid="{00000000-0005-0000-0000-0000F5E80000}"/>
    <cellStyle name="Output 3 2 2 9 6" xfId="60017" xr:uid="{00000000-0005-0000-0000-0000F6E80000}"/>
    <cellStyle name="Output 3 2 2 9 7" xfId="60018" xr:uid="{00000000-0005-0000-0000-0000F7E80000}"/>
    <cellStyle name="Output 3 2 2 9 8" xfId="60019" xr:uid="{00000000-0005-0000-0000-0000F8E80000}"/>
    <cellStyle name="Output 3 2 3" xfId="1891" xr:uid="{00000000-0005-0000-0000-0000F9E80000}"/>
    <cellStyle name="Output 3 2 3 2" xfId="1892" xr:uid="{00000000-0005-0000-0000-0000FAE80000}"/>
    <cellStyle name="Output 3 2 3 2 2" xfId="60020" xr:uid="{00000000-0005-0000-0000-0000FBE80000}"/>
    <cellStyle name="Output 3 2 3 3" xfId="60021" xr:uid="{00000000-0005-0000-0000-0000FCE80000}"/>
    <cellStyle name="Output 3 2 3 4" xfId="60022" xr:uid="{00000000-0005-0000-0000-0000FDE80000}"/>
    <cellStyle name="Output 3 2 3 5" xfId="60023" xr:uid="{00000000-0005-0000-0000-0000FEE80000}"/>
    <cellStyle name="Output 3 2 4" xfId="1893" xr:uid="{00000000-0005-0000-0000-0000FFE80000}"/>
    <cellStyle name="Output 3 2 4 2" xfId="1894" xr:uid="{00000000-0005-0000-0000-000000E90000}"/>
    <cellStyle name="Output 3 2 4 2 2" xfId="60024" xr:uid="{00000000-0005-0000-0000-000001E90000}"/>
    <cellStyle name="Output 3 2 4 3" xfId="60025" xr:uid="{00000000-0005-0000-0000-000002E90000}"/>
    <cellStyle name="Output 3 2 4 4" xfId="60026" xr:uid="{00000000-0005-0000-0000-000003E90000}"/>
    <cellStyle name="Output 3 2 4 5" xfId="60027" xr:uid="{00000000-0005-0000-0000-000004E90000}"/>
    <cellStyle name="Output 3 2 5" xfId="1895" xr:uid="{00000000-0005-0000-0000-000005E90000}"/>
    <cellStyle name="Output 3 2 5 2" xfId="60028" xr:uid="{00000000-0005-0000-0000-000006E90000}"/>
    <cellStyle name="Output 3 2 6" xfId="60029" xr:uid="{00000000-0005-0000-0000-000007E90000}"/>
    <cellStyle name="Output 3 2 7" xfId="60030" xr:uid="{00000000-0005-0000-0000-000008E90000}"/>
    <cellStyle name="Output 3 2_T-straight with PEDs adjustor" xfId="60031" xr:uid="{00000000-0005-0000-0000-000009E90000}"/>
    <cellStyle name="Output 3 3" xfId="1896" xr:uid="{00000000-0005-0000-0000-00000AE90000}"/>
    <cellStyle name="Output 3 3 10" xfId="60032" xr:uid="{00000000-0005-0000-0000-00000BE90000}"/>
    <cellStyle name="Output 3 3 10 2" xfId="60033" xr:uid="{00000000-0005-0000-0000-00000CE90000}"/>
    <cellStyle name="Output 3 3 10 2 2" xfId="60034" xr:uid="{00000000-0005-0000-0000-00000DE90000}"/>
    <cellStyle name="Output 3 3 10 2 2 2" xfId="60035" xr:uid="{00000000-0005-0000-0000-00000EE90000}"/>
    <cellStyle name="Output 3 3 10 2 2 3" xfId="60036" xr:uid="{00000000-0005-0000-0000-00000FE90000}"/>
    <cellStyle name="Output 3 3 10 2 2 4" xfId="60037" xr:uid="{00000000-0005-0000-0000-000010E90000}"/>
    <cellStyle name="Output 3 3 10 2 2 5" xfId="60038" xr:uid="{00000000-0005-0000-0000-000011E90000}"/>
    <cellStyle name="Output 3 3 10 2 3" xfId="60039" xr:uid="{00000000-0005-0000-0000-000012E90000}"/>
    <cellStyle name="Output 3 3 10 2 3 2" xfId="60040" xr:uid="{00000000-0005-0000-0000-000013E90000}"/>
    <cellStyle name="Output 3 3 10 2 3 3" xfId="60041" xr:uid="{00000000-0005-0000-0000-000014E90000}"/>
    <cellStyle name="Output 3 3 10 2 3 4" xfId="60042" xr:uid="{00000000-0005-0000-0000-000015E90000}"/>
    <cellStyle name="Output 3 3 10 2 3 5" xfId="60043" xr:uid="{00000000-0005-0000-0000-000016E90000}"/>
    <cellStyle name="Output 3 3 10 2 4" xfId="60044" xr:uid="{00000000-0005-0000-0000-000017E90000}"/>
    <cellStyle name="Output 3 3 10 2 5" xfId="60045" xr:uid="{00000000-0005-0000-0000-000018E90000}"/>
    <cellStyle name="Output 3 3 10 2 6" xfId="60046" xr:uid="{00000000-0005-0000-0000-000019E90000}"/>
    <cellStyle name="Output 3 3 10 2 7" xfId="60047" xr:uid="{00000000-0005-0000-0000-00001AE90000}"/>
    <cellStyle name="Output 3 3 10 3" xfId="60048" xr:uid="{00000000-0005-0000-0000-00001BE90000}"/>
    <cellStyle name="Output 3 3 10 3 2" xfId="60049" xr:uid="{00000000-0005-0000-0000-00001CE90000}"/>
    <cellStyle name="Output 3 3 10 3 3" xfId="60050" xr:uid="{00000000-0005-0000-0000-00001DE90000}"/>
    <cellStyle name="Output 3 3 10 3 4" xfId="60051" xr:uid="{00000000-0005-0000-0000-00001EE90000}"/>
    <cellStyle name="Output 3 3 10 3 5" xfId="60052" xr:uid="{00000000-0005-0000-0000-00001FE90000}"/>
    <cellStyle name="Output 3 3 10 4" xfId="60053" xr:uid="{00000000-0005-0000-0000-000020E90000}"/>
    <cellStyle name="Output 3 3 10 4 2" xfId="60054" xr:uid="{00000000-0005-0000-0000-000021E90000}"/>
    <cellStyle name="Output 3 3 10 4 3" xfId="60055" xr:uid="{00000000-0005-0000-0000-000022E90000}"/>
    <cellStyle name="Output 3 3 10 4 4" xfId="60056" xr:uid="{00000000-0005-0000-0000-000023E90000}"/>
    <cellStyle name="Output 3 3 10 4 5" xfId="60057" xr:uid="{00000000-0005-0000-0000-000024E90000}"/>
    <cellStyle name="Output 3 3 10 5" xfId="60058" xr:uid="{00000000-0005-0000-0000-000025E90000}"/>
    <cellStyle name="Output 3 3 10 6" xfId="60059" xr:uid="{00000000-0005-0000-0000-000026E90000}"/>
    <cellStyle name="Output 3 3 10 7" xfId="60060" xr:uid="{00000000-0005-0000-0000-000027E90000}"/>
    <cellStyle name="Output 3 3 10 8" xfId="60061" xr:uid="{00000000-0005-0000-0000-000028E90000}"/>
    <cellStyle name="Output 3 3 11" xfId="60062" xr:uid="{00000000-0005-0000-0000-000029E90000}"/>
    <cellStyle name="Output 3 3 11 2" xfId="60063" xr:uid="{00000000-0005-0000-0000-00002AE90000}"/>
    <cellStyle name="Output 3 3 11 2 2" xfId="60064" xr:uid="{00000000-0005-0000-0000-00002BE90000}"/>
    <cellStyle name="Output 3 3 11 2 2 2" xfId="60065" xr:uid="{00000000-0005-0000-0000-00002CE90000}"/>
    <cellStyle name="Output 3 3 11 2 2 3" xfId="60066" xr:uid="{00000000-0005-0000-0000-00002DE90000}"/>
    <cellStyle name="Output 3 3 11 2 2 4" xfId="60067" xr:uid="{00000000-0005-0000-0000-00002EE90000}"/>
    <cellStyle name="Output 3 3 11 2 2 5" xfId="60068" xr:uid="{00000000-0005-0000-0000-00002FE90000}"/>
    <cellStyle name="Output 3 3 11 2 3" xfId="60069" xr:uid="{00000000-0005-0000-0000-000030E90000}"/>
    <cellStyle name="Output 3 3 11 2 3 2" xfId="60070" xr:uid="{00000000-0005-0000-0000-000031E90000}"/>
    <cellStyle name="Output 3 3 11 2 3 3" xfId="60071" xr:uid="{00000000-0005-0000-0000-000032E90000}"/>
    <cellStyle name="Output 3 3 11 2 3 4" xfId="60072" xr:uid="{00000000-0005-0000-0000-000033E90000}"/>
    <cellStyle name="Output 3 3 11 2 3 5" xfId="60073" xr:uid="{00000000-0005-0000-0000-000034E90000}"/>
    <cellStyle name="Output 3 3 11 2 4" xfId="60074" xr:uid="{00000000-0005-0000-0000-000035E90000}"/>
    <cellStyle name="Output 3 3 11 2 5" xfId="60075" xr:uid="{00000000-0005-0000-0000-000036E90000}"/>
    <cellStyle name="Output 3 3 11 2 6" xfId="60076" xr:uid="{00000000-0005-0000-0000-000037E90000}"/>
    <cellStyle name="Output 3 3 11 2 7" xfId="60077" xr:uid="{00000000-0005-0000-0000-000038E90000}"/>
    <cellStyle name="Output 3 3 11 3" xfId="60078" xr:uid="{00000000-0005-0000-0000-000039E90000}"/>
    <cellStyle name="Output 3 3 11 3 2" xfId="60079" xr:uid="{00000000-0005-0000-0000-00003AE90000}"/>
    <cellStyle name="Output 3 3 11 3 3" xfId="60080" xr:uid="{00000000-0005-0000-0000-00003BE90000}"/>
    <cellStyle name="Output 3 3 11 3 4" xfId="60081" xr:uid="{00000000-0005-0000-0000-00003CE90000}"/>
    <cellStyle name="Output 3 3 11 3 5" xfId="60082" xr:uid="{00000000-0005-0000-0000-00003DE90000}"/>
    <cellStyle name="Output 3 3 11 4" xfId="60083" xr:uid="{00000000-0005-0000-0000-00003EE90000}"/>
    <cellStyle name="Output 3 3 11 4 2" xfId="60084" xr:uid="{00000000-0005-0000-0000-00003FE90000}"/>
    <cellStyle name="Output 3 3 11 4 3" xfId="60085" xr:uid="{00000000-0005-0000-0000-000040E90000}"/>
    <cellStyle name="Output 3 3 11 4 4" xfId="60086" xr:uid="{00000000-0005-0000-0000-000041E90000}"/>
    <cellStyle name="Output 3 3 11 4 5" xfId="60087" xr:uid="{00000000-0005-0000-0000-000042E90000}"/>
    <cellStyle name="Output 3 3 11 5" xfId="60088" xr:uid="{00000000-0005-0000-0000-000043E90000}"/>
    <cellStyle name="Output 3 3 11 6" xfId="60089" xr:uid="{00000000-0005-0000-0000-000044E90000}"/>
    <cellStyle name="Output 3 3 11 7" xfId="60090" xr:uid="{00000000-0005-0000-0000-000045E90000}"/>
    <cellStyle name="Output 3 3 11 8" xfId="60091" xr:uid="{00000000-0005-0000-0000-000046E90000}"/>
    <cellStyle name="Output 3 3 12" xfId="60092" xr:uid="{00000000-0005-0000-0000-000047E90000}"/>
    <cellStyle name="Output 3 3 12 2" xfId="60093" xr:uid="{00000000-0005-0000-0000-000048E90000}"/>
    <cellStyle name="Output 3 3 12 2 2" xfId="60094" xr:uid="{00000000-0005-0000-0000-000049E90000}"/>
    <cellStyle name="Output 3 3 12 2 2 2" xfId="60095" xr:uid="{00000000-0005-0000-0000-00004AE90000}"/>
    <cellStyle name="Output 3 3 12 2 2 3" xfId="60096" xr:uid="{00000000-0005-0000-0000-00004BE90000}"/>
    <cellStyle name="Output 3 3 12 2 2 4" xfId="60097" xr:uid="{00000000-0005-0000-0000-00004CE90000}"/>
    <cellStyle name="Output 3 3 12 2 2 5" xfId="60098" xr:uid="{00000000-0005-0000-0000-00004DE90000}"/>
    <cellStyle name="Output 3 3 12 2 3" xfId="60099" xr:uid="{00000000-0005-0000-0000-00004EE90000}"/>
    <cellStyle name="Output 3 3 12 2 3 2" xfId="60100" xr:uid="{00000000-0005-0000-0000-00004FE90000}"/>
    <cellStyle name="Output 3 3 12 2 3 3" xfId="60101" xr:uid="{00000000-0005-0000-0000-000050E90000}"/>
    <cellStyle name="Output 3 3 12 2 3 4" xfId="60102" xr:uid="{00000000-0005-0000-0000-000051E90000}"/>
    <cellStyle name="Output 3 3 12 2 3 5" xfId="60103" xr:uid="{00000000-0005-0000-0000-000052E90000}"/>
    <cellStyle name="Output 3 3 12 2 4" xfId="60104" xr:uid="{00000000-0005-0000-0000-000053E90000}"/>
    <cellStyle name="Output 3 3 12 2 5" xfId="60105" xr:uid="{00000000-0005-0000-0000-000054E90000}"/>
    <cellStyle name="Output 3 3 12 2 6" xfId="60106" xr:uid="{00000000-0005-0000-0000-000055E90000}"/>
    <cellStyle name="Output 3 3 12 2 7" xfId="60107" xr:uid="{00000000-0005-0000-0000-000056E90000}"/>
    <cellStyle name="Output 3 3 12 3" xfId="60108" xr:uid="{00000000-0005-0000-0000-000057E90000}"/>
    <cellStyle name="Output 3 3 12 3 2" xfId="60109" xr:uid="{00000000-0005-0000-0000-000058E90000}"/>
    <cellStyle name="Output 3 3 12 3 3" xfId="60110" xr:uid="{00000000-0005-0000-0000-000059E90000}"/>
    <cellStyle name="Output 3 3 12 3 4" xfId="60111" xr:uid="{00000000-0005-0000-0000-00005AE90000}"/>
    <cellStyle name="Output 3 3 12 3 5" xfId="60112" xr:uid="{00000000-0005-0000-0000-00005BE90000}"/>
    <cellStyle name="Output 3 3 12 4" xfId="60113" xr:uid="{00000000-0005-0000-0000-00005CE90000}"/>
    <cellStyle name="Output 3 3 12 4 2" xfId="60114" xr:uid="{00000000-0005-0000-0000-00005DE90000}"/>
    <cellStyle name="Output 3 3 12 4 3" xfId="60115" xr:uid="{00000000-0005-0000-0000-00005EE90000}"/>
    <cellStyle name="Output 3 3 12 4 4" xfId="60116" xr:uid="{00000000-0005-0000-0000-00005FE90000}"/>
    <cellStyle name="Output 3 3 12 4 5" xfId="60117" xr:uid="{00000000-0005-0000-0000-000060E90000}"/>
    <cellStyle name="Output 3 3 12 5" xfId="60118" xr:uid="{00000000-0005-0000-0000-000061E90000}"/>
    <cellStyle name="Output 3 3 12 6" xfId="60119" xr:uid="{00000000-0005-0000-0000-000062E90000}"/>
    <cellStyle name="Output 3 3 12 7" xfId="60120" xr:uid="{00000000-0005-0000-0000-000063E90000}"/>
    <cellStyle name="Output 3 3 12 8" xfId="60121" xr:uid="{00000000-0005-0000-0000-000064E90000}"/>
    <cellStyle name="Output 3 3 13" xfId="60122" xr:uid="{00000000-0005-0000-0000-000065E90000}"/>
    <cellStyle name="Output 3 3 13 2" xfId="60123" xr:uid="{00000000-0005-0000-0000-000066E90000}"/>
    <cellStyle name="Output 3 3 13 2 2" xfId="60124" xr:uid="{00000000-0005-0000-0000-000067E90000}"/>
    <cellStyle name="Output 3 3 13 2 2 2" xfId="60125" xr:uid="{00000000-0005-0000-0000-000068E90000}"/>
    <cellStyle name="Output 3 3 13 2 2 3" xfId="60126" xr:uid="{00000000-0005-0000-0000-000069E90000}"/>
    <cellStyle name="Output 3 3 13 2 2 4" xfId="60127" xr:uid="{00000000-0005-0000-0000-00006AE90000}"/>
    <cellStyle name="Output 3 3 13 2 2 5" xfId="60128" xr:uid="{00000000-0005-0000-0000-00006BE90000}"/>
    <cellStyle name="Output 3 3 13 2 3" xfId="60129" xr:uid="{00000000-0005-0000-0000-00006CE90000}"/>
    <cellStyle name="Output 3 3 13 2 3 2" xfId="60130" xr:uid="{00000000-0005-0000-0000-00006DE90000}"/>
    <cellStyle name="Output 3 3 13 2 3 3" xfId="60131" xr:uid="{00000000-0005-0000-0000-00006EE90000}"/>
    <cellStyle name="Output 3 3 13 2 3 4" xfId="60132" xr:uid="{00000000-0005-0000-0000-00006FE90000}"/>
    <cellStyle name="Output 3 3 13 2 3 5" xfId="60133" xr:uid="{00000000-0005-0000-0000-000070E90000}"/>
    <cellStyle name="Output 3 3 13 2 4" xfId="60134" xr:uid="{00000000-0005-0000-0000-000071E90000}"/>
    <cellStyle name="Output 3 3 13 2 5" xfId="60135" xr:uid="{00000000-0005-0000-0000-000072E90000}"/>
    <cellStyle name="Output 3 3 13 2 6" xfId="60136" xr:uid="{00000000-0005-0000-0000-000073E90000}"/>
    <cellStyle name="Output 3 3 13 2 7" xfId="60137" xr:uid="{00000000-0005-0000-0000-000074E90000}"/>
    <cellStyle name="Output 3 3 13 3" xfId="60138" xr:uid="{00000000-0005-0000-0000-000075E90000}"/>
    <cellStyle name="Output 3 3 13 3 2" xfId="60139" xr:uid="{00000000-0005-0000-0000-000076E90000}"/>
    <cellStyle name="Output 3 3 13 3 3" xfId="60140" xr:uid="{00000000-0005-0000-0000-000077E90000}"/>
    <cellStyle name="Output 3 3 13 3 4" xfId="60141" xr:uid="{00000000-0005-0000-0000-000078E90000}"/>
    <cellStyle name="Output 3 3 13 3 5" xfId="60142" xr:uid="{00000000-0005-0000-0000-000079E90000}"/>
    <cellStyle name="Output 3 3 13 4" xfId="60143" xr:uid="{00000000-0005-0000-0000-00007AE90000}"/>
    <cellStyle name="Output 3 3 13 4 2" xfId="60144" xr:uid="{00000000-0005-0000-0000-00007BE90000}"/>
    <cellStyle name="Output 3 3 13 4 3" xfId="60145" xr:uid="{00000000-0005-0000-0000-00007CE90000}"/>
    <cellStyle name="Output 3 3 13 4 4" xfId="60146" xr:uid="{00000000-0005-0000-0000-00007DE90000}"/>
    <cellStyle name="Output 3 3 13 4 5" xfId="60147" xr:uid="{00000000-0005-0000-0000-00007EE90000}"/>
    <cellStyle name="Output 3 3 13 5" xfId="60148" xr:uid="{00000000-0005-0000-0000-00007FE90000}"/>
    <cellStyle name="Output 3 3 13 6" xfId="60149" xr:uid="{00000000-0005-0000-0000-000080E90000}"/>
    <cellStyle name="Output 3 3 13 7" xfId="60150" xr:uid="{00000000-0005-0000-0000-000081E90000}"/>
    <cellStyle name="Output 3 3 13 8" xfId="60151" xr:uid="{00000000-0005-0000-0000-000082E90000}"/>
    <cellStyle name="Output 3 3 14" xfId="60152" xr:uid="{00000000-0005-0000-0000-000083E90000}"/>
    <cellStyle name="Output 3 3 14 2" xfId="60153" xr:uid="{00000000-0005-0000-0000-000084E90000}"/>
    <cellStyle name="Output 3 3 14 2 2" xfId="60154" xr:uid="{00000000-0005-0000-0000-000085E90000}"/>
    <cellStyle name="Output 3 3 14 2 2 2" xfId="60155" xr:uid="{00000000-0005-0000-0000-000086E90000}"/>
    <cellStyle name="Output 3 3 14 2 2 3" xfId="60156" xr:uid="{00000000-0005-0000-0000-000087E90000}"/>
    <cellStyle name="Output 3 3 14 2 2 4" xfId="60157" xr:uid="{00000000-0005-0000-0000-000088E90000}"/>
    <cellStyle name="Output 3 3 14 2 2 5" xfId="60158" xr:uid="{00000000-0005-0000-0000-000089E90000}"/>
    <cellStyle name="Output 3 3 14 2 3" xfId="60159" xr:uid="{00000000-0005-0000-0000-00008AE90000}"/>
    <cellStyle name="Output 3 3 14 2 3 2" xfId="60160" xr:uid="{00000000-0005-0000-0000-00008BE90000}"/>
    <cellStyle name="Output 3 3 14 2 3 3" xfId="60161" xr:uid="{00000000-0005-0000-0000-00008CE90000}"/>
    <cellStyle name="Output 3 3 14 2 3 4" xfId="60162" xr:uid="{00000000-0005-0000-0000-00008DE90000}"/>
    <cellStyle name="Output 3 3 14 2 3 5" xfId="60163" xr:uid="{00000000-0005-0000-0000-00008EE90000}"/>
    <cellStyle name="Output 3 3 14 2 4" xfId="60164" xr:uid="{00000000-0005-0000-0000-00008FE90000}"/>
    <cellStyle name="Output 3 3 14 2 5" xfId="60165" xr:uid="{00000000-0005-0000-0000-000090E90000}"/>
    <cellStyle name="Output 3 3 14 2 6" xfId="60166" xr:uid="{00000000-0005-0000-0000-000091E90000}"/>
    <cellStyle name="Output 3 3 14 2 7" xfId="60167" xr:uid="{00000000-0005-0000-0000-000092E90000}"/>
    <cellStyle name="Output 3 3 14 3" xfId="60168" xr:uid="{00000000-0005-0000-0000-000093E90000}"/>
    <cellStyle name="Output 3 3 14 3 2" xfId="60169" xr:uid="{00000000-0005-0000-0000-000094E90000}"/>
    <cellStyle name="Output 3 3 14 3 3" xfId="60170" xr:uid="{00000000-0005-0000-0000-000095E90000}"/>
    <cellStyle name="Output 3 3 14 3 4" xfId="60171" xr:uid="{00000000-0005-0000-0000-000096E90000}"/>
    <cellStyle name="Output 3 3 14 3 5" xfId="60172" xr:uid="{00000000-0005-0000-0000-000097E90000}"/>
    <cellStyle name="Output 3 3 14 4" xfId="60173" xr:uid="{00000000-0005-0000-0000-000098E90000}"/>
    <cellStyle name="Output 3 3 14 4 2" xfId="60174" xr:uid="{00000000-0005-0000-0000-000099E90000}"/>
    <cellStyle name="Output 3 3 14 4 3" xfId="60175" xr:uid="{00000000-0005-0000-0000-00009AE90000}"/>
    <cellStyle name="Output 3 3 14 4 4" xfId="60176" xr:uid="{00000000-0005-0000-0000-00009BE90000}"/>
    <cellStyle name="Output 3 3 14 4 5" xfId="60177" xr:uid="{00000000-0005-0000-0000-00009CE90000}"/>
    <cellStyle name="Output 3 3 14 5" xfId="60178" xr:uid="{00000000-0005-0000-0000-00009DE90000}"/>
    <cellStyle name="Output 3 3 14 6" xfId="60179" xr:uid="{00000000-0005-0000-0000-00009EE90000}"/>
    <cellStyle name="Output 3 3 14 7" xfId="60180" xr:uid="{00000000-0005-0000-0000-00009FE90000}"/>
    <cellStyle name="Output 3 3 14 8" xfId="60181" xr:uid="{00000000-0005-0000-0000-0000A0E90000}"/>
    <cellStyle name="Output 3 3 15" xfId="60182" xr:uid="{00000000-0005-0000-0000-0000A1E90000}"/>
    <cellStyle name="Output 3 3 15 2" xfId="60183" xr:uid="{00000000-0005-0000-0000-0000A2E90000}"/>
    <cellStyle name="Output 3 3 15 2 2" xfId="60184" xr:uid="{00000000-0005-0000-0000-0000A3E90000}"/>
    <cellStyle name="Output 3 3 15 2 3" xfId="60185" xr:uid="{00000000-0005-0000-0000-0000A4E90000}"/>
    <cellStyle name="Output 3 3 15 2 4" xfId="60186" xr:uid="{00000000-0005-0000-0000-0000A5E90000}"/>
    <cellStyle name="Output 3 3 15 2 5" xfId="60187" xr:uid="{00000000-0005-0000-0000-0000A6E90000}"/>
    <cellStyle name="Output 3 3 15 3" xfId="60188" xr:uid="{00000000-0005-0000-0000-0000A7E90000}"/>
    <cellStyle name="Output 3 3 15 3 2" xfId="60189" xr:uid="{00000000-0005-0000-0000-0000A8E90000}"/>
    <cellStyle name="Output 3 3 15 3 3" xfId="60190" xr:uid="{00000000-0005-0000-0000-0000A9E90000}"/>
    <cellStyle name="Output 3 3 15 3 4" xfId="60191" xr:uid="{00000000-0005-0000-0000-0000AAE90000}"/>
    <cellStyle name="Output 3 3 15 3 5" xfId="60192" xr:uid="{00000000-0005-0000-0000-0000ABE90000}"/>
    <cellStyle name="Output 3 3 15 4" xfId="60193" xr:uid="{00000000-0005-0000-0000-0000ACE90000}"/>
    <cellStyle name="Output 3 3 15 5" xfId="60194" xr:uid="{00000000-0005-0000-0000-0000ADE90000}"/>
    <cellStyle name="Output 3 3 15 6" xfId="60195" xr:uid="{00000000-0005-0000-0000-0000AEE90000}"/>
    <cellStyle name="Output 3 3 15 7" xfId="60196" xr:uid="{00000000-0005-0000-0000-0000AFE90000}"/>
    <cellStyle name="Output 3 3 16" xfId="60197" xr:uid="{00000000-0005-0000-0000-0000B0E90000}"/>
    <cellStyle name="Output 3 3 16 2" xfId="60198" xr:uid="{00000000-0005-0000-0000-0000B1E90000}"/>
    <cellStyle name="Output 3 3 16 3" xfId="60199" xr:uid="{00000000-0005-0000-0000-0000B2E90000}"/>
    <cellStyle name="Output 3 3 16 4" xfId="60200" xr:uid="{00000000-0005-0000-0000-0000B3E90000}"/>
    <cellStyle name="Output 3 3 16 5" xfId="60201" xr:uid="{00000000-0005-0000-0000-0000B4E90000}"/>
    <cellStyle name="Output 3 3 17" xfId="60202" xr:uid="{00000000-0005-0000-0000-0000B5E90000}"/>
    <cellStyle name="Output 3 3 17 2" xfId="60203" xr:uid="{00000000-0005-0000-0000-0000B6E90000}"/>
    <cellStyle name="Output 3 3 17 3" xfId="60204" xr:uid="{00000000-0005-0000-0000-0000B7E90000}"/>
    <cellStyle name="Output 3 3 17 4" xfId="60205" xr:uid="{00000000-0005-0000-0000-0000B8E90000}"/>
    <cellStyle name="Output 3 3 17 5" xfId="60206" xr:uid="{00000000-0005-0000-0000-0000B9E90000}"/>
    <cellStyle name="Output 3 3 18" xfId="60207" xr:uid="{00000000-0005-0000-0000-0000BAE90000}"/>
    <cellStyle name="Output 3 3 18 2" xfId="60208" xr:uid="{00000000-0005-0000-0000-0000BBE90000}"/>
    <cellStyle name="Output 3 3 19" xfId="60209" xr:uid="{00000000-0005-0000-0000-0000BCE90000}"/>
    <cellStyle name="Output 3 3 2" xfId="1897" xr:uid="{00000000-0005-0000-0000-0000BDE90000}"/>
    <cellStyle name="Output 3 3 2 2" xfId="1898" xr:uid="{00000000-0005-0000-0000-0000BEE90000}"/>
    <cellStyle name="Output 3 3 2 2 2" xfId="60210" xr:uid="{00000000-0005-0000-0000-0000BFE90000}"/>
    <cellStyle name="Output 3 3 2 2 2 2" xfId="60211" xr:uid="{00000000-0005-0000-0000-0000C0E90000}"/>
    <cellStyle name="Output 3 3 2 2 2 3" xfId="60212" xr:uid="{00000000-0005-0000-0000-0000C1E90000}"/>
    <cellStyle name="Output 3 3 2 2 2 4" xfId="60213" xr:uid="{00000000-0005-0000-0000-0000C2E90000}"/>
    <cellStyle name="Output 3 3 2 2 2 5" xfId="60214" xr:uid="{00000000-0005-0000-0000-0000C3E90000}"/>
    <cellStyle name="Output 3 3 2 2 3" xfId="60215" xr:uid="{00000000-0005-0000-0000-0000C4E90000}"/>
    <cellStyle name="Output 3 3 2 2 3 2" xfId="60216" xr:uid="{00000000-0005-0000-0000-0000C5E90000}"/>
    <cellStyle name="Output 3 3 2 2 3 3" xfId="60217" xr:uid="{00000000-0005-0000-0000-0000C6E90000}"/>
    <cellStyle name="Output 3 3 2 2 3 4" xfId="60218" xr:uid="{00000000-0005-0000-0000-0000C7E90000}"/>
    <cellStyle name="Output 3 3 2 2 3 5" xfId="60219" xr:uid="{00000000-0005-0000-0000-0000C8E90000}"/>
    <cellStyle name="Output 3 3 2 2 4" xfId="60220" xr:uid="{00000000-0005-0000-0000-0000C9E90000}"/>
    <cellStyle name="Output 3 3 2 2 5" xfId="60221" xr:uid="{00000000-0005-0000-0000-0000CAE90000}"/>
    <cellStyle name="Output 3 3 2 2 6" xfId="60222" xr:uid="{00000000-0005-0000-0000-0000CBE90000}"/>
    <cellStyle name="Output 3 3 2 2 7" xfId="60223" xr:uid="{00000000-0005-0000-0000-0000CCE90000}"/>
    <cellStyle name="Output 3 3 2 3" xfId="60224" xr:uid="{00000000-0005-0000-0000-0000CDE90000}"/>
    <cellStyle name="Output 3 3 2 3 2" xfId="60225" xr:uid="{00000000-0005-0000-0000-0000CEE90000}"/>
    <cellStyle name="Output 3 3 2 3 3" xfId="60226" xr:uid="{00000000-0005-0000-0000-0000CFE90000}"/>
    <cellStyle name="Output 3 3 2 3 4" xfId="60227" xr:uid="{00000000-0005-0000-0000-0000D0E90000}"/>
    <cellStyle name="Output 3 3 2 3 5" xfId="60228" xr:uid="{00000000-0005-0000-0000-0000D1E90000}"/>
    <cellStyle name="Output 3 3 2 4" xfId="60229" xr:uid="{00000000-0005-0000-0000-0000D2E90000}"/>
    <cellStyle name="Output 3 3 2 4 2" xfId="60230" xr:uid="{00000000-0005-0000-0000-0000D3E90000}"/>
    <cellStyle name="Output 3 3 2 4 3" xfId="60231" xr:uid="{00000000-0005-0000-0000-0000D4E90000}"/>
    <cellStyle name="Output 3 3 2 4 4" xfId="60232" xr:uid="{00000000-0005-0000-0000-0000D5E90000}"/>
    <cellStyle name="Output 3 3 2 4 5" xfId="60233" xr:uid="{00000000-0005-0000-0000-0000D6E90000}"/>
    <cellStyle name="Output 3 3 2 5" xfId="60234" xr:uid="{00000000-0005-0000-0000-0000D7E90000}"/>
    <cellStyle name="Output 3 3 2 6" xfId="60235" xr:uid="{00000000-0005-0000-0000-0000D8E90000}"/>
    <cellStyle name="Output 3 3 2 7" xfId="60236" xr:uid="{00000000-0005-0000-0000-0000D9E90000}"/>
    <cellStyle name="Output 3 3 2 8" xfId="60237" xr:uid="{00000000-0005-0000-0000-0000DAE90000}"/>
    <cellStyle name="Output 3 3 20" xfId="60238" xr:uid="{00000000-0005-0000-0000-0000DBE90000}"/>
    <cellStyle name="Output 3 3 3" xfId="1899" xr:uid="{00000000-0005-0000-0000-0000DCE90000}"/>
    <cellStyle name="Output 3 3 3 2" xfId="1900" xr:uid="{00000000-0005-0000-0000-0000DDE90000}"/>
    <cellStyle name="Output 3 3 3 2 2" xfId="60239" xr:uid="{00000000-0005-0000-0000-0000DEE90000}"/>
    <cellStyle name="Output 3 3 3 2 2 2" xfId="60240" xr:uid="{00000000-0005-0000-0000-0000DFE90000}"/>
    <cellStyle name="Output 3 3 3 2 2 3" xfId="60241" xr:uid="{00000000-0005-0000-0000-0000E0E90000}"/>
    <cellStyle name="Output 3 3 3 2 2 4" xfId="60242" xr:uid="{00000000-0005-0000-0000-0000E1E90000}"/>
    <cellStyle name="Output 3 3 3 2 2 5" xfId="60243" xr:uid="{00000000-0005-0000-0000-0000E2E90000}"/>
    <cellStyle name="Output 3 3 3 2 3" xfId="60244" xr:uid="{00000000-0005-0000-0000-0000E3E90000}"/>
    <cellStyle name="Output 3 3 3 2 3 2" xfId="60245" xr:uid="{00000000-0005-0000-0000-0000E4E90000}"/>
    <cellStyle name="Output 3 3 3 2 3 3" xfId="60246" xr:uid="{00000000-0005-0000-0000-0000E5E90000}"/>
    <cellStyle name="Output 3 3 3 2 3 4" xfId="60247" xr:uid="{00000000-0005-0000-0000-0000E6E90000}"/>
    <cellStyle name="Output 3 3 3 2 3 5" xfId="60248" xr:uid="{00000000-0005-0000-0000-0000E7E90000}"/>
    <cellStyle name="Output 3 3 3 2 4" xfId="60249" xr:uid="{00000000-0005-0000-0000-0000E8E90000}"/>
    <cellStyle name="Output 3 3 3 2 5" xfId="60250" xr:uid="{00000000-0005-0000-0000-0000E9E90000}"/>
    <cellStyle name="Output 3 3 3 2 6" xfId="60251" xr:uid="{00000000-0005-0000-0000-0000EAE90000}"/>
    <cellStyle name="Output 3 3 3 2 7" xfId="60252" xr:uid="{00000000-0005-0000-0000-0000EBE90000}"/>
    <cellStyle name="Output 3 3 3 3" xfId="60253" xr:uid="{00000000-0005-0000-0000-0000ECE90000}"/>
    <cellStyle name="Output 3 3 3 3 2" xfId="60254" xr:uid="{00000000-0005-0000-0000-0000EDE90000}"/>
    <cellStyle name="Output 3 3 3 3 3" xfId="60255" xr:uid="{00000000-0005-0000-0000-0000EEE90000}"/>
    <cellStyle name="Output 3 3 3 3 4" xfId="60256" xr:uid="{00000000-0005-0000-0000-0000EFE90000}"/>
    <cellStyle name="Output 3 3 3 3 5" xfId="60257" xr:uid="{00000000-0005-0000-0000-0000F0E90000}"/>
    <cellStyle name="Output 3 3 3 4" xfId="60258" xr:uid="{00000000-0005-0000-0000-0000F1E90000}"/>
    <cellStyle name="Output 3 3 3 4 2" xfId="60259" xr:uid="{00000000-0005-0000-0000-0000F2E90000}"/>
    <cellStyle name="Output 3 3 3 4 3" xfId="60260" xr:uid="{00000000-0005-0000-0000-0000F3E90000}"/>
    <cellStyle name="Output 3 3 3 4 4" xfId="60261" xr:uid="{00000000-0005-0000-0000-0000F4E90000}"/>
    <cellStyle name="Output 3 3 3 4 5" xfId="60262" xr:uid="{00000000-0005-0000-0000-0000F5E90000}"/>
    <cellStyle name="Output 3 3 3 5" xfId="60263" xr:uid="{00000000-0005-0000-0000-0000F6E90000}"/>
    <cellStyle name="Output 3 3 3 6" xfId="60264" xr:uid="{00000000-0005-0000-0000-0000F7E90000}"/>
    <cellStyle name="Output 3 3 3 7" xfId="60265" xr:uid="{00000000-0005-0000-0000-0000F8E90000}"/>
    <cellStyle name="Output 3 3 3 8" xfId="60266" xr:uid="{00000000-0005-0000-0000-0000F9E90000}"/>
    <cellStyle name="Output 3 3 4" xfId="1901" xr:uid="{00000000-0005-0000-0000-0000FAE90000}"/>
    <cellStyle name="Output 3 3 4 2" xfId="1902" xr:uid="{00000000-0005-0000-0000-0000FBE90000}"/>
    <cellStyle name="Output 3 3 4 2 2" xfId="60267" xr:uid="{00000000-0005-0000-0000-0000FCE90000}"/>
    <cellStyle name="Output 3 3 4 2 2 2" xfId="60268" xr:uid="{00000000-0005-0000-0000-0000FDE90000}"/>
    <cellStyle name="Output 3 3 4 2 2 3" xfId="60269" xr:uid="{00000000-0005-0000-0000-0000FEE90000}"/>
    <cellStyle name="Output 3 3 4 2 2 4" xfId="60270" xr:uid="{00000000-0005-0000-0000-0000FFE90000}"/>
    <cellStyle name="Output 3 3 4 2 2 5" xfId="60271" xr:uid="{00000000-0005-0000-0000-000000EA0000}"/>
    <cellStyle name="Output 3 3 4 2 3" xfId="60272" xr:uid="{00000000-0005-0000-0000-000001EA0000}"/>
    <cellStyle name="Output 3 3 4 2 3 2" xfId="60273" xr:uid="{00000000-0005-0000-0000-000002EA0000}"/>
    <cellStyle name="Output 3 3 4 2 3 3" xfId="60274" xr:uid="{00000000-0005-0000-0000-000003EA0000}"/>
    <cellStyle name="Output 3 3 4 2 3 4" xfId="60275" xr:uid="{00000000-0005-0000-0000-000004EA0000}"/>
    <cellStyle name="Output 3 3 4 2 3 5" xfId="60276" xr:uid="{00000000-0005-0000-0000-000005EA0000}"/>
    <cellStyle name="Output 3 3 4 2 4" xfId="60277" xr:uid="{00000000-0005-0000-0000-000006EA0000}"/>
    <cellStyle name="Output 3 3 4 2 5" xfId="60278" xr:uid="{00000000-0005-0000-0000-000007EA0000}"/>
    <cellStyle name="Output 3 3 4 2 6" xfId="60279" xr:uid="{00000000-0005-0000-0000-000008EA0000}"/>
    <cellStyle name="Output 3 3 4 2 7" xfId="60280" xr:uid="{00000000-0005-0000-0000-000009EA0000}"/>
    <cellStyle name="Output 3 3 4 3" xfId="60281" xr:uid="{00000000-0005-0000-0000-00000AEA0000}"/>
    <cellStyle name="Output 3 3 4 3 2" xfId="60282" xr:uid="{00000000-0005-0000-0000-00000BEA0000}"/>
    <cellStyle name="Output 3 3 4 3 3" xfId="60283" xr:uid="{00000000-0005-0000-0000-00000CEA0000}"/>
    <cellStyle name="Output 3 3 4 3 4" xfId="60284" xr:uid="{00000000-0005-0000-0000-00000DEA0000}"/>
    <cellStyle name="Output 3 3 4 3 5" xfId="60285" xr:uid="{00000000-0005-0000-0000-00000EEA0000}"/>
    <cellStyle name="Output 3 3 4 4" xfId="60286" xr:uid="{00000000-0005-0000-0000-00000FEA0000}"/>
    <cellStyle name="Output 3 3 4 4 2" xfId="60287" xr:uid="{00000000-0005-0000-0000-000010EA0000}"/>
    <cellStyle name="Output 3 3 4 4 3" xfId="60288" xr:uid="{00000000-0005-0000-0000-000011EA0000}"/>
    <cellStyle name="Output 3 3 4 4 4" xfId="60289" xr:uid="{00000000-0005-0000-0000-000012EA0000}"/>
    <cellStyle name="Output 3 3 4 4 5" xfId="60290" xr:uid="{00000000-0005-0000-0000-000013EA0000}"/>
    <cellStyle name="Output 3 3 4 5" xfId="60291" xr:uid="{00000000-0005-0000-0000-000014EA0000}"/>
    <cellStyle name="Output 3 3 4 6" xfId="60292" xr:uid="{00000000-0005-0000-0000-000015EA0000}"/>
    <cellStyle name="Output 3 3 4 7" xfId="60293" xr:uid="{00000000-0005-0000-0000-000016EA0000}"/>
    <cellStyle name="Output 3 3 4 8" xfId="60294" xr:uid="{00000000-0005-0000-0000-000017EA0000}"/>
    <cellStyle name="Output 3 3 5" xfId="1903" xr:uid="{00000000-0005-0000-0000-000018EA0000}"/>
    <cellStyle name="Output 3 3 5 2" xfId="60295" xr:uid="{00000000-0005-0000-0000-000019EA0000}"/>
    <cellStyle name="Output 3 3 5 2 2" xfId="60296" xr:uid="{00000000-0005-0000-0000-00001AEA0000}"/>
    <cellStyle name="Output 3 3 5 2 2 2" xfId="60297" xr:uid="{00000000-0005-0000-0000-00001BEA0000}"/>
    <cellStyle name="Output 3 3 5 2 2 3" xfId="60298" xr:uid="{00000000-0005-0000-0000-00001CEA0000}"/>
    <cellStyle name="Output 3 3 5 2 2 4" xfId="60299" xr:uid="{00000000-0005-0000-0000-00001DEA0000}"/>
    <cellStyle name="Output 3 3 5 2 2 5" xfId="60300" xr:uid="{00000000-0005-0000-0000-00001EEA0000}"/>
    <cellStyle name="Output 3 3 5 2 3" xfId="60301" xr:uid="{00000000-0005-0000-0000-00001FEA0000}"/>
    <cellStyle name="Output 3 3 5 2 3 2" xfId="60302" xr:uid="{00000000-0005-0000-0000-000020EA0000}"/>
    <cellStyle name="Output 3 3 5 2 3 3" xfId="60303" xr:uid="{00000000-0005-0000-0000-000021EA0000}"/>
    <cellStyle name="Output 3 3 5 2 3 4" xfId="60304" xr:uid="{00000000-0005-0000-0000-000022EA0000}"/>
    <cellStyle name="Output 3 3 5 2 3 5" xfId="60305" xr:uid="{00000000-0005-0000-0000-000023EA0000}"/>
    <cellStyle name="Output 3 3 5 2 4" xfId="60306" xr:uid="{00000000-0005-0000-0000-000024EA0000}"/>
    <cellStyle name="Output 3 3 5 2 5" xfId="60307" xr:uid="{00000000-0005-0000-0000-000025EA0000}"/>
    <cellStyle name="Output 3 3 5 2 6" xfId="60308" xr:uid="{00000000-0005-0000-0000-000026EA0000}"/>
    <cellStyle name="Output 3 3 5 2 7" xfId="60309" xr:uid="{00000000-0005-0000-0000-000027EA0000}"/>
    <cellStyle name="Output 3 3 5 3" xfId="60310" xr:uid="{00000000-0005-0000-0000-000028EA0000}"/>
    <cellStyle name="Output 3 3 5 3 2" xfId="60311" xr:uid="{00000000-0005-0000-0000-000029EA0000}"/>
    <cellStyle name="Output 3 3 5 3 3" xfId="60312" xr:uid="{00000000-0005-0000-0000-00002AEA0000}"/>
    <cellStyle name="Output 3 3 5 3 4" xfId="60313" xr:uid="{00000000-0005-0000-0000-00002BEA0000}"/>
    <cellStyle name="Output 3 3 5 3 5" xfId="60314" xr:uid="{00000000-0005-0000-0000-00002CEA0000}"/>
    <cellStyle name="Output 3 3 5 4" xfId="60315" xr:uid="{00000000-0005-0000-0000-00002DEA0000}"/>
    <cellStyle name="Output 3 3 5 4 2" xfId="60316" xr:uid="{00000000-0005-0000-0000-00002EEA0000}"/>
    <cellStyle name="Output 3 3 5 4 3" xfId="60317" xr:uid="{00000000-0005-0000-0000-00002FEA0000}"/>
    <cellStyle name="Output 3 3 5 4 4" xfId="60318" xr:uid="{00000000-0005-0000-0000-000030EA0000}"/>
    <cellStyle name="Output 3 3 5 4 5" xfId="60319" xr:uid="{00000000-0005-0000-0000-000031EA0000}"/>
    <cellStyle name="Output 3 3 5 5" xfId="60320" xr:uid="{00000000-0005-0000-0000-000032EA0000}"/>
    <cellStyle name="Output 3 3 5 6" xfId="60321" xr:uid="{00000000-0005-0000-0000-000033EA0000}"/>
    <cellStyle name="Output 3 3 5 7" xfId="60322" xr:uid="{00000000-0005-0000-0000-000034EA0000}"/>
    <cellStyle name="Output 3 3 5 8" xfId="60323" xr:uid="{00000000-0005-0000-0000-000035EA0000}"/>
    <cellStyle name="Output 3 3 6" xfId="60324" xr:uid="{00000000-0005-0000-0000-000036EA0000}"/>
    <cellStyle name="Output 3 3 6 2" xfId="60325" xr:uid="{00000000-0005-0000-0000-000037EA0000}"/>
    <cellStyle name="Output 3 3 6 2 2" xfId="60326" xr:uid="{00000000-0005-0000-0000-000038EA0000}"/>
    <cellStyle name="Output 3 3 6 2 2 2" xfId="60327" xr:uid="{00000000-0005-0000-0000-000039EA0000}"/>
    <cellStyle name="Output 3 3 6 2 2 3" xfId="60328" xr:uid="{00000000-0005-0000-0000-00003AEA0000}"/>
    <cellStyle name="Output 3 3 6 2 2 4" xfId="60329" xr:uid="{00000000-0005-0000-0000-00003BEA0000}"/>
    <cellStyle name="Output 3 3 6 2 2 5" xfId="60330" xr:uid="{00000000-0005-0000-0000-00003CEA0000}"/>
    <cellStyle name="Output 3 3 6 2 3" xfId="60331" xr:uid="{00000000-0005-0000-0000-00003DEA0000}"/>
    <cellStyle name="Output 3 3 6 2 3 2" xfId="60332" xr:uid="{00000000-0005-0000-0000-00003EEA0000}"/>
    <cellStyle name="Output 3 3 6 2 3 3" xfId="60333" xr:uid="{00000000-0005-0000-0000-00003FEA0000}"/>
    <cellStyle name="Output 3 3 6 2 3 4" xfId="60334" xr:uid="{00000000-0005-0000-0000-000040EA0000}"/>
    <cellStyle name="Output 3 3 6 2 3 5" xfId="60335" xr:uid="{00000000-0005-0000-0000-000041EA0000}"/>
    <cellStyle name="Output 3 3 6 2 4" xfId="60336" xr:uid="{00000000-0005-0000-0000-000042EA0000}"/>
    <cellStyle name="Output 3 3 6 2 5" xfId="60337" xr:uid="{00000000-0005-0000-0000-000043EA0000}"/>
    <cellStyle name="Output 3 3 6 2 6" xfId="60338" xr:uid="{00000000-0005-0000-0000-000044EA0000}"/>
    <cellStyle name="Output 3 3 6 2 7" xfId="60339" xr:uid="{00000000-0005-0000-0000-000045EA0000}"/>
    <cellStyle name="Output 3 3 6 3" xfId="60340" xr:uid="{00000000-0005-0000-0000-000046EA0000}"/>
    <cellStyle name="Output 3 3 6 3 2" xfId="60341" xr:uid="{00000000-0005-0000-0000-000047EA0000}"/>
    <cellStyle name="Output 3 3 6 3 3" xfId="60342" xr:uid="{00000000-0005-0000-0000-000048EA0000}"/>
    <cellStyle name="Output 3 3 6 3 4" xfId="60343" xr:uid="{00000000-0005-0000-0000-000049EA0000}"/>
    <cellStyle name="Output 3 3 6 3 5" xfId="60344" xr:uid="{00000000-0005-0000-0000-00004AEA0000}"/>
    <cellStyle name="Output 3 3 6 4" xfId="60345" xr:uid="{00000000-0005-0000-0000-00004BEA0000}"/>
    <cellStyle name="Output 3 3 6 4 2" xfId="60346" xr:uid="{00000000-0005-0000-0000-00004CEA0000}"/>
    <cellStyle name="Output 3 3 6 4 3" xfId="60347" xr:uid="{00000000-0005-0000-0000-00004DEA0000}"/>
    <cellStyle name="Output 3 3 6 4 4" xfId="60348" xr:uid="{00000000-0005-0000-0000-00004EEA0000}"/>
    <cellStyle name="Output 3 3 6 4 5" xfId="60349" xr:uid="{00000000-0005-0000-0000-00004FEA0000}"/>
    <cellStyle name="Output 3 3 6 5" xfId="60350" xr:uid="{00000000-0005-0000-0000-000050EA0000}"/>
    <cellStyle name="Output 3 3 6 6" xfId="60351" xr:uid="{00000000-0005-0000-0000-000051EA0000}"/>
    <cellStyle name="Output 3 3 6 7" xfId="60352" xr:uid="{00000000-0005-0000-0000-000052EA0000}"/>
    <cellStyle name="Output 3 3 6 8" xfId="60353" xr:uid="{00000000-0005-0000-0000-000053EA0000}"/>
    <cellStyle name="Output 3 3 7" xfId="60354" xr:uid="{00000000-0005-0000-0000-000054EA0000}"/>
    <cellStyle name="Output 3 3 7 2" xfId="60355" xr:uid="{00000000-0005-0000-0000-000055EA0000}"/>
    <cellStyle name="Output 3 3 7 2 2" xfId="60356" xr:uid="{00000000-0005-0000-0000-000056EA0000}"/>
    <cellStyle name="Output 3 3 7 2 2 2" xfId="60357" xr:uid="{00000000-0005-0000-0000-000057EA0000}"/>
    <cellStyle name="Output 3 3 7 2 2 3" xfId="60358" xr:uid="{00000000-0005-0000-0000-000058EA0000}"/>
    <cellStyle name="Output 3 3 7 2 2 4" xfId="60359" xr:uid="{00000000-0005-0000-0000-000059EA0000}"/>
    <cellStyle name="Output 3 3 7 2 2 5" xfId="60360" xr:uid="{00000000-0005-0000-0000-00005AEA0000}"/>
    <cellStyle name="Output 3 3 7 2 3" xfId="60361" xr:uid="{00000000-0005-0000-0000-00005BEA0000}"/>
    <cellStyle name="Output 3 3 7 2 3 2" xfId="60362" xr:uid="{00000000-0005-0000-0000-00005CEA0000}"/>
    <cellStyle name="Output 3 3 7 2 3 3" xfId="60363" xr:uid="{00000000-0005-0000-0000-00005DEA0000}"/>
    <cellStyle name="Output 3 3 7 2 3 4" xfId="60364" xr:uid="{00000000-0005-0000-0000-00005EEA0000}"/>
    <cellStyle name="Output 3 3 7 2 3 5" xfId="60365" xr:uid="{00000000-0005-0000-0000-00005FEA0000}"/>
    <cellStyle name="Output 3 3 7 2 4" xfId="60366" xr:uid="{00000000-0005-0000-0000-000060EA0000}"/>
    <cellStyle name="Output 3 3 7 2 5" xfId="60367" xr:uid="{00000000-0005-0000-0000-000061EA0000}"/>
    <cellStyle name="Output 3 3 7 2 6" xfId="60368" xr:uid="{00000000-0005-0000-0000-000062EA0000}"/>
    <cellStyle name="Output 3 3 7 2 7" xfId="60369" xr:uid="{00000000-0005-0000-0000-000063EA0000}"/>
    <cellStyle name="Output 3 3 7 3" xfId="60370" xr:uid="{00000000-0005-0000-0000-000064EA0000}"/>
    <cellStyle name="Output 3 3 7 3 2" xfId="60371" xr:uid="{00000000-0005-0000-0000-000065EA0000}"/>
    <cellStyle name="Output 3 3 7 3 3" xfId="60372" xr:uid="{00000000-0005-0000-0000-000066EA0000}"/>
    <cellStyle name="Output 3 3 7 3 4" xfId="60373" xr:uid="{00000000-0005-0000-0000-000067EA0000}"/>
    <cellStyle name="Output 3 3 7 3 5" xfId="60374" xr:uid="{00000000-0005-0000-0000-000068EA0000}"/>
    <cellStyle name="Output 3 3 7 4" xfId="60375" xr:uid="{00000000-0005-0000-0000-000069EA0000}"/>
    <cellStyle name="Output 3 3 7 4 2" xfId="60376" xr:uid="{00000000-0005-0000-0000-00006AEA0000}"/>
    <cellStyle name="Output 3 3 7 4 3" xfId="60377" xr:uid="{00000000-0005-0000-0000-00006BEA0000}"/>
    <cellStyle name="Output 3 3 7 4 4" xfId="60378" xr:uid="{00000000-0005-0000-0000-00006CEA0000}"/>
    <cellStyle name="Output 3 3 7 4 5" xfId="60379" xr:uid="{00000000-0005-0000-0000-00006DEA0000}"/>
    <cellStyle name="Output 3 3 7 5" xfId="60380" xr:uid="{00000000-0005-0000-0000-00006EEA0000}"/>
    <cellStyle name="Output 3 3 7 6" xfId="60381" xr:uid="{00000000-0005-0000-0000-00006FEA0000}"/>
    <cellStyle name="Output 3 3 7 7" xfId="60382" xr:uid="{00000000-0005-0000-0000-000070EA0000}"/>
    <cellStyle name="Output 3 3 7 8" xfId="60383" xr:uid="{00000000-0005-0000-0000-000071EA0000}"/>
    <cellStyle name="Output 3 3 8" xfId="60384" xr:uid="{00000000-0005-0000-0000-000072EA0000}"/>
    <cellStyle name="Output 3 3 8 2" xfId="60385" xr:uid="{00000000-0005-0000-0000-000073EA0000}"/>
    <cellStyle name="Output 3 3 8 2 2" xfId="60386" xr:uid="{00000000-0005-0000-0000-000074EA0000}"/>
    <cellStyle name="Output 3 3 8 2 2 2" xfId="60387" xr:uid="{00000000-0005-0000-0000-000075EA0000}"/>
    <cellStyle name="Output 3 3 8 2 2 3" xfId="60388" xr:uid="{00000000-0005-0000-0000-000076EA0000}"/>
    <cellStyle name="Output 3 3 8 2 2 4" xfId="60389" xr:uid="{00000000-0005-0000-0000-000077EA0000}"/>
    <cellStyle name="Output 3 3 8 2 2 5" xfId="60390" xr:uid="{00000000-0005-0000-0000-000078EA0000}"/>
    <cellStyle name="Output 3 3 8 2 3" xfId="60391" xr:uid="{00000000-0005-0000-0000-000079EA0000}"/>
    <cellStyle name="Output 3 3 8 2 3 2" xfId="60392" xr:uid="{00000000-0005-0000-0000-00007AEA0000}"/>
    <cellStyle name="Output 3 3 8 2 3 3" xfId="60393" xr:uid="{00000000-0005-0000-0000-00007BEA0000}"/>
    <cellStyle name="Output 3 3 8 2 3 4" xfId="60394" xr:uid="{00000000-0005-0000-0000-00007CEA0000}"/>
    <cellStyle name="Output 3 3 8 2 3 5" xfId="60395" xr:uid="{00000000-0005-0000-0000-00007DEA0000}"/>
    <cellStyle name="Output 3 3 8 2 4" xfId="60396" xr:uid="{00000000-0005-0000-0000-00007EEA0000}"/>
    <cellStyle name="Output 3 3 8 2 5" xfId="60397" xr:uid="{00000000-0005-0000-0000-00007FEA0000}"/>
    <cellStyle name="Output 3 3 8 2 6" xfId="60398" xr:uid="{00000000-0005-0000-0000-000080EA0000}"/>
    <cellStyle name="Output 3 3 8 2 7" xfId="60399" xr:uid="{00000000-0005-0000-0000-000081EA0000}"/>
    <cellStyle name="Output 3 3 8 3" xfId="60400" xr:uid="{00000000-0005-0000-0000-000082EA0000}"/>
    <cellStyle name="Output 3 3 8 3 2" xfId="60401" xr:uid="{00000000-0005-0000-0000-000083EA0000}"/>
    <cellStyle name="Output 3 3 8 3 3" xfId="60402" xr:uid="{00000000-0005-0000-0000-000084EA0000}"/>
    <cellStyle name="Output 3 3 8 3 4" xfId="60403" xr:uid="{00000000-0005-0000-0000-000085EA0000}"/>
    <cellStyle name="Output 3 3 8 3 5" xfId="60404" xr:uid="{00000000-0005-0000-0000-000086EA0000}"/>
    <cellStyle name="Output 3 3 8 4" xfId="60405" xr:uid="{00000000-0005-0000-0000-000087EA0000}"/>
    <cellStyle name="Output 3 3 8 4 2" xfId="60406" xr:uid="{00000000-0005-0000-0000-000088EA0000}"/>
    <cellStyle name="Output 3 3 8 4 3" xfId="60407" xr:uid="{00000000-0005-0000-0000-000089EA0000}"/>
    <cellStyle name="Output 3 3 8 4 4" xfId="60408" xr:uid="{00000000-0005-0000-0000-00008AEA0000}"/>
    <cellStyle name="Output 3 3 8 4 5" xfId="60409" xr:uid="{00000000-0005-0000-0000-00008BEA0000}"/>
    <cellStyle name="Output 3 3 8 5" xfId="60410" xr:uid="{00000000-0005-0000-0000-00008CEA0000}"/>
    <cellStyle name="Output 3 3 8 6" xfId="60411" xr:uid="{00000000-0005-0000-0000-00008DEA0000}"/>
    <cellStyle name="Output 3 3 8 7" xfId="60412" xr:uid="{00000000-0005-0000-0000-00008EEA0000}"/>
    <cellStyle name="Output 3 3 8 8" xfId="60413" xr:uid="{00000000-0005-0000-0000-00008FEA0000}"/>
    <cellStyle name="Output 3 3 9" xfId="60414" xr:uid="{00000000-0005-0000-0000-000090EA0000}"/>
    <cellStyle name="Output 3 3 9 2" xfId="60415" xr:uid="{00000000-0005-0000-0000-000091EA0000}"/>
    <cellStyle name="Output 3 3 9 2 2" xfId="60416" xr:uid="{00000000-0005-0000-0000-000092EA0000}"/>
    <cellStyle name="Output 3 3 9 2 2 2" xfId="60417" xr:uid="{00000000-0005-0000-0000-000093EA0000}"/>
    <cellStyle name="Output 3 3 9 2 2 3" xfId="60418" xr:uid="{00000000-0005-0000-0000-000094EA0000}"/>
    <cellStyle name="Output 3 3 9 2 2 4" xfId="60419" xr:uid="{00000000-0005-0000-0000-000095EA0000}"/>
    <cellStyle name="Output 3 3 9 2 2 5" xfId="60420" xr:uid="{00000000-0005-0000-0000-000096EA0000}"/>
    <cellStyle name="Output 3 3 9 2 3" xfId="60421" xr:uid="{00000000-0005-0000-0000-000097EA0000}"/>
    <cellStyle name="Output 3 3 9 2 3 2" xfId="60422" xr:uid="{00000000-0005-0000-0000-000098EA0000}"/>
    <cellStyle name="Output 3 3 9 2 3 3" xfId="60423" xr:uid="{00000000-0005-0000-0000-000099EA0000}"/>
    <cellStyle name="Output 3 3 9 2 3 4" xfId="60424" xr:uid="{00000000-0005-0000-0000-00009AEA0000}"/>
    <cellStyle name="Output 3 3 9 2 3 5" xfId="60425" xr:uid="{00000000-0005-0000-0000-00009BEA0000}"/>
    <cellStyle name="Output 3 3 9 2 4" xfId="60426" xr:uid="{00000000-0005-0000-0000-00009CEA0000}"/>
    <cellStyle name="Output 3 3 9 2 5" xfId="60427" xr:uid="{00000000-0005-0000-0000-00009DEA0000}"/>
    <cellStyle name="Output 3 3 9 2 6" xfId="60428" xr:uid="{00000000-0005-0000-0000-00009EEA0000}"/>
    <cellStyle name="Output 3 3 9 2 7" xfId="60429" xr:uid="{00000000-0005-0000-0000-00009FEA0000}"/>
    <cellStyle name="Output 3 3 9 3" xfId="60430" xr:uid="{00000000-0005-0000-0000-0000A0EA0000}"/>
    <cellStyle name="Output 3 3 9 3 2" xfId="60431" xr:uid="{00000000-0005-0000-0000-0000A1EA0000}"/>
    <cellStyle name="Output 3 3 9 3 3" xfId="60432" xr:uid="{00000000-0005-0000-0000-0000A2EA0000}"/>
    <cellStyle name="Output 3 3 9 3 4" xfId="60433" xr:uid="{00000000-0005-0000-0000-0000A3EA0000}"/>
    <cellStyle name="Output 3 3 9 3 5" xfId="60434" xr:uid="{00000000-0005-0000-0000-0000A4EA0000}"/>
    <cellStyle name="Output 3 3 9 4" xfId="60435" xr:uid="{00000000-0005-0000-0000-0000A5EA0000}"/>
    <cellStyle name="Output 3 3 9 4 2" xfId="60436" xr:uid="{00000000-0005-0000-0000-0000A6EA0000}"/>
    <cellStyle name="Output 3 3 9 4 3" xfId="60437" xr:uid="{00000000-0005-0000-0000-0000A7EA0000}"/>
    <cellStyle name="Output 3 3 9 4 4" xfId="60438" xr:uid="{00000000-0005-0000-0000-0000A8EA0000}"/>
    <cellStyle name="Output 3 3 9 4 5" xfId="60439" xr:uid="{00000000-0005-0000-0000-0000A9EA0000}"/>
    <cellStyle name="Output 3 3 9 5" xfId="60440" xr:uid="{00000000-0005-0000-0000-0000AAEA0000}"/>
    <cellStyle name="Output 3 3 9 6" xfId="60441" xr:uid="{00000000-0005-0000-0000-0000ABEA0000}"/>
    <cellStyle name="Output 3 3 9 7" xfId="60442" xr:uid="{00000000-0005-0000-0000-0000ACEA0000}"/>
    <cellStyle name="Output 3 3 9 8" xfId="60443" xr:uid="{00000000-0005-0000-0000-0000ADEA0000}"/>
    <cellStyle name="Output 3 4" xfId="1904" xr:uid="{00000000-0005-0000-0000-0000AEEA0000}"/>
    <cellStyle name="Output 3 4 2" xfId="1905" xr:uid="{00000000-0005-0000-0000-0000AFEA0000}"/>
    <cellStyle name="Output 3 4 2 2" xfId="60444" xr:uid="{00000000-0005-0000-0000-0000B0EA0000}"/>
    <cellStyle name="Output 3 4 3" xfId="60445" xr:uid="{00000000-0005-0000-0000-0000B1EA0000}"/>
    <cellStyle name="Output 3 4 4" xfId="60446" xr:uid="{00000000-0005-0000-0000-0000B2EA0000}"/>
    <cellStyle name="Output 3 4 5" xfId="60447" xr:uid="{00000000-0005-0000-0000-0000B3EA0000}"/>
    <cellStyle name="Output 3 5" xfId="1906" xr:uid="{00000000-0005-0000-0000-0000B4EA0000}"/>
    <cellStyle name="Output 3 5 2" xfId="1907" xr:uid="{00000000-0005-0000-0000-0000B5EA0000}"/>
    <cellStyle name="Output 3 5 2 2" xfId="60448" xr:uid="{00000000-0005-0000-0000-0000B6EA0000}"/>
    <cellStyle name="Output 3 5 3" xfId="60449" xr:uid="{00000000-0005-0000-0000-0000B7EA0000}"/>
    <cellStyle name="Output 3 5 4" xfId="60450" xr:uid="{00000000-0005-0000-0000-0000B8EA0000}"/>
    <cellStyle name="Output 3 5 5" xfId="60451" xr:uid="{00000000-0005-0000-0000-0000B9EA0000}"/>
    <cellStyle name="Output 3 6" xfId="1908" xr:uid="{00000000-0005-0000-0000-0000BAEA0000}"/>
    <cellStyle name="Output 3 6 2" xfId="60452" xr:uid="{00000000-0005-0000-0000-0000BBEA0000}"/>
    <cellStyle name="Output 3 7" xfId="60453" xr:uid="{00000000-0005-0000-0000-0000BCEA0000}"/>
    <cellStyle name="Output 3 8" xfId="60454" xr:uid="{00000000-0005-0000-0000-0000BDEA0000}"/>
    <cellStyle name="Output 3_T-straight with PEDs adjustor" xfId="60455" xr:uid="{00000000-0005-0000-0000-0000BEEA0000}"/>
    <cellStyle name="Output 4" xfId="1909" xr:uid="{00000000-0005-0000-0000-0000BFEA0000}"/>
    <cellStyle name="Output 4 2" xfId="1910" xr:uid="{00000000-0005-0000-0000-0000C0EA0000}"/>
    <cellStyle name="Output 4 2 10" xfId="60456" xr:uid="{00000000-0005-0000-0000-0000C1EA0000}"/>
    <cellStyle name="Output 4 2 10 2" xfId="60457" xr:uid="{00000000-0005-0000-0000-0000C2EA0000}"/>
    <cellStyle name="Output 4 2 10 2 2" xfId="60458" xr:uid="{00000000-0005-0000-0000-0000C3EA0000}"/>
    <cellStyle name="Output 4 2 10 2 2 2" xfId="60459" xr:uid="{00000000-0005-0000-0000-0000C4EA0000}"/>
    <cellStyle name="Output 4 2 10 2 2 3" xfId="60460" xr:uid="{00000000-0005-0000-0000-0000C5EA0000}"/>
    <cellStyle name="Output 4 2 10 2 2 4" xfId="60461" xr:uid="{00000000-0005-0000-0000-0000C6EA0000}"/>
    <cellStyle name="Output 4 2 10 2 2 5" xfId="60462" xr:uid="{00000000-0005-0000-0000-0000C7EA0000}"/>
    <cellStyle name="Output 4 2 10 2 3" xfId="60463" xr:uid="{00000000-0005-0000-0000-0000C8EA0000}"/>
    <cellStyle name="Output 4 2 10 2 3 2" xfId="60464" xr:uid="{00000000-0005-0000-0000-0000C9EA0000}"/>
    <cellStyle name="Output 4 2 10 2 3 3" xfId="60465" xr:uid="{00000000-0005-0000-0000-0000CAEA0000}"/>
    <cellStyle name="Output 4 2 10 2 3 4" xfId="60466" xr:uid="{00000000-0005-0000-0000-0000CBEA0000}"/>
    <cellStyle name="Output 4 2 10 2 3 5" xfId="60467" xr:uid="{00000000-0005-0000-0000-0000CCEA0000}"/>
    <cellStyle name="Output 4 2 10 2 4" xfId="60468" xr:uid="{00000000-0005-0000-0000-0000CDEA0000}"/>
    <cellStyle name="Output 4 2 10 2 5" xfId="60469" xr:uid="{00000000-0005-0000-0000-0000CEEA0000}"/>
    <cellStyle name="Output 4 2 10 2 6" xfId="60470" xr:uid="{00000000-0005-0000-0000-0000CFEA0000}"/>
    <cellStyle name="Output 4 2 10 2 7" xfId="60471" xr:uid="{00000000-0005-0000-0000-0000D0EA0000}"/>
    <cellStyle name="Output 4 2 10 3" xfId="60472" xr:uid="{00000000-0005-0000-0000-0000D1EA0000}"/>
    <cellStyle name="Output 4 2 10 3 2" xfId="60473" xr:uid="{00000000-0005-0000-0000-0000D2EA0000}"/>
    <cellStyle name="Output 4 2 10 3 3" xfId="60474" xr:uid="{00000000-0005-0000-0000-0000D3EA0000}"/>
    <cellStyle name="Output 4 2 10 3 4" xfId="60475" xr:uid="{00000000-0005-0000-0000-0000D4EA0000}"/>
    <cellStyle name="Output 4 2 10 3 5" xfId="60476" xr:uid="{00000000-0005-0000-0000-0000D5EA0000}"/>
    <cellStyle name="Output 4 2 10 4" xfId="60477" xr:uid="{00000000-0005-0000-0000-0000D6EA0000}"/>
    <cellStyle name="Output 4 2 10 4 2" xfId="60478" xr:uid="{00000000-0005-0000-0000-0000D7EA0000}"/>
    <cellStyle name="Output 4 2 10 4 3" xfId="60479" xr:uid="{00000000-0005-0000-0000-0000D8EA0000}"/>
    <cellStyle name="Output 4 2 10 4 4" xfId="60480" xr:uid="{00000000-0005-0000-0000-0000D9EA0000}"/>
    <cellStyle name="Output 4 2 10 4 5" xfId="60481" xr:uid="{00000000-0005-0000-0000-0000DAEA0000}"/>
    <cellStyle name="Output 4 2 10 5" xfId="60482" xr:uid="{00000000-0005-0000-0000-0000DBEA0000}"/>
    <cellStyle name="Output 4 2 10 6" xfId="60483" xr:uid="{00000000-0005-0000-0000-0000DCEA0000}"/>
    <cellStyle name="Output 4 2 10 7" xfId="60484" xr:uid="{00000000-0005-0000-0000-0000DDEA0000}"/>
    <cellStyle name="Output 4 2 10 8" xfId="60485" xr:uid="{00000000-0005-0000-0000-0000DEEA0000}"/>
    <cellStyle name="Output 4 2 11" xfId="60486" xr:uid="{00000000-0005-0000-0000-0000DFEA0000}"/>
    <cellStyle name="Output 4 2 11 2" xfId="60487" xr:uid="{00000000-0005-0000-0000-0000E0EA0000}"/>
    <cellStyle name="Output 4 2 11 2 2" xfId="60488" xr:uid="{00000000-0005-0000-0000-0000E1EA0000}"/>
    <cellStyle name="Output 4 2 11 2 2 2" xfId="60489" xr:uid="{00000000-0005-0000-0000-0000E2EA0000}"/>
    <cellStyle name="Output 4 2 11 2 2 3" xfId="60490" xr:uid="{00000000-0005-0000-0000-0000E3EA0000}"/>
    <cellStyle name="Output 4 2 11 2 2 4" xfId="60491" xr:uid="{00000000-0005-0000-0000-0000E4EA0000}"/>
    <cellStyle name="Output 4 2 11 2 2 5" xfId="60492" xr:uid="{00000000-0005-0000-0000-0000E5EA0000}"/>
    <cellStyle name="Output 4 2 11 2 3" xfId="60493" xr:uid="{00000000-0005-0000-0000-0000E6EA0000}"/>
    <cellStyle name="Output 4 2 11 2 3 2" xfId="60494" xr:uid="{00000000-0005-0000-0000-0000E7EA0000}"/>
    <cellStyle name="Output 4 2 11 2 3 3" xfId="60495" xr:uid="{00000000-0005-0000-0000-0000E8EA0000}"/>
    <cellStyle name="Output 4 2 11 2 3 4" xfId="60496" xr:uid="{00000000-0005-0000-0000-0000E9EA0000}"/>
    <cellStyle name="Output 4 2 11 2 3 5" xfId="60497" xr:uid="{00000000-0005-0000-0000-0000EAEA0000}"/>
    <cellStyle name="Output 4 2 11 2 4" xfId="60498" xr:uid="{00000000-0005-0000-0000-0000EBEA0000}"/>
    <cellStyle name="Output 4 2 11 2 5" xfId="60499" xr:uid="{00000000-0005-0000-0000-0000ECEA0000}"/>
    <cellStyle name="Output 4 2 11 2 6" xfId="60500" xr:uid="{00000000-0005-0000-0000-0000EDEA0000}"/>
    <cellStyle name="Output 4 2 11 2 7" xfId="60501" xr:uid="{00000000-0005-0000-0000-0000EEEA0000}"/>
    <cellStyle name="Output 4 2 11 3" xfId="60502" xr:uid="{00000000-0005-0000-0000-0000EFEA0000}"/>
    <cellStyle name="Output 4 2 11 3 2" xfId="60503" xr:uid="{00000000-0005-0000-0000-0000F0EA0000}"/>
    <cellStyle name="Output 4 2 11 3 3" xfId="60504" xr:uid="{00000000-0005-0000-0000-0000F1EA0000}"/>
    <cellStyle name="Output 4 2 11 3 4" xfId="60505" xr:uid="{00000000-0005-0000-0000-0000F2EA0000}"/>
    <cellStyle name="Output 4 2 11 3 5" xfId="60506" xr:uid="{00000000-0005-0000-0000-0000F3EA0000}"/>
    <cellStyle name="Output 4 2 11 4" xfId="60507" xr:uid="{00000000-0005-0000-0000-0000F4EA0000}"/>
    <cellStyle name="Output 4 2 11 4 2" xfId="60508" xr:uid="{00000000-0005-0000-0000-0000F5EA0000}"/>
    <cellStyle name="Output 4 2 11 4 3" xfId="60509" xr:uid="{00000000-0005-0000-0000-0000F6EA0000}"/>
    <cellStyle name="Output 4 2 11 4 4" xfId="60510" xr:uid="{00000000-0005-0000-0000-0000F7EA0000}"/>
    <cellStyle name="Output 4 2 11 4 5" xfId="60511" xr:uid="{00000000-0005-0000-0000-0000F8EA0000}"/>
    <cellStyle name="Output 4 2 11 5" xfId="60512" xr:uid="{00000000-0005-0000-0000-0000F9EA0000}"/>
    <cellStyle name="Output 4 2 11 6" xfId="60513" xr:uid="{00000000-0005-0000-0000-0000FAEA0000}"/>
    <cellStyle name="Output 4 2 11 7" xfId="60514" xr:uid="{00000000-0005-0000-0000-0000FBEA0000}"/>
    <cellStyle name="Output 4 2 11 8" xfId="60515" xr:uid="{00000000-0005-0000-0000-0000FCEA0000}"/>
    <cellStyle name="Output 4 2 12" xfId="60516" xr:uid="{00000000-0005-0000-0000-0000FDEA0000}"/>
    <cellStyle name="Output 4 2 12 2" xfId="60517" xr:uid="{00000000-0005-0000-0000-0000FEEA0000}"/>
    <cellStyle name="Output 4 2 12 2 2" xfId="60518" xr:uid="{00000000-0005-0000-0000-0000FFEA0000}"/>
    <cellStyle name="Output 4 2 12 2 2 2" xfId="60519" xr:uid="{00000000-0005-0000-0000-000000EB0000}"/>
    <cellStyle name="Output 4 2 12 2 2 3" xfId="60520" xr:uid="{00000000-0005-0000-0000-000001EB0000}"/>
    <cellStyle name="Output 4 2 12 2 2 4" xfId="60521" xr:uid="{00000000-0005-0000-0000-000002EB0000}"/>
    <cellStyle name="Output 4 2 12 2 2 5" xfId="60522" xr:uid="{00000000-0005-0000-0000-000003EB0000}"/>
    <cellStyle name="Output 4 2 12 2 3" xfId="60523" xr:uid="{00000000-0005-0000-0000-000004EB0000}"/>
    <cellStyle name="Output 4 2 12 2 3 2" xfId="60524" xr:uid="{00000000-0005-0000-0000-000005EB0000}"/>
    <cellStyle name="Output 4 2 12 2 3 3" xfId="60525" xr:uid="{00000000-0005-0000-0000-000006EB0000}"/>
    <cellStyle name="Output 4 2 12 2 3 4" xfId="60526" xr:uid="{00000000-0005-0000-0000-000007EB0000}"/>
    <cellStyle name="Output 4 2 12 2 3 5" xfId="60527" xr:uid="{00000000-0005-0000-0000-000008EB0000}"/>
    <cellStyle name="Output 4 2 12 2 4" xfId="60528" xr:uid="{00000000-0005-0000-0000-000009EB0000}"/>
    <cellStyle name="Output 4 2 12 2 5" xfId="60529" xr:uid="{00000000-0005-0000-0000-00000AEB0000}"/>
    <cellStyle name="Output 4 2 12 2 6" xfId="60530" xr:uid="{00000000-0005-0000-0000-00000BEB0000}"/>
    <cellStyle name="Output 4 2 12 2 7" xfId="60531" xr:uid="{00000000-0005-0000-0000-00000CEB0000}"/>
    <cellStyle name="Output 4 2 12 3" xfId="60532" xr:uid="{00000000-0005-0000-0000-00000DEB0000}"/>
    <cellStyle name="Output 4 2 12 3 2" xfId="60533" xr:uid="{00000000-0005-0000-0000-00000EEB0000}"/>
    <cellStyle name="Output 4 2 12 3 3" xfId="60534" xr:uid="{00000000-0005-0000-0000-00000FEB0000}"/>
    <cellStyle name="Output 4 2 12 3 4" xfId="60535" xr:uid="{00000000-0005-0000-0000-000010EB0000}"/>
    <cellStyle name="Output 4 2 12 3 5" xfId="60536" xr:uid="{00000000-0005-0000-0000-000011EB0000}"/>
    <cellStyle name="Output 4 2 12 4" xfId="60537" xr:uid="{00000000-0005-0000-0000-000012EB0000}"/>
    <cellStyle name="Output 4 2 12 4 2" xfId="60538" xr:uid="{00000000-0005-0000-0000-000013EB0000}"/>
    <cellStyle name="Output 4 2 12 4 3" xfId="60539" xr:uid="{00000000-0005-0000-0000-000014EB0000}"/>
    <cellStyle name="Output 4 2 12 4 4" xfId="60540" xr:uid="{00000000-0005-0000-0000-000015EB0000}"/>
    <cellStyle name="Output 4 2 12 4 5" xfId="60541" xr:uid="{00000000-0005-0000-0000-000016EB0000}"/>
    <cellStyle name="Output 4 2 12 5" xfId="60542" xr:uid="{00000000-0005-0000-0000-000017EB0000}"/>
    <cellStyle name="Output 4 2 12 6" xfId="60543" xr:uid="{00000000-0005-0000-0000-000018EB0000}"/>
    <cellStyle name="Output 4 2 12 7" xfId="60544" xr:uid="{00000000-0005-0000-0000-000019EB0000}"/>
    <cellStyle name="Output 4 2 12 8" xfId="60545" xr:uid="{00000000-0005-0000-0000-00001AEB0000}"/>
    <cellStyle name="Output 4 2 13" xfId="60546" xr:uid="{00000000-0005-0000-0000-00001BEB0000}"/>
    <cellStyle name="Output 4 2 13 2" xfId="60547" xr:uid="{00000000-0005-0000-0000-00001CEB0000}"/>
    <cellStyle name="Output 4 2 13 2 2" xfId="60548" xr:uid="{00000000-0005-0000-0000-00001DEB0000}"/>
    <cellStyle name="Output 4 2 13 2 2 2" xfId="60549" xr:uid="{00000000-0005-0000-0000-00001EEB0000}"/>
    <cellStyle name="Output 4 2 13 2 2 3" xfId="60550" xr:uid="{00000000-0005-0000-0000-00001FEB0000}"/>
    <cellStyle name="Output 4 2 13 2 2 4" xfId="60551" xr:uid="{00000000-0005-0000-0000-000020EB0000}"/>
    <cellStyle name="Output 4 2 13 2 2 5" xfId="60552" xr:uid="{00000000-0005-0000-0000-000021EB0000}"/>
    <cellStyle name="Output 4 2 13 2 3" xfId="60553" xr:uid="{00000000-0005-0000-0000-000022EB0000}"/>
    <cellStyle name="Output 4 2 13 2 3 2" xfId="60554" xr:uid="{00000000-0005-0000-0000-000023EB0000}"/>
    <cellStyle name="Output 4 2 13 2 3 3" xfId="60555" xr:uid="{00000000-0005-0000-0000-000024EB0000}"/>
    <cellStyle name="Output 4 2 13 2 3 4" xfId="60556" xr:uid="{00000000-0005-0000-0000-000025EB0000}"/>
    <cellStyle name="Output 4 2 13 2 3 5" xfId="60557" xr:uid="{00000000-0005-0000-0000-000026EB0000}"/>
    <cellStyle name="Output 4 2 13 2 4" xfId="60558" xr:uid="{00000000-0005-0000-0000-000027EB0000}"/>
    <cellStyle name="Output 4 2 13 2 5" xfId="60559" xr:uid="{00000000-0005-0000-0000-000028EB0000}"/>
    <cellStyle name="Output 4 2 13 2 6" xfId="60560" xr:uid="{00000000-0005-0000-0000-000029EB0000}"/>
    <cellStyle name="Output 4 2 13 2 7" xfId="60561" xr:uid="{00000000-0005-0000-0000-00002AEB0000}"/>
    <cellStyle name="Output 4 2 13 3" xfId="60562" xr:uid="{00000000-0005-0000-0000-00002BEB0000}"/>
    <cellStyle name="Output 4 2 13 3 2" xfId="60563" xr:uid="{00000000-0005-0000-0000-00002CEB0000}"/>
    <cellStyle name="Output 4 2 13 3 3" xfId="60564" xr:uid="{00000000-0005-0000-0000-00002DEB0000}"/>
    <cellStyle name="Output 4 2 13 3 4" xfId="60565" xr:uid="{00000000-0005-0000-0000-00002EEB0000}"/>
    <cellStyle name="Output 4 2 13 3 5" xfId="60566" xr:uid="{00000000-0005-0000-0000-00002FEB0000}"/>
    <cellStyle name="Output 4 2 13 4" xfId="60567" xr:uid="{00000000-0005-0000-0000-000030EB0000}"/>
    <cellStyle name="Output 4 2 13 4 2" xfId="60568" xr:uid="{00000000-0005-0000-0000-000031EB0000}"/>
    <cellStyle name="Output 4 2 13 4 3" xfId="60569" xr:uid="{00000000-0005-0000-0000-000032EB0000}"/>
    <cellStyle name="Output 4 2 13 4 4" xfId="60570" xr:uid="{00000000-0005-0000-0000-000033EB0000}"/>
    <cellStyle name="Output 4 2 13 4 5" xfId="60571" xr:uid="{00000000-0005-0000-0000-000034EB0000}"/>
    <cellStyle name="Output 4 2 13 5" xfId="60572" xr:uid="{00000000-0005-0000-0000-000035EB0000}"/>
    <cellStyle name="Output 4 2 13 6" xfId="60573" xr:uid="{00000000-0005-0000-0000-000036EB0000}"/>
    <cellStyle name="Output 4 2 13 7" xfId="60574" xr:uid="{00000000-0005-0000-0000-000037EB0000}"/>
    <cellStyle name="Output 4 2 13 8" xfId="60575" xr:uid="{00000000-0005-0000-0000-000038EB0000}"/>
    <cellStyle name="Output 4 2 14" xfId="60576" xr:uid="{00000000-0005-0000-0000-000039EB0000}"/>
    <cellStyle name="Output 4 2 14 2" xfId="60577" xr:uid="{00000000-0005-0000-0000-00003AEB0000}"/>
    <cellStyle name="Output 4 2 14 2 2" xfId="60578" xr:uid="{00000000-0005-0000-0000-00003BEB0000}"/>
    <cellStyle name="Output 4 2 14 2 2 2" xfId="60579" xr:uid="{00000000-0005-0000-0000-00003CEB0000}"/>
    <cellStyle name="Output 4 2 14 2 2 3" xfId="60580" xr:uid="{00000000-0005-0000-0000-00003DEB0000}"/>
    <cellStyle name="Output 4 2 14 2 2 4" xfId="60581" xr:uid="{00000000-0005-0000-0000-00003EEB0000}"/>
    <cellStyle name="Output 4 2 14 2 2 5" xfId="60582" xr:uid="{00000000-0005-0000-0000-00003FEB0000}"/>
    <cellStyle name="Output 4 2 14 2 3" xfId="60583" xr:uid="{00000000-0005-0000-0000-000040EB0000}"/>
    <cellStyle name="Output 4 2 14 2 3 2" xfId="60584" xr:uid="{00000000-0005-0000-0000-000041EB0000}"/>
    <cellStyle name="Output 4 2 14 2 3 3" xfId="60585" xr:uid="{00000000-0005-0000-0000-000042EB0000}"/>
    <cellStyle name="Output 4 2 14 2 3 4" xfId="60586" xr:uid="{00000000-0005-0000-0000-000043EB0000}"/>
    <cellStyle name="Output 4 2 14 2 3 5" xfId="60587" xr:uid="{00000000-0005-0000-0000-000044EB0000}"/>
    <cellStyle name="Output 4 2 14 2 4" xfId="60588" xr:uid="{00000000-0005-0000-0000-000045EB0000}"/>
    <cellStyle name="Output 4 2 14 2 5" xfId="60589" xr:uid="{00000000-0005-0000-0000-000046EB0000}"/>
    <cellStyle name="Output 4 2 14 2 6" xfId="60590" xr:uid="{00000000-0005-0000-0000-000047EB0000}"/>
    <cellStyle name="Output 4 2 14 2 7" xfId="60591" xr:uid="{00000000-0005-0000-0000-000048EB0000}"/>
    <cellStyle name="Output 4 2 14 3" xfId="60592" xr:uid="{00000000-0005-0000-0000-000049EB0000}"/>
    <cellStyle name="Output 4 2 14 3 2" xfId="60593" xr:uid="{00000000-0005-0000-0000-00004AEB0000}"/>
    <cellStyle name="Output 4 2 14 3 3" xfId="60594" xr:uid="{00000000-0005-0000-0000-00004BEB0000}"/>
    <cellStyle name="Output 4 2 14 3 4" xfId="60595" xr:uid="{00000000-0005-0000-0000-00004CEB0000}"/>
    <cellStyle name="Output 4 2 14 3 5" xfId="60596" xr:uid="{00000000-0005-0000-0000-00004DEB0000}"/>
    <cellStyle name="Output 4 2 14 4" xfId="60597" xr:uid="{00000000-0005-0000-0000-00004EEB0000}"/>
    <cellStyle name="Output 4 2 14 4 2" xfId="60598" xr:uid="{00000000-0005-0000-0000-00004FEB0000}"/>
    <cellStyle name="Output 4 2 14 4 3" xfId="60599" xr:uid="{00000000-0005-0000-0000-000050EB0000}"/>
    <cellStyle name="Output 4 2 14 4 4" xfId="60600" xr:uid="{00000000-0005-0000-0000-000051EB0000}"/>
    <cellStyle name="Output 4 2 14 4 5" xfId="60601" xr:uid="{00000000-0005-0000-0000-000052EB0000}"/>
    <cellStyle name="Output 4 2 14 5" xfId="60602" xr:uid="{00000000-0005-0000-0000-000053EB0000}"/>
    <cellStyle name="Output 4 2 14 6" xfId="60603" xr:uid="{00000000-0005-0000-0000-000054EB0000}"/>
    <cellStyle name="Output 4 2 14 7" xfId="60604" xr:uid="{00000000-0005-0000-0000-000055EB0000}"/>
    <cellStyle name="Output 4 2 14 8" xfId="60605" xr:uid="{00000000-0005-0000-0000-000056EB0000}"/>
    <cellStyle name="Output 4 2 15" xfId="60606" xr:uid="{00000000-0005-0000-0000-000057EB0000}"/>
    <cellStyle name="Output 4 2 15 2" xfId="60607" xr:uid="{00000000-0005-0000-0000-000058EB0000}"/>
    <cellStyle name="Output 4 2 15 2 2" xfId="60608" xr:uid="{00000000-0005-0000-0000-000059EB0000}"/>
    <cellStyle name="Output 4 2 15 2 3" xfId="60609" xr:uid="{00000000-0005-0000-0000-00005AEB0000}"/>
    <cellStyle name="Output 4 2 15 2 4" xfId="60610" xr:uid="{00000000-0005-0000-0000-00005BEB0000}"/>
    <cellStyle name="Output 4 2 15 2 5" xfId="60611" xr:uid="{00000000-0005-0000-0000-00005CEB0000}"/>
    <cellStyle name="Output 4 2 15 3" xfId="60612" xr:uid="{00000000-0005-0000-0000-00005DEB0000}"/>
    <cellStyle name="Output 4 2 15 3 2" xfId="60613" xr:uid="{00000000-0005-0000-0000-00005EEB0000}"/>
    <cellStyle name="Output 4 2 15 3 3" xfId="60614" xr:uid="{00000000-0005-0000-0000-00005FEB0000}"/>
    <cellStyle name="Output 4 2 15 3 4" xfId="60615" xr:uid="{00000000-0005-0000-0000-000060EB0000}"/>
    <cellStyle name="Output 4 2 15 3 5" xfId="60616" xr:uid="{00000000-0005-0000-0000-000061EB0000}"/>
    <cellStyle name="Output 4 2 15 4" xfId="60617" xr:uid="{00000000-0005-0000-0000-000062EB0000}"/>
    <cellStyle name="Output 4 2 15 5" xfId="60618" xr:uid="{00000000-0005-0000-0000-000063EB0000}"/>
    <cellStyle name="Output 4 2 15 6" xfId="60619" xr:uid="{00000000-0005-0000-0000-000064EB0000}"/>
    <cellStyle name="Output 4 2 15 7" xfId="60620" xr:uid="{00000000-0005-0000-0000-000065EB0000}"/>
    <cellStyle name="Output 4 2 16" xfId="60621" xr:uid="{00000000-0005-0000-0000-000066EB0000}"/>
    <cellStyle name="Output 4 2 16 2" xfId="60622" xr:uid="{00000000-0005-0000-0000-000067EB0000}"/>
    <cellStyle name="Output 4 2 16 3" xfId="60623" xr:uid="{00000000-0005-0000-0000-000068EB0000}"/>
    <cellStyle name="Output 4 2 16 4" xfId="60624" xr:uid="{00000000-0005-0000-0000-000069EB0000}"/>
    <cellStyle name="Output 4 2 16 5" xfId="60625" xr:uid="{00000000-0005-0000-0000-00006AEB0000}"/>
    <cellStyle name="Output 4 2 17" xfId="60626" xr:uid="{00000000-0005-0000-0000-00006BEB0000}"/>
    <cellStyle name="Output 4 2 17 2" xfId="60627" xr:uid="{00000000-0005-0000-0000-00006CEB0000}"/>
    <cellStyle name="Output 4 2 17 3" xfId="60628" xr:uid="{00000000-0005-0000-0000-00006DEB0000}"/>
    <cellStyle name="Output 4 2 17 4" xfId="60629" xr:uid="{00000000-0005-0000-0000-00006EEB0000}"/>
    <cellStyle name="Output 4 2 17 5" xfId="60630" xr:uid="{00000000-0005-0000-0000-00006FEB0000}"/>
    <cellStyle name="Output 4 2 18" xfId="60631" xr:uid="{00000000-0005-0000-0000-000070EB0000}"/>
    <cellStyle name="Output 4 2 18 2" xfId="60632" xr:uid="{00000000-0005-0000-0000-000071EB0000}"/>
    <cellStyle name="Output 4 2 19" xfId="60633" xr:uid="{00000000-0005-0000-0000-000072EB0000}"/>
    <cellStyle name="Output 4 2 2" xfId="1911" xr:uid="{00000000-0005-0000-0000-000073EB0000}"/>
    <cellStyle name="Output 4 2 2 2" xfId="1912" xr:uid="{00000000-0005-0000-0000-000074EB0000}"/>
    <cellStyle name="Output 4 2 2 2 2" xfId="60634" xr:uid="{00000000-0005-0000-0000-000075EB0000}"/>
    <cellStyle name="Output 4 2 2 2 2 2" xfId="60635" xr:uid="{00000000-0005-0000-0000-000076EB0000}"/>
    <cellStyle name="Output 4 2 2 2 2 3" xfId="60636" xr:uid="{00000000-0005-0000-0000-000077EB0000}"/>
    <cellStyle name="Output 4 2 2 2 2 4" xfId="60637" xr:uid="{00000000-0005-0000-0000-000078EB0000}"/>
    <cellStyle name="Output 4 2 2 2 2 5" xfId="60638" xr:uid="{00000000-0005-0000-0000-000079EB0000}"/>
    <cellStyle name="Output 4 2 2 2 3" xfId="60639" xr:uid="{00000000-0005-0000-0000-00007AEB0000}"/>
    <cellStyle name="Output 4 2 2 2 3 2" xfId="60640" xr:uid="{00000000-0005-0000-0000-00007BEB0000}"/>
    <cellStyle name="Output 4 2 2 2 3 3" xfId="60641" xr:uid="{00000000-0005-0000-0000-00007CEB0000}"/>
    <cellStyle name="Output 4 2 2 2 3 4" xfId="60642" xr:uid="{00000000-0005-0000-0000-00007DEB0000}"/>
    <cellStyle name="Output 4 2 2 2 3 5" xfId="60643" xr:uid="{00000000-0005-0000-0000-00007EEB0000}"/>
    <cellStyle name="Output 4 2 2 2 4" xfId="60644" xr:uid="{00000000-0005-0000-0000-00007FEB0000}"/>
    <cellStyle name="Output 4 2 2 2 5" xfId="60645" xr:uid="{00000000-0005-0000-0000-000080EB0000}"/>
    <cellStyle name="Output 4 2 2 2 6" xfId="60646" xr:uid="{00000000-0005-0000-0000-000081EB0000}"/>
    <cellStyle name="Output 4 2 2 2 7" xfId="60647" xr:uid="{00000000-0005-0000-0000-000082EB0000}"/>
    <cellStyle name="Output 4 2 2 3" xfId="60648" xr:uid="{00000000-0005-0000-0000-000083EB0000}"/>
    <cellStyle name="Output 4 2 2 3 2" xfId="60649" xr:uid="{00000000-0005-0000-0000-000084EB0000}"/>
    <cellStyle name="Output 4 2 2 3 3" xfId="60650" xr:uid="{00000000-0005-0000-0000-000085EB0000}"/>
    <cellStyle name="Output 4 2 2 3 4" xfId="60651" xr:uid="{00000000-0005-0000-0000-000086EB0000}"/>
    <cellStyle name="Output 4 2 2 3 5" xfId="60652" xr:uid="{00000000-0005-0000-0000-000087EB0000}"/>
    <cellStyle name="Output 4 2 2 4" xfId="60653" xr:uid="{00000000-0005-0000-0000-000088EB0000}"/>
    <cellStyle name="Output 4 2 2 4 2" xfId="60654" xr:uid="{00000000-0005-0000-0000-000089EB0000}"/>
    <cellStyle name="Output 4 2 2 4 3" xfId="60655" xr:uid="{00000000-0005-0000-0000-00008AEB0000}"/>
    <cellStyle name="Output 4 2 2 4 4" xfId="60656" xr:uid="{00000000-0005-0000-0000-00008BEB0000}"/>
    <cellStyle name="Output 4 2 2 4 5" xfId="60657" xr:uid="{00000000-0005-0000-0000-00008CEB0000}"/>
    <cellStyle name="Output 4 2 2 5" xfId="60658" xr:uid="{00000000-0005-0000-0000-00008DEB0000}"/>
    <cellStyle name="Output 4 2 2 5 2" xfId="60659" xr:uid="{00000000-0005-0000-0000-00008EEB0000}"/>
    <cellStyle name="Output 4 2 2 6" xfId="60660" xr:uid="{00000000-0005-0000-0000-00008FEB0000}"/>
    <cellStyle name="Output 4 2 2 7" xfId="60661" xr:uid="{00000000-0005-0000-0000-000090EB0000}"/>
    <cellStyle name="Output 4 2 2 8" xfId="60662" xr:uid="{00000000-0005-0000-0000-000091EB0000}"/>
    <cellStyle name="Output 4 2 20" xfId="60663" xr:uid="{00000000-0005-0000-0000-000092EB0000}"/>
    <cellStyle name="Output 4 2 21" xfId="60664" xr:uid="{00000000-0005-0000-0000-000093EB0000}"/>
    <cellStyle name="Output 4 2 3" xfId="1913" xr:uid="{00000000-0005-0000-0000-000094EB0000}"/>
    <cellStyle name="Output 4 2 3 2" xfId="1914" xr:uid="{00000000-0005-0000-0000-000095EB0000}"/>
    <cellStyle name="Output 4 2 3 2 2" xfId="60665" xr:uid="{00000000-0005-0000-0000-000096EB0000}"/>
    <cellStyle name="Output 4 2 3 2 2 2" xfId="60666" xr:uid="{00000000-0005-0000-0000-000097EB0000}"/>
    <cellStyle name="Output 4 2 3 2 2 3" xfId="60667" xr:uid="{00000000-0005-0000-0000-000098EB0000}"/>
    <cellStyle name="Output 4 2 3 2 2 4" xfId="60668" xr:uid="{00000000-0005-0000-0000-000099EB0000}"/>
    <cellStyle name="Output 4 2 3 2 2 5" xfId="60669" xr:uid="{00000000-0005-0000-0000-00009AEB0000}"/>
    <cellStyle name="Output 4 2 3 2 3" xfId="60670" xr:uid="{00000000-0005-0000-0000-00009BEB0000}"/>
    <cellStyle name="Output 4 2 3 2 3 2" xfId="60671" xr:uid="{00000000-0005-0000-0000-00009CEB0000}"/>
    <cellStyle name="Output 4 2 3 2 3 3" xfId="60672" xr:uid="{00000000-0005-0000-0000-00009DEB0000}"/>
    <cellStyle name="Output 4 2 3 2 3 4" xfId="60673" xr:uid="{00000000-0005-0000-0000-00009EEB0000}"/>
    <cellStyle name="Output 4 2 3 2 3 5" xfId="60674" xr:uid="{00000000-0005-0000-0000-00009FEB0000}"/>
    <cellStyle name="Output 4 2 3 2 4" xfId="60675" xr:uid="{00000000-0005-0000-0000-0000A0EB0000}"/>
    <cellStyle name="Output 4 2 3 2 5" xfId="60676" xr:uid="{00000000-0005-0000-0000-0000A1EB0000}"/>
    <cellStyle name="Output 4 2 3 2 6" xfId="60677" xr:uid="{00000000-0005-0000-0000-0000A2EB0000}"/>
    <cellStyle name="Output 4 2 3 2 7" xfId="60678" xr:uid="{00000000-0005-0000-0000-0000A3EB0000}"/>
    <cellStyle name="Output 4 2 3 3" xfId="60679" xr:uid="{00000000-0005-0000-0000-0000A4EB0000}"/>
    <cellStyle name="Output 4 2 3 3 2" xfId="60680" xr:uid="{00000000-0005-0000-0000-0000A5EB0000}"/>
    <cellStyle name="Output 4 2 3 3 3" xfId="60681" xr:uid="{00000000-0005-0000-0000-0000A6EB0000}"/>
    <cellStyle name="Output 4 2 3 3 4" xfId="60682" xr:uid="{00000000-0005-0000-0000-0000A7EB0000}"/>
    <cellStyle name="Output 4 2 3 3 5" xfId="60683" xr:uid="{00000000-0005-0000-0000-0000A8EB0000}"/>
    <cellStyle name="Output 4 2 3 4" xfId="60684" xr:uid="{00000000-0005-0000-0000-0000A9EB0000}"/>
    <cellStyle name="Output 4 2 3 4 2" xfId="60685" xr:uid="{00000000-0005-0000-0000-0000AAEB0000}"/>
    <cellStyle name="Output 4 2 3 4 3" xfId="60686" xr:uid="{00000000-0005-0000-0000-0000ABEB0000}"/>
    <cellStyle name="Output 4 2 3 4 4" xfId="60687" xr:uid="{00000000-0005-0000-0000-0000ACEB0000}"/>
    <cellStyle name="Output 4 2 3 4 5" xfId="60688" xr:uid="{00000000-0005-0000-0000-0000ADEB0000}"/>
    <cellStyle name="Output 4 2 3 5" xfId="60689" xr:uid="{00000000-0005-0000-0000-0000AEEB0000}"/>
    <cellStyle name="Output 4 2 3 6" xfId="60690" xr:uid="{00000000-0005-0000-0000-0000AFEB0000}"/>
    <cellStyle name="Output 4 2 3 7" xfId="60691" xr:uid="{00000000-0005-0000-0000-0000B0EB0000}"/>
    <cellStyle name="Output 4 2 3 8" xfId="60692" xr:uid="{00000000-0005-0000-0000-0000B1EB0000}"/>
    <cellStyle name="Output 4 2 4" xfId="1915" xr:uid="{00000000-0005-0000-0000-0000B2EB0000}"/>
    <cellStyle name="Output 4 2 4 2" xfId="1916" xr:uid="{00000000-0005-0000-0000-0000B3EB0000}"/>
    <cellStyle name="Output 4 2 4 2 2" xfId="60693" xr:uid="{00000000-0005-0000-0000-0000B4EB0000}"/>
    <cellStyle name="Output 4 2 4 2 2 2" xfId="60694" xr:uid="{00000000-0005-0000-0000-0000B5EB0000}"/>
    <cellStyle name="Output 4 2 4 2 2 3" xfId="60695" xr:uid="{00000000-0005-0000-0000-0000B6EB0000}"/>
    <cellStyle name="Output 4 2 4 2 2 4" xfId="60696" xr:uid="{00000000-0005-0000-0000-0000B7EB0000}"/>
    <cellStyle name="Output 4 2 4 2 2 5" xfId="60697" xr:uid="{00000000-0005-0000-0000-0000B8EB0000}"/>
    <cellStyle name="Output 4 2 4 2 3" xfId="60698" xr:uid="{00000000-0005-0000-0000-0000B9EB0000}"/>
    <cellStyle name="Output 4 2 4 2 3 2" xfId="60699" xr:uid="{00000000-0005-0000-0000-0000BAEB0000}"/>
    <cellStyle name="Output 4 2 4 2 3 3" xfId="60700" xr:uid="{00000000-0005-0000-0000-0000BBEB0000}"/>
    <cellStyle name="Output 4 2 4 2 3 4" xfId="60701" xr:uid="{00000000-0005-0000-0000-0000BCEB0000}"/>
    <cellStyle name="Output 4 2 4 2 3 5" xfId="60702" xr:uid="{00000000-0005-0000-0000-0000BDEB0000}"/>
    <cellStyle name="Output 4 2 4 2 4" xfId="60703" xr:uid="{00000000-0005-0000-0000-0000BEEB0000}"/>
    <cellStyle name="Output 4 2 4 2 5" xfId="60704" xr:uid="{00000000-0005-0000-0000-0000BFEB0000}"/>
    <cellStyle name="Output 4 2 4 2 6" xfId="60705" xr:uid="{00000000-0005-0000-0000-0000C0EB0000}"/>
    <cellStyle name="Output 4 2 4 2 7" xfId="60706" xr:uid="{00000000-0005-0000-0000-0000C1EB0000}"/>
    <cellStyle name="Output 4 2 4 3" xfId="60707" xr:uid="{00000000-0005-0000-0000-0000C2EB0000}"/>
    <cellStyle name="Output 4 2 4 3 2" xfId="60708" xr:uid="{00000000-0005-0000-0000-0000C3EB0000}"/>
    <cellStyle name="Output 4 2 4 3 3" xfId="60709" xr:uid="{00000000-0005-0000-0000-0000C4EB0000}"/>
    <cellStyle name="Output 4 2 4 3 4" xfId="60710" xr:uid="{00000000-0005-0000-0000-0000C5EB0000}"/>
    <cellStyle name="Output 4 2 4 3 5" xfId="60711" xr:uid="{00000000-0005-0000-0000-0000C6EB0000}"/>
    <cellStyle name="Output 4 2 4 4" xfId="60712" xr:uid="{00000000-0005-0000-0000-0000C7EB0000}"/>
    <cellStyle name="Output 4 2 4 4 2" xfId="60713" xr:uid="{00000000-0005-0000-0000-0000C8EB0000}"/>
    <cellStyle name="Output 4 2 4 4 3" xfId="60714" xr:uid="{00000000-0005-0000-0000-0000C9EB0000}"/>
    <cellStyle name="Output 4 2 4 4 4" xfId="60715" xr:uid="{00000000-0005-0000-0000-0000CAEB0000}"/>
    <cellStyle name="Output 4 2 4 4 5" xfId="60716" xr:uid="{00000000-0005-0000-0000-0000CBEB0000}"/>
    <cellStyle name="Output 4 2 4 5" xfId="60717" xr:uid="{00000000-0005-0000-0000-0000CCEB0000}"/>
    <cellStyle name="Output 4 2 4 6" xfId="60718" xr:uid="{00000000-0005-0000-0000-0000CDEB0000}"/>
    <cellStyle name="Output 4 2 4 7" xfId="60719" xr:uid="{00000000-0005-0000-0000-0000CEEB0000}"/>
    <cellStyle name="Output 4 2 4 8" xfId="60720" xr:uid="{00000000-0005-0000-0000-0000CFEB0000}"/>
    <cellStyle name="Output 4 2 5" xfId="1917" xr:uid="{00000000-0005-0000-0000-0000D0EB0000}"/>
    <cellStyle name="Output 4 2 5 2" xfId="60721" xr:uid="{00000000-0005-0000-0000-0000D1EB0000}"/>
    <cellStyle name="Output 4 2 5 2 2" xfId="60722" xr:uid="{00000000-0005-0000-0000-0000D2EB0000}"/>
    <cellStyle name="Output 4 2 5 2 2 2" xfId="60723" xr:uid="{00000000-0005-0000-0000-0000D3EB0000}"/>
    <cellStyle name="Output 4 2 5 2 2 3" xfId="60724" xr:uid="{00000000-0005-0000-0000-0000D4EB0000}"/>
    <cellStyle name="Output 4 2 5 2 2 4" xfId="60725" xr:uid="{00000000-0005-0000-0000-0000D5EB0000}"/>
    <cellStyle name="Output 4 2 5 2 2 5" xfId="60726" xr:uid="{00000000-0005-0000-0000-0000D6EB0000}"/>
    <cellStyle name="Output 4 2 5 2 3" xfId="60727" xr:uid="{00000000-0005-0000-0000-0000D7EB0000}"/>
    <cellStyle name="Output 4 2 5 2 3 2" xfId="60728" xr:uid="{00000000-0005-0000-0000-0000D8EB0000}"/>
    <cellStyle name="Output 4 2 5 2 3 3" xfId="60729" xr:uid="{00000000-0005-0000-0000-0000D9EB0000}"/>
    <cellStyle name="Output 4 2 5 2 3 4" xfId="60730" xr:uid="{00000000-0005-0000-0000-0000DAEB0000}"/>
    <cellStyle name="Output 4 2 5 2 3 5" xfId="60731" xr:uid="{00000000-0005-0000-0000-0000DBEB0000}"/>
    <cellStyle name="Output 4 2 5 2 4" xfId="60732" xr:uid="{00000000-0005-0000-0000-0000DCEB0000}"/>
    <cellStyle name="Output 4 2 5 2 5" xfId="60733" xr:uid="{00000000-0005-0000-0000-0000DDEB0000}"/>
    <cellStyle name="Output 4 2 5 2 6" xfId="60734" xr:uid="{00000000-0005-0000-0000-0000DEEB0000}"/>
    <cellStyle name="Output 4 2 5 2 7" xfId="60735" xr:uid="{00000000-0005-0000-0000-0000DFEB0000}"/>
    <cellStyle name="Output 4 2 5 3" xfId="60736" xr:uid="{00000000-0005-0000-0000-0000E0EB0000}"/>
    <cellStyle name="Output 4 2 5 3 2" xfId="60737" xr:uid="{00000000-0005-0000-0000-0000E1EB0000}"/>
    <cellStyle name="Output 4 2 5 3 3" xfId="60738" xr:uid="{00000000-0005-0000-0000-0000E2EB0000}"/>
    <cellStyle name="Output 4 2 5 3 4" xfId="60739" xr:uid="{00000000-0005-0000-0000-0000E3EB0000}"/>
    <cellStyle name="Output 4 2 5 3 5" xfId="60740" xr:uid="{00000000-0005-0000-0000-0000E4EB0000}"/>
    <cellStyle name="Output 4 2 5 4" xfId="60741" xr:uid="{00000000-0005-0000-0000-0000E5EB0000}"/>
    <cellStyle name="Output 4 2 5 4 2" xfId="60742" xr:uid="{00000000-0005-0000-0000-0000E6EB0000}"/>
    <cellStyle name="Output 4 2 5 4 3" xfId="60743" xr:uid="{00000000-0005-0000-0000-0000E7EB0000}"/>
    <cellStyle name="Output 4 2 5 4 4" xfId="60744" xr:uid="{00000000-0005-0000-0000-0000E8EB0000}"/>
    <cellStyle name="Output 4 2 5 4 5" xfId="60745" xr:uid="{00000000-0005-0000-0000-0000E9EB0000}"/>
    <cellStyle name="Output 4 2 5 5" xfId="60746" xr:uid="{00000000-0005-0000-0000-0000EAEB0000}"/>
    <cellStyle name="Output 4 2 5 6" xfId="60747" xr:uid="{00000000-0005-0000-0000-0000EBEB0000}"/>
    <cellStyle name="Output 4 2 5 7" xfId="60748" xr:uid="{00000000-0005-0000-0000-0000ECEB0000}"/>
    <cellStyle name="Output 4 2 5 8" xfId="60749" xr:uid="{00000000-0005-0000-0000-0000EDEB0000}"/>
    <cellStyle name="Output 4 2 6" xfId="60750" xr:uid="{00000000-0005-0000-0000-0000EEEB0000}"/>
    <cellStyle name="Output 4 2 6 2" xfId="60751" xr:uid="{00000000-0005-0000-0000-0000EFEB0000}"/>
    <cellStyle name="Output 4 2 6 2 2" xfId="60752" xr:uid="{00000000-0005-0000-0000-0000F0EB0000}"/>
    <cellStyle name="Output 4 2 6 2 2 2" xfId="60753" xr:uid="{00000000-0005-0000-0000-0000F1EB0000}"/>
    <cellStyle name="Output 4 2 6 2 2 3" xfId="60754" xr:uid="{00000000-0005-0000-0000-0000F2EB0000}"/>
    <cellStyle name="Output 4 2 6 2 2 4" xfId="60755" xr:uid="{00000000-0005-0000-0000-0000F3EB0000}"/>
    <cellStyle name="Output 4 2 6 2 2 5" xfId="60756" xr:uid="{00000000-0005-0000-0000-0000F4EB0000}"/>
    <cellStyle name="Output 4 2 6 2 3" xfId="60757" xr:uid="{00000000-0005-0000-0000-0000F5EB0000}"/>
    <cellStyle name="Output 4 2 6 2 3 2" xfId="60758" xr:uid="{00000000-0005-0000-0000-0000F6EB0000}"/>
    <cellStyle name="Output 4 2 6 2 3 3" xfId="60759" xr:uid="{00000000-0005-0000-0000-0000F7EB0000}"/>
    <cellStyle name="Output 4 2 6 2 3 4" xfId="60760" xr:uid="{00000000-0005-0000-0000-0000F8EB0000}"/>
    <cellStyle name="Output 4 2 6 2 3 5" xfId="60761" xr:uid="{00000000-0005-0000-0000-0000F9EB0000}"/>
    <cellStyle name="Output 4 2 6 2 4" xfId="60762" xr:uid="{00000000-0005-0000-0000-0000FAEB0000}"/>
    <cellStyle name="Output 4 2 6 2 5" xfId="60763" xr:uid="{00000000-0005-0000-0000-0000FBEB0000}"/>
    <cellStyle name="Output 4 2 6 2 6" xfId="60764" xr:uid="{00000000-0005-0000-0000-0000FCEB0000}"/>
    <cellStyle name="Output 4 2 6 2 7" xfId="60765" xr:uid="{00000000-0005-0000-0000-0000FDEB0000}"/>
    <cellStyle name="Output 4 2 6 3" xfId="60766" xr:uid="{00000000-0005-0000-0000-0000FEEB0000}"/>
    <cellStyle name="Output 4 2 6 3 2" xfId="60767" xr:uid="{00000000-0005-0000-0000-0000FFEB0000}"/>
    <cellStyle name="Output 4 2 6 3 3" xfId="60768" xr:uid="{00000000-0005-0000-0000-000000EC0000}"/>
    <cellStyle name="Output 4 2 6 3 4" xfId="60769" xr:uid="{00000000-0005-0000-0000-000001EC0000}"/>
    <cellStyle name="Output 4 2 6 3 5" xfId="60770" xr:uid="{00000000-0005-0000-0000-000002EC0000}"/>
    <cellStyle name="Output 4 2 6 4" xfId="60771" xr:uid="{00000000-0005-0000-0000-000003EC0000}"/>
    <cellStyle name="Output 4 2 6 4 2" xfId="60772" xr:uid="{00000000-0005-0000-0000-000004EC0000}"/>
    <cellStyle name="Output 4 2 6 4 3" xfId="60773" xr:uid="{00000000-0005-0000-0000-000005EC0000}"/>
    <cellStyle name="Output 4 2 6 4 4" xfId="60774" xr:uid="{00000000-0005-0000-0000-000006EC0000}"/>
    <cellStyle name="Output 4 2 6 4 5" xfId="60775" xr:uid="{00000000-0005-0000-0000-000007EC0000}"/>
    <cellStyle name="Output 4 2 6 5" xfId="60776" xr:uid="{00000000-0005-0000-0000-000008EC0000}"/>
    <cellStyle name="Output 4 2 6 6" xfId="60777" xr:uid="{00000000-0005-0000-0000-000009EC0000}"/>
    <cellStyle name="Output 4 2 6 7" xfId="60778" xr:uid="{00000000-0005-0000-0000-00000AEC0000}"/>
    <cellStyle name="Output 4 2 6 8" xfId="60779" xr:uid="{00000000-0005-0000-0000-00000BEC0000}"/>
    <cellStyle name="Output 4 2 7" xfId="60780" xr:uid="{00000000-0005-0000-0000-00000CEC0000}"/>
    <cellStyle name="Output 4 2 7 2" xfId="60781" xr:uid="{00000000-0005-0000-0000-00000DEC0000}"/>
    <cellStyle name="Output 4 2 7 2 2" xfId="60782" xr:uid="{00000000-0005-0000-0000-00000EEC0000}"/>
    <cellStyle name="Output 4 2 7 2 2 2" xfId="60783" xr:uid="{00000000-0005-0000-0000-00000FEC0000}"/>
    <cellStyle name="Output 4 2 7 2 2 3" xfId="60784" xr:uid="{00000000-0005-0000-0000-000010EC0000}"/>
    <cellStyle name="Output 4 2 7 2 2 4" xfId="60785" xr:uid="{00000000-0005-0000-0000-000011EC0000}"/>
    <cellStyle name="Output 4 2 7 2 2 5" xfId="60786" xr:uid="{00000000-0005-0000-0000-000012EC0000}"/>
    <cellStyle name="Output 4 2 7 2 3" xfId="60787" xr:uid="{00000000-0005-0000-0000-000013EC0000}"/>
    <cellStyle name="Output 4 2 7 2 3 2" xfId="60788" xr:uid="{00000000-0005-0000-0000-000014EC0000}"/>
    <cellStyle name="Output 4 2 7 2 3 3" xfId="60789" xr:uid="{00000000-0005-0000-0000-000015EC0000}"/>
    <cellStyle name="Output 4 2 7 2 3 4" xfId="60790" xr:uid="{00000000-0005-0000-0000-000016EC0000}"/>
    <cellStyle name="Output 4 2 7 2 3 5" xfId="60791" xr:uid="{00000000-0005-0000-0000-000017EC0000}"/>
    <cellStyle name="Output 4 2 7 2 4" xfId="60792" xr:uid="{00000000-0005-0000-0000-000018EC0000}"/>
    <cellStyle name="Output 4 2 7 2 5" xfId="60793" xr:uid="{00000000-0005-0000-0000-000019EC0000}"/>
    <cellStyle name="Output 4 2 7 2 6" xfId="60794" xr:uid="{00000000-0005-0000-0000-00001AEC0000}"/>
    <cellStyle name="Output 4 2 7 2 7" xfId="60795" xr:uid="{00000000-0005-0000-0000-00001BEC0000}"/>
    <cellStyle name="Output 4 2 7 3" xfId="60796" xr:uid="{00000000-0005-0000-0000-00001CEC0000}"/>
    <cellStyle name="Output 4 2 7 3 2" xfId="60797" xr:uid="{00000000-0005-0000-0000-00001DEC0000}"/>
    <cellStyle name="Output 4 2 7 3 3" xfId="60798" xr:uid="{00000000-0005-0000-0000-00001EEC0000}"/>
    <cellStyle name="Output 4 2 7 3 4" xfId="60799" xr:uid="{00000000-0005-0000-0000-00001FEC0000}"/>
    <cellStyle name="Output 4 2 7 3 5" xfId="60800" xr:uid="{00000000-0005-0000-0000-000020EC0000}"/>
    <cellStyle name="Output 4 2 7 4" xfId="60801" xr:uid="{00000000-0005-0000-0000-000021EC0000}"/>
    <cellStyle name="Output 4 2 7 4 2" xfId="60802" xr:uid="{00000000-0005-0000-0000-000022EC0000}"/>
    <cellStyle name="Output 4 2 7 4 3" xfId="60803" xr:uid="{00000000-0005-0000-0000-000023EC0000}"/>
    <cellStyle name="Output 4 2 7 4 4" xfId="60804" xr:uid="{00000000-0005-0000-0000-000024EC0000}"/>
    <cellStyle name="Output 4 2 7 4 5" xfId="60805" xr:uid="{00000000-0005-0000-0000-000025EC0000}"/>
    <cellStyle name="Output 4 2 7 5" xfId="60806" xr:uid="{00000000-0005-0000-0000-000026EC0000}"/>
    <cellStyle name="Output 4 2 7 6" xfId="60807" xr:uid="{00000000-0005-0000-0000-000027EC0000}"/>
    <cellStyle name="Output 4 2 7 7" xfId="60808" xr:uid="{00000000-0005-0000-0000-000028EC0000}"/>
    <cellStyle name="Output 4 2 7 8" xfId="60809" xr:uid="{00000000-0005-0000-0000-000029EC0000}"/>
    <cellStyle name="Output 4 2 8" xfId="60810" xr:uid="{00000000-0005-0000-0000-00002AEC0000}"/>
    <cellStyle name="Output 4 2 8 2" xfId="60811" xr:uid="{00000000-0005-0000-0000-00002BEC0000}"/>
    <cellStyle name="Output 4 2 8 2 2" xfId="60812" xr:uid="{00000000-0005-0000-0000-00002CEC0000}"/>
    <cellStyle name="Output 4 2 8 2 2 2" xfId="60813" xr:uid="{00000000-0005-0000-0000-00002DEC0000}"/>
    <cellStyle name="Output 4 2 8 2 2 3" xfId="60814" xr:uid="{00000000-0005-0000-0000-00002EEC0000}"/>
    <cellStyle name="Output 4 2 8 2 2 4" xfId="60815" xr:uid="{00000000-0005-0000-0000-00002FEC0000}"/>
    <cellStyle name="Output 4 2 8 2 2 5" xfId="60816" xr:uid="{00000000-0005-0000-0000-000030EC0000}"/>
    <cellStyle name="Output 4 2 8 2 3" xfId="60817" xr:uid="{00000000-0005-0000-0000-000031EC0000}"/>
    <cellStyle name="Output 4 2 8 2 3 2" xfId="60818" xr:uid="{00000000-0005-0000-0000-000032EC0000}"/>
    <cellStyle name="Output 4 2 8 2 3 3" xfId="60819" xr:uid="{00000000-0005-0000-0000-000033EC0000}"/>
    <cellStyle name="Output 4 2 8 2 3 4" xfId="60820" xr:uid="{00000000-0005-0000-0000-000034EC0000}"/>
    <cellStyle name="Output 4 2 8 2 3 5" xfId="60821" xr:uid="{00000000-0005-0000-0000-000035EC0000}"/>
    <cellStyle name="Output 4 2 8 2 4" xfId="60822" xr:uid="{00000000-0005-0000-0000-000036EC0000}"/>
    <cellStyle name="Output 4 2 8 2 5" xfId="60823" xr:uid="{00000000-0005-0000-0000-000037EC0000}"/>
    <cellStyle name="Output 4 2 8 2 6" xfId="60824" xr:uid="{00000000-0005-0000-0000-000038EC0000}"/>
    <cellStyle name="Output 4 2 8 2 7" xfId="60825" xr:uid="{00000000-0005-0000-0000-000039EC0000}"/>
    <cellStyle name="Output 4 2 8 3" xfId="60826" xr:uid="{00000000-0005-0000-0000-00003AEC0000}"/>
    <cellStyle name="Output 4 2 8 3 2" xfId="60827" xr:uid="{00000000-0005-0000-0000-00003BEC0000}"/>
    <cellStyle name="Output 4 2 8 3 3" xfId="60828" xr:uid="{00000000-0005-0000-0000-00003CEC0000}"/>
    <cellStyle name="Output 4 2 8 3 4" xfId="60829" xr:uid="{00000000-0005-0000-0000-00003DEC0000}"/>
    <cellStyle name="Output 4 2 8 3 5" xfId="60830" xr:uid="{00000000-0005-0000-0000-00003EEC0000}"/>
    <cellStyle name="Output 4 2 8 4" xfId="60831" xr:uid="{00000000-0005-0000-0000-00003FEC0000}"/>
    <cellStyle name="Output 4 2 8 4 2" xfId="60832" xr:uid="{00000000-0005-0000-0000-000040EC0000}"/>
    <cellStyle name="Output 4 2 8 4 3" xfId="60833" xr:uid="{00000000-0005-0000-0000-000041EC0000}"/>
    <cellStyle name="Output 4 2 8 4 4" xfId="60834" xr:uid="{00000000-0005-0000-0000-000042EC0000}"/>
    <cellStyle name="Output 4 2 8 4 5" xfId="60835" xr:uid="{00000000-0005-0000-0000-000043EC0000}"/>
    <cellStyle name="Output 4 2 8 5" xfId="60836" xr:uid="{00000000-0005-0000-0000-000044EC0000}"/>
    <cellStyle name="Output 4 2 8 6" xfId="60837" xr:uid="{00000000-0005-0000-0000-000045EC0000}"/>
    <cellStyle name="Output 4 2 8 7" xfId="60838" xr:uid="{00000000-0005-0000-0000-000046EC0000}"/>
    <cellStyle name="Output 4 2 8 8" xfId="60839" xr:uid="{00000000-0005-0000-0000-000047EC0000}"/>
    <cellStyle name="Output 4 2 9" xfId="60840" xr:uid="{00000000-0005-0000-0000-000048EC0000}"/>
    <cellStyle name="Output 4 2 9 2" xfId="60841" xr:uid="{00000000-0005-0000-0000-000049EC0000}"/>
    <cellStyle name="Output 4 2 9 2 2" xfId="60842" xr:uid="{00000000-0005-0000-0000-00004AEC0000}"/>
    <cellStyle name="Output 4 2 9 2 2 2" xfId="60843" xr:uid="{00000000-0005-0000-0000-00004BEC0000}"/>
    <cellStyle name="Output 4 2 9 2 2 3" xfId="60844" xr:uid="{00000000-0005-0000-0000-00004CEC0000}"/>
    <cellStyle name="Output 4 2 9 2 2 4" xfId="60845" xr:uid="{00000000-0005-0000-0000-00004DEC0000}"/>
    <cellStyle name="Output 4 2 9 2 2 5" xfId="60846" xr:uid="{00000000-0005-0000-0000-00004EEC0000}"/>
    <cellStyle name="Output 4 2 9 2 3" xfId="60847" xr:uid="{00000000-0005-0000-0000-00004FEC0000}"/>
    <cellStyle name="Output 4 2 9 2 3 2" xfId="60848" xr:uid="{00000000-0005-0000-0000-000050EC0000}"/>
    <cellStyle name="Output 4 2 9 2 3 3" xfId="60849" xr:uid="{00000000-0005-0000-0000-000051EC0000}"/>
    <cellStyle name="Output 4 2 9 2 3 4" xfId="60850" xr:uid="{00000000-0005-0000-0000-000052EC0000}"/>
    <cellStyle name="Output 4 2 9 2 3 5" xfId="60851" xr:uid="{00000000-0005-0000-0000-000053EC0000}"/>
    <cellStyle name="Output 4 2 9 2 4" xfId="60852" xr:uid="{00000000-0005-0000-0000-000054EC0000}"/>
    <cellStyle name="Output 4 2 9 2 5" xfId="60853" xr:uid="{00000000-0005-0000-0000-000055EC0000}"/>
    <cellStyle name="Output 4 2 9 2 6" xfId="60854" xr:uid="{00000000-0005-0000-0000-000056EC0000}"/>
    <cellStyle name="Output 4 2 9 2 7" xfId="60855" xr:uid="{00000000-0005-0000-0000-000057EC0000}"/>
    <cellStyle name="Output 4 2 9 3" xfId="60856" xr:uid="{00000000-0005-0000-0000-000058EC0000}"/>
    <cellStyle name="Output 4 2 9 3 2" xfId="60857" xr:uid="{00000000-0005-0000-0000-000059EC0000}"/>
    <cellStyle name="Output 4 2 9 3 3" xfId="60858" xr:uid="{00000000-0005-0000-0000-00005AEC0000}"/>
    <cellStyle name="Output 4 2 9 3 4" xfId="60859" xr:uid="{00000000-0005-0000-0000-00005BEC0000}"/>
    <cellStyle name="Output 4 2 9 3 5" xfId="60860" xr:uid="{00000000-0005-0000-0000-00005CEC0000}"/>
    <cellStyle name="Output 4 2 9 4" xfId="60861" xr:uid="{00000000-0005-0000-0000-00005DEC0000}"/>
    <cellStyle name="Output 4 2 9 4 2" xfId="60862" xr:uid="{00000000-0005-0000-0000-00005EEC0000}"/>
    <cellStyle name="Output 4 2 9 4 3" xfId="60863" xr:uid="{00000000-0005-0000-0000-00005FEC0000}"/>
    <cellStyle name="Output 4 2 9 4 4" xfId="60864" xr:uid="{00000000-0005-0000-0000-000060EC0000}"/>
    <cellStyle name="Output 4 2 9 4 5" xfId="60865" xr:uid="{00000000-0005-0000-0000-000061EC0000}"/>
    <cellStyle name="Output 4 2 9 5" xfId="60866" xr:uid="{00000000-0005-0000-0000-000062EC0000}"/>
    <cellStyle name="Output 4 2 9 6" xfId="60867" xr:uid="{00000000-0005-0000-0000-000063EC0000}"/>
    <cellStyle name="Output 4 2 9 7" xfId="60868" xr:uid="{00000000-0005-0000-0000-000064EC0000}"/>
    <cellStyle name="Output 4 2 9 8" xfId="60869" xr:uid="{00000000-0005-0000-0000-000065EC0000}"/>
    <cellStyle name="Output 4 3" xfId="1918" xr:uid="{00000000-0005-0000-0000-000066EC0000}"/>
    <cellStyle name="Output 4 3 2" xfId="1919" xr:uid="{00000000-0005-0000-0000-000067EC0000}"/>
    <cellStyle name="Output 4 3 2 2" xfId="60870" xr:uid="{00000000-0005-0000-0000-000068EC0000}"/>
    <cellStyle name="Output 4 3 3" xfId="60871" xr:uid="{00000000-0005-0000-0000-000069EC0000}"/>
    <cellStyle name="Output 4 3 4" xfId="60872" xr:uid="{00000000-0005-0000-0000-00006AEC0000}"/>
    <cellStyle name="Output 4 4" xfId="1920" xr:uid="{00000000-0005-0000-0000-00006BEC0000}"/>
    <cellStyle name="Output 4 4 2" xfId="1921" xr:uid="{00000000-0005-0000-0000-00006CEC0000}"/>
    <cellStyle name="Output 4 4 2 2" xfId="60873" xr:uid="{00000000-0005-0000-0000-00006DEC0000}"/>
    <cellStyle name="Output 4 4 3" xfId="60874" xr:uid="{00000000-0005-0000-0000-00006EEC0000}"/>
    <cellStyle name="Output 4 4 4" xfId="60875" xr:uid="{00000000-0005-0000-0000-00006FEC0000}"/>
    <cellStyle name="Output 4 4 5" xfId="60876" xr:uid="{00000000-0005-0000-0000-000070EC0000}"/>
    <cellStyle name="Output 4 5" xfId="1922" xr:uid="{00000000-0005-0000-0000-000071EC0000}"/>
    <cellStyle name="Output 4 5 2" xfId="60877" xr:uid="{00000000-0005-0000-0000-000072EC0000}"/>
    <cellStyle name="Output 4 6" xfId="60878" xr:uid="{00000000-0005-0000-0000-000073EC0000}"/>
    <cellStyle name="Output 4 7" xfId="60879" xr:uid="{00000000-0005-0000-0000-000074EC0000}"/>
    <cellStyle name="Output 4_T-straight with PEDs adjustor" xfId="60880" xr:uid="{00000000-0005-0000-0000-000075EC0000}"/>
    <cellStyle name="Output 5" xfId="1923" xr:uid="{00000000-0005-0000-0000-000076EC0000}"/>
    <cellStyle name="Output 5 2" xfId="1924" xr:uid="{00000000-0005-0000-0000-000077EC0000}"/>
    <cellStyle name="Output 5 2 2" xfId="60881" xr:uid="{00000000-0005-0000-0000-000078EC0000}"/>
    <cellStyle name="Output 5 3" xfId="60882" xr:uid="{00000000-0005-0000-0000-000079EC0000}"/>
    <cellStyle name="Output 5 3 2" xfId="60883" xr:uid="{00000000-0005-0000-0000-00007AEC0000}"/>
    <cellStyle name="Output 5 4" xfId="60884" xr:uid="{00000000-0005-0000-0000-00007BEC0000}"/>
    <cellStyle name="Output 6" xfId="60885" xr:uid="{00000000-0005-0000-0000-00007CEC0000}"/>
    <cellStyle name="Output 6 2" xfId="60886" xr:uid="{00000000-0005-0000-0000-00007DEC0000}"/>
    <cellStyle name="Output 6 2 2" xfId="60887" xr:uid="{00000000-0005-0000-0000-00007EEC0000}"/>
    <cellStyle name="Output 6 3" xfId="60888" xr:uid="{00000000-0005-0000-0000-00007FEC0000}"/>
    <cellStyle name="Output 6 3 2" xfId="60889" xr:uid="{00000000-0005-0000-0000-000080EC0000}"/>
    <cellStyle name="Output 6 4" xfId="60890" xr:uid="{00000000-0005-0000-0000-000081EC0000}"/>
    <cellStyle name="Output 7" xfId="60891" xr:uid="{00000000-0005-0000-0000-000082EC0000}"/>
    <cellStyle name="Output 7 2" xfId="60892" xr:uid="{00000000-0005-0000-0000-000083EC0000}"/>
    <cellStyle name="Output 7 2 2" xfId="60893" xr:uid="{00000000-0005-0000-0000-000084EC0000}"/>
    <cellStyle name="Output 7 3" xfId="60894" xr:uid="{00000000-0005-0000-0000-000085EC0000}"/>
    <cellStyle name="Output 7 3 2" xfId="60895" xr:uid="{00000000-0005-0000-0000-000086EC0000}"/>
    <cellStyle name="Output 7 4" xfId="60896" xr:uid="{00000000-0005-0000-0000-000087EC0000}"/>
    <cellStyle name="Output 8" xfId="60897" xr:uid="{00000000-0005-0000-0000-000088EC0000}"/>
    <cellStyle name="Output 8 2" xfId="60898" xr:uid="{00000000-0005-0000-0000-000089EC0000}"/>
    <cellStyle name="Output 8 2 2" xfId="60899" xr:uid="{00000000-0005-0000-0000-00008AEC0000}"/>
    <cellStyle name="Output 8 3" xfId="60900" xr:uid="{00000000-0005-0000-0000-00008BEC0000}"/>
    <cellStyle name="Output 8 3 2" xfId="60901" xr:uid="{00000000-0005-0000-0000-00008CEC0000}"/>
    <cellStyle name="Output 8 4" xfId="60902" xr:uid="{00000000-0005-0000-0000-00008DEC0000}"/>
    <cellStyle name="Output 9" xfId="60903" xr:uid="{00000000-0005-0000-0000-00008EEC0000}"/>
    <cellStyle name="Output 9 2" xfId="60904" xr:uid="{00000000-0005-0000-0000-00008FEC0000}"/>
    <cellStyle name="Output 9 2 2" xfId="60905" xr:uid="{00000000-0005-0000-0000-000090EC0000}"/>
    <cellStyle name="Output 9 3" xfId="60906" xr:uid="{00000000-0005-0000-0000-000091EC0000}"/>
    <cellStyle name="Output 9 3 2" xfId="60907" xr:uid="{00000000-0005-0000-0000-000092EC0000}"/>
    <cellStyle name="Output 9 4" xfId="60908" xr:uid="{00000000-0005-0000-0000-000093EC0000}"/>
    <cellStyle name="Percent" xfId="1925" builtinId="5"/>
    <cellStyle name="Percent 10" xfId="1926" xr:uid="{00000000-0005-0000-0000-000095EC0000}"/>
    <cellStyle name="Percent 10 2" xfId="60909" xr:uid="{00000000-0005-0000-0000-000096EC0000}"/>
    <cellStyle name="Percent 10 2 2" xfId="60910" xr:uid="{00000000-0005-0000-0000-000097EC0000}"/>
    <cellStyle name="Percent 10 2 3" xfId="60911" xr:uid="{00000000-0005-0000-0000-000098EC0000}"/>
    <cellStyle name="Percent 10 2 4" xfId="60912" xr:uid="{00000000-0005-0000-0000-000099EC0000}"/>
    <cellStyle name="Percent 10 3" xfId="60913" xr:uid="{00000000-0005-0000-0000-00009AEC0000}"/>
    <cellStyle name="Percent 10 4" xfId="60914" xr:uid="{00000000-0005-0000-0000-00009BEC0000}"/>
    <cellStyle name="Percent 10 5" xfId="60915" xr:uid="{00000000-0005-0000-0000-00009CEC0000}"/>
    <cellStyle name="Percent 11" xfId="1927" xr:uid="{00000000-0005-0000-0000-00009DEC0000}"/>
    <cellStyle name="Percent 11 2" xfId="2280" xr:uid="{00000000-0005-0000-0000-00009EEC0000}"/>
    <cellStyle name="Percent 11 2 2" xfId="60916" xr:uid="{00000000-0005-0000-0000-00009FEC0000}"/>
    <cellStyle name="Percent 11 3" xfId="60917" xr:uid="{00000000-0005-0000-0000-0000A0EC0000}"/>
    <cellStyle name="Percent 11 3 2" xfId="60918" xr:uid="{00000000-0005-0000-0000-0000A1EC0000}"/>
    <cellStyle name="Percent 11 4" xfId="60919" xr:uid="{00000000-0005-0000-0000-0000A2EC0000}"/>
    <cellStyle name="Percent 11 5" xfId="60920" xr:uid="{00000000-0005-0000-0000-0000A3EC0000}"/>
    <cellStyle name="Percent 11 6" xfId="60921" xr:uid="{00000000-0005-0000-0000-0000A4EC0000}"/>
    <cellStyle name="Percent 12" xfId="60922" xr:uid="{00000000-0005-0000-0000-0000A5EC0000}"/>
    <cellStyle name="Percent 12 2" xfId="60923" xr:uid="{00000000-0005-0000-0000-0000A6EC0000}"/>
    <cellStyle name="Percent 12 2 2" xfId="60924" xr:uid="{00000000-0005-0000-0000-0000A7EC0000}"/>
    <cellStyle name="Percent 12 2 2 2" xfId="60925" xr:uid="{00000000-0005-0000-0000-0000A8EC0000}"/>
    <cellStyle name="Percent 12 2 3" xfId="60926" xr:uid="{00000000-0005-0000-0000-0000A9EC0000}"/>
    <cellStyle name="Percent 12 2 3 2" xfId="60927" xr:uid="{00000000-0005-0000-0000-0000AAEC0000}"/>
    <cellStyle name="Percent 12 2 3 2 2" xfId="60928" xr:uid="{00000000-0005-0000-0000-0000ABEC0000}"/>
    <cellStyle name="Percent 12 2 3 3" xfId="60929" xr:uid="{00000000-0005-0000-0000-0000ACEC0000}"/>
    <cellStyle name="Percent 12 2 4" xfId="60930" xr:uid="{00000000-0005-0000-0000-0000ADEC0000}"/>
    <cellStyle name="Percent 12 3" xfId="60931" xr:uid="{00000000-0005-0000-0000-0000AEEC0000}"/>
    <cellStyle name="Percent 12 3 2" xfId="60932" xr:uid="{00000000-0005-0000-0000-0000AFEC0000}"/>
    <cellStyle name="Percent 12 4" xfId="60933" xr:uid="{00000000-0005-0000-0000-0000B0EC0000}"/>
    <cellStyle name="Percent 12 4 2" xfId="60934" xr:uid="{00000000-0005-0000-0000-0000B1EC0000}"/>
    <cellStyle name="Percent 12 4 2 2" xfId="60935" xr:uid="{00000000-0005-0000-0000-0000B2EC0000}"/>
    <cellStyle name="Percent 12 4 3" xfId="60936" xr:uid="{00000000-0005-0000-0000-0000B3EC0000}"/>
    <cellStyle name="Percent 12 5" xfId="60937" xr:uid="{00000000-0005-0000-0000-0000B4EC0000}"/>
    <cellStyle name="Percent 13" xfId="60938" xr:uid="{00000000-0005-0000-0000-0000B5EC0000}"/>
    <cellStyle name="Percent 13 2" xfId="60939" xr:uid="{00000000-0005-0000-0000-0000B6EC0000}"/>
    <cellStyle name="Percent 13 2 2" xfId="60940" xr:uid="{00000000-0005-0000-0000-0000B7EC0000}"/>
    <cellStyle name="Percent 13 3" xfId="60941" xr:uid="{00000000-0005-0000-0000-0000B8EC0000}"/>
    <cellStyle name="Percent 13 3 2" xfId="60942" xr:uid="{00000000-0005-0000-0000-0000B9EC0000}"/>
    <cellStyle name="Percent 13 4" xfId="60943" xr:uid="{00000000-0005-0000-0000-0000BAEC0000}"/>
    <cellStyle name="Percent 14" xfId="60944" xr:uid="{00000000-0005-0000-0000-0000BBEC0000}"/>
    <cellStyle name="Percent 14 2" xfId="60945" xr:uid="{00000000-0005-0000-0000-0000BCEC0000}"/>
    <cellStyle name="Percent 14 2 2" xfId="60946" xr:uid="{00000000-0005-0000-0000-0000BDEC0000}"/>
    <cellStyle name="Percent 14 3" xfId="60947" xr:uid="{00000000-0005-0000-0000-0000BEEC0000}"/>
    <cellStyle name="Percent 15" xfId="60948" xr:uid="{00000000-0005-0000-0000-0000BFEC0000}"/>
    <cellStyle name="Percent 15 2" xfId="60949" xr:uid="{00000000-0005-0000-0000-0000C0EC0000}"/>
    <cellStyle name="Percent 16" xfId="60950" xr:uid="{00000000-0005-0000-0000-0000C1EC0000}"/>
    <cellStyle name="Percent 16 2" xfId="60951" xr:uid="{00000000-0005-0000-0000-0000C2EC0000}"/>
    <cellStyle name="Percent 17" xfId="60952" xr:uid="{00000000-0005-0000-0000-0000C3EC0000}"/>
    <cellStyle name="Percent 17 2" xfId="60953" xr:uid="{00000000-0005-0000-0000-0000C4EC0000}"/>
    <cellStyle name="Percent 18" xfId="60954" xr:uid="{00000000-0005-0000-0000-0000C5EC0000}"/>
    <cellStyle name="Percent 18 2" xfId="60955" xr:uid="{00000000-0005-0000-0000-0000C6EC0000}"/>
    <cellStyle name="Percent 18 2 2" xfId="60956" xr:uid="{00000000-0005-0000-0000-0000C7EC0000}"/>
    <cellStyle name="Percent 19" xfId="60957" xr:uid="{00000000-0005-0000-0000-0000C8EC0000}"/>
    <cellStyle name="Percent 2" xfId="1928" xr:uid="{00000000-0005-0000-0000-0000C9EC0000}"/>
    <cellStyle name="Percent 2 10" xfId="1929" xr:uid="{00000000-0005-0000-0000-0000CAEC0000}"/>
    <cellStyle name="Percent 2 10 2" xfId="1930" xr:uid="{00000000-0005-0000-0000-0000CBEC0000}"/>
    <cellStyle name="Percent 2 10 3" xfId="1931" xr:uid="{00000000-0005-0000-0000-0000CCEC0000}"/>
    <cellStyle name="Percent 2 11" xfId="1932" xr:uid="{00000000-0005-0000-0000-0000CDEC0000}"/>
    <cellStyle name="Percent 2 11 2" xfId="60958" xr:uid="{00000000-0005-0000-0000-0000CEEC0000}"/>
    <cellStyle name="Percent 2 12" xfId="1933" xr:uid="{00000000-0005-0000-0000-0000CFEC0000}"/>
    <cellStyle name="Percent 2 12 2" xfId="60959" xr:uid="{00000000-0005-0000-0000-0000D0EC0000}"/>
    <cellStyle name="Percent 2 13" xfId="60960" xr:uid="{00000000-0005-0000-0000-0000D1EC0000}"/>
    <cellStyle name="Percent 2 2" xfId="1934" xr:uid="{00000000-0005-0000-0000-0000D2EC0000}"/>
    <cellStyle name="Percent 2 2 2" xfId="1935" xr:uid="{00000000-0005-0000-0000-0000D3EC0000}"/>
    <cellStyle name="Percent 2 2 2 2" xfId="60961" xr:uid="{00000000-0005-0000-0000-0000D4EC0000}"/>
    <cellStyle name="Percent 2 2 2 2 2" xfId="60962" xr:uid="{00000000-0005-0000-0000-0000D5EC0000}"/>
    <cellStyle name="Percent 2 2 2 3" xfId="60963" xr:uid="{00000000-0005-0000-0000-0000D6EC0000}"/>
    <cellStyle name="Percent 2 2 2 3 2" xfId="60964" xr:uid="{00000000-0005-0000-0000-0000D7EC0000}"/>
    <cellStyle name="Percent 2 2 2 4" xfId="60965" xr:uid="{00000000-0005-0000-0000-0000D8EC0000}"/>
    <cellStyle name="Percent 2 2 3" xfId="60966" xr:uid="{00000000-0005-0000-0000-0000D9EC0000}"/>
    <cellStyle name="Percent 2 2 3 2" xfId="60967" xr:uid="{00000000-0005-0000-0000-0000DAEC0000}"/>
    <cellStyle name="Percent 2 2 3 2 2" xfId="60968" xr:uid="{00000000-0005-0000-0000-0000DBEC0000}"/>
    <cellStyle name="Percent 2 2 3 3" xfId="60969" xr:uid="{00000000-0005-0000-0000-0000DCEC0000}"/>
    <cellStyle name="Percent 2 2 4" xfId="60970" xr:uid="{00000000-0005-0000-0000-0000DDEC0000}"/>
    <cellStyle name="Percent 2 2 4 2" xfId="60971" xr:uid="{00000000-0005-0000-0000-0000DEEC0000}"/>
    <cellStyle name="Percent 2 2 5" xfId="60972" xr:uid="{00000000-0005-0000-0000-0000DFEC0000}"/>
    <cellStyle name="Percent 2 2 5 2" xfId="60973" xr:uid="{00000000-0005-0000-0000-0000E0EC0000}"/>
    <cellStyle name="Percent 2 2 6" xfId="60974" xr:uid="{00000000-0005-0000-0000-0000E1EC0000}"/>
    <cellStyle name="Percent 2 2 6 2" xfId="60975" xr:uid="{00000000-0005-0000-0000-0000E2EC0000}"/>
    <cellStyle name="Percent 2 2 7" xfId="60976" xr:uid="{00000000-0005-0000-0000-0000E3EC0000}"/>
    <cellStyle name="Percent 2 2 8" xfId="60977" xr:uid="{00000000-0005-0000-0000-0000E4EC0000}"/>
    <cellStyle name="Percent 2 2 9" xfId="60978" xr:uid="{00000000-0005-0000-0000-0000E5EC0000}"/>
    <cellStyle name="Percent 2 2 9 2" xfId="60979" xr:uid="{00000000-0005-0000-0000-0000E6EC0000}"/>
    <cellStyle name="Percent 2 3" xfId="1936" xr:uid="{00000000-0005-0000-0000-0000E7EC0000}"/>
    <cellStyle name="Percent 2 3 2" xfId="1937" xr:uid="{00000000-0005-0000-0000-0000E8EC0000}"/>
    <cellStyle name="Percent 2 3 2 2" xfId="1938" xr:uid="{00000000-0005-0000-0000-0000E9EC0000}"/>
    <cellStyle name="Percent 2 3 2 2 2" xfId="1939" xr:uid="{00000000-0005-0000-0000-0000EAEC0000}"/>
    <cellStyle name="Percent 2 3 2 2 2 2" xfId="1940" xr:uid="{00000000-0005-0000-0000-0000EBEC0000}"/>
    <cellStyle name="Percent 2 3 2 2 2 2 2" xfId="1941" xr:uid="{00000000-0005-0000-0000-0000ECEC0000}"/>
    <cellStyle name="Percent 2 3 2 2 2 3" xfId="1942" xr:uid="{00000000-0005-0000-0000-0000EDEC0000}"/>
    <cellStyle name="Percent 2 3 2 2 3" xfId="1943" xr:uid="{00000000-0005-0000-0000-0000EEEC0000}"/>
    <cellStyle name="Percent 2 3 2 2 3 2" xfId="1944" xr:uid="{00000000-0005-0000-0000-0000EFEC0000}"/>
    <cellStyle name="Percent 2 3 2 2 4" xfId="1945" xr:uid="{00000000-0005-0000-0000-0000F0EC0000}"/>
    <cellStyle name="Percent 2 3 2 3" xfId="1946" xr:uid="{00000000-0005-0000-0000-0000F1EC0000}"/>
    <cellStyle name="Percent 2 3 2 3 2" xfId="1947" xr:uid="{00000000-0005-0000-0000-0000F2EC0000}"/>
    <cellStyle name="Percent 2 3 2 3 2 2" xfId="1948" xr:uid="{00000000-0005-0000-0000-0000F3EC0000}"/>
    <cellStyle name="Percent 2 3 2 3 3" xfId="1949" xr:uid="{00000000-0005-0000-0000-0000F4EC0000}"/>
    <cellStyle name="Percent 2 3 2 4" xfId="1950" xr:uid="{00000000-0005-0000-0000-0000F5EC0000}"/>
    <cellStyle name="Percent 2 3 2 4 2" xfId="1951" xr:uid="{00000000-0005-0000-0000-0000F6EC0000}"/>
    <cellStyle name="Percent 2 3 2 5" xfId="1952" xr:uid="{00000000-0005-0000-0000-0000F7EC0000}"/>
    <cellStyle name="Percent 2 3 3" xfId="1953" xr:uid="{00000000-0005-0000-0000-0000F8EC0000}"/>
    <cellStyle name="Percent 2 3 3 2" xfId="1954" xr:uid="{00000000-0005-0000-0000-0000F9EC0000}"/>
    <cellStyle name="Percent 2 3 3 2 2" xfId="1955" xr:uid="{00000000-0005-0000-0000-0000FAEC0000}"/>
    <cellStyle name="Percent 2 3 3 2 2 2" xfId="1956" xr:uid="{00000000-0005-0000-0000-0000FBEC0000}"/>
    <cellStyle name="Percent 2 3 3 2 3" xfId="1957" xr:uid="{00000000-0005-0000-0000-0000FCEC0000}"/>
    <cellStyle name="Percent 2 3 3 3" xfId="1958" xr:uid="{00000000-0005-0000-0000-0000FDEC0000}"/>
    <cellStyle name="Percent 2 3 3 3 2" xfId="1959" xr:uid="{00000000-0005-0000-0000-0000FEEC0000}"/>
    <cellStyle name="Percent 2 3 3 4" xfId="1960" xr:uid="{00000000-0005-0000-0000-0000FFEC0000}"/>
    <cellStyle name="Percent 2 3 4" xfId="1961" xr:uid="{00000000-0005-0000-0000-000000ED0000}"/>
    <cellStyle name="Percent 2 3 4 2" xfId="1962" xr:uid="{00000000-0005-0000-0000-000001ED0000}"/>
    <cellStyle name="Percent 2 3 4 2 2" xfId="1963" xr:uid="{00000000-0005-0000-0000-000002ED0000}"/>
    <cellStyle name="Percent 2 3 4 3" xfId="1964" xr:uid="{00000000-0005-0000-0000-000003ED0000}"/>
    <cellStyle name="Percent 2 3 5" xfId="1965" xr:uid="{00000000-0005-0000-0000-000004ED0000}"/>
    <cellStyle name="Percent 2 3 5 2" xfId="1966" xr:uid="{00000000-0005-0000-0000-000005ED0000}"/>
    <cellStyle name="Percent 2 3 6" xfId="1967" xr:uid="{00000000-0005-0000-0000-000006ED0000}"/>
    <cellStyle name="Percent 2 4" xfId="1968" xr:uid="{00000000-0005-0000-0000-000007ED0000}"/>
    <cellStyle name="Percent 2 4 2" xfId="1969" xr:uid="{00000000-0005-0000-0000-000008ED0000}"/>
    <cellStyle name="Percent 2 4 2 2" xfId="1970" xr:uid="{00000000-0005-0000-0000-000009ED0000}"/>
    <cellStyle name="Percent 2 4 2 2 2" xfId="1971" xr:uid="{00000000-0005-0000-0000-00000AED0000}"/>
    <cellStyle name="Percent 2 4 2 2 2 2" xfId="1972" xr:uid="{00000000-0005-0000-0000-00000BED0000}"/>
    <cellStyle name="Percent 2 4 2 2 3" xfId="1973" xr:uid="{00000000-0005-0000-0000-00000CED0000}"/>
    <cellStyle name="Percent 2 4 2 3" xfId="1974" xr:uid="{00000000-0005-0000-0000-00000DED0000}"/>
    <cellStyle name="Percent 2 4 2 3 2" xfId="1975" xr:uid="{00000000-0005-0000-0000-00000EED0000}"/>
    <cellStyle name="Percent 2 4 2 4" xfId="1976" xr:uid="{00000000-0005-0000-0000-00000FED0000}"/>
    <cellStyle name="Percent 2 4 3" xfId="1977" xr:uid="{00000000-0005-0000-0000-000010ED0000}"/>
    <cellStyle name="Percent 2 4 3 2" xfId="1978" xr:uid="{00000000-0005-0000-0000-000011ED0000}"/>
    <cellStyle name="Percent 2 4 3 2 2" xfId="1979" xr:uid="{00000000-0005-0000-0000-000012ED0000}"/>
    <cellStyle name="Percent 2 4 3 3" xfId="1980" xr:uid="{00000000-0005-0000-0000-000013ED0000}"/>
    <cellStyle name="Percent 2 4 4" xfId="1981" xr:uid="{00000000-0005-0000-0000-000014ED0000}"/>
    <cellStyle name="Percent 2 4 4 2" xfId="1982" xr:uid="{00000000-0005-0000-0000-000015ED0000}"/>
    <cellStyle name="Percent 2 4 5" xfId="1983" xr:uid="{00000000-0005-0000-0000-000016ED0000}"/>
    <cellStyle name="Percent 2 5" xfId="1984" xr:uid="{00000000-0005-0000-0000-000017ED0000}"/>
    <cellStyle name="Percent 2 5 2" xfId="1985" xr:uid="{00000000-0005-0000-0000-000018ED0000}"/>
    <cellStyle name="Percent 2 5 2 2" xfId="1986" xr:uid="{00000000-0005-0000-0000-000019ED0000}"/>
    <cellStyle name="Percent 2 5 2 2 2" xfId="1987" xr:uid="{00000000-0005-0000-0000-00001AED0000}"/>
    <cellStyle name="Percent 2 5 2 2 2 2" xfId="1988" xr:uid="{00000000-0005-0000-0000-00001BED0000}"/>
    <cellStyle name="Percent 2 5 2 2 3" xfId="1989" xr:uid="{00000000-0005-0000-0000-00001CED0000}"/>
    <cellStyle name="Percent 2 5 2 3" xfId="1990" xr:uid="{00000000-0005-0000-0000-00001DED0000}"/>
    <cellStyle name="Percent 2 5 2 3 2" xfId="1991" xr:uid="{00000000-0005-0000-0000-00001EED0000}"/>
    <cellStyle name="Percent 2 5 2 4" xfId="1992" xr:uid="{00000000-0005-0000-0000-00001FED0000}"/>
    <cellStyle name="Percent 2 5 3" xfId="1993" xr:uid="{00000000-0005-0000-0000-000020ED0000}"/>
    <cellStyle name="Percent 2 5 3 2" xfId="1994" xr:uid="{00000000-0005-0000-0000-000021ED0000}"/>
    <cellStyle name="Percent 2 5 3 2 2" xfId="1995" xr:uid="{00000000-0005-0000-0000-000022ED0000}"/>
    <cellStyle name="Percent 2 5 3 3" xfId="1996" xr:uid="{00000000-0005-0000-0000-000023ED0000}"/>
    <cellStyle name="Percent 2 5 4" xfId="1997" xr:uid="{00000000-0005-0000-0000-000024ED0000}"/>
    <cellStyle name="Percent 2 5 4 2" xfId="1998" xr:uid="{00000000-0005-0000-0000-000025ED0000}"/>
    <cellStyle name="Percent 2 5 5" xfId="1999" xr:uid="{00000000-0005-0000-0000-000026ED0000}"/>
    <cellStyle name="Percent 2 6" xfId="2000" xr:uid="{00000000-0005-0000-0000-000027ED0000}"/>
    <cellStyle name="Percent 2 6 2" xfId="2001" xr:uid="{00000000-0005-0000-0000-000028ED0000}"/>
    <cellStyle name="Percent 2 6 2 2" xfId="2002" xr:uid="{00000000-0005-0000-0000-000029ED0000}"/>
    <cellStyle name="Percent 2 6 2 2 2" xfId="2003" xr:uid="{00000000-0005-0000-0000-00002AED0000}"/>
    <cellStyle name="Percent 2 6 2 2 2 2" xfId="2004" xr:uid="{00000000-0005-0000-0000-00002BED0000}"/>
    <cellStyle name="Percent 2 6 2 2 3" xfId="2005" xr:uid="{00000000-0005-0000-0000-00002CED0000}"/>
    <cellStyle name="Percent 2 6 2 3" xfId="2006" xr:uid="{00000000-0005-0000-0000-00002DED0000}"/>
    <cellStyle name="Percent 2 6 2 3 2" xfId="2007" xr:uid="{00000000-0005-0000-0000-00002EED0000}"/>
    <cellStyle name="Percent 2 6 2 4" xfId="2008" xr:uid="{00000000-0005-0000-0000-00002FED0000}"/>
    <cellStyle name="Percent 2 6 3" xfId="2009" xr:uid="{00000000-0005-0000-0000-000030ED0000}"/>
    <cellStyle name="Percent 2 6 3 2" xfId="2010" xr:uid="{00000000-0005-0000-0000-000031ED0000}"/>
    <cellStyle name="Percent 2 6 3 2 2" xfId="2011" xr:uid="{00000000-0005-0000-0000-000032ED0000}"/>
    <cellStyle name="Percent 2 6 3 3" xfId="2012" xr:uid="{00000000-0005-0000-0000-000033ED0000}"/>
    <cellStyle name="Percent 2 6 4" xfId="2013" xr:uid="{00000000-0005-0000-0000-000034ED0000}"/>
    <cellStyle name="Percent 2 6 4 2" xfId="2014" xr:uid="{00000000-0005-0000-0000-000035ED0000}"/>
    <cellStyle name="Percent 2 6 5" xfId="2015" xr:uid="{00000000-0005-0000-0000-000036ED0000}"/>
    <cellStyle name="Percent 2 7" xfId="2016" xr:uid="{00000000-0005-0000-0000-000037ED0000}"/>
    <cellStyle name="Percent 2 7 2" xfId="2017" xr:uid="{00000000-0005-0000-0000-000038ED0000}"/>
    <cellStyle name="Percent 2 7 2 2" xfId="2018" xr:uid="{00000000-0005-0000-0000-000039ED0000}"/>
    <cellStyle name="Percent 2 7 2 2 2" xfId="2019" xr:uid="{00000000-0005-0000-0000-00003AED0000}"/>
    <cellStyle name="Percent 2 7 2 3" xfId="2020" xr:uid="{00000000-0005-0000-0000-00003BED0000}"/>
    <cellStyle name="Percent 2 7 3" xfId="2021" xr:uid="{00000000-0005-0000-0000-00003CED0000}"/>
    <cellStyle name="Percent 2 7 3 2" xfId="2022" xr:uid="{00000000-0005-0000-0000-00003DED0000}"/>
    <cellStyle name="Percent 2 7 4" xfId="2023" xr:uid="{00000000-0005-0000-0000-00003EED0000}"/>
    <cellStyle name="Percent 2 8" xfId="2024" xr:uid="{00000000-0005-0000-0000-00003FED0000}"/>
    <cellStyle name="Percent 2 8 2" xfId="2025" xr:uid="{00000000-0005-0000-0000-000040ED0000}"/>
    <cellStyle name="Percent 2 8 2 2" xfId="2026" xr:uid="{00000000-0005-0000-0000-000041ED0000}"/>
    <cellStyle name="Percent 2 8 3" xfId="2027" xr:uid="{00000000-0005-0000-0000-000042ED0000}"/>
    <cellStyle name="Percent 2 9" xfId="2028" xr:uid="{00000000-0005-0000-0000-000043ED0000}"/>
    <cellStyle name="Percent 2 9 2" xfId="2029" xr:uid="{00000000-0005-0000-0000-000044ED0000}"/>
    <cellStyle name="Percent 2 9 3" xfId="60980" xr:uid="{00000000-0005-0000-0000-000045ED0000}"/>
    <cellStyle name="Percent 20" xfId="60981" xr:uid="{00000000-0005-0000-0000-000046ED0000}"/>
    <cellStyle name="Percent 20 2" xfId="60982" xr:uid="{00000000-0005-0000-0000-000047ED0000}"/>
    <cellStyle name="Percent 20 3" xfId="60983" xr:uid="{00000000-0005-0000-0000-000048ED0000}"/>
    <cellStyle name="Percent 20 4" xfId="2030" xr:uid="{00000000-0005-0000-0000-000049ED0000}"/>
    <cellStyle name="Percent 21" xfId="60984" xr:uid="{00000000-0005-0000-0000-00004AED0000}"/>
    <cellStyle name="Percent 22" xfId="60985" xr:uid="{00000000-0005-0000-0000-00004BED0000}"/>
    <cellStyle name="Percent 22 2" xfId="60986" xr:uid="{00000000-0005-0000-0000-00004CED0000}"/>
    <cellStyle name="Percent 23" xfId="60987" xr:uid="{00000000-0005-0000-0000-00004DED0000}"/>
    <cellStyle name="Percent 23 2" xfId="60988" xr:uid="{00000000-0005-0000-0000-00004EED0000}"/>
    <cellStyle name="Percent 23 3" xfId="60989" xr:uid="{00000000-0005-0000-0000-00004FED0000}"/>
    <cellStyle name="Percent 24" xfId="60990" xr:uid="{00000000-0005-0000-0000-000050ED0000}"/>
    <cellStyle name="Percent 3" xfId="2031" xr:uid="{00000000-0005-0000-0000-000051ED0000}"/>
    <cellStyle name="Percent 3 2" xfId="2032" xr:uid="{00000000-0005-0000-0000-000052ED0000}"/>
    <cellStyle name="Percent 3 2 2" xfId="2033" xr:uid="{00000000-0005-0000-0000-000053ED0000}"/>
    <cellStyle name="Percent 3 2 2 2" xfId="2034" xr:uid="{00000000-0005-0000-0000-000054ED0000}"/>
    <cellStyle name="Percent 3 2 2 2 2" xfId="2035" xr:uid="{00000000-0005-0000-0000-000055ED0000}"/>
    <cellStyle name="Percent 3 2 2 3" xfId="2036" xr:uid="{00000000-0005-0000-0000-000056ED0000}"/>
    <cellStyle name="Percent 3 2 3" xfId="60991" xr:uid="{00000000-0005-0000-0000-000057ED0000}"/>
    <cellStyle name="Percent 3 2 3 2" xfId="60992" xr:uid="{00000000-0005-0000-0000-000058ED0000}"/>
    <cellStyle name="Percent 3 2 4" xfId="60993" xr:uid="{00000000-0005-0000-0000-000059ED0000}"/>
    <cellStyle name="Percent 3 2 5" xfId="60994" xr:uid="{00000000-0005-0000-0000-00005AED0000}"/>
    <cellStyle name="Percent 3 3" xfId="2037" xr:uid="{00000000-0005-0000-0000-00005BED0000}"/>
    <cellStyle name="Percent 3 3 2" xfId="2038" xr:uid="{00000000-0005-0000-0000-00005CED0000}"/>
    <cellStyle name="Percent 3 3 2 2" xfId="2039" xr:uid="{00000000-0005-0000-0000-00005DED0000}"/>
    <cellStyle name="Percent 3 3 3" xfId="2040" xr:uid="{00000000-0005-0000-0000-00005EED0000}"/>
    <cellStyle name="Percent 3 3 3 2" xfId="60995" xr:uid="{00000000-0005-0000-0000-00005FED0000}"/>
    <cellStyle name="Percent 3 3 3 2 2" xfId="60996" xr:uid="{00000000-0005-0000-0000-000060ED0000}"/>
    <cellStyle name="Percent 3 3 3 3" xfId="60997" xr:uid="{00000000-0005-0000-0000-000061ED0000}"/>
    <cellStyle name="Percent 3 3 4" xfId="2041" xr:uid="{00000000-0005-0000-0000-000062ED0000}"/>
    <cellStyle name="Percent 3 4" xfId="2042" xr:uid="{00000000-0005-0000-0000-000063ED0000}"/>
    <cellStyle name="Percent 3 4 2" xfId="2043" xr:uid="{00000000-0005-0000-0000-000064ED0000}"/>
    <cellStyle name="Percent 3 4 3" xfId="2044" xr:uid="{00000000-0005-0000-0000-000065ED0000}"/>
    <cellStyle name="Percent 3 5" xfId="2045" xr:uid="{00000000-0005-0000-0000-000066ED0000}"/>
    <cellStyle name="Percent 3 5 2" xfId="60998" xr:uid="{00000000-0005-0000-0000-000067ED0000}"/>
    <cellStyle name="Percent 3 6" xfId="2046" xr:uid="{00000000-0005-0000-0000-000068ED0000}"/>
    <cellStyle name="Percent 3 6 2" xfId="60999" xr:uid="{00000000-0005-0000-0000-000069ED0000}"/>
    <cellStyle name="Percent 3 7" xfId="61000" xr:uid="{00000000-0005-0000-0000-00006AED0000}"/>
    <cellStyle name="Percent 3 8" xfId="61001" xr:uid="{00000000-0005-0000-0000-00006BED0000}"/>
    <cellStyle name="Percent 4" xfId="2047" xr:uid="{00000000-0005-0000-0000-00006CED0000}"/>
    <cellStyle name="Percent 4 2" xfId="2048" xr:uid="{00000000-0005-0000-0000-00006DED0000}"/>
    <cellStyle name="Percent 4 2 2" xfId="2049" xr:uid="{00000000-0005-0000-0000-00006EED0000}"/>
    <cellStyle name="Percent 4 2 2 2" xfId="2050" xr:uid="{00000000-0005-0000-0000-00006FED0000}"/>
    <cellStyle name="Percent 4 2 2 2 2" xfId="2051" xr:uid="{00000000-0005-0000-0000-000070ED0000}"/>
    <cellStyle name="Percent 4 2 2 2 2 2" xfId="2052" xr:uid="{00000000-0005-0000-0000-000071ED0000}"/>
    <cellStyle name="Percent 4 2 2 2 2 2 2" xfId="2053" xr:uid="{00000000-0005-0000-0000-000072ED0000}"/>
    <cellStyle name="Percent 4 2 2 2 2 3" xfId="2054" xr:uid="{00000000-0005-0000-0000-000073ED0000}"/>
    <cellStyle name="Percent 4 2 2 2 3" xfId="2055" xr:uid="{00000000-0005-0000-0000-000074ED0000}"/>
    <cellStyle name="Percent 4 2 2 2 3 2" xfId="2056" xr:uid="{00000000-0005-0000-0000-000075ED0000}"/>
    <cellStyle name="Percent 4 2 2 2 4" xfId="2057" xr:uid="{00000000-0005-0000-0000-000076ED0000}"/>
    <cellStyle name="Percent 4 2 2 3" xfId="2058" xr:uid="{00000000-0005-0000-0000-000077ED0000}"/>
    <cellStyle name="Percent 4 2 2 3 2" xfId="2059" xr:uid="{00000000-0005-0000-0000-000078ED0000}"/>
    <cellStyle name="Percent 4 2 2 3 2 2" xfId="2060" xr:uid="{00000000-0005-0000-0000-000079ED0000}"/>
    <cellStyle name="Percent 4 2 2 3 3" xfId="2061" xr:uid="{00000000-0005-0000-0000-00007AED0000}"/>
    <cellStyle name="Percent 4 2 2 4" xfId="2062" xr:uid="{00000000-0005-0000-0000-00007BED0000}"/>
    <cellStyle name="Percent 4 2 2 4 2" xfId="2063" xr:uid="{00000000-0005-0000-0000-00007CED0000}"/>
    <cellStyle name="Percent 4 2 2 5" xfId="2064" xr:uid="{00000000-0005-0000-0000-00007DED0000}"/>
    <cellStyle name="Percent 4 2 3" xfId="2065" xr:uid="{00000000-0005-0000-0000-00007EED0000}"/>
    <cellStyle name="Percent 4 2 3 2" xfId="2066" xr:uid="{00000000-0005-0000-0000-00007FED0000}"/>
    <cellStyle name="Percent 4 2 3 2 2" xfId="2067" xr:uid="{00000000-0005-0000-0000-000080ED0000}"/>
    <cellStyle name="Percent 4 2 3 2 2 2" xfId="2068" xr:uid="{00000000-0005-0000-0000-000081ED0000}"/>
    <cellStyle name="Percent 4 2 3 2 3" xfId="2069" xr:uid="{00000000-0005-0000-0000-000082ED0000}"/>
    <cellStyle name="Percent 4 2 3 3" xfId="2070" xr:uid="{00000000-0005-0000-0000-000083ED0000}"/>
    <cellStyle name="Percent 4 2 3 3 2" xfId="2071" xr:uid="{00000000-0005-0000-0000-000084ED0000}"/>
    <cellStyle name="Percent 4 2 3 4" xfId="2072" xr:uid="{00000000-0005-0000-0000-000085ED0000}"/>
    <cellStyle name="Percent 4 2 4" xfId="2073" xr:uid="{00000000-0005-0000-0000-000086ED0000}"/>
    <cellStyle name="Percent 4 2 4 2" xfId="2074" xr:uid="{00000000-0005-0000-0000-000087ED0000}"/>
    <cellStyle name="Percent 4 2 4 2 2" xfId="2075" xr:uid="{00000000-0005-0000-0000-000088ED0000}"/>
    <cellStyle name="Percent 4 2 4 3" xfId="2076" xr:uid="{00000000-0005-0000-0000-000089ED0000}"/>
    <cellStyle name="Percent 4 2 5" xfId="2077" xr:uid="{00000000-0005-0000-0000-00008AED0000}"/>
    <cellStyle name="Percent 4 2 5 2" xfId="2078" xr:uid="{00000000-0005-0000-0000-00008BED0000}"/>
    <cellStyle name="Percent 4 2 6" xfId="2079" xr:uid="{00000000-0005-0000-0000-00008CED0000}"/>
    <cellStyle name="Percent 4 3" xfId="2080" xr:uid="{00000000-0005-0000-0000-00008DED0000}"/>
    <cellStyle name="Percent 4 3 2" xfId="2081" xr:uid="{00000000-0005-0000-0000-00008EED0000}"/>
    <cellStyle name="Percent 4 3 2 2" xfId="2082" xr:uid="{00000000-0005-0000-0000-00008FED0000}"/>
    <cellStyle name="Percent 4 3 2 2 2" xfId="2083" xr:uid="{00000000-0005-0000-0000-000090ED0000}"/>
    <cellStyle name="Percent 4 3 2 2 2 2" xfId="2084" xr:uid="{00000000-0005-0000-0000-000091ED0000}"/>
    <cellStyle name="Percent 4 3 2 2 3" xfId="2085" xr:uid="{00000000-0005-0000-0000-000092ED0000}"/>
    <cellStyle name="Percent 4 3 2 3" xfId="2086" xr:uid="{00000000-0005-0000-0000-000093ED0000}"/>
    <cellStyle name="Percent 4 3 2 3 2" xfId="2087" xr:uid="{00000000-0005-0000-0000-000094ED0000}"/>
    <cellStyle name="Percent 4 3 2 4" xfId="2088" xr:uid="{00000000-0005-0000-0000-000095ED0000}"/>
    <cellStyle name="Percent 4 3 3" xfId="2089" xr:uid="{00000000-0005-0000-0000-000096ED0000}"/>
    <cellStyle name="Percent 4 3 3 2" xfId="2090" xr:uid="{00000000-0005-0000-0000-000097ED0000}"/>
    <cellStyle name="Percent 4 3 3 2 2" xfId="2091" xr:uid="{00000000-0005-0000-0000-000098ED0000}"/>
    <cellStyle name="Percent 4 3 3 3" xfId="2092" xr:uid="{00000000-0005-0000-0000-000099ED0000}"/>
    <cellStyle name="Percent 4 3 4" xfId="2093" xr:uid="{00000000-0005-0000-0000-00009AED0000}"/>
    <cellStyle name="Percent 4 3 4 2" xfId="2094" xr:uid="{00000000-0005-0000-0000-00009BED0000}"/>
    <cellStyle name="Percent 4 3 5" xfId="2095" xr:uid="{00000000-0005-0000-0000-00009CED0000}"/>
    <cellStyle name="Percent 4 4" xfId="2096" xr:uid="{00000000-0005-0000-0000-00009DED0000}"/>
    <cellStyle name="Percent 4 4 2" xfId="2097" xr:uid="{00000000-0005-0000-0000-00009EED0000}"/>
    <cellStyle name="Percent 4 4 2 2" xfId="2098" xr:uid="{00000000-0005-0000-0000-00009FED0000}"/>
    <cellStyle name="Percent 4 4 2 2 2" xfId="2099" xr:uid="{00000000-0005-0000-0000-0000A0ED0000}"/>
    <cellStyle name="Percent 4 4 2 2 2 2" xfId="2100" xr:uid="{00000000-0005-0000-0000-0000A1ED0000}"/>
    <cellStyle name="Percent 4 4 2 2 3" xfId="2101" xr:uid="{00000000-0005-0000-0000-0000A2ED0000}"/>
    <cellStyle name="Percent 4 4 2 3" xfId="2102" xr:uid="{00000000-0005-0000-0000-0000A3ED0000}"/>
    <cellStyle name="Percent 4 4 2 3 2" xfId="2103" xr:uid="{00000000-0005-0000-0000-0000A4ED0000}"/>
    <cellStyle name="Percent 4 4 2 4" xfId="2104" xr:uid="{00000000-0005-0000-0000-0000A5ED0000}"/>
    <cellStyle name="Percent 4 4 3" xfId="2105" xr:uid="{00000000-0005-0000-0000-0000A6ED0000}"/>
    <cellStyle name="Percent 4 4 3 2" xfId="2106" xr:uid="{00000000-0005-0000-0000-0000A7ED0000}"/>
    <cellStyle name="Percent 4 4 3 2 2" xfId="2107" xr:uid="{00000000-0005-0000-0000-0000A8ED0000}"/>
    <cellStyle name="Percent 4 4 3 3" xfId="2108" xr:uid="{00000000-0005-0000-0000-0000A9ED0000}"/>
    <cellStyle name="Percent 4 4 4" xfId="2109" xr:uid="{00000000-0005-0000-0000-0000AAED0000}"/>
    <cellStyle name="Percent 4 4 4 2" xfId="2110" xr:uid="{00000000-0005-0000-0000-0000ABED0000}"/>
    <cellStyle name="Percent 4 4 5" xfId="2111" xr:uid="{00000000-0005-0000-0000-0000ACED0000}"/>
    <cellStyle name="Percent 4 5" xfId="2112" xr:uid="{00000000-0005-0000-0000-0000ADED0000}"/>
    <cellStyle name="Percent 4 5 2" xfId="2113" xr:uid="{00000000-0005-0000-0000-0000AEED0000}"/>
    <cellStyle name="Percent 4 5 2 2" xfId="2114" xr:uid="{00000000-0005-0000-0000-0000AFED0000}"/>
    <cellStyle name="Percent 4 5 2 2 2" xfId="2115" xr:uid="{00000000-0005-0000-0000-0000B0ED0000}"/>
    <cellStyle name="Percent 4 5 2 2 2 2" xfId="2116" xr:uid="{00000000-0005-0000-0000-0000B1ED0000}"/>
    <cellStyle name="Percent 4 5 2 2 3" xfId="2117" xr:uid="{00000000-0005-0000-0000-0000B2ED0000}"/>
    <cellStyle name="Percent 4 5 2 3" xfId="2118" xr:uid="{00000000-0005-0000-0000-0000B3ED0000}"/>
    <cellStyle name="Percent 4 5 2 3 2" xfId="2119" xr:uid="{00000000-0005-0000-0000-0000B4ED0000}"/>
    <cellStyle name="Percent 4 5 2 4" xfId="2120" xr:uid="{00000000-0005-0000-0000-0000B5ED0000}"/>
    <cellStyle name="Percent 4 5 3" xfId="2121" xr:uid="{00000000-0005-0000-0000-0000B6ED0000}"/>
    <cellStyle name="Percent 4 5 3 2" xfId="2122" xr:uid="{00000000-0005-0000-0000-0000B7ED0000}"/>
    <cellStyle name="Percent 4 5 3 2 2" xfId="2123" xr:uid="{00000000-0005-0000-0000-0000B8ED0000}"/>
    <cellStyle name="Percent 4 5 3 3" xfId="2124" xr:uid="{00000000-0005-0000-0000-0000B9ED0000}"/>
    <cellStyle name="Percent 4 5 4" xfId="2125" xr:uid="{00000000-0005-0000-0000-0000BAED0000}"/>
    <cellStyle name="Percent 4 5 4 2" xfId="2126" xr:uid="{00000000-0005-0000-0000-0000BBED0000}"/>
    <cellStyle name="Percent 4 5 5" xfId="2127" xr:uid="{00000000-0005-0000-0000-0000BCED0000}"/>
    <cellStyle name="Percent 4 6" xfId="2128" xr:uid="{00000000-0005-0000-0000-0000BDED0000}"/>
    <cellStyle name="Percent 4 6 2" xfId="2129" xr:uid="{00000000-0005-0000-0000-0000BEED0000}"/>
    <cellStyle name="Percent 4 6 2 2" xfId="2130" xr:uid="{00000000-0005-0000-0000-0000BFED0000}"/>
    <cellStyle name="Percent 4 6 2 2 2" xfId="2131" xr:uid="{00000000-0005-0000-0000-0000C0ED0000}"/>
    <cellStyle name="Percent 4 6 2 3" xfId="2132" xr:uid="{00000000-0005-0000-0000-0000C1ED0000}"/>
    <cellStyle name="Percent 4 6 3" xfId="2133" xr:uid="{00000000-0005-0000-0000-0000C2ED0000}"/>
    <cellStyle name="Percent 4 6 3 2" xfId="2134" xr:uid="{00000000-0005-0000-0000-0000C3ED0000}"/>
    <cellStyle name="Percent 4 6 4" xfId="2135" xr:uid="{00000000-0005-0000-0000-0000C4ED0000}"/>
    <cellStyle name="Percent 4 7" xfId="2136" xr:uid="{00000000-0005-0000-0000-0000C5ED0000}"/>
    <cellStyle name="Percent 4 7 2" xfId="2137" xr:uid="{00000000-0005-0000-0000-0000C6ED0000}"/>
    <cellStyle name="Percent 4 7 2 2" xfId="2138" xr:uid="{00000000-0005-0000-0000-0000C7ED0000}"/>
    <cellStyle name="Percent 4 7 3" xfId="2139" xr:uid="{00000000-0005-0000-0000-0000C8ED0000}"/>
    <cellStyle name="Percent 4 8" xfId="2140" xr:uid="{00000000-0005-0000-0000-0000C9ED0000}"/>
    <cellStyle name="Percent 4 8 2" xfId="2141" xr:uid="{00000000-0005-0000-0000-0000CAED0000}"/>
    <cellStyle name="Percent 4 9" xfId="61002" xr:uid="{00000000-0005-0000-0000-0000CBED0000}"/>
    <cellStyle name="Percent 5" xfId="2142" xr:uid="{00000000-0005-0000-0000-0000CCED0000}"/>
    <cellStyle name="Percent 5 10" xfId="61003" xr:uid="{00000000-0005-0000-0000-0000CDED0000}"/>
    <cellStyle name="Percent 5 10 2" xfId="61004" xr:uid="{00000000-0005-0000-0000-0000CEED0000}"/>
    <cellStyle name="Percent 5 11" xfId="61005" xr:uid="{00000000-0005-0000-0000-0000CFED0000}"/>
    <cellStyle name="Percent 5 2" xfId="2143" xr:uid="{00000000-0005-0000-0000-0000D0ED0000}"/>
    <cellStyle name="Percent 5 2 10" xfId="61006" xr:uid="{00000000-0005-0000-0000-0000D1ED0000}"/>
    <cellStyle name="Percent 5 2 2" xfId="2144" xr:uid="{00000000-0005-0000-0000-0000D2ED0000}"/>
    <cellStyle name="Percent 5 2 2 2" xfId="2145" xr:uid="{00000000-0005-0000-0000-0000D3ED0000}"/>
    <cellStyle name="Percent 5 2 2 2 2" xfId="61007" xr:uid="{00000000-0005-0000-0000-0000D4ED0000}"/>
    <cellStyle name="Percent 5 2 2 2 2 2" xfId="61008" xr:uid="{00000000-0005-0000-0000-0000D5ED0000}"/>
    <cellStyle name="Percent 5 2 2 2 2 2 2" xfId="61009" xr:uid="{00000000-0005-0000-0000-0000D6ED0000}"/>
    <cellStyle name="Percent 5 2 2 2 2 2 2 2" xfId="61010" xr:uid="{00000000-0005-0000-0000-0000D7ED0000}"/>
    <cellStyle name="Percent 5 2 2 2 2 2 3" xfId="61011" xr:uid="{00000000-0005-0000-0000-0000D8ED0000}"/>
    <cellStyle name="Percent 5 2 2 2 2 2 3 2" xfId="61012" xr:uid="{00000000-0005-0000-0000-0000D9ED0000}"/>
    <cellStyle name="Percent 5 2 2 2 2 2 3 2 2" xfId="61013" xr:uid="{00000000-0005-0000-0000-0000DAED0000}"/>
    <cellStyle name="Percent 5 2 2 2 2 2 3 3" xfId="61014" xr:uid="{00000000-0005-0000-0000-0000DBED0000}"/>
    <cellStyle name="Percent 5 2 2 2 2 2 4" xfId="61015" xr:uid="{00000000-0005-0000-0000-0000DCED0000}"/>
    <cellStyle name="Percent 5 2 2 2 2 3" xfId="61016" xr:uid="{00000000-0005-0000-0000-0000DDED0000}"/>
    <cellStyle name="Percent 5 2 2 2 2 3 2" xfId="61017" xr:uid="{00000000-0005-0000-0000-0000DEED0000}"/>
    <cellStyle name="Percent 5 2 2 2 2 4" xfId="61018" xr:uid="{00000000-0005-0000-0000-0000DFED0000}"/>
    <cellStyle name="Percent 5 2 2 2 2 4 2" xfId="61019" xr:uid="{00000000-0005-0000-0000-0000E0ED0000}"/>
    <cellStyle name="Percent 5 2 2 2 2 4 2 2" xfId="61020" xr:uid="{00000000-0005-0000-0000-0000E1ED0000}"/>
    <cellStyle name="Percent 5 2 2 2 2 4 3" xfId="61021" xr:uid="{00000000-0005-0000-0000-0000E2ED0000}"/>
    <cellStyle name="Percent 5 2 2 2 2 5" xfId="61022" xr:uid="{00000000-0005-0000-0000-0000E3ED0000}"/>
    <cellStyle name="Percent 5 2 2 2 3" xfId="61023" xr:uid="{00000000-0005-0000-0000-0000E4ED0000}"/>
    <cellStyle name="Percent 5 2 2 2 3 2" xfId="61024" xr:uid="{00000000-0005-0000-0000-0000E5ED0000}"/>
    <cellStyle name="Percent 5 2 2 2 3 2 2" xfId="61025" xr:uid="{00000000-0005-0000-0000-0000E6ED0000}"/>
    <cellStyle name="Percent 5 2 2 2 3 3" xfId="61026" xr:uid="{00000000-0005-0000-0000-0000E7ED0000}"/>
    <cellStyle name="Percent 5 2 2 2 3 3 2" xfId="61027" xr:uid="{00000000-0005-0000-0000-0000E8ED0000}"/>
    <cellStyle name="Percent 5 2 2 2 3 3 2 2" xfId="61028" xr:uid="{00000000-0005-0000-0000-0000E9ED0000}"/>
    <cellStyle name="Percent 5 2 2 2 3 3 3" xfId="61029" xr:uid="{00000000-0005-0000-0000-0000EAED0000}"/>
    <cellStyle name="Percent 5 2 2 2 3 4" xfId="61030" xr:uid="{00000000-0005-0000-0000-0000EBED0000}"/>
    <cellStyle name="Percent 5 2 2 2 4" xfId="61031" xr:uid="{00000000-0005-0000-0000-0000ECED0000}"/>
    <cellStyle name="Percent 5 2 2 2 4 2" xfId="61032" xr:uid="{00000000-0005-0000-0000-0000EDED0000}"/>
    <cellStyle name="Percent 5 2 2 2 4 2 2" xfId="61033" xr:uid="{00000000-0005-0000-0000-0000EEED0000}"/>
    <cellStyle name="Percent 5 2 2 2 4 3" xfId="61034" xr:uid="{00000000-0005-0000-0000-0000EFED0000}"/>
    <cellStyle name="Percent 5 2 2 2 4 3 2" xfId="61035" xr:uid="{00000000-0005-0000-0000-0000F0ED0000}"/>
    <cellStyle name="Percent 5 2 2 2 4 3 2 2" xfId="61036" xr:uid="{00000000-0005-0000-0000-0000F1ED0000}"/>
    <cellStyle name="Percent 5 2 2 2 4 3 3" xfId="61037" xr:uid="{00000000-0005-0000-0000-0000F2ED0000}"/>
    <cellStyle name="Percent 5 2 2 2 4 4" xfId="61038" xr:uid="{00000000-0005-0000-0000-0000F3ED0000}"/>
    <cellStyle name="Percent 5 2 2 2 5" xfId="61039" xr:uid="{00000000-0005-0000-0000-0000F4ED0000}"/>
    <cellStyle name="Percent 5 2 2 2 5 2" xfId="61040" xr:uid="{00000000-0005-0000-0000-0000F5ED0000}"/>
    <cellStyle name="Percent 5 2 2 2 6" xfId="61041" xr:uid="{00000000-0005-0000-0000-0000F6ED0000}"/>
    <cellStyle name="Percent 5 2 2 2 6 2" xfId="61042" xr:uid="{00000000-0005-0000-0000-0000F7ED0000}"/>
    <cellStyle name="Percent 5 2 2 2 6 2 2" xfId="61043" xr:uid="{00000000-0005-0000-0000-0000F8ED0000}"/>
    <cellStyle name="Percent 5 2 2 2 6 3" xfId="61044" xr:uid="{00000000-0005-0000-0000-0000F9ED0000}"/>
    <cellStyle name="Percent 5 2 2 2 7" xfId="61045" xr:uid="{00000000-0005-0000-0000-0000FAED0000}"/>
    <cellStyle name="Percent 5 2 2 2 7 2" xfId="61046" xr:uid="{00000000-0005-0000-0000-0000FBED0000}"/>
    <cellStyle name="Percent 5 2 2 2 8" xfId="61047" xr:uid="{00000000-0005-0000-0000-0000FCED0000}"/>
    <cellStyle name="Percent 5 2 2 3" xfId="61048" xr:uid="{00000000-0005-0000-0000-0000FDED0000}"/>
    <cellStyle name="Percent 5 2 2 3 2" xfId="61049" xr:uid="{00000000-0005-0000-0000-0000FEED0000}"/>
    <cellStyle name="Percent 5 2 2 3 2 2" xfId="61050" xr:uid="{00000000-0005-0000-0000-0000FFED0000}"/>
    <cellStyle name="Percent 5 2 2 3 2 2 2" xfId="61051" xr:uid="{00000000-0005-0000-0000-000000EE0000}"/>
    <cellStyle name="Percent 5 2 2 3 2 3" xfId="61052" xr:uid="{00000000-0005-0000-0000-000001EE0000}"/>
    <cellStyle name="Percent 5 2 2 3 2 3 2" xfId="61053" xr:uid="{00000000-0005-0000-0000-000002EE0000}"/>
    <cellStyle name="Percent 5 2 2 3 2 3 2 2" xfId="61054" xr:uid="{00000000-0005-0000-0000-000003EE0000}"/>
    <cellStyle name="Percent 5 2 2 3 2 3 3" xfId="61055" xr:uid="{00000000-0005-0000-0000-000004EE0000}"/>
    <cellStyle name="Percent 5 2 2 3 2 4" xfId="61056" xr:uid="{00000000-0005-0000-0000-000005EE0000}"/>
    <cellStyle name="Percent 5 2 2 3 3" xfId="61057" xr:uid="{00000000-0005-0000-0000-000006EE0000}"/>
    <cellStyle name="Percent 5 2 2 3 3 2" xfId="61058" xr:uid="{00000000-0005-0000-0000-000007EE0000}"/>
    <cellStyle name="Percent 5 2 2 3 4" xfId="61059" xr:uid="{00000000-0005-0000-0000-000008EE0000}"/>
    <cellStyle name="Percent 5 2 2 3 4 2" xfId="61060" xr:uid="{00000000-0005-0000-0000-000009EE0000}"/>
    <cellStyle name="Percent 5 2 2 3 4 2 2" xfId="61061" xr:uid="{00000000-0005-0000-0000-00000AEE0000}"/>
    <cellStyle name="Percent 5 2 2 3 4 3" xfId="61062" xr:uid="{00000000-0005-0000-0000-00000BEE0000}"/>
    <cellStyle name="Percent 5 2 2 3 5" xfId="61063" xr:uid="{00000000-0005-0000-0000-00000CEE0000}"/>
    <cellStyle name="Percent 5 2 2 4" xfId="61064" xr:uid="{00000000-0005-0000-0000-00000DEE0000}"/>
    <cellStyle name="Percent 5 2 2 4 2" xfId="61065" xr:uid="{00000000-0005-0000-0000-00000EEE0000}"/>
    <cellStyle name="Percent 5 2 2 4 2 2" xfId="61066" xr:uid="{00000000-0005-0000-0000-00000FEE0000}"/>
    <cellStyle name="Percent 5 2 2 4 3" xfId="61067" xr:uid="{00000000-0005-0000-0000-000010EE0000}"/>
    <cellStyle name="Percent 5 2 2 4 3 2" xfId="61068" xr:uid="{00000000-0005-0000-0000-000011EE0000}"/>
    <cellStyle name="Percent 5 2 2 4 3 2 2" xfId="61069" xr:uid="{00000000-0005-0000-0000-000012EE0000}"/>
    <cellStyle name="Percent 5 2 2 4 3 3" xfId="61070" xr:uid="{00000000-0005-0000-0000-000013EE0000}"/>
    <cellStyle name="Percent 5 2 2 4 4" xfId="61071" xr:uid="{00000000-0005-0000-0000-000014EE0000}"/>
    <cellStyle name="Percent 5 2 2 5" xfId="61072" xr:uid="{00000000-0005-0000-0000-000015EE0000}"/>
    <cellStyle name="Percent 5 2 2 5 2" xfId="61073" xr:uid="{00000000-0005-0000-0000-000016EE0000}"/>
    <cellStyle name="Percent 5 2 2 5 2 2" xfId="61074" xr:uid="{00000000-0005-0000-0000-000017EE0000}"/>
    <cellStyle name="Percent 5 2 2 5 3" xfId="61075" xr:uid="{00000000-0005-0000-0000-000018EE0000}"/>
    <cellStyle name="Percent 5 2 2 5 3 2" xfId="61076" xr:uid="{00000000-0005-0000-0000-000019EE0000}"/>
    <cellStyle name="Percent 5 2 2 5 3 2 2" xfId="61077" xr:uid="{00000000-0005-0000-0000-00001AEE0000}"/>
    <cellStyle name="Percent 5 2 2 5 3 3" xfId="61078" xr:uid="{00000000-0005-0000-0000-00001BEE0000}"/>
    <cellStyle name="Percent 5 2 2 5 4" xfId="61079" xr:uid="{00000000-0005-0000-0000-00001CEE0000}"/>
    <cellStyle name="Percent 5 2 2 6" xfId="61080" xr:uid="{00000000-0005-0000-0000-00001DEE0000}"/>
    <cellStyle name="Percent 5 2 2 6 2" xfId="61081" xr:uid="{00000000-0005-0000-0000-00001EEE0000}"/>
    <cellStyle name="Percent 5 2 2 7" xfId="61082" xr:uid="{00000000-0005-0000-0000-00001FEE0000}"/>
    <cellStyle name="Percent 5 2 2 7 2" xfId="61083" xr:uid="{00000000-0005-0000-0000-000020EE0000}"/>
    <cellStyle name="Percent 5 2 2 7 2 2" xfId="61084" xr:uid="{00000000-0005-0000-0000-000021EE0000}"/>
    <cellStyle name="Percent 5 2 2 7 3" xfId="61085" xr:uid="{00000000-0005-0000-0000-000022EE0000}"/>
    <cellStyle name="Percent 5 2 2 8" xfId="61086" xr:uid="{00000000-0005-0000-0000-000023EE0000}"/>
    <cellStyle name="Percent 5 2 2 8 2" xfId="61087" xr:uid="{00000000-0005-0000-0000-000024EE0000}"/>
    <cellStyle name="Percent 5 2 2 9" xfId="61088" xr:uid="{00000000-0005-0000-0000-000025EE0000}"/>
    <cellStyle name="Percent 5 2 3" xfId="2146" xr:uid="{00000000-0005-0000-0000-000026EE0000}"/>
    <cellStyle name="Percent 5 2 3 2" xfId="61089" xr:uid="{00000000-0005-0000-0000-000027EE0000}"/>
    <cellStyle name="Percent 5 2 3 2 2" xfId="61090" xr:uid="{00000000-0005-0000-0000-000028EE0000}"/>
    <cellStyle name="Percent 5 2 3 2 2 2" xfId="61091" xr:uid="{00000000-0005-0000-0000-000029EE0000}"/>
    <cellStyle name="Percent 5 2 3 2 2 2 2" xfId="61092" xr:uid="{00000000-0005-0000-0000-00002AEE0000}"/>
    <cellStyle name="Percent 5 2 3 2 2 3" xfId="61093" xr:uid="{00000000-0005-0000-0000-00002BEE0000}"/>
    <cellStyle name="Percent 5 2 3 2 2 3 2" xfId="61094" xr:uid="{00000000-0005-0000-0000-00002CEE0000}"/>
    <cellStyle name="Percent 5 2 3 2 2 3 2 2" xfId="61095" xr:uid="{00000000-0005-0000-0000-00002DEE0000}"/>
    <cellStyle name="Percent 5 2 3 2 2 3 3" xfId="61096" xr:uid="{00000000-0005-0000-0000-00002EEE0000}"/>
    <cellStyle name="Percent 5 2 3 2 2 4" xfId="61097" xr:uid="{00000000-0005-0000-0000-00002FEE0000}"/>
    <cellStyle name="Percent 5 2 3 2 3" xfId="61098" xr:uid="{00000000-0005-0000-0000-000030EE0000}"/>
    <cellStyle name="Percent 5 2 3 2 3 2" xfId="61099" xr:uid="{00000000-0005-0000-0000-000031EE0000}"/>
    <cellStyle name="Percent 5 2 3 2 4" xfId="61100" xr:uid="{00000000-0005-0000-0000-000032EE0000}"/>
    <cellStyle name="Percent 5 2 3 2 4 2" xfId="61101" xr:uid="{00000000-0005-0000-0000-000033EE0000}"/>
    <cellStyle name="Percent 5 2 3 2 4 2 2" xfId="61102" xr:uid="{00000000-0005-0000-0000-000034EE0000}"/>
    <cellStyle name="Percent 5 2 3 2 4 3" xfId="61103" xr:uid="{00000000-0005-0000-0000-000035EE0000}"/>
    <cellStyle name="Percent 5 2 3 2 5" xfId="61104" xr:uid="{00000000-0005-0000-0000-000036EE0000}"/>
    <cellStyle name="Percent 5 2 3 3" xfId="61105" xr:uid="{00000000-0005-0000-0000-000037EE0000}"/>
    <cellStyle name="Percent 5 2 3 3 2" xfId="61106" xr:uid="{00000000-0005-0000-0000-000038EE0000}"/>
    <cellStyle name="Percent 5 2 3 3 2 2" xfId="61107" xr:uid="{00000000-0005-0000-0000-000039EE0000}"/>
    <cellStyle name="Percent 5 2 3 3 3" xfId="61108" xr:uid="{00000000-0005-0000-0000-00003AEE0000}"/>
    <cellStyle name="Percent 5 2 3 3 3 2" xfId="61109" xr:uid="{00000000-0005-0000-0000-00003BEE0000}"/>
    <cellStyle name="Percent 5 2 3 3 3 2 2" xfId="61110" xr:uid="{00000000-0005-0000-0000-00003CEE0000}"/>
    <cellStyle name="Percent 5 2 3 3 3 3" xfId="61111" xr:uid="{00000000-0005-0000-0000-00003DEE0000}"/>
    <cellStyle name="Percent 5 2 3 3 4" xfId="61112" xr:uid="{00000000-0005-0000-0000-00003EEE0000}"/>
    <cellStyle name="Percent 5 2 3 4" xfId="61113" xr:uid="{00000000-0005-0000-0000-00003FEE0000}"/>
    <cellStyle name="Percent 5 2 3 4 2" xfId="61114" xr:uid="{00000000-0005-0000-0000-000040EE0000}"/>
    <cellStyle name="Percent 5 2 3 4 2 2" xfId="61115" xr:uid="{00000000-0005-0000-0000-000041EE0000}"/>
    <cellStyle name="Percent 5 2 3 4 3" xfId="61116" xr:uid="{00000000-0005-0000-0000-000042EE0000}"/>
    <cellStyle name="Percent 5 2 3 4 3 2" xfId="61117" xr:uid="{00000000-0005-0000-0000-000043EE0000}"/>
    <cellStyle name="Percent 5 2 3 4 3 2 2" xfId="61118" xr:uid="{00000000-0005-0000-0000-000044EE0000}"/>
    <cellStyle name="Percent 5 2 3 4 3 3" xfId="61119" xr:uid="{00000000-0005-0000-0000-000045EE0000}"/>
    <cellStyle name="Percent 5 2 3 4 4" xfId="61120" xr:uid="{00000000-0005-0000-0000-000046EE0000}"/>
    <cellStyle name="Percent 5 2 3 5" xfId="61121" xr:uid="{00000000-0005-0000-0000-000047EE0000}"/>
    <cellStyle name="Percent 5 2 3 5 2" xfId="61122" xr:uid="{00000000-0005-0000-0000-000048EE0000}"/>
    <cellStyle name="Percent 5 2 3 6" xfId="61123" xr:uid="{00000000-0005-0000-0000-000049EE0000}"/>
    <cellStyle name="Percent 5 2 3 6 2" xfId="61124" xr:uid="{00000000-0005-0000-0000-00004AEE0000}"/>
    <cellStyle name="Percent 5 2 3 6 2 2" xfId="61125" xr:uid="{00000000-0005-0000-0000-00004BEE0000}"/>
    <cellStyle name="Percent 5 2 3 6 3" xfId="61126" xr:uid="{00000000-0005-0000-0000-00004CEE0000}"/>
    <cellStyle name="Percent 5 2 3 7" xfId="61127" xr:uid="{00000000-0005-0000-0000-00004DEE0000}"/>
    <cellStyle name="Percent 5 2 3 7 2" xfId="61128" xr:uid="{00000000-0005-0000-0000-00004EEE0000}"/>
    <cellStyle name="Percent 5 2 3 8" xfId="61129" xr:uid="{00000000-0005-0000-0000-00004FEE0000}"/>
    <cellStyle name="Percent 5 2 4" xfId="61130" xr:uid="{00000000-0005-0000-0000-000050EE0000}"/>
    <cellStyle name="Percent 5 2 4 2" xfId="61131" xr:uid="{00000000-0005-0000-0000-000051EE0000}"/>
    <cellStyle name="Percent 5 2 4 2 2" xfId="61132" xr:uid="{00000000-0005-0000-0000-000052EE0000}"/>
    <cellStyle name="Percent 5 2 4 2 2 2" xfId="61133" xr:uid="{00000000-0005-0000-0000-000053EE0000}"/>
    <cellStyle name="Percent 5 2 4 2 3" xfId="61134" xr:uid="{00000000-0005-0000-0000-000054EE0000}"/>
    <cellStyle name="Percent 5 2 4 2 3 2" xfId="61135" xr:uid="{00000000-0005-0000-0000-000055EE0000}"/>
    <cellStyle name="Percent 5 2 4 2 3 2 2" xfId="61136" xr:uid="{00000000-0005-0000-0000-000056EE0000}"/>
    <cellStyle name="Percent 5 2 4 2 3 3" xfId="61137" xr:uid="{00000000-0005-0000-0000-000057EE0000}"/>
    <cellStyle name="Percent 5 2 4 2 4" xfId="61138" xr:uid="{00000000-0005-0000-0000-000058EE0000}"/>
    <cellStyle name="Percent 5 2 4 3" xfId="61139" xr:uid="{00000000-0005-0000-0000-000059EE0000}"/>
    <cellStyle name="Percent 5 2 4 3 2" xfId="61140" xr:uid="{00000000-0005-0000-0000-00005AEE0000}"/>
    <cellStyle name="Percent 5 2 4 4" xfId="61141" xr:uid="{00000000-0005-0000-0000-00005BEE0000}"/>
    <cellStyle name="Percent 5 2 4 4 2" xfId="61142" xr:uid="{00000000-0005-0000-0000-00005CEE0000}"/>
    <cellStyle name="Percent 5 2 4 4 2 2" xfId="61143" xr:uid="{00000000-0005-0000-0000-00005DEE0000}"/>
    <cellStyle name="Percent 5 2 4 4 3" xfId="61144" xr:uid="{00000000-0005-0000-0000-00005EEE0000}"/>
    <cellStyle name="Percent 5 2 4 5" xfId="61145" xr:uid="{00000000-0005-0000-0000-00005FEE0000}"/>
    <cellStyle name="Percent 5 2 5" xfId="61146" xr:uid="{00000000-0005-0000-0000-000060EE0000}"/>
    <cellStyle name="Percent 5 2 5 2" xfId="61147" xr:uid="{00000000-0005-0000-0000-000061EE0000}"/>
    <cellStyle name="Percent 5 2 5 2 2" xfId="61148" xr:uid="{00000000-0005-0000-0000-000062EE0000}"/>
    <cellStyle name="Percent 5 2 5 3" xfId="61149" xr:uid="{00000000-0005-0000-0000-000063EE0000}"/>
    <cellStyle name="Percent 5 2 5 3 2" xfId="61150" xr:uid="{00000000-0005-0000-0000-000064EE0000}"/>
    <cellStyle name="Percent 5 2 5 3 2 2" xfId="61151" xr:uid="{00000000-0005-0000-0000-000065EE0000}"/>
    <cellStyle name="Percent 5 2 5 3 3" xfId="61152" xr:uid="{00000000-0005-0000-0000-000066EE0000}"/>
    <cellStyle name="Percent 5 2 5 4" xfId="61153" xr:uid="{00000000-0005-0000-0000-000067EE0000}"/>
    <cellStyle name="Percent 5 2 6" xfId="61154" xr:uid="{00000000-0005-0000-0000-000068EE0000}"/>
    <cellStyle name="Percent 5 2 6 2" xfId="61155" xr:uid="{00000000-0005-0000-0000-000069EE0000}"/>
    <cellStyle name="Percent 5 2 6 2 2" xfId="61156" xr:uid="{00000000-0005-0000-0000-00006AEE0000}"/>
    <cellStyle name="Percent 5 2 6 3" xfId="61157" xr:uid="{00000000-0005-0000-0000-00006BEE0000}"/>
    <cellStyle name="Percent 5 2 6 3 2" xfId="61158" xr:uid="{00000000-0005-0000-0000-00006CEE0000}"/>
    <cellStyle name="Percent 5 2 6 3 2 2" xfId="61159" xr:uid="{00000000-0005-0000-0000-00006DEE0000}"/>
    <cellStyle name="Percent 5 2 6 3 3" xfId="61160" xr:uid="{00000000-0005-0000-0000-00006EEE0000}"/>
    <cellStyle name="Percent 5 2 6 4" xfId="61161" xr:uid="{00000000-0005-0000-0000-00006FEE0000}"/>
    <cellStyle name="Percent 5 2 7" xfId="61162" xr:uid="{00000000-0005-0000-0000-000070EE0000}"/>
    <cellStyle name="Percent 5 2 7 2" xfId="61163" xr:uid="{00000000-0005-0000-0000-000071EE0000}"/>
    <cellStyle name="Percent 5 2 8" xfId="61164" xr:uid="{00000000-0005-0000-0000-000072EE0000}"/>
    <cellStyle name="Percent 5 2 8 2" xfId="61165" xr:uid="{00000000-0005-0000-0000-000073EE0000}"/>
    <cellStyle name="Percent 5 2 8 2 2" xfId="61166" xr:uid="{00000000-0005-0000-0000-000074EE0000}"/>
    <cellStyle name="Percent 5 2 8 3" xfId="61167" xr:uid="{00000000-0005-0000-0000-000075EE0000}"/>
    <cellStyle name="Percent 5 2 9" xfId="61168" xr:uid="{00000000-0005-0000-0000-000076EE0000}"/>
    <cellStyle name="Percent 5 2 9 2" xfId="61169" xr:uid="{00000000-0005-0000-0000-000077EE0000}"/>
    <cellStyle name="Percent 5 3" xfId="2147" xr:uid="{00000000-0005-0000-0000-000078EE0000}"/>
    <cellStyle name="Percent 5 3 2" xfId="2148" xr:uid="{00000000-0005-0000-0000-000079EE0000}"/>
    <cellStyle name="Percent 5 3 2 2" xfId="61170" xr:uid="{00000000-0005-0000-0000-00007AEE0000}"/>
    <cellStyle name="Percent 5 3 2 2 2" xfId="61171" xr:uid="{00000000-0005-0000-0000-00007BEE0000}"/>
    <cellStyle name="Percent 5 3 2 2 2 2" xfId="61172" xr:uid="{00000000-0005-0000-0000-00007CEE0000}"/>
    <cellStyle name="Percent 5 3 2 2 2 2 2" xfId="61173" xr:uid="{00000000-0005-0000-0000-00007DEE0000}"/>
    <cellStyle name="Percent 5 3 2 2 2 3" xfId="61174" xr:uid="{00000000-0005-0000-0000-00007EEE0000}"/>
    <cellStyle name="Percent 5 3 2 2 2 3 2" xfId="61175" xr:uid="{00000000-0005-0000-0000-00007FEE0000}"/>
    <cellStyle name="Percent 5 3 2 2 2 3 2 2" xfId="61176" xr:uid="{00000000-0005-0000-0000-000080EE0000}"/>
    <cellStyle name="Percent 5 3 2 2 2 3 3" xfId="61177" xr:uid="{00000000-0005-0000-0000-000081EE0000}"/>
    <cellStyle name="Percent 5 3 2 2 2 4" xfId="61178" xr:uid="{00000000-0005-0000-0000-000082EE0000}"/>
    <cellStyle name="Percent 5 3 2 2 3" xfId="61179" xr:uid="{00000000-0005-0000-0000-000083EE0000}"/>
    <cellStyle name="Percent 5 3 2 2 3 2" xfId="61180" xr:uid="{00000000-0005-0000-0000-000084EE0000}"/>
    <cellStyle name="Percent 5 3 2 2 4" xfId="61181" xr:uid="{00000000-0005-0000-0000-000085EE0000}"/>
    <cellStyle name="Percent 5 3 2 2 4 2" xfId="61182" xr:uid="{00000000-0005-0000-0000-000086EE0000}"/>
    <cellStyle name="Percent 5 3 2 2 4 2 2" xfId="61183" xr:uid="{00000000-0005-0000-0000-000087EE0000}"/>
    <cellStyle name="Percent 5 3 2 2 4 3" xfId="61184" xr:uid="{00000000-0005-0000-0000-000088EE0000}"/>
    <cellStyle name="Percent 5 3 2 2 5" xfId="61185" xr:uid="{00000000-0005-0000-0000-000089EE0000}"/>
    <cellStyle name="Percent 5 3 2 3" xfId="61186" xr:uid="{00000000-0005-0000-0000-00008AEE0000}"/>
    <cellStyle name="Percent 5 3 2 3 2" xfId="61187" xr:uid="{00000000-0005-0000-0000-00008BEE0000}"/>
    <cellStyle name="Percent 5 3 2 3 2 2" xfId="61188" xr:uid="{00000000-0005-0000-0000-00008CEE0000}"/>
    <cellStyle name="Percent 5 3 2 3 3" xfId="61189" xr:uid="{00000000-0005-0000-0000-00008DEE0000}"/>
    <cellStyle name="Percent 5 3 2 3 3 2" xfId="61190" xr:uid="{00000000-0005-0000-0000-00008EEE0000}"/>
    <cellStyle name="Percent 5 3 2 3 3 2 2" xfId="61191" xr:uid="{00000000-0005-0000-0000-00008FEE0000}"/>
    <cellStyle name="Percent 5 3 2 3 3 3" xfId="61192" xr:uid="{00000000-0005-0000-0000-000090EE0000}"/>
    <cellStyle name="Percent 5 3 2 3 4" xfId="61193" xr:uid="{00000000-0005-0000-0000-000091EE0000}"/>
    <cellStyle name="Percent 5 3 2 4" xfId="61194" xr:uid="{00000000-0005-0000-0000-000092EE0000}"/>
    <cellStyle name="Percent 5 3 2 4 2" xfId="61195" xr:uid="{00000000-0005-0000-0000-000093EE0000}"/>
    <cellStyle name="Percent 5 3 2 4 2 2" xfId="61196" xr:uid="{00000000-0005-0000-0000-000094EE0000}"/>
    <cellStyle name="Percent 5 3 2 4 3" xfId="61197" xr:uid="{00000000-0005-0000-0000-000095EE0000}"/>
    <cellStyle name="Percent 5 3 2 4 3 2" xfId="61198" xr:uid="{00000000-0005-0000-0000-000096EE0000}"/>
    <cellStyle name="Percent 5 3 2 4 3 2 2" xfId="61199" xr:uid="{00000000-0005-0000-0000-000097EE0000}"/>
    <cellStyle name="Percent 5 3 2 4 3 3" xfId="61200" xr:uid="{00000000-0005-0000-0000-000098EE0000}"/>
    <cellStyle name="Percent 5 3 2 4 4" xfId="61201" xr:uid="{00000000-0005-0000-0000-000099EE0000}"/>
    <cellStyle name="Percent 5 3 2 5" xfId="61202" xr:uid="{00000000-0005-0000-0000-00009AEE0000}"/>
    <cellStyle name="Percent 5 3 2 5 2" xfId="61203" xr:uid="{00000000-0005-0000-0000-00009BEE0000}"/>
    <cellStyle name="Percent 5 3 2 6" xfId="61204" xr:uid="{00000000-0005-0000-0000-00009CEE0000}"/>
    <cellStyle name="Percent 5 3 2 6 2" xfId="61205" xr:uid="{00000000-0005-0000-0000-00009DEE0000}"/>
    <cellStyle name="Percent 5 3 2 6 2 2" xfId="61206" xr:uid="{00000000-0005-0000-0000-00009EEE0000}"/>
    <cellStyle name="Percent 5 3 2 6 3" xfId="61207" xr:uid="{00000000-0005-0000-0000-00009FEE0000}"/>
    <cellStyle name="Percent 5 3 2 7" xfId="61208" xr:uid="{00000000-0005-0000-0000-0000A0EE0000}"/>
    <cellStyle name="Percent 5 3 2 7 2" xfId="61209" xr:uid="{00000000-0005-0000-0000-0000A1EE0000}"/>
    <cellStyle name="Percent 5 3 2 8" xfId="61210" xr:uid="{00000000-0005-0000-0000-0000A2EE0000}"/>
    <cellStyle name="Percent 5 3 3" xfId="61211" xr:uid="{00000000-0005-0000-0000-0000A3EE0000}"/>
    <cellStyle name="Percent 5 3 3 2" xfId="61212" xr:uid="{00000000-0005-0000-0000-0000A4EE0000}"/>
    <cellStyle name="Percent 5 3 3 2 2" xfId="61213" xr:uid="{00000000-0005-0000-0000-0000A5EE0000}"/>
    <cellStyle name="Percent 5 3 3 2 2 2" xfId="61214" xr:uid="{00000000-0005-0000-0000-0000A6EE0000}"/>
    <cellStyle name="Percent 5 3 3 2 3" xfId="61215" xr:uid="{00000000-0005-0000-0000-0000A7EE0000}"/>
    <cellStyle name="Percent 5 3 3 2 3 2" xfId="61216" xr:uid="{00000000-0005-0000-0000-0000A8EE0000}"/>
    <cellStyle name="Percent 5 3 3 2 3 2 2" xfId="61217" xr:uid="{00000000-0005-0000-0000-0000A9EE0000}"/>
    <cellStyle name="Percent 5 3 3 2 3 3" xfId="61218" xr:uid="{00000000-0005-0000-0000-0000AAEE0000}"/>
    <cellStyle name="Percent 5 3 3 2 4" xfId="61219" xr:uid="{00000000-0005-0000-0000-0000ABEE0000}"/>
    <cellStyle name="Percent 5 3 3 3" xfId="61220" xr:uid="{00000000-0005-0000-0000-0000ACEE0000}"/>
    <cellStyle name="Percent 5 3 3 3 2" xfId="61221" xr:uid="{00000000-0005-0000-0000-0000ADEE0000}"/>
    <cellStyle name="Percent 5 3 3 4" xfId="61222" xr:uid="{00000000-0005-0000-0000-0000AEEE0000}"/>
    <cellStyle name="Percent 5 3 3 4 2" xfId="61223" xr:uid="{00000000-0005-0000-0000-0000AFEE0000}"/>
    <cellStyle name="Percent 5 3 3 4 2 2" xfId="61224" xr:uid="{00000000-0005-0000-0000-0000B0EE0000}"/>
    <cellStyle name="Percent 5 3 3 4 3" xfId="61225" xr:uid="{00000000-0005-0000-0000-0000B1EE0000}"/>
    <cellStyle name="Percent 5 3 3 5" xfId="61226" xr:uid="{00000000-0005-0000-0000-0000B2EE0000}"/>
    <cellStyle name="Percent 5 3 4" xfId="61227" xr:uid="{00000000-0005-0000-0000-0000B3EE0000}"/>
    <cellStyle name="Percent 5 3 4 2" xfId="61228" xr:uid="{00000000-0005-0000-0000-0000B4EE0000}"/>
    <cellStyle name="Percent 5 3 4 2 2" xfId="61229" xr:uid="{00000000-0005-0000-0000-0000B5EE0000}"/>
    <cellStyle name="Percent 5 3 4 3" xfId="61230" xr:uid="{00000000-0005-0000-0000-0000B6EE0000}"/>
    <cellStyle name="Percent 5 3 4 3 2" xfId="61231" xr:uid="{00000000-0005-0000-0000-0000B7EE0000}"/>
    <cellStyle name="Percent 5 3 4 3 2 2" xfId="61232" xr:uid="{00000000-0005-0000-0000-0000B8EE0000}"/>
    <cellStyle name="Percent 5 3 4 3 3" xfId="61233" xr:uid="{00000000-0005-0000-0000-0000B9EE0000}"/>
    <cellStyle name="Percent 5 3 4 4" xfId="61234" xr:uid="{00000000-0005-0000-0000-0000BAEE0000}"/>
    <cellStyle name="Percent 5 3 5" xfId="61235" xr:uid="{00000000-0005-0000-0000-0000BBEE0000}"/>
    <cellStyle name="Percent 5 3 5 2" xfId="61236" xr:uid="{00000000-0005-0000-0000-0000BCEE0000}"/>
    <cellStyle name="Percent 5 3 5 2 2" xfId="61237" xr:uid="{00000000-0005-0000-0000-0000BDEE0000}"/>
    <cellStyle name="Percent 5 3 5 3" xfId="61238" xr:uid="{00000000-0005-0000-0000-0000BEEE0000}"/>
    <cellStyle name="Percent 5 3 5 3 2" xfId="61239" xr:uid="{00000000-0005-0000-0000-0000BFEE0000}"/>
    <cellStyle name="Percent 5 3 5 3 2 2" xfId="61240" xr:uid="{00000000-0005-0000-0000-0000C0EE0000}"/>
    <cellStyle name="Percent 5 3 5 3 3" xfId="61241" xr:uid="{00000000-0005-0000-0000-0000C1EE0000}"/>
    <cellStyle name="Percent 5 3 5 4" xfId="61242" xr:uid="{00000000-0005-0000-0000-0000C2EE0000}"/>
    <cellStyle name="Percent 5 3 6" xfId="61243" xr:uid="{00000000-0005-0000-0000-0000C3EE0000}"/>
    <cellStyle name="Percent 5 3 6 2" xfId="61244" xr:uid="{00000000-0005-0000-0000-0000C4EE0000}"/>
    <cellStyle name="Percent 5 3 7" xfId="61245" xr:uid="{00000000-0005-0000-0000-0000C5EE0000}"/>
    <cellStyle name="Percent 5 3 7 2" xfId="61246" xr:uid="{00000000-0005-0000-0000-0000C6EE0000}"/>
    <cellStyle name="Percent 5 3 7 2 2" xfId="61247" xr:uid="{00000000-0005-0000-0000-0000C7EE0000}"/>
    <cellStyle name="Percent 5 3 7 3" xfId="61248" xr:uid="{00000000-0005-0000-0000-0000C8EE0000}"/>
    <cellStyle name="Percent 5 3 8" xfId="61249" xr:uid="{00000000-0005-0000-0000-0000C9EE0000}"/>
    <cellStyle name="Percent 5 3 8 2" xfId="61250" xr:uid="{00000000-0005-0000-0000-0000CAEE0000}"/>
    <cellStyle name="Percent 5 3 9" xfId="61251" xr:uid="{00000000-0005-0000-0000-0000CBEE0000}"/>
    <cellStyle name="Percent 5 4" xfId="61252" xr:uid="{00000000-0005-0000-0000-0000CCEE0000}"/>
    <cellStyle name="Percent 5 4 2" xfId="61253" xr:uid="{00000000-0005-0000-0000-0000CDEE0000}"/>
    <cellStyle name="Percent 5 4 2 2" xfId="61254" xr:uid="{00000000-0005-0000-0000-0000CEEE0000}"/>
    <cellStyle name="Percent 5 4 2 2 2" xfId="61255" xr:uid="{00000000-0005-0000-0000-0000CFEE0000}"/>
    <cellStyle name="Percent 5 4 2 2 2 2" xfId="61256" xr:uid="{00000000-0005-0000-0000-0000D0EE0000}"/>
    <cellStyle name="Percent 5 4 2 2 3" xfId="61257" xr:uid="{00000000-0005-0000-0000-0000D1EE0000}"/>
    <cellStyle name="Percent 5 4 2 2 3 2" xfId="61258" xr:uid="{00000000-0005-0000-0000-0000D2EE0000}"/>
    <cellStyle name="Percent 5 4 2 2 3 2 2" xfId="61259" xr:uid="{00000000-0005-0000-0000-0000D3EE0000}"/>
    <cellStyle name="Percent 5 4 2 2 3 3" xfId="61260" xr:uid="{00000000-0005-0000-0000-0000D4EE0000}"/>
    <cellStyle name="Percent 5 4 2 2 4" xfId="61261" xr:uid="{00000000-0005-0000-0000-0000D5EE0000}"/>
    <cellStyle name="Percent 5 4 2 3" xfId="61262" xr:uid="{00000000-0005-0000-0000-0000D6EE0000}"/>
    <cellStyle name="Percent 5 4 2 3 2" xfId="61263" xr:uid="{00000000-0005-0000-0000-0000D7EE0000}"/>
    <cellStyle name="Percent 5 4 2 4" xfId="61264" xr:uid="{00000000-0005-0000-0000-0000D8EE0000}"/>
    <cellStyle name="Percent 5 4 2 4 2" xfId="61265" xr:uid="{00000000-0005-0000-0000-0000D9EE0000}"/>
    <cellStyle name="Percent 5 4 2 4 2 2" xfId="61266" xr:uid="{00000000-0005-0000-0000-0000DAEE0000}"/>
    <cellStyle name="Percent 5 4 2 4 3" xfId="61267" xr:uid="{00000000-0005-0000-0000-0000DBEE0000}"/>
    <cellStyle name="Percent 5 4 2 5" xfId="61268" xr:uid="{00000000-0005-0000-0000-0000DCEE0000}"/>
    <cellStyle name="Percent 5 4 3" xfId="61269" xr:uid="{00000000-0005-0000-0000-0000DDEE0000}"/>
    <cellStyle name="Percent 5 4 3 2" xfId="61270" xr:uid="{00000000-0005-0000-0000-0000DEEE0000}"/>
    <cellStyle name="Percent 5 4 3 2 2" xfId="61271" xr:uid="{00000000-0005-0000-0000-0000DFEE0000}"/>
    <cellStyle name="Percent 5 4 3 3" xfId="61272" xr:uid="{00000000-0005-0000-0000-0000E0EE0000}"/>
    <cellStyle name="Percent 5 4 3 3 2" xfId="61273" xr:uid="{00000000-0005-0000-0000-0000E1EE0000}"/>
    <cellStyle name="Percent 5 4 3 3 2 2" xfId="61274" xr:uid="{00000000-0005-0000-0000-0000E2EE0000}"/>
    <cellStyle name="Percent 5 4 3 3 3" xfId="61275" xr:uid="{00000000-0005-0000-0000-0000E3EE0000}"/>
    <cellStyle name="Percent 5 4 3 4" xfId="61276" xr:uid="{00000000-0005-0000-0000-0000E4EE0000}"/>
    <cellStyle name="Percent 5 4 4" xfId="61277" xr:uid="{00000000-0005-0000-0000-0000E5EE0000}"/>
    <cellStyle name="Percent 5 4 4 2" xfId="61278" xr:uid="{00000000-0005-0000-0000-0000E6EE0000}"/>
    <cellStyle name="Percent 5 4 4 2 2" xfId="61279" xr:uid="{00000000-0005-0000-0000-0000E7EE0000}"/>
    <cellStyle name="Percent 5 4 4 3" xfId="61280" xr:uid="{00000000-0005-0000-0000-0000E8EE0000}"/>
    <cellStyle name="Percent 5 4 4 3 2" xfId="61281" xr:uid="{00000000-0005-0000-0000-0000E9EE0000}"/>
    <cellStyle name="Percent 5 4 4 3 2 2" xfId="61282" xr:uid="{00000000-0005-0000-0000-0000EAEE0000}"/>
    <cellStyle name="Percent 5 4 4 3 3" xfId="61283" xr:uid="{00000000-0005-0000-0000-0000EBEE0000}"/>
    <cellStyle name="Percent 5 4 4 4" xfId="61284" xr:uid="{00000000-0005-0000-0000-0000ECEE0000}"/>
    <cellStyle name="Percent 5 4 5" xfId="61285" xr:uid="{00000000-0005-0000-0000-0000EDEE0000}"/>
    <cellStyle name="Percent 5 4 5 2" xfId="61286" xr:uid="{00000000-0005-0000-0000-0000EEEE0000}"/>
    <cellStyle name="Percent 5 4 6" xfId="61287" xr:uid="{00000000-0005-0000-0000-0000EFEE0000}"/>
    <cellStyle name="Percent 5 4 6 2" xfId="61288" xr:uid="{00000000-0005-0000-0000-0000F0EE0000}"/>
    <cellStyle name="Percent 5 4 6 2 2" xfId="61289" xr:uid="{00000000-0005-0000-0000-0000F1EE0000}"/>
    <cellStyle name="Percent 5 4 6 3" xfId="61290" xr:uid="{00000000-0005-0000-0000-0000F2EE0000}"/>
    <cellStyle name="Percent 5 4 7" xfId="61291" xr:uid="{00000000-0005-0000-0000-0000F3EE0000}"/>
    <cellStyle name="Percent 5 4 7 2" xfId="61292" xr:uid="{00000000-0005-0000-0000-0000F4EE0000}"/>
    <cellStyle name="Percent 5 4 8" xfId="61293" xr:uid="{00000000-0005-0000-0000-0000F5EE0000}"/>
    <cellStyle name="Percent 5 5" xfId="61294" xr:uid="{00000000-0005-0000-0000-0000F6EE0000}"/>
    <cellStyle name="Percent 5 5 2" xfId="61295" xr:uid="{00000000-0005-0000-0000-0000F7EE0000}"/>
    <cellStyle name="Percent 5 5 2 2" xfId="61296" xr:uid="{00000000-0005-0000-0000-0000F8EE0000}"/>
    <cellStyle name="Percent 5 5 2 2 2" xfId="61297" xr:uid="{00000000-0005-0000-0000-0000F9EE0000}"/>
    <cellStyle name="Percent 5 5 2 3" xfId="61298" xr:uid="{00000000-0005-0000-0000-0000FAEE0000}"/>
    <cellStyle name="Percent 5 5 2 3 2" xfId="61299" xr:uid="{00000000-0005-0000-0000-0000FBEE0000}"/>
    <cellStyle name="Percent 5 5 2 3 2 2" xfId="61300" xr:uid="{00000000-0005-0000-0000-0000FCEE0000}"/>
    <cellStyle name="Percent 5 5 2 3 3" xfId="61301" xr:uid="{00000000-0005-0000-0000-0000FDEE0000}"/>
    <cellStyle name="Percent 5 5 2 4" xfId="61302" xr:uid="{00000000-0005-0000-0000-0000FEEE0000}"/>
    <cellStyle name="Percent 5 5 3" xfId="61303" xr:uid="{00000000-0005-0000-0000-0000FFEE0000}"/>
    <cellStyle name="Percent 5 5 3 2" xfId="61304" xr:uid="{00000000-0005-0000-0000-000000EF0000}"/>
    <cellStyle name="Percent 5 5 4" xfId="61305" xr:uid="{00000000-0005-0000-0000-000001EF0000}"/>
    <cellStyle name="Percent 5 5 4 2" xfId="61306" xr:uid="{00000000-0005-0000-0000-000002EF0000}"/>
    <cellStyle name="Percent 5 5 4 2 2" xfId="61307" xr:uid="{00000000-0005-0000-0000-000003EF0000}"/>
    <cellStyle name="Percent 5 5 4 3" xfId="61308" xr:uid="{00000000-0005-0000-0000-000004EF0000}"/>
    <cellStyle name="Percent 5 5 5" xfId="61309" xr:uid="{00000000-0005-0000-0000-000005EF0000}"/>
    <cellStyle name="Percent 5 6" xfId="61310" xr:uid="{00000000-0005-0000-0000-000006EF0000}"/>
    <cellStyle name="Percent 5 6 2" xfId="61311" xr:uid="{00000000-0005-0000-0000-000007EF0000}"/>
    <cellStyle name="Percent 5 6 2 2" xfId="61312" xr:uid="{00000000-0005-0000-0000-000008EF0000}"/>
    <cellStyle name="Percent 5 6 3" xfId="61313" xr:uid="{00000000-0005-0000-0000-000009EF0000}"/>
    <cellStyle name="Percent 5 6 3 2" xfId="61314" xr:uid="{00000000-0005-0000-0000-00000AEF0000}"/>
    <cellStyle name="Percent 5 6 3 2 2" xfId="61315" xr:uid="{00000000-0005-0000-0000-00000BEF0000}"/>
    <cellStyle name="Percent 5 6 3 3" xfId="61316" xr:uid="{00000000-0005-0000-0000-00000CEF0000}"/>
    <cellStyle name="Percent 5 6 4" xfId="61317" xr:uid="{00000000-0005-0000-0000-00000DEF0000}"/>
    <cellStyle name="Percent 5 7" xfId="61318" xr:uid="{00000000-0005-0000-0000-00000EEF0000}"/>
    <cellStyle name="Percent 5 7 2" xfId="61319" xr:uid="{00000000-0005-0000-0000-00000FEF0000}"/>
    <cellStyle name="Percent 5 7 2 2" xfId="61320" xr:uid="{00000000-0005-0000-0000-000010EF0000}"/>
    <cellStyle name="Percent 5 7 3" xfId="61321" xr:uid="{00000000-0005-0000-0000-000011EF0000}"/>
    <cellStyle name="Percent 5 7 3 2" xfId="61322" xr:uid="{00000000-0005-0000-0000-000012EF0000}"/>
    <cellStyle name="Percent 5 7 3 2 2" xfId="61323" xr:uid="{00000000-0005-0000-0000-000013EF0000}"/>
    <cellStyle name="Percent 5 7 3 3" xfId="61324" xr:uid="{00000000-0005-0000-0000-000014EF0000}"/>
    <cellStyle name="Percent 5 7 4" xfId="61325" xr:uid="{00000000-0005-0000-0000-000015EF0000}"/>
    <cellStyle name="Percent 5 8" xfId="61326" xr:uid="{00000000-0005-0000-0000-000016EF0000}"/>
    <cellStyle name="Percent 5 8 2" xfId="61327" xr:uid="{00000000-0005-0000-0000-000017EF0000}"/>
    <cellStyle name="Percent 5 9" xfId="61328" xr:uid="{00000000-0005-0000-0000-000018EF0000}"/>
    <cellStyle name="Percent 5 9 2" xfId="61329" xr:uid="{00000000-0005-0000-0000-000019EF0000}"/>
    <cellStyle name="Percent 5 9 2 2" xfId="61330" xr:uid="{00000000-0005-0000-0000-00001AEF0000}"/>
    <cellStyle name="Percent 5 9 3" xfId="61331" xr:uid="{00000000-0005-0000-0000-00001BEF0000}"/>
    <cellStyle name="Percent 6" xfId="2149" xr:uid="{00000000-0005-0000-0000-00001CEF0000}"/>
    <cellStyle name="Percent 6 2" xfId="2150" xr:uid="{00000000-0005-0000-0000-00001DEF0000}"/>
    <cellStyle name="Percent 6 2 2" xfId="2151" xr:uid="{00000000-0005-0000-0000-00001EEF0000}"/>
    <cellStyle name="Percent 6 2 2 2" xfId="2152" xr:uid="{00000000-0005-0000-0000-00001FEF0000}"/>
    <cellStyle name="Percent 6 2 3" xfId="2153" xr:uid="{00000000-0005-0000-0000-000020EF0000}"/>
    <cellStyle name="Percent 6 3" xfId="2154" xr:uid="{00000000-0005-0000-0000-000021EF0000}"/>
    <cellStyle name="Percent 6 3 2" xfId="61332" xr:uid="{00000000-0005-0000-0000-000022EF0000}"/>
    <cellStyle name="Percent 6 4" xfId="61333" xr:uid="{00000000-0005-0000-0000-000023EF0000}"/>
    <cellStyle name="Percent 6 5" xfId="61334" xr:uid="{00000000-0005-0000-0000-000024EF0000}"/>
    <cellStyle name="Percent 7" xfId="2155" xr:uid="{00000000-0005-0000-0000-000025EF0000}"/>
    <cellStyle name="Percent 7 2" xfId="61335" xr:uid="{00000000-0005-0000-0000-000026EF0000}"/>
    <cellStyle name="Percent 7 2 2" xfId="61336" xr:uid="{00000000-0005-0000-0000-000027EF0000}"/>
    <cellStyle name="Percent 7 3" xfId="61337" xr:uid="{00000000-0005-0000-0000-000028EF0000}"/>
    <cellStyle name="Percent 7 3 2" xfId="61338" xr:uid="{00000000-0005-0000-0000-000029EF0000}"/>
    <cellStyle name="Percent 7 4" xfId="61339" xr:uid="{00000000-0005-0000-0000-00002AEF0000}"/>
    <cellStyle name="Percent 7 5" xfId="61340" xr:uid="{00000000-0005-0000-0000-00002BEF0000}"/>
    <cellStyle name="Percent 8" xfId="2156" xr:uid="{00000000-0005-0000-0000-00002CEF0000}"/>
    <cellStyle name="Percent 8 2" xfId="2157" xr:uid="{00000000-0005-0000-0000-00002DEF0000}"/>
    <cellStyle name="Percent 8 2 2" xfId="2158" xr:uid="{00000000-0005-0000-0000-00002EEF0000}"/>
    <cellStyle name="Percent 8 2 2 2" xfId="2159" xr:uid="{00000000-0005-0000-0000-00002FEF0000}"/>
    <cellStyle name="Percent 8 2 3" xfId="61341" xr:uid="{00000000-0005-0000-0000-000030EF0000}"/>
    <cellStyle name="Percent 8 3" xfId="2160" xr:uid="{00000000-0005-0000-0000-000031EF0000}"/>
    <cellStyle name="Percent 8 3 2" xfId="2161" xr:uid="{00000000-0005-0000-0000-000032EF0000}"/>
    <cellStyle name="Percent 8 4" xfId="61342" xr:uid="{00000000-0005-0000-0000-000033EF0000}"/>
    <cellStyle name="Percent 8 5" xfId="61343" xr:uid="{00000000-0005-0000-0000-000034EF0000}"/>
    <cellStyle name="Percent 9" xfId="2162" xr:uid="{00000000-0005-0000-0000-000035EF0000}"/>
    <cellStyle name="Percent 9 2" xfId="2163" xr:uid="{00000000-0005-0000-0000-000036EF0000}"/>
    <cellStyle name="Percent 9 2 2" xfId="61344" xr:uid="{00000000-0005-0000-0000-000037EF0000}"/>
    <cellStyle name="Percent 9 2 3" xfId="61345" xr:uid="{00000000-0005-0000-0000-000038EF0000}"/>
    <cellStyle name="Percent 9 2 4" xfId="61346" xr:uid="{00000000-0005-0000-0000-000039EF0000}"/>
    <cellStyle name="Percent 9 3" xfId="2164" xr:uid="{00000000-0005-0000-0000-00003AEF0000}"/>
    <cellStyle name="Percent 9 3 2" xfId="61347" xr:uid="{00000000-0005-0000-0000-00003BEF0000}"/>
    <cellStyle name="Percent 9 4" xfId="61348" xr:uid="{00000000-0005-0000-0000-00003CEF0000}"/>
    <cellStyle name="Percent 9 5" xfId="61349" xr:uid="{00000000-0005-0000-0000-00003DEF0000}"/>
    <cellStyle name="Percent 9 6" xfId="61350" xr:uid="{00000000-0005-0000-0000-00003EEF0000}"/>
    <cellStyle name="rowhead_tbls1_13_a" xfId="61351" xr:uid="{00000000-0005-0000-0000-00003FEF0000}"/>
    <cellStyle name="Style 1" xfId="2165" xr:uid="{00000000-0005-0000-0000-000040EF0000}"/>
    <cellStyle name="Style 1 2" xfId="2166" xr:uid="{00000000-0005-0000-0000-000041EF0000}"/>
    <cellStyle name="Title 10" xfId="61352" xr:uid="{00000000-0005-0000-0000-000042EF0000}"/>
    <cellStyle name="Title 10 2" xfId="61353" xr:uid="{00000000-0005-0000-0000-000043EF0000}"/>
    <cellStyle name="Title 10 2 2" xfId="61354" xr:uid="{00000000-0005-0000-0000-000044EF0000}"/>
    <cellStyle name="Title 10 3" xfId="61355" xr:uid="{00000000-0005-0000-0000-000045EF0000}"/>
    <cellStyle name="Title 11" xfId="61356" xr:uid="{00000000-0005-0000-0000-000046EF0000}"/>
    <cellStyle name="Title 11 2" xfId="61357" xr:uid="{00000000-0005-0000-0000-000047EF0000}"/>
    <cellStyle name="Title 12" xfId="61358" xr:uid="{00000000-0005-0000-0000-000048EF0000}"/>
    <cellStyle name="Title 2" xfId="2167" xr:uid="{00000000-0005-0000-0000-000049EF0000}"/>
    <cellStyle name="Title 2 2" xfId="2168" xr:uid="{00000000-0005-0000-0000-00004AEF0000}"/>
    <cellStyle name="Title 2 2 2" xfId="61359" xr:uid="{00000000-0005-0000-0000-00004BEF0000}"/>
    <cellStyle name="Title 2 2_T-straight with PEDs adjustor" xfId="61360" xr:uid="{00000000-0005-0000-0000-00004CEF0000}"/>
    <cellStyle name="Title 2 3" xfId="61361" xr:uid="{00000000-0005-0000-0000-00004DEF0000}"/>
    <cellStyle name="Title 3" xfId="2169" xr:uid="{00000000-0005-0000-0000-00004EEF0000}"/>
    <cellStyle name="Title 3 2" xfId="61362" xr:uid="{00000000-0005-0000-0000-00004FEF0000}"/>
    <cellStyle name="Title 3 2 2" xfId="61363" xr:uid="{00000000-0005-0000-0000-000050EF0000}"/>
    <cellStyle name="Title 3 3" xfId="61364" xr:uid="{00000000-0005-0000-0000-000051EF0000}"/>
    <cellStyle name="Title 4" xfId="61365" xr:uid="{00000000-0005-0000-0000-000052EF0000}"/>
    <cellStyle name="Title 4 2" xfId="61366" xr:uid="{00000000-0005-0000-0000-000053EF0000}"/>
    <cellStyle name="Title 4 2 2" xfId="61367" xr:uid="{00000000-0005-0000-0000-000054EF0000}"/>
    <cellStyle name="Title 4 3" xfId="61368" xr:uid="{00000000-0005-0000-0000-000055EF0000}"/>
    <cellStyle name="Title 5" xfId="61369" xr:uid="{00000000-0005-0000-0000-000056EF0000}"/>
    <cellStyle name="Title 5 2" xfId="61370" xr:uid="{00000000-0005-0000-0000-000057EF0000}"/>
    <cellStyle name="Title 5 2 2" xfId="61371" xr:uid="{00000000-0005-0000-0000-000058EF0000}"/>
    <cellStyle name="Title 5 3" xfId="61372" xr:uid="{00000000-0005-0000-0000-000059EF0000}"/>
    <cellStyle name="Title 6" xfId="61373" xr:uid="{00000000-0005-0000-0000-00005AEF0000}"/>
    <cellStyle name="Title 6 2" xfId="61374" xr:uid="{00000000-0005-0000-0000-00005BEF0000}"/>
    <cellStyle name="Title 6 2 2" xfId="61375" xr:uid="{00000000-0005-0000-0000-00005CEF0000}"/>
    <cellStyle name="Title 6 3" xfId="61376" xr:uid="{00000000-0005-0000-0000-00005DEF0000}"/>
    <cellStyle name="Title 7" xfId="61377" xr:uid="{00000000-0005-0000-0000-00005EEF0000}"/>
    <cellStyle name="Title 7 2" xfId="61378" xr:uid="{00000000-0005-0000-0000-00005FEF0000}"/>
    <cellStyle name="Title 7 2 2" xfId="61379" xr:uid="{00000000-0005-0000-0000-000060EF0000}"/>
    <cellStyle name="Title 7 3" xfId="61380" xr:uid="{00000000-0005-0000-0000-000061EF0000}"/>
    <cellStyle name="Title 8" xfId="61381" xr:uid="{00000000-0005-0000-0000-000062EF0000}"/>
    <cellStyle name="Title 8 2" xfId="61382" xr:uid="{00000000-0005-0000-0000-000063EF0000}"/>
    <cellStyle name="Title 8 2 2" xfId="61383" xr:uid="{00000000-0005-0000-0000-000064EF0000}"/>
    <cellStyle name="Title 8 3" xfId="61384" xr:uid="{00000000-0005-0000-0000-000065EF0000}"/>
    <cellStyle name="Title 9" xfId="61385" xr:uid="{00000000-0005-0000-0000-000066EF0000}"/>
    <cellStyle name="Title 9 2" xfId="61386" xr:uid="{00000000-0005-0000-0000-000067EF0000}"/>
    <cellStyle name="Title 9 2 2" xfId="61387" xr:uid="{00000000-0005-0000-0000-000068EF0000}"/>
    <cellStyle name="Title 9 3" xfId="61388" xr:uid="{00000000-0005-0000-0000-000069EF0000}"/>
    <cellStyle name="Total 10" xfId="61389" xr:uid="{00000000-0005-0000-0000-00006AEF0000}"/>
    <cellStyle name="Total 10 2" xfId="61390" xr:uid="{00000000-0005-0000-0000-00006BEF0000}"/>
    <cellStyle name="Total 10 2 2" xfId="61391" xr:uid="{00000000-0005-0000-0000-00006CEF0000}"/>
    <cellStyle name="Total 10 3" xfId="61392" xr:uid="{00000000-0005-0000-0000-00006DEF0000}"/>
    <cellStyle name="Total 10 3 2" xfId="61393" xr:uid="{00000000-0005-0000-0000-00006EEF0000}"/>
    <cellStyle name="Total 10 4" xfId="61394" xr:uid="{00000000-0005-0000-0000-00006FEF0000}"/>
    <cellStyle name="Total 11" xfId="61395" xr:uid="{00000000-0005-0000-0000-000070EF0000}"/>
    <cellStyle name="Total 11 2" xfId="61396" xr:uid="{00000000-0005-0000-0000-000071EF0000}"/>
    <cellStyle name="Total 12" xfId="61397" xr:uid="{00000000-0005-0000-0000-000072EF0000}"/>
    <cellStyle name="Total 12 2" xfId="61398" xr:uid="{00000000-0005-0000-0000-000073EF0000}"/>
    <cellStyle name="Total 2" xfId="2170" xr:uid="{00000000-0005-0000-0000-000074EF0000}"/>
    <cellStyle name="Total 2 10" xfId="61399" xr:uid="{00000000-0005-0000-0000-000075EF0000}"/>
    <cellStyle name="Total 2 10 2" xfId="61400" xr:uid="{00000000-0005-0000-0000-000076EF0000}"/>
    <cellStyle name="Total 2 2" xfId="2171" xr:uid="{00000000-0005-0000-0000-000077EF0000}"/>
    <cellStyle name="Total 2 2 2" xfId="2172" xr:uid="{00000000-0005-0000-0000-000078EF0000}"/>
    <cellStyle name="Total 2 2 2 2" xfId="2173" xr:uid="{00000000-0005-0000-0000-000079EF0000}"/>
    <cellStyle name="Total 2 2 2 2 10" xfId="61401" xr:uid="{00000000-0005-0000-0000-00007AEF0000}"/>
    <cellStyle name="Total 2 2 2 2 10 2" xfId="61402" xr:uid="{00000000-0005-0000-0000-00007BEF0000}"/>
    <cellStyle name="Total 2 2 2 2 10 2 2" xfId="61403" xr:uid="{00000000-0005-0000-0000-00007CEF0000}"/>
    <cellStyle name="Total 2 2 2 2 10 2 2 2" xfId="61404" xr:uid="{00000000-0005-0000-0000-00007DEF0000}"/>
    <cellStyle name="Total 2 2 2 2 10 2 2 3" xfId="61405" xr:uid="{00000000-0005-0000-0000-00007EEF0000}"/>
    <cellStyle name="Total 2 2 2 2 10 2 2 4" xfId="61406" xr:uid="{00000000-0005-0000-0000-00007FEF0000}"/>
    <cellStyle name="Total 2 2 2 2 10 2 2 5" xfId="61407" xr:uid="{00000000-0005-0000-0000-000080EF0000}"/>
    <cellStyle name="Total 2 2 2 2 10 2 3" xfId="61408" xr:uid="{00000000-0005-0000-0000-000081EF0000}"/>
    <cellStyle name="Total 2 2 2 2 10 2 3 2" xfId="61409" xr:uid="{00000000-0005-0000-0000-000082EF0000}"/>
    <cellStyle name="Total 2 2 2 2 10 2 3 3" xfId="61410" xr:uid="{00000000-0005-0000-0000-000083EF0000}"/>
    <cellStyle name="Total 2 2 2 2 10 2 3 4" xfId="61411" xr:uid="{00000000-0005-0000-0000-000084EF0000}"/>
    <cellStyle name="Total 2 2 2 2 10 2 3 5" xfId="61412" xr:uid="{00000000-0005-0000-0000-000085EF0000}"/>
    <cellStyle name="Total 2 2 2 2 10 2 4" xfId="61413" xr:uid="{00000000-0005-0000-0000-000086EF0000}"/>
    <cellStyle name="Total 2 2 2 2 10 2 5" xfId="61414" xr:uid="{00000000-0005-0000-0000-000087EF0000}"/>
    <cellStyle name="Total 2 2 2 2 10 2 6" xfId="61415" xr:uid="{00000000-0005-0000-0000-000088EF0000}"/>
    <cellStyle name="Total 2 2 2 2 10 2 7" xfId="61416" xr:uid="{00000000-0005-0000-0000-000089EF0000}"/>
    <cellStyle name="Total 2 2 2 2 10 3" xfId="61417" xr:uid="{00000000-0005-0000-0000-00008AEF0000}"/>
    <cellStyle name="Total 2 2 2 2 10 3 2" xfId="61418" xr:uid="{00000000-0005-0000-0000-00008BEF0000}"/>
    <cellStyle name="Total 2 2 2 2 10 3 3" xfId="61419" xr:uid="{00000000-0005-0000-0000-00008CEF0000}"/>
    <cellStyle name="Total 2 2 2 2 10 3 4" xfId="61420" xr:uid="{00000000-0005-0000-0000-00008DEF0000}"/>
    <cellStyle name="Total 2 2 2 2 10 3 5" xfId="61421" xr:uid="{00000000-0005-0000-0000-00008EEF0000}"/>
    <cellStyle name="Total 2 2 2 2 10 4" xfId="61422" xr:uid="{00000000-0005-0000-0000-00008FEF0000}"/>
    <cellStyle name="Total 2 2 2 2 10 4 2" xfId="61423" xr:uid="{00000000-0005-0000-0000-000090EF0000}"/>
    <cellStyle name="Total 2 2 2 2 10 4 3" xfId="61424" xr:uid="{00000000-0005-0000-0000-000091EF0000}"/>
    <cellStyle name="Total 2 2 2 2 10 4 4" xfId="61425" xr:uid="{00000000-0005-0000-0000-000092EF0000}"/>
    <cellStyle name="Total 2 2 2 2 10 4 5" xfId="61426" xr:uid="{00000000-0005-0000-0000-000093EF0000}"/>
    <cellStyle name="Total 2 2 2 2 10 5" xfId="61427" xr:uid="{00000000-0005-0000-0000-000094EF0000}"/>
    <cellStyle name="Total 2 2 2 2 10 6" xfId="61428" xr:uid="{00000000-0005-0000-0000-000095EF0000}"/>
    <cellStyle name="Total 2 2 2 2 10 7" xfId="61429" xr:uid="{00000000-0005-0000-0000-000096EF0000}"/>
    <cellStyle name="Total 2 2 2 2 10 8" xfId="61430" xr:uid="{00000000-0005-0000-0000-000097EF0000}"/>
    <cellStyle name="Total 2 2 2 2 11" xfId="61431" xr:uid="{00000000-0005-0000-0000-000098EF0000}"/>
    <cellStyle name="Total 2 2 2 2 11 2" xfId="61432" xr:uid="{00000000-0005-0000-0000-000099EF0000}"/>
    <cellStyle name="Total 2 2 2 2 11 2 2" xfId="61433" xr:uid="{00000000-0005-0000-0000-00009AEF0000}"/>
    <cellStyle name="Total 2 2 2 2 11 2 2 2" xfId="61434" xr:uid="{00000000-0005-0000-0000-00009BEF0000}"/>
    <cellStyle name="Total 2 2 2 2 11 2 2 3" xfId="61435" xr:uid="{00000000-0005-0000-0000-00009CEF0000}"/>
    <cellStyle name="Total 2 2 2 2 11 2 2 4" xfId="61436" xr:uid="{00000000-0005-0000-0000-00009DEF0000}"/>
    <cellStyle name="Total 2 2 2 2 11 2 2 5" xfId="61437" xr:uid="{00000000-0005-0000-0000-00009EEF0000}"/>
    <cellStyle name="Total 2 2 2 2 11 2 3" xfId="61438" xr:uid="{00000000-0005-0000-0000-00009FEF0000}"/>
    <cellStyle name="Total 2 2 2 2 11 2 3 2" xfId="61439" xr:uid="{00000000-0005-0000-0000-0000A0EF0000}"/>
    <cellStyle name="Total 2 2 2 2 11 2 3 3" xfId="61440" xr:uid="{00000000-0005-0000-0000-0000A1EF0000}"/>
    <cellStyle name="Total 2 2 2 2 11 2 3 4" xfId="61441" xr:uid="{00000000-0005-0000-0000-0000A2EF0000}"/>
    <cellStyle name="Total 2 2 2 2 11 2 3 5" xfId="61442" xr:uid="{00000000-0005-0000-0000-0000A3EF0000}"/>
    <cellStyle name="Total 2 2 2 2 11 2 4" xfId="61443" xr:uid="{00000000-0005-0000-0000-0000A4EF0000}"/>
    <cellStyle name="Total 2 2 2 2 11 2 5" xfId="61444" xr:uid="{00000000-0005-0000-0000-0000A5EF0000}"/>
    <cellStyle name="Total 2 2 2 2 11 2 6" xfId="61445" xr:uid="{00000000-0005-0000-0000-0000A6EF0000}"/>
    <cellStyle name="Total 2 2 2 2 11 2 7" xfId="61446" xr:uid="{00000000-0005-0000-0000-0000A7EF0000}"/>
    <cellStyle name="Total 2 2 2 2 11 3" xfId="61447" xr:uid="{00000000-0005-0000-0000-0000A8EF0000}"/>
    <cellStyle name="Total 2 2 2 2 11 3 2" xfId="61448" xr:uid="{00000000-0005-0000-0000-0000A9EF0000}"/>
    <cellStyle name="Total 2 2 2 2 11 3 3" xfId="61449" xr:uid="{00000000-0005-0000-0000-0000AAEF0000}"/>
    <cellStyle name="Total 2 2 2 2 11 3 4" xfId="61450" xr:uid="{00000000-0005-0000-0000-0000ABEF0000}"/>
    <cellStyle name="Total 2 2 2 2 11 3 5" xfId="61451" xr:uid="{00000000-0005-0000-0000-0000ACEF0000}"/>
    <cellStyle name="Total 2 2 2 2 11 4" xfId="61452" xr:uid="{00000000-0005-0000-0000-0000ADEF0000}"/>
    <cellStyle name="Total 2 2 2 2 11 4 2" xfId="61453" xr:uid="{00000000-0005-0000-0000-0000AEEF0000}"/>
    <cellStyle name="Total 2 2 2 2 11 4 3" xfId="61454" xr:uid="{00000000-0005-0000-0000-0000AFEF0000}"/>
    <cellStyle name="Total 2 2 2 2 11 4 4" xfId="61455" xr:uid="{00000000-0005-0000-0000-0000B0EF0000}"/>
    <cellStyle name="Total 2 2 2 2 11 4 5" xfId="61456" xr:uid="{00000000-0005-0000-0000-0000B1EF0000}"/>
    <cellStyle name="Total 2 2 2 2 11 5" xfId="61457" xr:uid="{00000000-0005-0000-0000-0000B2EF0000}"/>
    <cellStyle name="Total 2 2 2 2 11 6" xfId="61458" xr:uid="{00000000-0005-0000-0000-0000B3EF0000}"/>
    <cellStyle name="Total 2 2 2 2 11 7" xfId="61459" xr:uid="{00000000-0005-0000-0000-0000B4EF0000}"/>
    <cellStyle name="Total 2 2 2 2 11 8" xfId="61460" xr:uid="{00000000-0005-0000-0000-0000B5EF0000}"/>
    <cellStyle name="Total 2 2 2 2 12" xfId="61461" xr:uid="{00000000-0005-0000-0000-0000B6EF0000}"/>
    <cellStyle name="Total 2 2 2 2 12 2" xfId="61462" xr:uid="{00000000-0005-0000-0000-0000B7EF0000}"/>
    <cellStyle name="Total 2 2 2 2 12 2 2" xfId="61463" xr:uid="{00000000-0005-0000-0000-0000B8EF0000}"/>
    <cellStyle name="Total 2 2 2 2 12 2 2 2" xfId="61464" xr:uid="{00000000-0005-0000-0000-0000B9EF0000}"/>
    <cellStyle name="Total 2 2 2 2 12 2 2 3" xfId="61465" xr:uid="{00000000-0005-0000-0000-0000BAEF0000}"/>
    <cellStyle name="Total 2 2 2 2 12 2 2 4" xfId="61466" xr:uid="{00000000-0005-0000-0000-0000BBEF0000}"/>
    <cellStyle name="Total 2 2 2 2 12 2 2 5" xfId="61467" xr:uid="{00000000-0005-0000-0000-0000BCEF0000}"/>
    <cellStyle name="Total 2 2 2 2 12 2 3" xfId="61468" xr:uid="{00000000-0005-0000-0000-0000BDEF0000}"/>
    <cellStyle name="Total 2 2 2 2 12 2 3 2" xfId="61469" xr:uid="{00000000-0005-0000-0000-0000BEEF0000}"/>
    <cellStyle name="Total 2 2 2 2 12 2 3 3" xfId="61470" xr:uid="{00000000-0005-0000-0000-0000BFEF0000}"/>
    <cellStyle name="Total 2 2 2 2 12 2 3 4" xfId="61471" xr:uid="{00000000-0005-0000-0000-0000C0EF0000}"/>
    <cellStyle name="Total 2 2 2 2 12 2 3 5" xfId="61472" xr:uid="{00000000-0005-0000-0000-0000C1EF0000}"/>
    <cellStyle name="Total 2 2 2 2 12 2 4" xfId="61473" xr:uid="{00000000-0005-0000-0000-0000C2EF0000}"/>
    <cellStyle name="Total 2 2 2 2 12 2 5" xfId="61474" xr:uid="{00000000-0005-0000-0000-0000C3EF0000}"/>
    <cellStyle name="Total 2 2 2 2 12 2 6" xfId="61475" xr:uid="{00000000-0005-0000-0000-0000C4EF0000}"/>
    <cellStyle name="Total 2 2 2 2 12 2 7" xfId="61476" xr:uid="{00000000-0005-0000-0000-0000C5EF0000}"/>
    <cellStyle name="Total 2 2 2 2 12 3" xfId="61477" xr:uid="{00000000-0005-0000-0000-0000C6EF0000}"/>
    <cellStyle name="Total 2 2 2 2 12 3 2" xfId="61478" xr:uid="{00000000-0005-0000-0000-0000C7EF0000}"/>
    <cellStyle name="Total 2 2 2 2 12 3 3" xfId="61479" xr:uid="{00000000-0005-0000-0000-0000C8EF0000}"/>
    <cellStyle name="Total 2 2 2 2 12 3 4" xfId="61480" xr:uid="{00000000-0005-0000-0000-0000C9EF0000}"/>
    <cellStyle name="Total 2 2 2 2 12 3 5" xfId="61481" xr:uid="{00000000-0005-0000-0000-0000CAEF0000}"/>
    <cellStyle name="Total 2 2 2 2 12 4" xfId="61482" xr:uid="{00000000-0005-0000-0000-0000CBEF0000}"/>
    <cellStyle name="Total 2 2 2 2 12 4 2" xfId="61483" xr:uid="{00000000-0005-0000-0000-0000CCEF0000}"/>
    <cellStyle name="Total 2 2 2 2 12 4 3" xfId="61484" xr:uid="{00000000-0005-0000-0000-0000CDEF0000}"/>
    <cellStyle name="Total 2 2 2 2 12 4 4" xfId="61485" xr:uid="{00000000-0005-0000-0000-0000CEEF0000}"/>
    <cellStyle name="Total 2 2 2 2 12 4 5" xfId="61486" xr:uid="{00000000-0005-0000-0000-0000CFEF0000}"/>
    <cellStyle name="Total 2 2 2 2 12 5" xfId="61487" xr:uid="{00000000-0005-0000-0000-0000D0EF0000}"/>
    <cellStyle name="Total 2 2 2 2 12 6" xfId="61488" xr:uid="{00000000-0005-0000-0000-0000D1EF0000}"/>
    <cellStyle name="Total 2 2 2 2 12 7" xfId="61489" xr:uid="{00000000-0005-0000-0000-0000D2EF0000}"/>
    <cellStyle name="Total 2 2 2 2 12 8" xfId="61490" xr:uid="{00000000-0005-0000-0000-0000D3EF0000}"/>
    <cellStyle name="Total 2 2 2 2 13" xfId="61491" xr:uid="{00000000-0005-0000-0000-0000D4EF0000}"/>
    <cellStyle name="Total 2 2 2 2 13 2" xfId="61492" xr:uid="{00000000-0005-0000-0000-0000D5EF0000}"/>
    <cellStyle name="Total 2 2 2 2 13 2 2" xfId="61493" xr:uid="{00000000-0005-0000-0000-0000D6EF0000}"/>
    <cellStyle name="Total 2 2 2 2 13 2 2 2" xfId="61494" xr:uid="{00000000-0005-0000-0000-0000D7EF0000}"/>
    <cellStyle name="Total 2 2 2 2 13 2 2 3" xfId="61495" xr:uid="{00000000-0005-0000-0000-0000D8EF0000}"/>
    <cellStyle name="Total 2 2 2 2 13 2 2 4" xfId="61496" xr:uid="{00000000-0005-0000-0000-0000D9EF0000}"/>
    <cellStyle name="Total 2 2 2 2 13 2 2 5" xfId="61497" xr:uid="{00000000-0005-0000-0000-0000DAEF0000}"/>
    <cellStyle name="Total 2 2 2 2 13 2 3" xfId="61498" xr:uid="{00000000-0005-0000-0000-0000DBEF0000}"/>
    <cellStyle name="Total 2 2 2 2 13 2 3 2" xfId="61499" xr:uid="{00000000-0005-0000-0000-0000DCEF0000}"/>
    <cellStyle name="Total 2 2 2 2 13 2 3 3" xfId="61500" xr:uid="{00000000-0005-0000-0000-0000DDEF0000}"/>
    <cellStyle name="Total 2 2 2 2 13 2 3 4" xfId="61501" xr:uid="{00000000-0005-0000-0000-0000DEEF0000}"/>
    <cellStyle name="Total 2 2 2 2 13 2 3 5" xfId="61502" xr:uid="{00000000-0005-0000-0000-0000DFEF0000}"/>
    <cellStyle name="Total 2 2 2 2 13 2 4" xfId="61503" xr:uid="{00000000-0005-0000-0000-0000E0EF0000}"/>
    <cellStyle name="Total 2 2 2 2 13 2 5" xfId="61504" xr:uid="{00000000-0005-0000-0000-0000E1EF0000}"/>
    <cellStyle name="Total 2 2 2 2 13 2 6" xfId="61505" xr:uid="{00000000-0005-0000-0000-0000E2EF0000}"/>
    <cellStyle name="Total 2 2 2 2 13 2 7" xfId="61506" xr:uid="{00000000-0005-0000-0000-0000E3EF0000}"/>
    <cellStyle name="Total 2 2 2 2 13 3" xfId="61507" xr:uid="{00000000-0005-0000-0000-0000E4EF0000}"/>
    <cellStyle name="Total 2 2 2 2 13 3 2" xfId="61508" xr:uid="{00000000-0005-0000-0000-0000E5EF0000}"/>
    <cellStyle name="Total 2 2 2 2 13 3 3" xfId="61509" xr:uid="{00000000-0005-0000-0000-0000E6EF0000}"/>
    <cellStyle name="Total 2 2 2 2 13 3 4" xfId="61510" xr:uid="{00000000-0005-0000-0000-0000E7EF0000}"/>
    <cellStyle name="Total 2 2 2 2 13 3 5" xfId="61511" xr:uid="{00000000-0005-0000-0000-0000E8EF0000}"/>
    <cellStyle name="Total 2 2 2 2 13 4" xfId="61512" xr:uid="{00000000-0005-0000-0000-0000E9EF0000}"/>
    <cellStyle name="Total 2 2 2 2 13 4 2" xfId="61513" xr:uid="{00000000-0005-0000-0000-0000EAEF0000}"/>
    <cellStyle name="Total 2 2 2 2 13 4 3" xfId="61514" xr:uid="{00000000-0005-0000-0000-0000EBEF0000}"/>
    <cellStyle name="Total 2 2 2 2 13 4 4" xfId="61515" xr:uid="{00000000-0005-0000-0000-0000ECEF0000}"/>
    <cellStyle name="Total 2 2 2 2 13 4 5" xfId="61516" xr:uid="{00000000-0005-0000-0000-0000EDEF0000}"/>
    <cellStyle name="Total 2 2 2 2 13 5" xfId="61517" xr:uid="{00000000-0005-0000-0000-0000EEEF0000}"/>
    <cellStyle name="Total 2 2 2 2 13 6" xfId="61518" xr:uid="{00000000-0005-0000-0000-0000EFEF0000}"/>
    <cellStyle name="Total 2 2 2 2 13 7" xfId="61519" xr:uid="{00000000-0005-0000-0000-0000F0EF0000}"/>
    <cellStyle name="Total 2 2 2 2 13 8" xfId="61520" xr:uid="{00000000-0005-0000-0000-0000F1EF0000}"/>
    <cellStyle name="Total 2 2 2 2 14" xfId="61521" xr:uid="{00000000-0005-0000-0000-0000F2EF0000}"/>
    <cellStyle name="Total 2 2 2 2 14 2" xfId="61522" xr:uid="{00000000-0005-0000-0000-0000F3EF0000}"/>
    <cellStyle name="Total 2 2 2 2 14 2 2" xfId="61523" xr:uid="{00000000-0005-0000-0000-0000F4EF0000}"/>
    <cellStyle name="Total 2 2 2 2 14 2 2 2" xfId="61524" xr:uid="{00000000-0005-0000-0000-0000F5EF0000}"/>
    <cellStyle name="Total 2 2 2 2 14 2 2 3" xfId="61525" xr:uid="{00000000-0005-0000-0000-0000F6EF0000}"/>
    <cellStyle name="Total 2 2 2 2 14 2 2 4" xfId="61526" xr:uid="{00000000-0005-0000-0000-0000F7EF0000}"/>
    <cellStyle name="Total 2 2 2 2 14 2 2 5" xfId="61527" xr:uid="{00000000-0005-0000-0000-0000F8EF0000}"/>
    <cellStyle name="Total 2 2 2 2 14 2 3" xfId="61528" xr:uid="{00000000-0005-0000-0000-0000F9EF0000}"/>
    <cellStyle name="Total 2 2 2 2 14 2 3 2" xfId="61529" xr:uid="{00000000-0005-0000-0000-0000FAEF0000}"/>
    <cellStyle name="Total 2 2 2 2 14 2 3 3" xfId="61530" xr:uid="{00000000-0005-0000-0000-0000FBEF0000}"/>
    <cellStyle name="Total 2 2 2 2 14 2 3 4" xfId="61531" xr:uid="{00000000-0005-0000-0000-0000FCEF0000}"/>
    <cellStyle name="Total 2 2 2 2 14 2 3 5" xfId="61532" xr:uid="{00000000-0005-0000-0000-0000FDEF0000}"/>
    <cellStyle name="Total 2 2 2 2 14 2 4" xfId="61533" xr:uid="{00000000-0005-0000-0000-0000FEEF0000}"/>
    <cellStyle name="Total 2 2 2 2 14 2 5" xfId="61534" xr:uid="{00000000-0005-0000-0000-0000FFEF0000}"/>
    <cellStyle name="Total 2 2 2 2 14 2 6" xfId="61535" xr:uid="{00000000-0005-0000-0000-000000F00000}"/>
    <cellStyle name="Total 2 2 2 2 14 2 7" xfId="61536" xr:uid="{00000000-0005-0000-0000-000001F00000}"/>
    <cellStyle name="Total 2 2 2 2 14 3" xfId="61537" xr:uid="{00000000-0005-0000-0000-000002F00000}"/>
    <cellStyle name="Total 2 2 2 2 14 3 2" xfId="61538" xr:uid="{00000000-0005-0000-0000-000003F00000}"/>
    <cellStyle name="Total 2 2 2 2 14 3 3" xfId="61539" xr:uid="{00000000-0005-0000-0000-000004F00000}"/>
    <cellStyle name="Total 2 2 2 2 14 3 4" xfId="61540" xr:uid="{00000000-0005-0000-0000-000005F00000}"/>
    <cellStyle name="Total 2 2 2 2 14 3 5" xfId="61541" xr:uid="{00000000-0005-0000-0000-000006F00000}"/>
    <cellStyle name="Total 2 2 2 2 14 4" xfId="61542" xr:uid="{00000000-0005-0000-0000-000007F00000}"/>
    <cellStyle name="Total 2 2 2 2 14 4 2" xfId="61543" xr:uid="{00000000-0005-0000-0000-000008F00000}"/>
    <cellStyle name="Total 2 2 2 2 14 4 3" xfId="61544" xr:uid="{00000000-0005-0000-0000-000009F00000}"/>
    <cellStyle name="Total 2 2 2 2 14 4 4" xfId="61545" xr:uid="{00000000-0005-0000-0000-00000AF00000}"/>
    <cellStyle name="Total 2 2 2 2 14 4 5" xfId="61546" xr:uid="{00000000-0005-0000-0000-00000BF00000}"/>
    <cellStyle name="Total 2 2 2 2 14 5" xfId="61547" xr:uid="{00000000-0005-0000-0000-00000CF00000}"/>
    <cellStyle name="Total 2 2 2 2 14 6" xfId="61548" xr:uid="{00000000-0005-0000-0000-00000DF00000}"/>
    <cellStyle name="Total 2 2 2 2 14 7" xfId="61549" xr:uid="{00000000-0005-0000-0000-00000EF00000}"/>
    <cellStyle name="Total 2 2 2 2 14 8" xfId="61550" xr:uid="{00000000-0005-0000-0000-00000FF00000}"/>
    <cellStyle name="Total 2 2 2 2 15" xfId="61551" xr:uid="{00000000-0005-0000-0000-000010F00000}"/>
    <cellStyle name="Total 2 2 2 2 15 2" xfId="61552" xr:uid="{00000000-0005-0000-0000-000011F00000}"/>
    <cellStyle name="Total 2 2 2 2 15 2 2" xfId="61553" xr:uid="{00000000-0005-0000-0000-000012F00000}"/>
    <cellStyle name="Total 2 2 2 2 15 2 3" xfId="61554" xr:uid="{00000000-0005-0000-0000-000013F00000}"/>
    <cellStyle name="Total 2 2 2 2 15 2 4" xfId="61555" xr:uid="{00000000-0005-0000-0000-000014F00000}"/>
    <cellStyle name="Total 2 2 2 2 15 2 5" xfId="61556" xr:uid="{00000000-0005-0000-0000-000015F00000}"/>
    <cellStyle name="Total 2 2 2 2 15 3" xfId="61557" xr:uid="{00000000-0005-0000-0000-000016F00000}"/>
    <cellStyle name="Total 2 2 2 2 15 3 2" xfId="61558" xr:uid="{00000000-0005-0000-0000-000017F00000}"/>
    <cellStyle name="Total 2 2 2 2 15 3 3" xfId="61559" xr:uid="{00000000-0005-0000-0000-000018F00000}"/>
    <cellStyle name="Total 2 2 2 2 15 3 4" xfId="61560" xr:uid="{00000000-0005-0000-0000-000019F00000}"/>
    <cellStyle name="Total 2 2 2 2 15 3 5" xfId="61561" xr:uid="{00000000-0005-0000-0000-00001AF00000}"/>
    <cellStyle name="Total 2 2 2 2 15 4" xfId="61562" xr:uid="{00000000-0005-0000-0000-00001BF00000}"/>
    <cellStyle name="Total 2 2 2 2 15 5" xfId="61563" xr:uid="{00000000-0005-0000-0000-00001CF00000}"/>
    <cellStyle name="Total 2 2 2 2 15 6" xfId="61564" xr:uid="{00000000-0005-0000-0000-00001DF00000}"/>
    <cellStyle name="Total 2 2 2 2 15 7" xfId="61565" xr:uid="{00000000-0005-0000-0000-00001EF00000}"/>
    <cellStyle name="Total 2 2 2 2 16" xfId="61566" xr:uid="{00000000-0005-0000-0000-00001FF00000}"/>
    <cellStyle name="Total 2 2 2 2 16 2" xfId="61567" xr:uid="{00000000-0005-0000-0000-000020F00000}"/>
    <cellStyle name="Total 2 2 2 2 16 3" xfId="61568" xr:uid="{00000000-0005-0000-0000-000021F00000}"/>
    <cellStyle name="Total 2 2 2 2 16 4" xfId="61569" xr:uid="{00000000-0005-0000-0000-000022F00000}"/>
    <cellStyle name="Total 2 2 2 2 16 5" xfId="61570" xr:uid="{00000000-0005-0000-0000-000023F00000}"/>
    <cellStyle name="Total 2 2 2 2 17" xfId="61571" xr:uid="{00000000-0005-0000-0000-000024F00000}"/>
    <cellStyle name="Total 2 2 2 2 17 2" xfId="61572" xr:uid="{00000000-0005-0000-0000-000025F00000}"/>
    <cellStyle name="Total 2 2 2 2 17 3" xfId="61573" xr:uid="{00000000-0005-0000-0000-000026F00000}"/>
    <cellStyle name="Total 2 2 2 2 17 4" xfId="61574" xr:uid="{00000000-0005-0000-0000-000027F00000}"/>
    <cellStyle name="Total 2 2 2 2 17 5" xfId="61575" xr:uid="{00000000-0005-0000-0000-000028F00000}"/>
    <cellStyle name="Total 2 2 2 2 18" xfId="61576" xr:uid="{00000000-0005-0000-0000-000029F00000}"/>
    <cellStyle name="Total 2 2 2 2 19" xfId="61577" xr:uid="{00000000-0005-0000-0000-00002AF00000}"/>
    <cellStyle name="Total 2 2 2 2 2" xfId="2174" xr:uid="{00000000-0005-0000-0000-00002BF00000}"/>
    <cellStyle name="Total 2 2 2 2 2 2" xfId="2175" xr:uid="{00000000-0005-0000-0000-00002CF00000}"/>
    <cellStyle name="Total 2 2 2 2 2 2 2" xfId="61578" xr:uid="{00000000-0005-0000-0000-00002DF00000}"/>
    <cellStyle name="Total 2 2 2 2 2 2 2 2" xfId="61579" xr:uid="{00000000-0005-0000-0000-00002EF00000}"/>
    <cellStyle name="Total 2 2 2 2 2 2 2 3" xfId="61580" xr:uid="{00000000-0005-0000-0000-00002FF00000}"/>
    <cellStyle name="Total 2 2 2 2 2 2 2 4" xfId="61581" xr:uid="{00000000-0005-0000-0000-000030F00000}"/>
    <cellStyle name="Total 2 2 2 2 2 2 2 5" xfId="61582" xr:uid="{00000000-0005-0000-0000-000031F00000}"/>
    <cellStyle name="Total 2 2 2 2 2 2 3" xfId="61583" xr:uid="{00000000-0005-0000-0000-000032F00000}"/>
    <cellStyle name="Total 2 2 2 2 2 2 3 2" xfId="61584" xr:uid="{00000000-0005-0000-0000-000033F00000}"/>
    <cellStyle name="Total 2 2 2 2 2 2 3 3" xfId="61585" xr:uid="{00000000-0005-0000-0000-000034F00000}"/>
    <cellStyle name="Total 2 2 2 2 2 2 3 4" xfId="61586" xr:uid="{00000000-0005-0000-0000-000035F00000}"/>
    <cellStyle name="Total 2 2 2 2 2 2 3 5" xfId="61587" xr:uid="{00000000-0005-0000-0000-000036F00000}"/>
    <cellStyle name="Total 2 2 2 2 2 2 4" xfId="61588" xr:uid="{00000000-0005-0000-0000-000037F00000}"/>
    <cellStyle name="Total 2 2 2 2 2 2 5" xfId="61589" xr:uid="{00000000-0005-0000-0000-000038F00000}"/>
    <cellStyle name="Total 2 2 2 2 2 2 6" xfId="61590" xr:uid="{00000000-0005-0000-0000-000039F00000}"/>
    <cellStyle name="Total 2 2 2 2 2 2 7" xfId="61591" xr:uid="{00000000-0005-0000-0000-00003AF00000}"/>
    <cellStyle name="Total 2 2 2 2 2 3" xfId="61592" xr:uid="{00000000-0005-0000-0000-00003BF00000}"/>
    <cellStyle name="Total 2 2 2 2 2 3 2" xfId="61593" xr:uid="{00000000-0005-0000-0000-00003CF00000}"/>
    <cellStyle name="Total 2 2 2 2 2 3 3" xfId="61594" xr:uid="{00000000-0005-0000-0000-00003DF00000}"/>
    <cellStyle name="Total 2 2 2 2 2 3 4" xfId="61595" xr:uid="{00000000-0005-0000-0000-00003EF00000}"/>
    <cellStyle name="Total 2 2 2 2 2 3 5" xfId="61596" xr:uid="{00000000-0005-0000-0000-00003FF00000}"/>
    <cellStyle name="Total 2 2 2 2 2 4" xfId="61597" xr:uid="{00000000-0005-0000-0000-000040F00000}"/>
    <cellStyle name="Total 2 2 2 2 2 4 2" xfId="61598" xr:uid="{00000000-0005-0000-0000-000041F00000}"/>
    <cellStyle name="Total 2 2 2 2 2 4 3" xfId="61599" xr:uid="{00000000-0005-0000-0000-000042F00000}"/>
    <cellStyle name="Total 2 2 2 2 2 4 4" xfId="61600" xr:uid="{00000000-0005-0000-0000-000043F00000}"/>
    <cellStyle name="Total 2 2 2 2 2 4 5" xfId="61601" xr:uid="{00000000-0005-0000-0000-000044F00000}"/>
    <cellStyle name="Total 2 2 2 2 2 5" xfId="61602" xr:uid="{00000000-0005-0000-0000-000045F00000}"/>
    <cellStyle name="Total 2 2 2 2 2 6" xfId="61603" xr:uid="{00000000-0005-0000-0000-000046F00000}"/>
    <cellStyle name="Total 2 2 2 2 2 7" xfId="61604" xr:uid="{00000000-0005-0000-0000-000047F00000}"/>
    <cellStyle name="Total 2 2 2 2 2 8" xfId="61605" xr:uid="{00000000-0005-0000-0000-000048F00000}"/>
    <cellStyle name="Total 2 2 2 2 20" xfId="61606" xr:uid="{00000000-0005-0000-0000-000049F00000}"/>
    <cellStyle name="Total 2 2 2 2 21" xfId="61607" xr:uid="{00000000-0005-0000-0000-00004AF00000}"/>
    <cellStyle name="Total 2 2 2 2 3" xfId="2176" xr:uid="{00000000-0005-0000-0000-00004BF00000}"/>
    <cellStyle name="Total 2 2 2 2 3 2" xfId="2177" xr:uid="{00000000-0005-0000-0000-00004CF00000}"/>
    <cellStyle name="Total 2 2 2 2 3 2 2" xfId="61608" xr:uid="{00000000-0005-0000-0000-00004DF00000}"/>
    <cellStyle name="Total 2 2 2 2 3 2 2 2" xfId="61609" xr:uid="{00000000-0005-0000-0000-00004EF00000}"/>
    <cellStyle name="Total 2 2 2 2 3 2 2 3" xfId="61610" xr:uid="{00000000-0005-0000-0000-00004FF00000}"/>
    <cellStyle name="Total 2 2 2 2 3 2 2 4" xfId="61611" xr:uid="{00000000-0005-0000-0000-000050F00000}"/>
    <cellStyle name="Total 2 2 2 2 3 2 2 5" xfId="61612" xr:uid="{00000000-0005-0000-0000-000051F00000}"/>
    <cellStyle name="Total 2 2 2 2 3 2 3" xfId="61613" xr:uid="{00000000-0005-0000-0000-000052F00000}"/>
    <cellStyle name="Total 2 2 2 2 3 2 3 2" xfId="61614" xr:uid="{00000000-0005-0000-0000-000053F00000}"/>
    <cellStyle name="Total 2 2 2 2 3 2 3 3" xfId="61615" xr:uid="{00000000-0005-0000-0000-000054F00000}"/>
    <cellStyle name="Total 2 2 2 2 3 2 3 4" xfId="61616" xr:uid="{00000000-0005-0000-0000-000055F00000}"/>
    <cellStyle name="Total 2 2 2 2 3 2 3 5" xfId="61617" xr:uid="{00000000-0005-0000-0000-000056F00000}"/>
    <cellStyle name="Total 2 2 2 2 3 2 4" xfId="61618" xr:uid="{00000000-0005-0000-0000-000057F00000}"/>
    <cellStyle name="Total 2 2 2 2 3 2 5" xfId="61619" xr:uid="{00000000-0005-0000-0000-000058F00000}"/>
    <cellStyle name="Total 2 2 2 2 3 2 6" xfId="61620" xr:uid="{00000000-0005-0000-0000-000059F00000}"/>
    <cellStyle name="Total 2 2 2 2 3 2 7" xfId="61621" xr:uid="{00000000-0005-0000-0000-00005AF00000}"/>
    <cellStyle name="Total 2 2 2 2 3 3" xfId="61622" xr:uid="{00000000-0005-0000-0000-00005BF00000}"/>
    <cellStyle name="Total 2 2 2 2 3 3 2" xfId="61623" xr:uid="{00000000-0005-0000-0000-00005CF00000}"/>
    <cellStyle name="Total 2 2 2 2 3 3 3" xfId="61624" xr:uid="{00000000-0005-0000-0000-00005DF00000}"/>
    <cellStyle name="Total 2 2 2 2 3 3 4" xfId="61625" xr:uid="{00000000-0005-0000-0000-00005EF00000}"/>
    <cellStyle name="Total 2 2 2 2 3 3 5" xfId="61626" xr:uid="{00000000-0005-0000-0000-00005FF00000}"/>
    <cellStyle name="Total 2 2 2 2 3 4" xfId="61627" xr:uid="{00000000-0005-0000-0000-000060F00000}"/>
    <cellStyle name="Total 2 2 2 2 3 4 2" xfId="61628" xr:uid="{00000000-0005-0000-0000-000061F00000}"/>
    <cellStyle name="Total 2 2 2 2 3 4 3" xfId="61629" xr:uid="{00000000-0005-0000-0000-000062F00000}"/>
    <cellStyle name="Total 2 2 2 2 3 4 4" xfId="61630" xr:uid="{00000000-0005-0000-0000-000063F00000}"/>
    <cellStyle name="Total 2 2 2 2 3 4 5" xfId="61631" xr:uid="{00000000-0005-0000-0000-000064F00000}"/>
    <cellStyle name="Total 2 2 2 2 3 5" xfId="61632" xr:uid="{00000000-0005-0000-0000-000065F00000}"/>
    <cellStyle name="Total 2 2 2 2 3 6" xfId="61633" xr:uid="{00000000-0005-0000-0000-000066F00000}"/>
    <cellStyle name="Total 2 2 2 2 3 7" xfId="61634" xr:uid="{00000000-0005-0000-0000-000067F00000}"/>
    <cellStyle name="Total 2 2 2 2 3 8" xfId="61635" xr:uid="{00000000-0005-0000-0000-000068F00000}"/>
    <cellStyle name="Total 2 2 2 2 4" xfId="2178" xr:uid="{00000000-0005-0000-0000-000069F00000}"/>
    <cellStyle name="Total 2 2 2 2 4 2" xfId="2179" xr:uid="{00000000-0005-0000-0000-00006AF00000}"/>
    <cellStyle name="Total 2 2 2 2 4 2 2" xfId="61636" xr:uid="{00000000-0005-0000-0000-00006BF00000}"/>
    <cellStyle name="Total 2 2 2 2 4 2 2 2" xfId="61637" xr:uid="{00000000-0005-0000-0000-00006CF00000}"/>
    <cellStyle name="Total 2 2 2 2 4 2 2 3" xfId="61638" xr:uid="{00000000-0005-0000-0000-00006DF00000}"/>
    <cellStyle name="Total 2 2 2 2 4 2 2 4" xfId="61639" xr:uid="{00000000-0005-0000-0000-00006EF00000}"/>
    <cellStyle name="Total 2 2 2 2 4 2 2 5" xfId="61640" xr:uid="{00000000-0005-0000-0000-00006FF00000}"/>
    <cellStyle name="Total 2 2 2 2 4 2 3" xfId="61641" xr:uid="{00000000-0005-0000-0000-000070F00000}"/>
    <cellStyle name="Total 2 2 2 2 4 2 3 2" xfId="61642" xr:uid="{00000000-0005-0000-0000-000071F00000}"/>
    <cellStyle name="Total 2 2 2 2 4 2 3 3" xfId="61643" xr:uid="{00000000-0005-0000-0000-000072F00000}"/>
    <cellStyle name="Total 2 2 2 2 4 2 3 4" xfId="61644" xr:uid="{00000000-0005-0000-0000-000073F00000}"/>
    <cellStyle name="Total 2 2 2 2 4 2 3 5" xfId="61645" xr:uid="{00000000-0005-0000-0000-000074F00000}"/>
    <cellStyle name="Total 2 2 2 2 4 2 4" xfId="61646" xr:uid="{00000000-0005-0000-0000-000075F00000}"/>
    <cellStyle name="Total 2 2 2 2 4 2 5" xfId="61647" xr:uid="{00000000-0005-0000-0000-000076F00000}"/>
    <cellStyle name="Total 2 2 2 2 4 2 6" xfId="61648" xr:uid="{00000000-0005-0000-0000-000077F00000}"/>
    <cellStyle name="Total 2 2 2 2 4 2 7" xfId="61649" xr:uid="{00000000-0005-0000-0000-000078F00000}"/>
    <cellStyle name="Total 2 2 2 2 4 3" xfId="61650" xr:uid="{00000000-0005-0000-0000-000079F00000}"/>
    <cellStyle name="Total 2 2 2 2 4 3 2" xfId="61651" xr:uid="{00000000-0005-0000-0000-00007AF00000}"/>
    <cellStyle name="Total 2 2 2 2 4 3 3" xfId="61652" xr:uid="{00000000-0005-0000-0000-00007BF00000}"/>
    <cellStyle name="Total 2 2 2 2 4 3 4" xfId="61653" xr:uid="{00000000-0005-0000-0000-00007CF00000}"/>
    <cellStyle name="Total 2 2 2 2 4 3 5" xfId="61654" xr:uid="{00000000-0005-0000-0000-00007DF00000}"/>
    <cellStyle name="Total 2 2 2 2 4 4" xfId="61655" xr:uid="{00000000-0005-0000-0000-00007EF00000}"/>
    <cellStyle name="Total 2 2 2 2 4 4 2" xfId="61656" xr:uid="{00000000-0005-0000-0000-00007FF00000}"/>
    <cellStyle name="Total 2 2 2 2 4 4 3" xfId="61657" xr:uid="{00000000-0005-0000-0000-000080F00000}"/>
    <cellStyle name="Total 2 2 2 2 4 4 4" xfId="61658" xr:uid="{00000000-0005-0000-0000-000081F00000}"/>
    <cellStyle name="Total 2 2 2 2 4 4 5" xfId="61659" xr:uid="{00000000-0005-0000-0000-000082F00000}"/>
    <cellStyle name="Total 2 2 2 2 4 5" xfId="61660" xr:uid="{00000000-0005-0000-0000-000083F00000}"/>
    <cellStyle name="Total 2 2 2 2 4 6" xfId="61661" xr:uid="{00000000-0005-0000-0000-000084F00000}"/>
    <cellStyle name="Total 2 2 2 2 4 7" xfId="61662" xr:uid="{00000000-0005-0000-0000-000085F00000}"/>
    <cellStyle name="Total 2 2 2 2 4 8" xfId="61663" xr:uid="{00000000-0005-0000-0000-000086F00000}"/>
    <cellStyle name="Total 2 2 2 2 5" xfId="2180" xr:uid="{00000000-0005-0000-0000-000087F00000}"/>
    <cellStyle name="Total 2 2 2 2 5 2" xfId="61664" xr:uid="{00000000-0005-0000-0000-000088F00000}"/>
    <cellStyle name="Total 2 2 2 2 5 2 2" xfId="61665" xr:uid="{00000000-0005-0000-0000-000089F00000}"/>
    <cellStyle name="Total 2 2 2 2 5 2 2 2" xfId="61666" xr:uid="{00000000-0005-0000-0000-00008AF00000}"/>
    <cellStyle name="Total 2 2 2 2 5 2 2 3" xfId="61667" xr:uid="{00000000-0005-0000-0000-00008BF00000}"/>
    <cellStyle name="Total 2 2 2 2 5 2 2 4" xfId="61668" xr:uid="{00000000-0005-0000-0000-00008CF00000}"/>
    <cellStyle name="Total 2 2 2 2 5 2 2 5" xfId="61669" xr:uid="{00000000-0005-0000-0000-00008DF00000}"/>
    <cellStyle name="Total 2 2 2 2 5 2 3" xfId="61670" xr:uid="{00000000-0005-0000-0000-00008EF00000}"/>
    <cellStyle name="Total 2 2 2 2 5 2 3 2" xfId="61671" xr:uid="{00000000-0005-0000-0000-00008FF00000}"/>
    <cellStyle name="Total 2 2 2 2 5 2 3 3" xfId="61672" xr:uid="{00000000-0005-0000-0000-000090F00000}"/>
    <cellStyle name="Total 2 2 2 2 5 2 3 4" xfId="61673" xr:uid="{00000000-0005-0000-0000-000091F00000}"/>
    <cellStyle name="Total 2 2 2 2 5 2 3 5" xfId="61674" xr:uid="{00000000-0005-0000-0000-000092F00000}"/>
    <cellStyle name="Total 2 2 2 2 5 2 4" xfId="61675" xr:uid="{00000000-0005-0000-0000-000093F00000}"/>
    <cellStyle name="Total 2 2 2 2 5 2 5" xfId="61676" xr:uid="{00000000-0005-0000-0000-000094F00000}"/>
    <cellStyle name="Total 2 2 2 2 5 2 6" xfId="61677" xr:uid="{00000000-0005-0000-0000-000095F00000}"/>
    <cellStyle name="Total 2 2 2 2 5 2 7" xfId="61678" xr:uid="{00000000-0005-0000-0000-000096F00000}"/>
    <cellStyle name="Total 2 2 2 2 5 3" xfId="61679" xr:uid="{00000000-0005-0000-0000-000097F00000}"/>
    <cellStyle name="Total 2 2 2 2 5 3 2" xfId="61680" xr:uid="{00000000-0005-0000-0000-000098F00000}"/>
    <cellStyle name="Total 2 2 2 2 5 3 3" xfId="61681" xr:uid="{00000000-0005-0000-0000-000099F00000}"/>
    <cellStyle name="Total 2 2 2 2 5 3 4" xfId="61682" xr:uid="{00000000-0005-0000-0000-00009AF00000}"/>
    <cellStyle name="Total 2 2 2 2 5 3 5" xfId="61683" xr:uid="{00000000-0005-0000-0000-00009BF00000}"/>
    <cellStyle name="Total 2 2 2 2 5 4" xfId="61684" xr:uid="{00000000-0005-0000-0000-00009CF00000}"/>
    <cellStyle name="Total 2 2 2 2 5 4 2" xfId="61685" xr:uid="{00000000-0005-0000-0000-00009DF00000}"/>
    <cellStyle name="Total 2 2 2 2 5 4 3" xfId="61686" xr:uid="{00000000-0005-0000-0000-00009EF00000}"/>
    <cellStyle name="Total 2 2 2 2 5 4 4" xfId="61687" xr:uid="{00000000-0005-0000-0000-00009FF00000}"/>
    <cellStyle name="Total 2 2 2 2 5 4 5" xfId="61688" xr:uid="{00000000-0005-0000-0000-0000A0F00000}"/>
    <cellStyle name="Total 2 2 2 2 5 5" xfId="61689" xr:uid="{00000000-0005-0000-0000-0000A1F00000}"/>
    <cellStyle name="Total 2 2 2 2 5 6" xfId="61690" xr:uid="{00000000-0005-0000-0000-0000A2F00000}"/>
    <cellStyle name="Total 2 2 2 2 5 7" xfId="61691" xr:uid="{00000000-0005-0000-0000-0000A3F00000}"/>
    <cellStyle name="Total 2 2 2 2 5 8" xfId="61692" xr:uid="{00000000-0005-0000-0000-0000A4F00000}"/>
    <cellStyle name="Total 2 2 2 2 6" xfId="61693" xr:uid="{00000000-0005-0000-0000-0000A5F00000}"/>
    <cellStyle name="Total 2 2 2 2 6 2" xfId="61694" xr:uid="{00000000-0005-0000-0000-0000A6F00000}"/>
    <cellStyle name="Total 2 2 2 2 6 2 2" xfId="61695" xr:uid="{00000000-0005-0000-0000-0000A7F00000}"/>
    <cellStyle name="Total 2 2 2 2 6 2 2 2" xfId="61696" xr:uid="{00000000-0005-0000-0000-0000A8F00000}"/>
    <cellStyle name="Total 2 2 2 2 6 2 2 3" xfId="61697" xr:uid="{00000000-0005-0000-0000-0000A9F00000}"/>
    <cellStyle name="Total 2 2 2 2 6 2 2 4" xfId="61698" xr:uid="{00000000-0005-0000-0000-0000AAF00000}"/>
    <cellStyle name="Total 2 2 2 2 6 2 2 5" xfId="61699" xr:uid="{00000000-0005-0000-0000-0000ABF00000}"/>
    <cellStyle name="Total 2 2 2 2 6 2 3" xfId="61700" xr:uid="{00000000-0005-0000-0000-0000ACF00000}"/>
    <cellStyle name="Total 2 2 2 2 6 2 3 2" xfId="61701" xr:uid="{00000000-0005-0000-0000-0000ADF00000}"/>
    <cellStyle name="Total 2 2 2 2 6 2 3 3" xfId="61702" xr:uid="{00000000-0005-0000-0000-0000AEF00000}"/>
    <cellStyle name="Total 2 2 2 2 6 2 3 4" xfId="61703" xr:uid="{00000000-0005-0000-0000-0000AFF00000}"/>
    <cellStyle name="Total 2 2 2 2 6 2 3 5" xfId="61704" xr:uid="{00000000-0005-0000-0000-0000B0F00000}"/>
    <cellStyle name="Total 2 2 2 2 6 2 4" xfId="61705" xr:uid="{00000000-0005-0000-0000-0000B1F00000}"/>
    <cellStyle name="Total 2 2 2 2 6 2 5" xfId="61706" xr:uid="{00000000-0005-0000-0000-0000B2F00000}"/>
    <cellStyle name="Total 2 2 2 2 6 2 6" xfId="61707" xr:uid="{00000000-0005-0000-0000-0000B3F00000}"/>
    <cellStyle name="Total 2 2 2 2 6 2 7" xfId="61708" xr:uid="{00000000-0005-0000-0000-0000B4F00000}"/>
    <cellStyle name="Total 2 2 2 2 6 3" xfId="61709" xr:uid="{00000000-0005-0000-0000-0000B5F00000}"/>
    <cellStyle name="Total 2 2 2 2 6 3 2" xfId="61710" xr:uid="{00000000-0005-0000-0000-0000B6F00000}"/>
    <cellStyle name="Total 2 2 2 2 6 3 3" xfId="61711" xr:uid="{00000000-0005-0000-0000-0000B7F00000}"/>
    <cellStyle name="Total 2 2 2 2 6 3 4" xfId="61712" xr:uid="{00000000-0005-0000-0000-0000B8F00000}"/>
    <cellStyle name="Total 2 2 2 2 6 3 5" xfId="61713" xr:uid="{00000000-0005-0000-0000-0000B9F00000}"/>
    <cellStyle name="Total 2 2 2 2 6 4" xfId="61714" xr:uid="{00000000-0005-0000-0000-0000BAF00000}"/>
    <cellStyle name="Total 2 2 2 2 6 4 2" xfId="61715" xr:uid="{00000000-0005-0000-0000-0000BBF00000}"/>
    <cellStyle name="Total 2 2 2 2 6 4 3" xfId="61716" xr:uid="{00000000-0005-0000-0000-0000BCF00000}"/>
    <cellStyle name="Total 2 2 2 2 6 4 4" xfId="61717" xr:uid="{00000000-0005-0000-0000-0000BDF00000}"/>
    <cellStyle name="Total 2 2 2 2 6 4 5" xfId="61718" xr:uid="{00000000-0005-0000-0000-0000BEF00000}"/>
    <cellStyle name="Total 2 2 2 2 6 5" xfId="61719" xr:uid="{00000000-0005-0000-0000-0000BFF00000}"/>
    <cellStyle name="Total 2 2 2 2 6 6" xfId="61720" xr:uid="{00000000-0005-0000-0000-0000C0F00000}"/>
    <cellStyle name="Total 2 2 2 2 6 7" xfId="61721" xr:uid="{00000000-0005-0000-0000-0000C1F00000}"/>
    <cellStyle name="Total 2 2 2 2 6 8" xfId="61722" xr:uid="{00000000-0005-0000-0000-0000C2F00000}"/>
    <cellStyle name="Total 2 2 2 2 7" xfId="61723" xr:uid="{00000000-0005-0000-0000-0000C3F00000}"/>
    <cellStyle name="Total 2 2 2 2 7 2" xfId="61724" xr:uid="{00000000-0005-0000-0000-0000C4F00000}"/>
    <cellStyle name="Total 2 2 2 2 7 2 2" xfId="61725" xr:uid="{00000000-0005-0000-0000-0000C5F00000}"/>
    <cellStyle name="Total 2 2 2 2 7 2 2 2" xfId="61726" xr:uid="{00000000-0005-0000-0000-0000C6F00000}"/>
    <cellStyle name="Total 2 2 2 2 7 2 2 3" xfId="61727" xr:uid="{00000000-0005-0000-0000-0000C7F00000}"/>
    <cellStyle name="Total 2 2 2 2 7 2 2 4" xfId="61728" xr:uid="{00000000-0005-0000-0000-0000C8F00000}"/>
    <cellStyle name="Total 2 2 2 2 7 2 2 5" xfId="61729" xr:uid="{00000000-0005-0000-0000-0000C9F00000}"/>
    <cellStyle name="Total 2 2 2 2 7 2 3" xfId="61730" xr:uid="{00000000-0005-0000-0000-0000CAF00000}"/>
    <cellStyle name="Total 2 2 2 2 7 2 3 2" xfId="61731" xr:uid="{00000000-0005-0000-0000-0000CBF00000}"/>
    <cellStyle name="Total 2 2 2 2 7 2 3 3" xfId="61732" xr:uid="{00000000-0005-0000-0000-0000CCF00000}"/>
    <cellStyle name="Total 2 2 2 2 7 2 3 4" xfId="61733" xr:uid="{00000000-0005-0000-0000-0000CDF00000}"/>
    <cellStyle name="Total 2 2 2 2 7 2 3 5" xfId="61734" xr:uid="{00000000-0005-0000-0000-0000CEF00000}"/>
    <cellStyle name="Total 2 2 2 2 7 2 4" xfId="61735" xr:uid="{00000000-0005-0000-0000-0000CFF00000}"/>
    <cellStyle name="Total 2 2 2 2 7 2 5" xfId="61736" xr:uid="{00000000-0005-0000-0000-0000D0F00000}"/>
    <cellStyle name="Total 2 2 2 2 7 2 6" xfId="61737" xr:uid="{00000000-0005-0000-0000-0000D1F00000}"/>
    <cellStyle name="Total 2 2 2 2 7 2 7" xfId="61738" xr:uid="{00000000-0005-0000-0000-0000D2F00000}"/>
    <cellStyle name="Total 2 2 2 2 7 3" xfId="61739" xr:uid="{00000000-0005-0000-0000-0000D3F00000}"/>
    <cellStyle name="Total 2 2 2 2 7 3 2" xfId="61740" xr:uid="{00000000-0005-0000-0000-0000D4F00000}"/>
    <cellStyle name="Total 2 2 2 2 7 3 3" xfId="61741" xr:uid="{00000000-0005-0000-0000-0000D5F00000}"/>
    <cellStyle name="Total 2 2 2 2 7 3 4" xfId="61742" xr:uid="{00000000-0005-0000-0000-0000D6F00000}"/>
    <cellStyle name="Total 2 2 2 2 7 3 5" xfId="61743" xr:uid="{00000000-0005-0000-0000-0000D7F00000}"/>
    <cellStyle name="Total 2 2 2 2 7 4" xfId="61744" xr:uid="{00000000-0005-0000-0000-0000D8F00000}"/>
    <cellStyle name="Total 2 2 2 2 7 4 2" xfId="61745" xr:uid="{00000000-0005-0000-0000-0000D9F00000}"/>
    <cellStyle name="Total 2 2 2 2 7 4 3" xfId="61746" xr:uid="{00000000-0005-0000-0000-0000DAF00000}"/>
    <cellStyle name="Total 2 2 2 2 7 4 4" xfId="61747" xr:uid="{00000000-0005-0000-0000-0000DBF00000}"/>
    <cellStyle name="Total 2 2 2 2 7 4 5" xfId="61748" xr:uid="{00000000-0005-0000-0000-0000DCF00000}"/>
    <cellStyle name="Total 2 2 2 2 7 5" xfId="61749" xr:uid="{00000000-0005-0000-0000-0000DDF00000}"/>
    <cellStyle name="Total 2 2 2 2 7 6" xfId="61750" xr:uid="{00000000-0005-0000-0000-0000DEF00000}"/>
    <cellStyle name="Total 2 2 2 2 7 7" xfId="61751" xr:uid="{00000000-0005-0000-0000-0000DFF00000}"/>
    <cellStyle name="Total 2 2 2 2 7 8" xfId="61752" xr:uid="{00000000-0005-0000-0000-0000E0F00000}"/>
    <cellStyle name="Total 2 2 2 2 8" xfId="61753" xr:uid="{00000000-0005-0000-0000-0000E1F00000}"/>
    <cellStyle name="Total 2 2 2 2 8 2" xfId="61754" xr:uid="{00000000-0005-0000-0000-0000E2F00000}"/>
    <cellStyle name="Total 2 2 2 2 8 2 2" xfId="61755" xr:uid="{00000000-0005-0000-0000-0000E3F00000}"/>
    <cellStyle name="Total 2 2 2 2 8 2 2 2" xfId="61756" xr:uid="{00000000-0005-0000-0000-0000E4F00000}"/>
    <cellStyle name="Total 2 2 2 2 8 2 2 3" xfId="61757" xr:uid="{00000000-0005-0000-0000-0000E5F00000}"/>
    <cellStyle name="Total 2 2 2 2 8 2 2 4" xfId="61758" xr:uid="{00000000-0005-0000-0000-0000E6F00000}"/>
    <cellStyle name="Total 2 2 2 2 8 2 2 5" xfId="61759" xr:uid="{00000000-0005-0000-0000-0000E7F00000}"/>
    <cellStyle name="Total 2 2 2 2 8 2 3" xfId="61760" xr:uid="{00000000-0005-0000-0000-0000E8F00000}"/>
    <cellStyle name="Total 2 2 2 2 8 2 3 2" xfId="61761" xr:uid="{00000000-0005-0000-0000-0000E9F00000}"/>
    <cellStyle name="Total 2 2 2 2 8 2 3 3" xfId="61762" xr:uid="{00000000-0005-0000-0000-0000EAF00000}"/>
    <cellStyle name="Total 2 2 2 2 8 2 3 4" xfId="61763" xr:uid="{00000000-0005-0000-0000-0000EBF00000}"/>
    <cellStyle name="Total 2 2 2 2 8 2 3 5" xfId="61764" xr:uid="{00000000-0005-0000-0000-0000ECF00000}"/>
    <cellStyle name="Total 2 2 2 2 8 2 4" xfId="61765" xr:uid="{00000000-0005-0000-0000-0000EDF00000}"/>
    <cellStyle name="Total 2 2 2 2 8 2 5" xfId="61766" xr:uid="{00000000-0005-0000-0000-0000EEF00000}"/>
    <cellStyle name="Total 2 2 2 2 8 2 6" xfId="61767" xr:uid="{00000000-0005-0000-0000-0000EFF00000}"/>
    <cellStyle name="Total 2 2 2 2 8 2 7" xfId="61768" xr:uid="{00000000-0005-0000-0000-0000F0F00000}"/>
    <cellStyle name="Total 2 2 2 2 8 3" xfId="61769" xr:uid="{00000000-0005-0000-0000-0000F1F00000}"/>
    <cellStyle name="Total 2 2 2 2 8 3 2" xfId="61770" xr:uid="{00000000-0005-0000-0000-0000F2F00000}"/>
    <cellStyle name="Total 2 2 2 2 8 3 3" xfId="61771" xr:uid="{00000000-0005-0000-0000-0000F3F00000}"/>
    <cellStyle name="Total 2 2 2 2 8 3 4" xfId="61772" xr:uid="{00000000-0005-0000-0000-0000F4F00000}"/>
    <cellStyle name="Total 2 2 2 2 8 3 5" xfId="61773" xr:uid="{00000000-0005-0000-0000-0000F5F00000}"/>
    <cellStyle name="Total 2 2 2 2 8 4" xfId="61774" xr:uid="{00000000-0005-0000-0000-0000F6F00000}"/>
    <cellStyle name="Total 2 2 2 2 8 4 2" xfId="61775" xr:uid="{00000000-0005-0000-0000-0000F7F00000}"/>
    <cellStyle name="Total 2 2 2 2 8 4 3" xfId="61776" xr:uid="{00000000-0005-0000-0000-0000F8F00000}"/>
    <cellStyle name="Total 2 2 2 2 8 4 4" xfId="61777" xr:uid="{00000000-0005-0000-0000-0000F9F00000}"/>
    <cellStyle name="Total 2 2 2 2 8 4 5" xfId="61778" xr:uid="{00000000-0005-0000-0000-0000FAF00000}"/>
    <cellStyle name="Total 2 2 2 2 8 5" xfId="61779" xr:uid="{00000000-0005-0000-0000-0000FBF00000}"/>
    <cellStyle name="Total 2 2 2 2 8 6" xfId="61780" xr:uid="{00000000-0005-0000-0000-0000FCF00000}"/>
    <cellStyle name="Total 2 2 2 2 8 7" xfId="61781" xr:uid="{00000000-0005-0000-0000-0000FDF00000}"/>
    <cellStyle name="Total 2 2 2 2 8 8" xfId="61782" xr:uid="{00000000-0005-0000-0000-0000FEF00000}"/>
    <cellStyle name="Total 2 2 2 2 9" xfId="61783" xr:uid="{00000000-0005-0000-0000-0000FFF00000}"/>
    <cellStyle name="Total 2 2 2 2 9 2" xfId="61784" xr:uid="{00000000-0005-0000-0000-000000F10000}"/>
    <cellStyle name="Total 2 2 2 2 9 2 2" xfId="61785" xr:uid="{00000000-0005-0000-0000-000001F10000}"/>
    <cellStyle name="Total 2 2 2 2 9 2 2 2" xfId="61786" xr:uid="{00000000-0005-0000-0000-000002F10000}"/>
    <cellStyle name="Total 2 2 2 2 9 2 2 3" xfId="61787" xr:uid="{00000000-0005-0000-0000-000003F10000}"/>
    <cellStyle name="Total 2 2 2 2 9 2 2 4" xfId="61788" xr:uid="{00000000-0005-0000-0000-000004F10000}"/>
    <cellStyle name="Total 2 2 2 2 9 2 2 5" xfId="61789" xr:uid="{00000000-0005-0000-0000-000005F10000}"/>
    <cellStyle name="Total 2 2 2 2 9 2 3" xfId="61790" xr:uid="{00000000-0005-0000-0000-000006F10000}"/>
    <cellStyle name="Total 2 2 2 2 9 2 3 2" xfId="61791" xr:uid="{00000000-0005-0000-0000-000007F10000}"/>
    <cellStyle name="Total 2 2 2 2 9 2 3 3" xfId="61792" xr:uid="{00000000-0005-0000-0000-000008F10000}"/>
    <cellStyle name="Total 2 2 2 2 9 2 3 4" xfId="61793" xr:uid="{00000000-0005-0000-0000-000009F10000}"/>
    <cellStyle name="Total 2 2 2 2 9 2 3 5" xfId="61794" xr:uid="{00000000-0005-0000-0000-00000AF10000}"/>
    <cellStyle name="Total 2 2 2 2 9 2 4" xfId="61795" xr:uid="{00000000-0005-0000-0000-00000BF10000}"/>
    <cellStyle name="Total 2 2 2 2 9 2 5" xfId="61796" xr:uid="{00000000-0005-0000-0000-00000CF10000}"/>
    <cellStyle name="Total 2 2 2 2 9 2 6" xfId="61797" xr:uid="{00000000-0005-0000-0000-00000DF10000}"/>
    <cellStyle name="Total 2 2 2 2 9 2 7" xfId="61798" xr:uid="{00000000-0005-0000-0000-00000EF10000}"/>
    <cellStyle name="Total 2 2 2 2 9 3" xfId="61799" xr:uid="{00000000-0005-0000-0000-00000FF10000}"/>
    <cellStyle name="Total 2 2 2 2 9 3 2" xfId="61800" xr:uid="{00000000-0005-0000-0000-000010F10000}"/>
    <cellStyle name="Total 2 2 2 2 9 3 3" xfId="61801" xr:uid="{00000000-0005-0000-0000-000011F10000}"/>
    <cellStyle name="Total 2 2 2 2 9 3 4" xfId="61802" xr:uid="{00000000-0005-0000-0000-000012F10000}"/>
    <cellStyle name="Total 2 2 2 2 9 3 5" xfId="61803" xr:uid="{00000000-0005-0000-0000-000013F10000}"/>
    <cellStyle name="Total 2 2 2 2 9 4" xfId="61804" xr:uid="{00000000-0005-0000-0000-000014F10000}"/>
    <cellStyle name="Total 2 2 2 2 9 4 2" xfId="61805" xr:uid="{00000000-0005-0000-0000-000015F10000}"/>
    <cellStyle name="Total 2 2 2 2 9 4 3" xfId="61806" xr:uid="{00000000-0005-0000-0000-000016F10000}"/>
    <cellStyle name="Total 2 2 2 2 9 4 4" xfId="61807" xr:uid="{00000000-0005-0000-0000-000017F10000}"/>
    <cellStyle name="Total 2 2 2 2 9 4 5" xfId="61808" xr:uid="{00000000-0005-0000-0000-000018F10000}"/>
    <cellStyle name="Total 2 2 2 2 9 5" xfId="61809" xr:uid="{00000000-0005-0000-0000-000019F10000}"/>
    <cellStyle name="Total 2 2 2 2 9 6" xfId="61810" xr:uid="{00000000-0005-0000-0000-00001AF10000}"/>
    <cellStyle name="Total 2 2 2 2 9 7" xfId="61811" xr:uid="{00000000-0005-0000-0000-00001BF10000}"/>
    <cellStyle name="Total 2 2 2 2 9 8" xfId="61812" xr:uid="{00000000-0005-0000-0000-00001CF10000}"/>
    <cellStyle name="Total 2 2 2 3" xfId="2181" xr:uid="{00000000-0005-0000-0000-00001DF10000}"/>
    <cellStyle name="Total 2 2 2 3 2" xfId="2182" xr:uid="{00000000-0005-0000-0000-00001EF10000}"/>
    <cellStyle name="Total 2 2 2 3 2 2" xfId="61813" xr:uid="{00000000-0005-0000-0000-00001FF10000}"/>
    <cellStyle name="Total 2 2 2 3 3" xfId="61814" xr:uid="{00000000-0005-0000-0000-000020F10000}"/>
    <cellStyle name="Total 2 2 2 3 4" xfId="61815" xr:uid="{00000000-0005-0000-0000-000021F10000}"/>
    <cellStyle name="Total 2 2 2 3 5" xfId="61816" xr:uid="{00000000-0005-0000-0000-000022F10000}"/>
    <cellStyle name="Total 2 2 2 4" xfId="2183" xr:uid="{00000000-0005-0000-0000-000023F10000}"/>
    <cellStyle name="Total 2 2 2 4 2" xfId="2184" xr:uid="{00000000-0005-0000-0000-000024F10000}"/>
    <cellStyle name="Total 2 2 2 4 2 2" xfId="61817" xr:uid="{00000000-0005-0000-0000-000025F10000}"/>
    <cellStyle name="Total 2 2 2 4 3" xfId="61818" xr:uid="{00000000-0005-0000-0000-000026F10000}"/>
    <cellStyle name="Total 2 2 2 4 4" xfId="61819" xr:uid="{00000000-0005-0000-0000-000027F10000}"/>
    <cellStyle name="Total 2 2 2 4 5" xfId="61820" xr:uid="{00000000-0005-0000-0000-000028F10000}"/>
    <cellStyle name="Total 2 2 2 5" xfId="2185" xr:uid="{00000000-0005-0000-0000-000029F10000}"/>
    <cellStyle name="Total 2 2 2 5 2" xfId="61821" xr:uid="{00000000-0005-0000-0000-00002AF10000}"/>
    <cellStyle name="Total 2 2 2 6" xfId="61822" xr:uid="{00000000-0005-0000-0000-00002BF10000}"/>
    <cellStyle name="Total 2 2 2 7" xfId="61823" xr:uid="{00000000-0005-0000-0000-00002CF10000}"/>
    <cellStyle name="Total 2 2 2_T-straight with PEDs adjustor" xfId="61824" xr:uid="{00000000-0005-0000-0000-00002DF10000}"/>
    <cellStyle name="Total 2 2 3" xfId="2186" xr:uid="{00000000-0005-0000-0000-00002EF10000}"/>
    <cellStyle name="Total 2 2 3 10" xfId="61825" xr:uid="{00000000-0005-0000-0000-00002FF10000}"/>
    <cellStyle name="Total 2 2 3 10 2" xfId="61826" xr:uid="{00000000-0005-0000-0000-000030F10000}"/>
    <cellStyle name="Total 2 2 3 10 2 2" xfId="61827" xr:uid="{00000000-0005-0000-0000-000031F10000}"/>
    <cellStyle name="Total 2 2 3 10 2 2 2" xfId="61828" xr:uid="{00000000-0005-0000-0000-000032F10000}"/>
    <cellStyle name="Total 2 2 3 10 2 2 3" xfId="61829" xr:uid="{00000000-0005-0000-0000-000033F10000}"/>
    <cellStyle name="Total 2 2 3 10 2 2 4" xfId="61830" xr:uid="{00000000-0005-0000-0000-000034F10000}"/>
    <cellStyle name="Total 2 2 3 10 2 2 5" xfId="61831" xr:uid="{00000000-0005-0000-0000-000035F10000}"/>
    <cellStyle name="Total 2 2 3 10 2 3" xfId="61832" xr:uid="{00000000-0005-0000-0000-000036F10000}"/>
    <cellStyle name="Total 2 2 3 10 2 3 2" xfId="61833" xr:uid="{00000000-0005-0000-0000-000037F10000}"/>
    <cellStyle name="Total 2 2 3 10 2 3 3" xfId="61834" xr:uid="{00000000-0005-0000-0000-000038F10000}"/>
    <cellStyle name="Total 2 2 3 10 2 3 4" xfId="61835" xr:uid="{00000000-0005-0000-0000-000039F10000}"/>
    <cellStyle name="Total 2 2 3 10 2 3 5" xfId="61836" xr:uid="{00000000-0005-0000-0000-00003AF10000}"/>
    <cellStyle name="Total 2 2 3 10 2 4" xfId="61837" xr:uid="{00000000-0005-0000-0000-00003BF10000}"/>
    <cellStyle name="Total 2 2 3 10 2 5" xfId="61838" xr:uid="{00000000-0005-0000-0000-00003CF10000}"/>
    <cellStyle name="Total 2 2 3 10 2 6" xfId="61839" xr:uid="{00000000-0005-0000-0000-00003DF10000}"/>
    <cellStyle name="Total 2 2 3 10 2 7" xfId="61840" xr:uid="{00000000-0005-0000-0000-00003EF10000}"/>
    <cellStyle name="Total 2 2 3 10 3" xfId="61841" xr:uid="{00000000-0005-0000-0000-00003FF10000}"/>
    <cellStyle name="Total 2 2 3 10 3 2" xfId="61842" xr:uid="{00000000-0005-0000-0000-000040F10000}"/>
    <cellStyle name="Total 2 2 3 10 3 3" xfId="61843" xr:uid="{00000000-0005-0000-0000-000041F10000}"/>
    <cellStyle name="Total 2 2 3 10 3 4" xfId="61844" xr:uid="{00000000-0005-0000-0000-000042F10000}"/>
    <cellStyle name="Total 2 2 3 10 3 5" xfId="61845" xr:uid="{00000000-0005-0000-0000-000043F10000}"/>
    <cellStyle name="Total 2 2 3 10 4" xfId="61846" xr:uid="{00000000-0005-0000-0000-000044F10000}"/>
    <cellStyle name="Total 2 2 3 10 4 2" xfId="61847" xr:uid="{00000000-0005-0000-0000-000045F10000}"/>
    <cellStyle name="Total 2 2 3 10 4 3" xfId="61848" xr:uid="{00000000-0005-0000-0000-000046F10000}"/>
    <cellStyle name="Total 2 2 3 10 4 4" xfId="61849" xr:uid="{00000000-0005-0000-0000-000047F10000}"/>
    <cellStyle name="Total 2 2 3 10 4 5" xfId="61850" xr:uid="{00000000-0005-0000-0000-000048F10000}"/>
    <cellStyle name="Total 2 2 3 10 5" xfId="61851" xr:uid="{00000000-0005-0000-0000-000049F10000}"/>
    <cellStyle name="Total 2 2 3 10 6" xfId="61852" xr:uid="{00000000-0005-0000-0000-00004AF10000}"/>
    <cellStyle name="Total 2 2 3 10 7" xfId="61853" xr:uid="{00000000-0005-0000-0000-00004BF10000}"/>
    <cellStyle name="Total 2 2 3 10 8" xfId="61854" xr:uid="{00000000-0005-0000-0000-00004CF10000}"/>
    <cellStyle name="Total 2 2 3 11" xfId="61855" xr:uid="{00000000-0005-0000-0000-00004DF10000}"/>
    <cellStyle name="Total 2 2 3 11 2" xfId="61856" xr:uid="{00000000-0005-0000-0000-00004EF10000}"/>
    <cellStyle name="Total 2 2 3 11 2 2" xfId="61857" xr:uid="{00000000-0005-0000-0000-00004FF10000}"/>
    <cellStyle name="Total 2 2 3 11 2 2 2" xfId="61858" xr:uid="{00000000-0005-0000-0000-000050F10000}"/>
    <cellStyle name="Total 2 2 3 11 2 2 3" xfId="61859" xr:uid="{00000000-0005-0000-0000-000051F10000}"/>
    <cellStyle name="Total 2 2 3 11 2 2 4" xfId="61860" xr:uid="{00000000-0005-0000-0000-000052F10000}"/>
    <cellStyle name="Total 2 2 3 11 2 2 5" xfId="61861" xr:uid="{00000000-0005-0000-0000-000053F10000}"/>
    <cellStyle name="Total 2 2 3 11 2 3" xfId="61862" xr:uid="{00000000-0005-0000-0000-000054F10000}"/>
    <cellStyle name="Total 2 2 3 11 2 3 2" xfId="61863" xr:uid="{00000000-0005-0000-0000-000055F10000}"/>
    <cellStyle name="Total 2 2 3 11 2 3 3" xfId="61864" xr:uid="{00000000-0005-0000-0000-000056F10000}"/>
    <cellStyle name="Total 2 2 3 11 2 3 4" xfId="61865" xr:uid="{00000000-0005-0000-0000-000057F10000}"/>
    <cellStyle name="Total 2 2 3 11 2 3 5" xfId="61866" xr:uid="{00000000-0005-0000-0000-000058F10000}"/>
    <cellStyle name="Total 2 2 3 11 2 4" xfId="61867" xr:uid="{00000000-0005-0000-0000-000059F10000}"/>
    <cellStyle name="Total 2 2 3 11 2 5" xfId="61868" xr:uid="{00000000-0005-0000-0000-00005AF10000}"/>
    <cellStyle name="Total 2 2 3 11 2 6" xfId="61869" xr:uid="{00000000-0005-0000-0000-00005BF10000}"/>
    <cellStyle name="Total 2 2 3 11 2 7" xfId="61870" xr:uid="{00000000-0005-0000-0000-00005CF10000}"/>
    <cellStyle name="Total 2 2 3 11 3" xfId="61871" xr:uid="{00000000-0005-0000-0000-00005DF10000}"/>
    <cellStyle name="Total 2 2 3 11 3 2" xfId="61872" xr:uid="{00000000-0005-0000-0000-00005EF10000}"/>
    <cellStyle name="Total 2 2 3 11 3 3" xfId="61873" xr:uid="{00000000-0005-0000-0000-00005FF10000}"/>
    <cellStyle name="Total 2 2 3 11 3 4" xfId="61874" xr:uid="{00000000-0005-0000-0000-000060F10000}"/>
    <cellStyle name="Total 2 2 3 11 3 5" xfId="61875" xr:uid="{00000000-0005-0000-0000-000061F10000}"/>
    <cellStyle name="Total 2 2 3 11 4" xfId="61876" xr:uid="{00000000-0005-0000-0000-000062F10000}"/>
    <cellStyle name="Total 2 2 3 11 4 2" xfId="61877" xr:uid="{00000000-0005-0000-0000-000063F10000}"/>
    <cellStyle name="Total 2 2 3 11 4 3" xfId="61878" xr:uid="{00000000-0005-0000-0000-000064F10000}"/>
    <cellStyle name="Total 2 2 3 11 4 4" xfId="61879" xr:uid="{00000000-0005-0000-0000-000065F10000}"/>
    <cellStyle name="Total 2 2 3 11 4 5" xfId="61880" xr:uid="{00000000-0005-0000-0000-000066F10000}"/>
    <cellStyle name="Total 2 2 3 11 5" xfId="61881" xr:uid="{00000000-0005-0000-0000-000067F10000}"/>
    <cellStyle name="Total 2 2 3 11 6" xfId="61882" xr:uid="{00000000-0005-0000-0000-000068F10000}"/>
    <cellStyle name="Total 2 2 3 11 7" xfId="61883" xr:uid="{00000000-0005-0000-0000-000069F10000}"/>
    <cellStyle name="Total 2 2 3 11 8" xfId="61884" xr:uid="{00000000-0005-0000-0000-00006AF10000}"/>
    <cellStyle name="Total 2 2 3 12" xfId="61885" xr:uid="{00000000-0005-0000-0000-00006BF10000}"/>
    <cellStyle name="Total 2 2 3 12 2" xfId="61886" xr:uid="{00000000-0005-0000-0000-00006CF10000}"/>
    <cellStyle name="Total 2 2 3 12 2 2" xfId="61887" xr:uid="{00000000-0005-0000-0000-00006DF10000}"/>
    <cellStyle name="Total 2 2 3 12 2 2 2" xfId="61888" xr:uid="{00000000-0005-0000-0000-00006EF10000}"/>
    <cellStyle name="Total 2 2 3 12 2 2 3" xfId="61889" xr:uid="{00000000-0005-0000-0000-00006FF10000}"/>
    <cellStyle name="Total 2 2 3 12 2 2 4" xfId="61890" xr:uid="{00000000-0005-0000-0000-000070F10000}"/>
    <cellStyle name="Total 2 2 3 12 2 2 5" xfId="61891" xr:uid="{00000000-0005-0000-0000-000071F10000}"/>
    <cellStyle name="Total 2 2 3 12 2 3" xfId="61892" xr:uid="{00000000-0005-0000-0000-000072F10000}"/>
    <cellStyle name="Total 2 2 3 12 2 3 2" xfId="61893" xr:uid="{00000000-0005-0000-0000-000073F10000}"/>
    <cellStyle name="Total 2 2 3 12 2 3 3" xfId="61894" xr:uid="{00000000-0005-0000-0000-000074F10000}"/>
    <cellStyle name="Total 2 2 3 12 2 3 4" xfId="61895" xr:uid="{00000000-0005-0000-0000-000075F10000}"/>
    <cellStyle name="Total 2 2 3 12 2 3 5" xfId="61896" xr:uid="{00000000-0005-0000-0000-000076F10000}"/>
    <cellStyle name="Total 2 2 3 12 2 4" xfId="61897" xr:uid="{00000000-0005-0000-0000-000077F10000}"/>
    <cellStyle name="Total 2 2 3 12 2 5" xfId="61898" xr:uid="{00000000-0005-0000-0000-000078F10000}"/>
    <cellStyle name="Total 2 2 3 12 2 6" xfId="61899" xr:uid="{00000000-0005-0000-0000-000079F10000}"/>
    <cellStyle name="Total 2 2 3 12 2 7" xfId="61900" xr:uid="{00000000-0005-0000-0000-00007AF10000}"/>
    <cellStyle name="Total 2 2 3 12 3" xfId="61901" xr:uid="{00000000-0005-0000-0000-00007BF10000}"/>
    <cellStyle name="Total 2 2 3 12 3 2" xfId="61902" xr:uid="{00000000-0005-0000-0000-00007CF10000}"/>
    <cellStyle name="Total 2 2 3 12 3 3" xfId="61903" xr:uid="{00000000-0005-0000-0000-00007DF10000}"/>
    <cellStyle name="Total 2 2 3 12 3 4" xfId="61904" xr:uid="{00000000-0005-0000-0000-00007EF10000}"/>
    <cellStyle name="Total 2 2 3 12 3 5" xfId="61905" xr:uid="{00000000-0005-0000-0000-00007FF10000}"/>
    <cellStyle name="Total 2 2 3 12 4" xfId="61906" xr:uid="{00000000-0005-0000-0000-000080F10000}"/>
    <cellStyle name="Total 2 2 3 12 4 2" xfId="61907" xr:uid="{00000000-0005-0000-0000-000081F10000}"/>
    <cellStyle name="Total 2 2 3 12 4 3" xfId="61908" xr:uid="{00000000-0005-0000-0000-000082F10000}"/>
    <cellStyle name="Total 2 2 3 12 4 4" xfId="61909" xr:uid="{00000000-0005-0000-0000-000083F10000}"/>
    <cellStyle name="Total 2 2 3 12 4 5" xfId="61910" xr:uid="{00000000-0005-0000-0000-000084F10000}"/>
    <cellStyle name="Total 2 2 3 12 5" xfId="61911" xr:uid="{00000000-0005-0000-0000-000085F10000}"/>
    <cellStyle name="Total 2 2 3 12 6" xfId="61912" xr:uid="{00000000-0005-0000-0000-000086F10000}"/>
    <cellStyle name="Total 2 2 3 12 7" xfId="61913" xr:uid="{00000000-0005-0000-0000-000087F10000}"/>
    <cellStyle name="Total 2 2 3 12 8" xfId="61914" xr:uid="{00000000-0005-0000-0000-000088F10000}"/>
    <cellStyle name="Total 2 2 3 13" xfId="61915" xr:uid="{00000000-0005-0000-0000-000089F10000}"/>
    <cellStyle name="Total 2 2 3 13 2" xfId="61916" xr:uid="{00000000-0005-0000-0000-00008AF10000}"/>
    <cellStyle name="Total 2 2 3 13 2 2" xfId="61917" xr:uid="{00000000-0005-0000-0000-00008BF10000}"/>
    <cellStyle name="Total 2 2 3 13 2 2 2" xfId="61918" xr:uid="{00000000-0005-0000-0000-00008CF10000}"/>
    <cellStyle name="Total 2 2 3 13 2 2 3" xfId="61919" xr:uid="{00000000-0005-0000-0000-00008DF10000}"/>
    <cellStyle name="Total 2 2 3 13 2 2 4" xfId="61920" xr:uid="{00000000-0005-0000-0000-00008EF10000}"/>
    <cellStyle name="Total 2 2 3 13 2 2 5" xfId="61921" xr:uid="{00000000-0005-0000-0000-00008FF10000}"/>
    <cellStyle name="Total 2 2 3 13 2 3" xfId="61922" xr:uid="{00000000-0005-0000-0000-000090F10000}"/>
    <cellStyle name="Total 2 2 3 13 2 3 2" xfId="61923" xr:uid="{00000000-0005-0000-0000-000091F10000}"/>
    <cellStyle name="Total 2 2 3 13 2 3 3" xfId="61924" xr:uid="{00000000-0005-0000-0000-000092F10000}"/>
    <cellStyle name="Total 2 2 3 13 2 3 4" xfId="61925" xr:uid="{00000000-0005-0000-0000-000093F10000}"/>
    <cellStyle name="Total 2 2 3 13 2 3 5" xfId="61926" xr:uid="{00000000-0005-0000-0000-000094F10000}"/>
    <cellStyle name="Total 2 2 3 13 2 4" xfId="61927" xr:uid="{00000000-0005-0000-0000-000095F10000}"/>
    <cellStyle name="Total 2 2 3 13 2 5" xfId="61928" xr:uid="{00000000-0005-0000-0000-000096F10000}"/>
    <cellStyle name="Total 2 2 3 13 2 6" xfId="61929" xr:uid="{00000000-0005-0000-0000-000097F10000}"/>
    <cellStyle name="Total 2 2 3 13 2 7" xfId="61930" xr:uid="{00000000-0005-0000-0000-000098F10000}"/>
    <cellStyle name="Total 2 2 3 13 3" xfId="61931" xr:uid="{00000000-0005-0000-0000-000099F10000}"/>
    <cellStyle name="Total 2 2 3 13 3 2" xfId="61932" xr:uid="{00000000-0005-0000-0000-00009AF10000}"/>
    <cellStyle name="Total 2 2 3 13 3 3" xfId="61933" xr:uid="{00000000-0005-0000-0000-00009BF10000}"/>
    <cellStyle name="Total 2 2 3 13 3 4" xfId="61934" xr:uid="{00000000-0005-0000-0000-00009CF10000}"/>
    <cellStyle name="Total 2 2 3 13 3 5" xfId="61935" xr:uid="{00000000-0005-0000-0000-00009DF10000}"/>
    <cellStyle name="Total 2 2 3 13 4" xfId="61936" xr:uid="{00000000-0005-0000-0000-00009EF10000}"/>
    <cellStyle name="Total 2 2 3 13 4 2" xfId="61937" xr:uid="{00000000-0005-0000-0000-00009FF10000}"/>
    <cellStyle name="Total 2 2 3 13 4 3" xfId="61938" xr:uid="{00000000-0005-0000-0000-0000A0F10000}"/>
    <cellStyle name="Total 2 2 3 13 4 4" xfId="61939" xr:uid="{00000000-0005-0000-0000-0000A1F10000}"/>
    <cellStyle name="Total 2 2 3 13 4 5" xfId="61940" xr:uid="{00000000-0005-0000-0000-0000A2F10000}"/>
    <cellStyle name="Total 2 2 3 13 5" xfId="61941" xr:uid="{00000000-0005-0000-0000-0000A3F10000}"/>
    <cellStyle name="Total 2 2 3 13 6" xfId="61942" xr:uid="{00000000-0005-0000-0000-0000A4F10000}"/>
    <cellStyle name="Total 2 2 3 13 7" xfId="61943" xr:uid="{00000000-0005-0000-0000-0000A5F10000}"/>
    <cellStyle name="Total 2 2 3 13 8" xfId="61944" xr:uid="{00000000-0005-0000-0000-0000A6F10000}"/>
    <cellStyle name="Total 2 2 3 14" xfId="61945" xr:uid="{00000000-0005-0000-0000-0000A7F10000}"/>
    <cellStyle name="Total 2 2 3 14 2" xfId="61946" xr:uid="{00000000-0005-0000-0000-0000A8F10000}"/>
    <cellStyle name="Total 2 2 3 14 2 2" xfId="61947" xr:uid="{00000000-0005-0000-0000-0000A9F10000}"/>
    <cellStyle name="Total 2 2 3 14 2 2 2" xfId="61948" xr:uid="{00000000-0005-0000-0000-0000AAF10000}"/>
    <cellStyle name="Total 2 2 3 14 2 2 3" xfId="61949" xr:uid="{00000000-0005-0000-0000-0000ABF10000}"/>
    <cellStyle name="Total 2 2 3 14 2 2 4" xfId="61950" xr:uid="{00000000-0005-0000-0000-0000ACF10000}"/>
    <cellStyle name="Total 2 2 3 14 2 2 5" xfId="61951" xr:uid="{00000000-0005-0000-0000-0000ADF10000}"/>
    <cellStyle name="Total 2 2 3 14 2 3" xfId="61952" xr:uid="{00000000-0005-0000-0000-0000AEF10000}"/>
    <cellStyle name="Total 2 2 3 14 2 3 2" xfId="61953" xr:uid="{00000000-0005-0000-0000-0000AFF10000}"/>
    <cellStyle name="Total 2 2 3 14 2 3 3" xfId="61954" xr:uid="{00000000-0005-0000-0000-0000B0F10000}"/>
    <cellStyle name="Total 2 2 3 14 2 3 4" xfId="61955" xr:uid="{00000000-0005-0000-0000-0000B1F10000}"/>
    <cellStyle name="Total 2 2 3 14 2 3 5" xfId="61956" xr:uid="{00000000-0005-0000-0000-0000B2F10000}"/>
    <cellStyle name="Total 2 2 3 14 2 4" xfId="61957" xr:uid="{00000000-0005-0000-0000-0000B3F10000}"/>
    <cellStyle name="Total 2 2 3 14 2 5" xfId="61958" xr:uid="{00000000-0005-0000-0000-0000B4F10000}"/>
    <cellStyle name="Total 2 2 3 14 2 6" xfId="61959" xr:uid="{00000000-0005-0000-0000-0000B5F10000}"/>
    <cellStyle name="Total 2 2 3 14 2 7" xfId="61960" xr:uid="{00000000-0005-0000-0000-0000B6F10000}"/>
    <cellStyle name="Total 2 2 3 14 3" xfId="61961" xr:uid="{00000000-0005-0000-0000-0000B7F10000}"/>
    <cellStyle name="Total 2 2 3 14 3 2" xfId="61962" xr:uid="{00000000-0005-0000-0000-0000B8F10000}"/>
    <cellStyle name="Total 2 2 3 14 3 3" xfId="61963" xr:uid="{00000000-0005-0000-0000-0000B9F10000}"/>
    <cellStyle name="Total 2 2 3 14 3 4" xfId="61964" xr:uid="{00000000-0005-0000-0000-0000BAF10000}"/>
    <cellStyle name="Total 2 2 3 14 3 5" xfId="61965" xr:uid="{00000000-0005-0000-0000-0000BBF10000}"/>
    <cellStyle name="Total 2 2 3 14 4" xfId="61966" xr:uid="{00000000-0005-0000-0000-0000BCF10000}"/>
    <cellStyle name="Total 2 2 3 14 4 2" xfId="61967" xr:uid="{00000000-0005-0000-0000-0000BDF10000}"/>
    <cellStyle name="Total 2 2 3 14 4 3" xfId="61968" xr:uid="{00000000-0005-0000-0000-0000BEF10000}"/>
    <cellStyle name="Total 2 2 3 14 4 4" xfId="61969" xr:uid="{00000000-0005-0000-0000-0000BFF10000}"/>
    <cellStyle name="Total 2 2 3 14 4 5" xfId="61970" xr:uid="{00000000-0005-0000-0000-0000C0F10000}"/>
    <cellStyle name="Total 2 2 3 14 5" xfId="61971" xr:uid="{00000000-0005-0000-0000-0000C1F10000}"/>
    <cellStyle name="Total 2 2 3 14 6" xfId="61972" xr:uid="{00000000-0005-0000-0000-0000C2F10000}"/>
    <cellStyle name="Total 2 2 3 14 7" xfId="61973" xr:uid="{00000000-0005-0000-0000-0000C3F10000}"/>
    <cellStyle name="Total 2 2 3 14 8" xfId="61974" xr:uid="{00000000-0005-0000-0000-0000C4F10000}"/>
    <cellStyle name="Total 2 2 3 15" xfId="61975" xr:uid="{00000000-0005-0000-0000-0000C5F10000}"/>
    <cellStyle name="Total 2 2 3 15 2" xfId="61976" xr:uid="{00000000-0005-0000-0000-0000C6F10000}"/>
    <cellStyle name="Total 2 2 3 15 2 2" xfId="61977" xr:uid="{00000000-0005-0000-0000-0000C7F10000}"/>
    <cellStyle name="Total 2 2 3 15 2 3" xfId="61978" xr:uid="{00000000-0005-0000-0000-0000C8F10000}"/>
    <cellStyle name="Total 2 2 3 15 2 4" xfId="61979" xr:uid="{00000000-0005-0000-0000-0000C9F10000}"/>
    <cellStyle name="Total 2 2 3 15 2 5" xfId="61980" xr:uid="{00000000-0005-0000-0000-0000CAF10000}"/>
    <cellStyle name="Total 2 2 3 15 3" xfId="61981" xr:uid="{00000000-0005-0000-0000-0000CBF10000}"/>
    <cellStyle name="Total 2 2 3 15 3 2" xfId="61982" xr:uid="{00000000-0005-0000-0000-0000CCF10000}"/>
    <cellStyle name="Total 2 2 3 15 3 3" xfId="61983" xr:uid="{00000000-0005-0000-0000-0000CDF10000}"/>
    <cellStyle name="Total 2 2 3 15 3 4" xfId="61984" xr:uid="{00000000-0005-0000-0000-0000CEF10000}"/>
    <cellStyle name="Total 2 2 3 15 3 5" xfId="61985" xr:uid="{00000000-0005-0000-0000-0000CFF10000}"/>
    <cellStyle name="Total 2 2 3 15 4" xfId="61986" xr:uid="{00000000-0005-0000-0000-0000D0F10000}"/>
    <cellStyle name="Total 2 2 3 15 5" xfId="61987" xr:uid="{00000000-0005-0000-0000-0000D1F10000}"/>
    <cellStyle name="Total 2 2 3 15 6" xfId="61988" xr:uid="{00000000-0005-0000-0000-0000D2F10000}"/>
    <cellStyle name="Total 2 2 3 15 7" xfId="61989" xr:uid="{00000000-0005-0000-0000-0000D3F10000}"/>
    <cellStyle name="Total 2 2 3 16" xfId="61990" xr:uid="{00000000-0005-0000-0000-0000D4F10000}"/>
    <cellStyle name="Total 2 2 3 16 2" xfId="61991" xr:uid="{00000000-0005-0000-0000-0000D5F10000}"/>
    <cellStyle name="Total 2 2 3 16 3" xfId="61992" xr:uid="{00000000-0005-0000-0000-0000D6F10000}"/>
    <cellStyle name="Total 2 2 3 16 4" xfId="61993" xr:uid="{00000000-0005-0000-0000-0000D7F10000}"/>
    <cellStyle name="Total 2 2 3 16 5" xfId="61994" xr:uid="{00000000-0005-0000-0000-0000D8F10000}"/>
    <cellStyle name="Total 2 2 3 17" xfId="61995" xr:uid="{00000000-0005-0000-0000-0000D9F10000}"/>
    <cellStyle name="Total 2 2 3 17 2" xfId="61996" xr:uid="{00000000-0005-0000-0000-0000DAF10000}"/>
    <cellStyle name="Total 2 2 3 17 3" xfId="61997" xr:uid="{00000000-0005-0000-0000-0000DBF10000}"/>
    <cellStyle name="Total 2 2 3 17 4" xfId="61998" xr:uid="{00000000-0005-0000-0000-0000DCF10000}"/>
    <cellStyle name="Total 2 2 3 17 5" xfId="61999" xr:uid="{00000000-0005-0000-0000-0000DDF10000}"/>
    <cellStyle name="Total 2 2 3 18" xfId="62000" xr:uid="{00000000-0005-0000-0000-0000DEF10000}"/>
    <cellStyle name="Total 2 2 3 19" xfId="62001" xr:uid="{00000000-0005-0000-0000-0000DFF10000}"/>
    <cellStyle name="Total 2 2 3 2" xfId="2187" xr:uid="{00000000-0005-0000-0000-0000E0F10000}"/>
    <cellStyle name="Total 2 2 3 2 2" xfId="2188" xr:uid="{00000000-0005-0000-0000-0000E1F10000}"/>
    <cellStyle name="Total 2 2 3 2 2 2" xfId="62002" xr:uid="{00000000-0005-0000-0000-0000E2F10000}"/>
    <cellStyle name="Total 2 2 3 2 2 2 2" xfId="62003" xr:uid="{00000000-0005-0000-0000-0000E3F10000}"/>
    <cellStyle name="Total 2 2 3 2 2 2 3" xfId="62004" xr:uid="{00000000-0005-0000-0000-0000E4F10000}"/>
    <cellStyle name="Total 2 2 3 2 2 2 4" xfId="62005" xr:uid="{00000000-0005-0000-0000-0000E5F10000}"/>
    <cellStyle name="Total 2 2 3 2 2 2 5" xfId="62006" xr:uid="{00000000-0005-0000-0000-0000E6F10000}"/>
    <cellStyle name="Total 2 2 3 2 2 3" xfId="62007" xr:uid="{00000000-0005-0000-0000-0000E7F10000}"/>
    <cellStyle name="Total 2 2 3 2 2 3 2" xfId="62008" xr:uid="{00000000-0005-0000-0000-0000E8F10000}"/>
    <cellStyle name="Total 2 2 3 2 2 3 3" xfId="62009" xr:uid="{00000000-0005-0000-0000-0000E9F10000}"/>
    <cellStyle name="Total 2 2 3 2 2 3 4" xfId="62010" xr:uid="{00000000-0005-0000-0000-0000EAF10000}"/>
    <cellStyle name="Total 2 2 3 2 2 3 5" xfId="62011" xr:uid="{00000000-0005-0000-0000-0000EBF10000}"/>
    <cellStyle name="Total 2 2 3 2 2 4" xfId="62012" xr:uid="{00000000-0005-0000-0000-0000ECF10000}"/>
    <cellStyle name="Total 2 2 3 2 2 5" xfId="62013" xr:uid="{00000000-0005-0000-0000-0000EDF10000}"/>
    <cellStyle name="Total 2 2 3 2 2 6" xfId="62014" xr:uid="{00000000-0005-0000-0000-0000EEF10000}"/>
    <cellStyle name="Total 2 2 3 2 2 7" xfId="62015" xr:uid="{00000000-0005-0000-0000-0000EFF10000}"/>
    <cellStyle name="Total 2 2 3 2 3" xfId="62016" xr:uid="{00000000-0005-0000-0000-0000F0F10000}"/>
    <cellStyle name="Total 2 2 3 2 3 2" xfId="62017" xr:uid="{00000000-0005-0000-0000-0000F1F10000}"/>
    <cellStyle name="Total 2 2 3 2 3 3" xfId="62018" xr:uid="{00000000-0005-0000-0000-0000F2F10000}"/>
    <cellStyle name="Total 2 2 3 2 3 4" xfId="62019" xr:uid="{00000000-0005-0000-0000-0000F3F10000}"/>
    <cellStyle name="Total 2 2 3 2 3 5" xfId="62020" xr:uid="{00000000-0005-0000-0000-0000F4F10000}"/>
    <cellStyle name="Total 2 2 3 2 4" xfId="62021" xr:uid="{00000000-0005-0000-0000-0000F5F10000}"/>
    <cellStyle name="Total 2 2 3 2 4 2" xfId="62022" xr:uid="{00000000-0005-0000-0000-0000F6F10000}"/>
    <cellStyle name="Total 2 2 3 2 4 3" xfId="62023" xr:uid="{00000000-0005-0000-0000-0000F7F10000}"/>
    <cellStyle name="Total 2 2 3 2 4 4" xfId="62024" xr:uid="{00000000-0005-0000-0000-0000F8F10000}"/>
    <cellStyle name="Total 2 2 3 2 4 5" xfId="62025" xr:uid="{00000000-0005-0000-0000-0000F9F10000}"/>
    <cellStyle name="Total 2 2 3 2 5" xfId="62026" xr:uid="{00000000-0005-0000-0000-0000FAF10000}"/>
    <cellStyle name="Total 2 2 3 2 6" xfId="62027" xr:uid="{00000000-0005-0000-0000-0000FBF10000}"/>
    <cellStyle name="Total 2 2 3 2 7" xfId="62028" xr:uid="{00000000-0005-0000-0000-0000FCF10000}"/>
    <cellStyle name="Total 2 2 3 2 8" xfId="62029" xr:uid="{00000000-0005-0000-0000-0000FDF10000}"/>
    <cellStyle name="Total 2 2 3 20" xfId="62030" xr:uid="{00000000-0005-0000-0000-0000FEF10000}"/>
    <cellStyle name="Total 2 2 3 21" xfId="62031" xr:uid="{00000000-0005-0000-0000-0000FFF10000}"/>
    <cellStyle name="Total 2 2 3 3" xfId="2189" xr:uid="{00000000-0005-0000-0000-000000F20000}"/>
    <cellStyle name="Total 2 2 3 3 2" xfId="2190" xr:uid="{00000000-0005-0000-0000-000001F20000}"/>
    <cellStyle name="Total 2 2 3 3 2 2" xfId="62032" xr:uid="{00000000-0005-0000-0000-000002F20000}"/>
    <cellStyle name="Total 2 2 3 3 2 2 2" xfId="62033" xr:uid="{00000000-0005-0000-0000-000003F20000}"/>
    <cellStyle name="Total 2 2 3 3 2 2 3" xfId="62034" xr:uid="{00000000-0005-0000-0000-000004F20000}"/>
    <cellStyle name="Total 2 2 3 3 2 2 4" xfId="62035" xr:uid="{00000000-0005-0000-0000-000005F20000}"/>
    <cellStyle name="Total 2 2 3 3 2 2 5" xfId="62036" xr:uid="{00000000-0005-0000-0000-000006F20000}"/>
    <cellStyle name="Total 2 2 3 3 2 3" xfId="62037" xr:uid="{00000000-0005-0000-0000-000007F20000}"/>
    <cellStyle name="Total 2 2 3 3 2 3 2" xfId="62038" xr:uid="{00000000-0005-0000-0000-000008F20000}"/>
    <cellStyle name="Total 2 2 3 3 2 3 3" xfId="62039" xr:uid="{00000000-0005-0000-0000-000009F20000}"/>
    <cellStyle name="Total 2 2 3 3 2 3 4" xfId="62040" xr:uid="{00000000-0005-0000-0000-00000AF20000}"/>
    <cellStyle name="Total 2 2 3 3 2 3 5" xfId="62041" xr:uid="{00000000-0005-0000-0000-00000BF20000}"/>
    <cellStyle name="Total 2 2 3 3 2 4" xfId="62042" xr:uid="{00000000-0005-0000-0000-00000CF20000}"/>
    <cellStyle name="Total 2 2 3 3 2 5" xfId="62043" xr:uid="{00000000-0005-0000-0000-00000DF20000}"/>
    <cellStyle name="Total 2 2 3 3 2 6" xfId="62044" xr:uid="{00000000-0005-0000-0000-00000EF20000}"/>
    <cellStyle name="Total 2 2 3 3 2 7" xfId="62045" xr:uid="{00000000-0005-0000-0000-00000FF20000}"/>
    <cellStyle name="Total 2 2 3 3 3" xfId="62046" xr:uid="{00000000-0005-0000-0000-000010F20000}"/>
    <cellStyle name="Total 2 2 3 3 3 2" xfId="62047" xr:uid="{00000000-0005-0000-0000-000011F20000}"/>
    <cellStyle name="Total 2 2 3 3 3 3" xfId="62048" xr:uid="{00000000-0005-0000-0000-000012F20000}"/>
    <cellStyle name="Total 2 2 3 3 3 4" xfId="62049" xr:uid="{00000000-0005-0000-0000-000013F20000}"/>
    <cellStyle name="Total 2 2 3 3 3 5" xfId="62050" xr:uid="{00000000-0005-0000-0000-000014F20000}"/>
    <cellStyle name="Total 2 2 3 3 4" xfId="62051" xr:uid="{00000000-0005-0000-0000-000015F20000}"/>
    <cellStyle name="Total 2 2 3 3 4 2" xfId="62052" xr:uid="{00000000-0005-0000-0000-000016F20000}"/>
    <cellStyle name="Total 2 2 3 3 4 3" xfId="62053" xr:uid="{00000000-0005-0000-0000-000017F20000}"/>
    <cellStyle name="Total 2 2 3 3 4 4" xfId="62054" xr:uid="{00000000-0005-0000-0000-000018F20000}"/>
    <cellStyle name="Total 2 2 3 3 4 5" xfId="62055" xr:uid="{00000000-0005-0000-0000-000019F20000}"/>
    <cellStyle name="Total 2 2 3 3 5" xfId="62056" xr:uid="{00000000-0005-0000-0000-00001AF20000}"/>
    <cellStyle name="Total 2 2 3 3 6" xfId="62057" xr:uid="{00000000-0005-0000-0000-00001BF20000}"/>
    <cellStyle name="Total 2 2 3 3 7" xfId="62058" xr:uid="{00000000-0005-0000-0000-00001CF20000}"/>
    <cellStyle name="Total 2 2 3 3 8" xfId="62059" xr:uid="{00000000-0005-0000-0000-00001DF20000}"/>
    <cellStyle name="Total 2 2 3 4" xfId="2191" xr:uid="{00000000-0005-0000-0000-00001EF20000}"/>
    <cellStyle name="Total 2 2 3 4 2" xfId="2192" xr:uid="{00000000-0005-0000-0000-00001FF20000}"/>
    <cellStyle name="Total 2 2 3 4 2 2" xfId="62060" xr:uid="{00000000-0005-0000-0000-000020F20000}"/>
    <cellStyle name="Total 2 2 3 4 2 2 2" xfId="62061" xr:uid="{00000000-0005-0000-0000-000021F20000}"/>
    <cellStyle name="Total 2 2 3 4 2 2 3" xfId="62062" xr:uid="{00000000-0005-0000-0000-000022F20000}"/>
    <cellStyle name="Total 2 2 3 4 2 2 4" xfId="62063" xr:uid="{00000000-0005-0000-0000-000023F20000}"/>
    <cellStyle name="Total 2 2 3 4 2 2 5" xfId="62064" xr:uid="{00000000-0005-0000-0000-000024F20000}"/>
    <cellStyle name="Total 2 2 3 4 2 3" xfId="62065" xr:uid="{00000000-0005-0000-0000-000025F20000}"/>
    <cellStyle name="Total 2 2 3 4 2 3 2" xfId="62066" xr:uid="{00000000-0005-0000-0000-000026F20000}"/>
    <cellStyle name="Total 2 2 3 4 2 3 3" xfId="62067" xr:uid="{00000000-0005-0000-0000-000027F20000}"/>
    <cellStyle name="Total 2 2 3 4 2 3 4" xfId="62068" xr:uid="{00000000-0005-0000-0000-000028F20000}"/>
    <cellStyle name="Total 2 2 3 4 2 3 5" xfId="62069" xr:uid="{00000000-0005-0000-0000-000029F20000}"/>
    <cellStyle name="Total 2 2 3 4 2 4" xfId="62070" xr:uid="{00000000-0005-0000-0000-00002AF20000}"/>
    <cellStyle name="Total 2 2 3 4 2 5" xfId="62071" xr:uid="{00000000-0005-0000-0000-00002BF20000}"/>
    <cellStyle name="Total 2 2 3 4 2 6" xfId="62072" xr:uid="{00000000-0005-0000-0000-00002CF20000}"/>
    <cellStyle name="Total 2 2 3 4 2 7" xfId="62073" xr:uid="{00000000-0005-0000-0000-00002DF20000}"/>
    <cellStyle name="Total 2 2 3 4 3" xfId="62074" xr:uid="{00000000-0005-0000-0000-00002EF20000}"/>
    <cellStyle name="Total 2 2 3 4 3 2" xfId="62075" xr:uid="{00000000-0005-0000-0000-00002FF20000}"/>
    <cellStyle name="Total 2 2 3 4 3 3" xfId="62076" xr:uid="{00000000-0005-0000-0000-000030F20000}"/>
    <cellStyle name="Total 2 2 3 4 3 4" xfId="62077" xr:uid="{00000000-0005-0000-0000-000031F20000}"/>
    <cellStyle name="Total 2 2 3 4 3 5" xfId="62078" xr:uid="{00000000-0005-0000-0000-000032F20000}"/>
    <cellStyle name="Total 2 2 3 4 4" xfId="62079" xr:uid="{00000000-0005-0000-0000-000033F20000}"/>
    <cellStyle name="Total 2 2 3 4 4 2" xfId="62080" xr:uid="{00000000-0005-0000-0000-000034F20000}"/>
    <cellStyle name="Total 2 2 3 4 4 3" xfId="62081" xr:uid="{00000000-0005-0000-0000-000035F20000}"/>
    <cellStyle name="Total 2 2 3 4 4 4" xfId="62082" xr:uid="{00000000-0005-0000-0000-000036F20000}"/>
    <cellStyle name="Total 2 2 3 4 4 5" xfId="62083" xr:uid="{00000000-0005-0000-0000-000037F20000}"/>
    <cellStyle name="Total 2 2 3 4 5" xfId="62084" xr:uid="{00000000-0005-0000-0000-000038F20000}"/>
    <cellStyle name="Total 2 2 3 4 6" xfId="62085" xr:uid="{00000000-0005-0000-0000-000039F20000}"/>
    <cellStyle name="Total 2 2 3 4 7" xfId="62086" xr:uid="{00000000-0005-0000-0000-00003AF20000}"/>
    <cellStyle name="Total 2 2 3 4 8" xfId="62087" xr:uid="{00000000-0005-0000-0000-00003BF20000}"/>
    <cellStyle name="Total 2 2 3 5" xfId="2193" xr:uid="{00000000-0005-0000-0000-00003CF20000}"/>
    <cellStyle name="Total 2 2 3 5 2" xfId="62088" xr:uid="{00000000-0005-0000-0000-00003DF20000}"/>
    <cellStyle name="Total 2 2 3 5 2 2" xfId="62089" xr:uid="{00000000-0005-0000-0000-00003EF20000}"/>
    <cellStyle name="Total 2 2 3 5 2 2 2" xfId="62090" xr:uid="{00000000-0005-0000-0000-00003FF20000}"/>
    <cellStyle name="Total 2 2 3 5 2 2 3" xfId="62091" xr:uid="{00000000-0005-0000-0000-000040F20000}"/>
    <cellStyle name="Total 2 2 3 5 2 2 4" xfId="62092" xr:uid="{00000000-0005-0000-0000-000041F20000}"/>
    <cellStyle name="Total 2 2 3 5 2 2 5" xfId="62093" xr:uid="{00000000-0005-0000-0000-000042F20000}"/>
    <cellStyle name="Total 2 2 3 5 2 3" xfId="62094" xr:uid="{00000000-0005-0000-0000-000043F20000}"/>
    <cellStyle name="Total 2 2 3 5 2 3 2" xfId="62095" xr:uid="{00000000-0005-0000-0000-000044F20000}"/>
    <cellStyle name="Total 2 2 3 5 2 3 3" xfId="62096" xr:uid="{00000000-0005-0000-0000-000045F20000}"/>
    <cellStyle name="Total 2 2 3 5 2 3 4" xfId="62097" xr:uid="{00000000-0005-0000-0000-000046F20000}"/>
    <cellStyle name="Total 2 2 3 5 2 3 5" xfId="62098" xr:uid="{00000000-0005-0000-0000-000047F20000}"/>
    <cellStyle name="Total 2 2 3 5 2 4" xfId="62099" xr:uid="{00000000-0005-0000-0000-000048F20000}"/>
    <cellStyle name="Total 2 2 3 5 2 5" xfId="62100" xr:uid="{00000000-0005-0000-0000-000049F20000}"/>
    <cellStyle name="Total 2 2 3 5 2 6" xfId="62101" xr:uid="{00000000-0005-0000-0000-00004AF20000}"/>
    <cellStyle name="Total 2 2 3 5 2 7" xfId="62102" xr:uid="{00000000-0005-0000-0000-00004BF20000}"/>
    <cellStyle name="Total 2 2 3 5 3" xfId="62103" xr:uid="{00000000-0005-0000-0000-00004CF20000}"/>
    <cellStyle name="Total 2 2 3 5 3 2" xfId="62104" xr:uid="{00000000-0005-0000-0000-00004DF20000}"/>
    <cellStyle name="Total 2 2 3 5 3 3" xfId="62105" xr:uid="{00000000-0005-0000-0000-00004EF20000}"/>
    <cellStyle name="Total 2 2 3 5 3 4" xfId="62106" xr:uid="{00000000-0005-0000-0000-00004FF20000}"/>
    <cellStyle name="Total 2 2 3 5 3 5" xfId="62107" xr:uid="{00000000-0005-0000-0000-000050F20000}"/>
    <cellStyle name="Total 2 2 3 5 4" xfId="62108" xr:uid="{00000000-0005-0000-0000-000051F20000}"/>
    <cellStyle name="Total 2 2 3 5 4 2" xfId="62109" xr:uid="{00000000-0005-0000-0000-000052F20000}"/>
    <cellStyle name="Total 2 2 3 5 4 3" xfId="62110" xr:uid="{00000000-0005-0000-0000-000053F20000}"/>
    <cellStyle name="Total 2 2 3 5 4 4" xfId="62111" xr:uid="{00000000-0005-0000-0000-000054F20000}"/>
    <cellStyle name="Total 2 2 3 5 4 5" xfId="62112" xr:uid="{00000000-0005-0000-0000-000055F20000}"/>
    <cellStyle name="Total 2 2 3 5 5" xfId="62113" xr:uid="{00000000-0005-0000-0000-000056F20000}"/>
    <cellStyle name="Total 2 2 3 5 6" xfId="62114" xr:uid="{00000000-0005-0000-0000-000057F20000}"/>
    <cellStyle name="Total 2 2 3 5 7" xfId="62115" xr:uid="{00000000-0005-0000-0000-000058F20000}"/>
    <cellStyle name="Total 2 2 3 5 8" xfId="62116" xr:uid="{00000000-0005-0000-0000-000059F20000}"/>
    <cellStyle name="Total 2 2 3 6" xfId="62117" xr:uid="{00000000-0005-0000-0000-00005AF20000}"/>
    <cellStyle name="Total 2 2 3 6 2" xfId="62118" xr:uid="{00000000-0005-0000-0000-00005BF20000}"/>
    <cellStyle name="Total 2 2 3 6 2 2" xfId="62119" xr:uid="{00000000-0005-0000-0000-00005CF20000}"/>
    <cellStyle name="Total 2 2 3 6 2 2 2" xfId="62120" xr:uid="{00000000-0005-0000-0000-00005DF20000}"/>
    <cellStyle name="Total 2 2 3 6 2 2 3" xfId="62121" xr:uid="{00000000-0005-0000-0000-00005EF20000}"/>
    <cellStyle name="Total 2 2 3 6 2 2 4" xfId="62122" xr:uid="{00000000-0005-0000-0000-00005FF20000}"/>
    <cellStyle name="Total 2 2 3 6 2 2 5" xfId="62123" xr:uid="{00000000-0005-0000-0000-000060F20000}"/>
    <cellStyle name="Total 2 2 3 6 2 3" xfId="62124" xr:uid="{00000000-0005-0000-0000-000061F20000}"/>
    <cellStyle name="Total 2 2 3 6 2 3 2" xfId="62125" xr:uid="{00000000-0005-0000-0000-000062F20000}"/>
    <cellStyle name="Total 2 2 3 6 2 3 3" xfId="62126" xr:uid="{00000000-0005-0000-0000-000063F20000}"/>
    <cellStyle name="Total 2 2 3 6 2 3 4" xfId="62127" xr:uid="{00000000-0005-0000-0000-000064F20000}"/>
    <cellStyle name="Total 2 2 3 6 2 3 5" xfId="62128" xr:uid="{00000000-0005-0000-0000-000065F20000}"/>
    <cellStyle name="Total 2 2 3 6 2 4" xfId="62129" xr:uid="{00000000-0005-0000-0000-000066F20000}"/>
    <cellStyle name="Total 2 2 3 6 2 5" xfId="62130" xr:uid="{00000000-0005-0000-0000-000067F20000}"/>
    <cellStyle name="Total 2 2 3 6 2 6" xfId="62131" xr:uid="{00000000-0005-0000-0000-000068F20000}"/>
    <cellStyle name="Total 2 2 3 6 2 7" xfId="62132" xr:uid="{00000000-0005-0000-0000-000069F20000}"/>
    <cellStyle name="Total 2 2 3 6 3" xfId="62133" xr:uid="{00000000-0005-0000-0000-00006AF20000}"/>
    <cellStyle name="Total 2 2 3 6 3 2" xfId="62134" xr:uid="{00000000-0005-0000-0000-00006BF20000}"/>
    <cellStyle name="Total 2 2 3 6 3 3" xfId="62135" xr:uid="{00000000-0005-0000-0000-00006CF20000}"/>
    <cellStyle name="Total 2 2 3 6 3 4" xfId="62136" xr:uid="{00000000-0005-0000-0000-00006DF20000}"/>
    <cellStyle name="Total 2 2 3 6 3 5" xfId="62137" xr:uid="{00000000-0005-0000-0000-00006EF20000}"/>
    <cellStyle name="Total 2 2 3 6 4" xfId="62138" xr:uid="{00000000-0005-0000-0000-00006FF20000}"/>
    <cellStyle name="Total 2 2 3 6 4 2" xfId="62139" xr:uid="{00000000-0005-0000-0000-000070F20000}"/>
    <cellStyle name="Total 2 2 3 6 4 3" xfId="62140" xr:uid="{00000000-0005-0000-0000-000071F20000}"/>
    <cellStyle name="Total 2 2 3 6 4 4" xfId="62141" xr:uid="{00000000-0005-0000-0000-000072F20000}"/>
    <cellStyle name="Total 2 2 3 6 4 5" xfId="62142" xr:uid="{00000000-0005-0000-0000-000073F20000}"/>
    <cellStyle name="Total 2 2 3 6 5" xfId="62143" xr:uid="{00000000-0005-0000-0000-000074F20000}"/>
    <cellStyle name="Total 2 2 3 6 6" xfId="62144" xr:uid="{00000000-0005-0000-0000-000075F20000}"/>
    <cellStyle name="Total 2 2 3 6 7" xfId="62145" xr:uid="{00000000-0005-0000-0000-000076F20000}"/>
    <cellStyle name="Total 2 2 3 6 8" xfId="62146" xr:uid="{00000000-0005-0000-0000-000077F20000}"/>
    <cellStyle name="Total 2 2 3 7" xfId="62147" xr:uid="{00000000-0005-0000-0000-000078F20000}"/>
    <cellStyle name="Total 2 2 3 7 2" xfId="62148" xr:uid="{00000000-0005-0000-0000-000079F20000}"/>
    <cellStyle name="Total 2 2 3 7 2 2" xfId="62149" xr:uid="{00000000-0005-0000-0000-00007AF20000}"/>
    <cellStyle name="Total 2 2 3 7 2 2 2" xfId="62150" xr:uid="{00000000-0005-0000-0000-00007BF20000}"/>
    <cellStyle name="Total 2 2 3 7 2 2 3" xfId="62151" xr:uid="{00000000-0005-0000-0000-00007CF20000}"/>
    <cellStyle name="Total 2 2 3 7 2 2 4" xfId="62152" xr:uid="{00000000-0005-0000-0000-00007DF20000}"/>
    <cellStyle name="Total 2 2 3 7 2 2 5" xfId="62153" xr:uid="{00000000-0005-0000-0000-00007EF20000}"/>
    <cellStyle name="Total 2 2 3 7 2 3" xfId="62154" xr:uid="{00000000-0005-0000-0000-00007FF20000}"/>
    <cellStyle name="Total 2 2 3 7 2 3 2" xfId="62155" xr:uid="{00000000-0005-0000-0000-000080F20000}"/>
    <cellStyle name="Total 2 2 3 7 2 3 3" xfId="62156" xr:uid="{00000000-0005-0000-0000-000081F20000}"/>
    <cellStyle name="Total 2 2 3 7 2 3 4" xfId="62157" xr:uid="{00000000-0005-0000-0000-000082F20000}"/>
    <cellStyle name="Total 2 2 3 7 2 3 5" xfId="62158" xr:uid="{00000000-0005-0000-0000-000083F20000}"/>
    <cellStyle name="Total 2 2 3 7 2 4" xfId="62159" xr:uid="{00000000-0005-0000-0000-000084F20000}"/>
    <cellStyle name="Total 2 2 3 7 2 5" xfId="62160" xr:uid="{00000000-0005-0000-0000-000085F20000}"/>
    <cellStyle name="Total 2 2 3 7 2 6" xfId="62161" xr:uid="{00000000-0005-0000-0000-000086F20000}"/>
    <cellStyle name="Total 2 2 3 7 2 7" xfId="62162" xr:uid="{00000000-0005-0000-0000-000087F20000}"/>
    <cellStyle name="Total 2 2 3 7 3" xfId="62163" xr:uid="{00000000-0005-0000-0000-000088F20000}"/>
    <cellStyle name="Total 2 2 3 7 3 2" xfId="62164" xr:uid="{00000000-0005-0000-0000-000089F20000}"/>
    <cellStyle name="Total 2 2 3 7 3 3" xfId="62165" xr:uid="{00000000-0005-0000-0000-00008AF20000}"/>
    <cellStyle name="Total 2 2 3 7 3 4" xfId="62166" xr:uid="{00000000-0005-0000-0000-00008BF20000}"/>
    <cellStyle name="Total 2 2 3 7 3 5" xfId="62167" xr:uid="{00000000-0005-0000-0000-00008CF20000}"/>
    <cellStyle name="Total 2 2 3 7 4" xfId="62168" xr:uid="{00000000-0005-0000-0000-00008DF20000}"/>
    <cellStyle name="Total 2 2 3 7 4 2" xfId="62169" xr:uid="{00000000-0005-0000-0000-00008EF20000}"/>
    <cellStyle name="Total 2 2 3 7 4 3" xfId="62170" xr:uid="{00000000-0005-0000-0000-00008FF20000}"/>
    <cellStyle name="Total 2 2 3 7 4 4" xfId="62171" xr:uid="{00000000-0005-0000-0000-000090F20000}"/>
    <cellStyle name="Total 2 2 3 7 4 5" xfId="62172" xr:uid="{00000000-0005-0000-0000-000091F20000}"/>
    <cellStyle name="Total 2 2 3 7 5" xfId="62173" xr:uid="{00000000-0005-0000-0000-000092F20000}"/>
    <cellStyle name="Total 2 2 3 7 6" xfId="62174" xr:uid="{00000000-0005-0000-0000-000093F20000}"/>
    <cellStyle name="Total 2 2 3 7 7" xfId="62175" xr:uid="{00000000-0005-0000-0000-000094F20000}"/>
    <cellStyle name="Total 2 2 3 7 8" xfId="62176" xr:uid="{00000000-0005-0000-0000-000095F20000}"/>
    <cellStyle name="Total 2 2 3 8" xfId="62177" xr:uid="{00000000-0005-0000-0000-000096F20000}"/>
    <cellStyle name="Total 2 2 3 8 2" xfId="62178" xr:uid="{00000000-0005-0000-0000-000097F20000}"/>
    <cellStyle name="Total 2 2 3 8 2 2" xfId="62179" xr:uid="{00000000-0005-0000-0000-000098F20000}"/>
    <cellStyle name="Total 2 2 3 8 2 2 2" xfId="62180" xr:uid="{00000000-0005-0000-0000-000099F20000}"/>
    <cellStyle name="Total 2 2 3 8 2 2 3" xfId="62181" xr:uid="{00000000-0005-0000-0000-00009AF20000}"/>
    <cellStyle name="Total 2 2 3 8 2 2 4" xfId="62182" xr:uid="{00000000-0005-0000-0000-00009BF20000}"/>
    <cellStyle name="Total 2 2 3 8 2 2 5" xfId="62183" xr:uid="{00000000-0005-0000-0000-00009CF20000}"/>
    <cellStyle name="Total 2 2 3 8 2 3" xfId="62184" xr:uid="{00000000-0005-0000-0000-00009DF20000}"/>
    <cellStyle name="Total 2 2 3 8 2 3 2" xfId="62185" xr:uid="{00000000-0005-0000-0000-00009EF20000}"/>
    <cellStyle name="Total 2 2 3 8 2 3 3" xfId="62186" xr:uid="{00000000-0005-0000-0000-00009FF20000}"/>
    <cellStyle name="Total 2 2 3 8 2 3 4" xfId="62187" xr:uid="{00000000-0005-0000-0000-0000A0F20000}"/>
    <cellStyle name="Total 2 2 3 8 2 3 5" xfId="62188" xr:uid="{00000000-0005-0000-0000-0000A1F20000}"/>
    <cellStyle name="Total 2 2 3 8 2 4" xfId="62189" xr:uid="{00000000-0005-0000-0000-0000A2F20000}"/>
    <cellStyle name="Total 2 2 3 8 2 5" xfId="62190" xr:uid="{00000000-0005-0000-0000-0000A3F20000}"/>
    <cellStyle name="Total 2 2 3 8 2 6" xfId="62191" xr:uid="{00000000-0005-0000-0000-0000A4F20000}"/>
    <cellStyle name="Total 2 2 3 8 2 7" xfId="62192" xr:uid="{00000000-0005-0000-0000-0000A5F20000}"/>
    <cellStyle name="Total 2 2 3 8 3" xfId="62193" xr:uid="{00000000-0005-0000-0000-0000A6F20000}"/>
    <cellStyle name="Total 2 2 3 8 3 2" xfId="62194" xr:uid="{00000000-0005-0000-0000-0000A7F20000}"/>
    <cellStyle name="Total 2 2 3 8 3 3" xfId="62195" xr:uid="{00000000-0005-0000-0000-0000A8F20000}"/>
    <cellStyle name="Total 2 2 3 8 3 4" xfId="62196" xr:uid="{00000000-0005-0000-0000-0000A9F20000}"/>
    <cellStyle name="Total 2 2 3 8 3 5" xfId="62197" xr:uid="{00000000-0005-0000-0000-0000AAF20000}"/>
    <cellStyle name="Total 2 2 3 8 4" xfId="62198" xr:uid="{00000000-0005-0000-0000-0000ABF20000}"/>
    <cellStyle name="Total 2 2 3 8 4 2" xfId="62199" xr:uid="{00000000-0005-0000-0000-0000ACF20000}"/>
    <cellStyle name="Total 2 2 3 8 4 3" xfId="62200" xr:uid="{00000000-0005-0000-0000-0000ADF20000}"/>
    <cellStyle name="Total 2 2 3 8 4 4" xfId="62201" xr:uid="{00000000-0005-0000-0000-0000AEF20000}"/>
    <cellStyle name="Total 2 2 3 8 4 5" xfId="62202" xr:uid="{00000000-0005-0000-0000-0000AFF20000}"/>
    <cellStyle name="Total 2 2 3 8 5" xfId="62203" xr:uid="{00000000-0005-0000-0000-0000B0F20000}"/>
    <cellStyle name="Total 2 2 3 8 6" xfId="62204" xr:uid="{00000000-0005-0000-0000-0000B1F20000}"/>
    <cellStyle name="Total 2 2 3 8 7" xfId="62205" xr:uid="{00000000-0005-0000-0000-0000B2F20000}"/>
    <cellStyle name="Total 2 2 3 8 8" xfId="62206" xr:uid="{00000000-0005-0000-0000-0000B3F20000}"/>
    <cellStyle name="Total 2 2 3 9" xfId="62207" xr:uid="{00000000-0005-0000-0000-0000B4F20000}"/>
    <cellStyle name="Total 2 2 3 9 2" xfId="62208" xr:uid="{00000000-0005-0000-0000-0000B5F20000}"/>
    <cellStyle name="Total 2 2 3 9 2 2" xfId="62209" xr:uid="{00000000-0005-0000-0000-0000B6F20000}"/>
    <cellStyle name="Total 2 2 3 9 2 2 2" xfId="62210" xr:uid="{00000000-0005-0000-0000-0000B7F20000}"/>
    <cellStyle name="Total 2 2 3 9 2 2 3" xfId="62211" xr:uid="{00000000-0005-0000-0000-0000B8F20000}"/>
    <cellStyle name="Total 2 2 3 9 2 2 4" xfId="62212" xr:uid="{00000000-0005-0000-0000-0000B9F20000}"/>
    <cellStyle name="Total 2 2 3 9 2 2 5" xfId="62213" xr:uid="{00000000-0005-0000-0000-0000BAF20000}"/>
    <cellStyle name="Total 2 2 3 9 2 3" xfId="62214" xr:uid="{00000000-0005-0000-0000-0000BBF20000}"/>
    <cellStyle name="Total 2 2 3 9 2 3 2" xfId="62215" xr:uid="{00000000-0005-0000-0000-0000BCF20000}"/>
    <cellStyle name="Total 2 2 3 9 2 3 3" xfId="62216" xr:uid="{00000000-0005-0000-0000-0000BDF20000}"/>
    <cellStyle name="Total 2 2 3 9 2 3 4" xfId="62217" xr:uid="{00000000-0005-0000-0000-0000BEF20000}"/>
    <cellStyle name="Total 2 2 3 9 2 3 5" xfId="62218" xr:uid="{00000000-0005-0000-0000-0000BFF20000}"/>
    <cellStyle name="Total 2 2 3 9 2 4" xfId="62219" xr:uid="{00000000-0005-0000-0000-0000C0F20000}"/>
    <cellStyle name="Total 2 2 3 9 2 5" xfId="62220" xr:uid="{00000000-0005-0000-0000-0000C1F20000}"/>
    <cellStyle name="Total 2 2 3 9 2 6" xfId="62221" xr:uid="{00000000-0005-0000-0000-0000C2F20000}"/>
    <cellStyle name="Total 2 2 3 9 2 7" xfId="62222" xr:uid="{00000000-0005-0000-0000-0000C3F20000}"/>
    <cellStyle name="Total 2 2 3 9 3" xfId="62223" xr:uid="{00000000-0005-0000-0000-0000C4F20000}"/>
    <cellStyle name="Total 2 2 3 9 3 2" xfId="62224" xr:uid="{00000000-0005-0000-0000-0000C5F20000}"/>
    <cellStyle name="Total 2 2 3 9 3 3" xfId="62225" xr:uid="{00000000-0005-0000-0000-0000C6F20000}"/>
    <cellStyle name="Total 2 2 3 9 3 4" xfId="62226" xr:uid="{00000000-0005-0000-0000-0000C7F20000}"/>
    <cellStyle name="Total 2 2 3 9 3 5" xfId="62227" xr:uid="{00000000-0005-0000-0000-0000C8F20000}"/>
    <cellStyle name="Total 2 2 3 9 4" xfId="62228" xr:uid="{00000000-0005-0000-0000-0000C9F20000}"/>
    <cellStyle name="Total 2 2 3 9 4 2" xfId="62229" xr:uid="{00000000-0005-0000-0000-0000CAF20000}"/>
    <cellStyle name="Total 2 2 3 9 4 3" xfId="62230" xr:uid="{00000000-0005-0000-0000-0000CBF20000}"/>
    <cellStyle name="Total 2 2 3 9 4 4" xfId="62231" xr:uid="{00000000-0005-0000-0000-0000CCF20000}"/>
    <cellStyle name="Total 2 2 3 9 4 5" xfId="62232" xr:uid="{00000000-0005-0000-0000-0000CDF20000}"/>
    <cellStyle name="Total 2 2 3 9 5" xfId="62233" xr:uid="{00000000-0005-0000-0000-0000CEF20000}"/>
    <cellStyle name="Total 2 2 3 9 6" xfId="62234" xr:uid="{00000000-0005-0000-0000-0000CFF20000}"/>
    <cellStyle name="Total 2 2 3 9 7" xfId="62235" xr:uid="{00000000-0005-0000-0000-0000D0F20000}"/>
    <cellStyle name="Total 2 2 3 9 8" xfId="62236" xr:uid="{00000000-0005-0000-0000-0000D1F20000}"/>
    <cellStyle name="Total 2 2 4" xfId="2194" xr:uid="{00000000-0005-0000-0000-0000D2F20000}"/>
    <cellStyle name="Total 2 2 4 2" xfId="2195" xr:uid="{00000000-0005-0000-0000-0000D3F20000}"/>
    <cellStyle name="Total 2 2 4 2 2" xfId="62237" xr:uid="{00000000-0005-0000-0000-0000D4F20000}"/>
    <cellStyle name="Total 2 2 4 3" xfId="62238" xr:uid="{00000000-0005-0000-0000-0000D5F20000}"/>
    <cellStyle name="Total 2 2 4 4" xfId="62239" xr:uid="{00000000-0005-0000-0000-0000D6F20000}"/>
    <cellStyle name="Total 2 2 4 5" xfId="62240" xr:uid="{00000000-0005-0000-0000-0000D7F20000}"/>
    <cellStyle name="Total 2 2 5" xfId="2196" xr:uid="{00000000-0005-0000-0000-0000D8F20000}"/>
    <cellStyle name="Total 2 2 5 2" xfId="2197" xr:uid="{00000000-0005-0000-0000-0000D9F20000}"/>
    <cellStyle name="Total 2 2 5 2 2" xfId="62241" xr:uid="{00000000-0005-0000-0000-0000DAF20000}"/>
    <cellStyle name="Total 2 2 5 3" xfId="62242" xr:uid="{00000000-0005-0000-0000-0000DBF20000}"/>
    <cellStyle name="Total 2 2 5 4" xfId="62243" xr:uid="{00000000-0005-0000-0000-0000DCF20000}"/>
    <cellStyle name="Total 2 2 5 5" xfId="62244" xr:uid="{00000000-0005-0000-0000-0000DDF20000}"/>
    <cellStyle name="Total 2 2 6" xfId="2198" xr:uid="{00000000-0005-0000-0000-0000DEF20000}"/>
    <cellStyle name="Total 2 2 6 2" xfId="62245" xr:uid="{00000000-0005-0000-0000-0000DFF20000}"/>
    <cellStyle name="Total 2 2 7" xfId="62246" xr:uid="{00000000-0005-0000-0000-0000E0F20000}"/>
    <cellStyle name="Total 2 2 8" xfId="62247" xr:uid="{00000000-0005-0000-0000-0000E1F20000}"/>
    <cellStyle name="Total 2 2_T-straight with PEDs adjustor" xfId="62248" xr:uid="{00000000-0005-0000-0000-0000E2F20000}"/>
    <cellStyle name="Total 2 3" xfId="2199" xr:uid="{00000000-0005-0000-0000-0000E3F20000}"/>
    <cellStyle name="Total 2 3 2" xfId="2200" xr:uid="{00000000-0005-0000-0000-0000E4F20000}"/>
    <cellStyle name="Total 2 3 2 10" xfId="62249" xr:uid="{00000000-0005-0000-0000-0000E5F20000}"/>
    <cellStyle name="Total 2 3 2 10 2" xfId="62250" xr:uid="{00000000-0005-0000-0000-0000E6F20000}"/>
    <cellStyle name="Total 2 3 2 10 2 2" xfId="62251" xr:uid="{00000000-0005-0000-0000-0000E7F20000}"/>
    <cellStyle name="Total 2 3 2 10 2 2 2" xfId="62252" xr:uid="{00000000-0005-0000-0000-0000E8F20000}"/>
    <cellStyle name="Total 2 3 2 10 2 2 3" xfId="62253" xr:uid="{00000000-0005-0000-0000-0000E9F20000}"/>
    <cellStyle name="Total 2 3 2 10 2 2 4" xfId="62254" xr:uid="{00000000-0005-0000-0000-0000EAF20000}"/>
    <cellStyle name="Total 2 3 2 10 2 2 5" xfId="62255" xr:uid="{00000000-0005-0000-0000-0000EBF20000}"/>
    <cellStyle name="Total 2 3 2 10 2 3" xfId="62256" xr:uid="{00000000-0005-0000-0000-0000ECF20000}"/>
    <cellStyle name="Total 2 3 2 10 2 3 2" xfId="62257" xr:uid="{00000000-0005-0000-0000-0000EDF20000}"/>
    <cellStyle name="Total 2 3 2 10 2 3 3" xfId="62258" xr:uid="{00000000-0005-0000-0000-0000EEF20000}"/>
    <cellStyle name="Total 2 3 2 10 2 3 4" xfId="62259" xr:uid="{00000000-0005-0000-0000-0000EFF20000}"/>
    <cellStyle name="Total 2 3 2 10 2 3 5" xfId="62260" xr:uid="{00000000-0005-0000-0000-0000F0F20000}"/>
    <cellStyle name="Total 2 3 2 10 2 4" xfId="62261" xr:uid="{00000000-0005-0000-0000-0000F1F20000}"/>
    <cellStyle name="Total 2 3 2 10 2 5" xfId="62262" xr:uid="{00000000-0005-0000-0000-0000F2F20000}"/>
    <cellStyle name="Total 2 3 2 10 2 6" xfId="62263" xr:uid="{00000000-0005-0000-0000-0000F3F20000}"/>
    <cellStyle name="Total 2 3 2 10 2 7" xfId="62264" xr:uid="{00000000-0005-0000-0000-0000F4F20000}"/>
    <cellStyle name="Total 2 3 2 10 3" xfId="62265" xr:uid="{00000000-0005-0000-0000-0000F5F20000}"/>
    <cellStyle name="Total 2 3 2 10 3 2" xfId="62266" xr:uid="{00000000-0005-0000-0000-0000F6F20000}"/>
    <cellStyle name="Total 2 3 2 10 3 3" xfId="62267" xr:uid="{00000000-0005-0000-0000-0000F7F20000}"/>
    <cellStyle name="Total 2 3 2 10 3 4" xfId="62268" xr:uid="{00000000-0005-0000-0000-0000F8F20000}"/>
    <cellStyle name="Total 2 3 2 10 3 5" xfId="62269" xr:uid="{00000000-0005-0000-0000-0000F9F20000}"/>
    <cellStyle name="Total 2 3 2 10 4" xfId="62270" xr:uid="{00000000-0005-0000-0000-0000FAF20000}"/>
    <cellStyle name="Total 2 3 2 10 4 2" xfId="62271" xr:uid="{00000000-0005-0000-0000-0000FBF20000}"/>
    <cellStyle name="Total 2 3 2 10 4 3" xfId="62272" xr:uid="{00000000-0005-0000-0000-0000FCF20000}"/>
    <cellStyle name="Total 2 3 2 10 4 4" xfId="62273" xr:uid="{00000000-0005-0000-0000-0000FDF20000}"/>
    <cellStyle name="Total 2 3 2 10 4 5" xfId="62274" xr:uid="{00000000-0005-0000-0000-0000FEF20000}"/>
    <cellStyle name="Total 2 3 2 10 5" xfId="62275" xr:uid="{00000000-0005-0000-0000-0000FFF20000}"/>
    <cellStyle name="Total 2 3 2 10 6" xfId="62276" xr:uid="{00000000-0005-0000-0000-000000F30000}"/>
    <cellStyle name="Total 2 3 2 10 7" xfId="62277" xr:uid="{00000000-0005-0000-0000-000001F30000}"/>
    <cellStyle name="Total 2 3 2 10 8" xfId="62278" xr:uid="{00000000-0005-0000-0000-000002F30000}"/>
    <cellStyle name="Total 2 3 2 11" xfId="62279" xr:uid="{00000000-0005-0000-0000-000003F30000}"/>
    <cellStyle name="Total 2 3 2 11 2" xfId="62280" xr:uid="{00000000-0005-0000-0000-000004F30000}"/>
    <cellStyle name="Total 2 3 2 11 2 2" xfId="62281" xr:uid="{00000000-0005-0000-0000-000005F30000}"/>
    <cellStyle name="Total 2 3 2 11 2 2 2" xfId="62282" xr:uid="{00000000-0005-0000-0000-000006F30000}"/>
    <cellStyle name="Total 2 3 2 11 2 2 3" xfId="62283" xr:uid="{00000000-0005-0000-0000-000007F30000}"/>
    <cellStyle name="Total 2 3 2 11 2 2 4" xfId="62284" xr:uid="{00000000-0005-0000-0000-000008F30000}"/>
    <cellStyle name="Total 2 3 2 11 2 2 5" xfId="62285" xr:uid="{00000000-0005-0000-0000-000009F30000}"/>
    <cellStyle name="Total 2 3 2 11 2 3" xfId="62286" xr:uid="{00000000-0005-0000-0000-00000AF30000}"/>
    <cellStyle name="Total 2 3 2 11 2 3 2" xfId="62287" xr:uid="{00000000-0005-0000-0000-00000BF30000}"/>
    <cellStyle name="Total 2 3 2 11 2 3 3" xfId="62288" xr:uid="{00000000-0005-0000-0000-00000CF30000}"/>
    <cellStyle name="Total 2 3 2 11 2 3 4" xfId="62289" xr:uid="{00000000-0005-0000-0000-00000DF30000}"/>
    <cellStyle name="Total 2 3 2 11 2 3 5" xfId="62290" xr:uid="{00000000-0005-0000-0000-00000EF30000}"/>
    <cellStyle name="Total 2 3 2 11 2 4" xfId="62291" xr:uid="{00000000-0005-0000-0000-00000FF30000}"/>
    <cellStyle name="Total 2 3 2 11 2 5" xfId="62292" xr:uid="{00000000-0005-0000-0000-000010F30000}"/>
    <cellStyle name="Total 2 3 2 11 2 6" xfId="62293" xr:uid="{00000000-0005-0000-0000-000011F30000}"/>
    <cellStyle name="Total 2 3 2 11 2 7" xfId="62294" xr:uid="{00000000-0005-0000-0000-000012F30000}"/>
    <cellStyle name="Total 2 3 2 11 3" xfId="62295" xr:uid="{00000000-0005-0000-0000-000013F30000}"/>
    <cellStyle name="Total 2 3 2 11 3 2" xfId="62296" xr:uid="{00000000-0005-0000-0000-000014F30000}"/>
    <cellStyle name="Total 2 3 2 11 3 3" xfId="62297" xr:uid="{00000000-0005-0000-0000-000015F30000}"/>
    <cellStyle name="Total 2 3 2 11 3 4" xfId="62298" xr:uid="{00000000-0005-0000-0000-000016F30000}"/>
    <cellStyle name="Total 2 3 2 11 3 5" xfId="62299" xr:uid="{00000000-0005-0000-0000-000017F30000}"/>
    <cellStyle name="Total 2 3 2 11 4" xfId="62300" xr:uid="{00000000-0005-0000-0000-000018F30000}"/>
    <cellStyle name="Total 2 3 2 11 4 2" xfId="62301" xr:uid="{00000000-0005-0000-0000-000019F30000}"/>
    <cellStyle name="Total 2 3 2 11 4 3" xfId="62302" xr:uid="{00000000-0005-0000-0000-00001AF30000}"/>
    <cellStyle name="Total 2 3 2 11 4 4" xfId="62303" xr:uid="{00000000-0005-0000-0000-00001BF30000}"/>
    <cellStyle name="Total 2 3 2 11 4 5" xfId="62304" xr:uid="{00000000-0005-0000-0000-00001CF30000}"/>
    <cellStyle name="Total 2 3 2 11 5" xfId="62305" xr:uid="{00000000-0005-0000-0000-00001DF30000}"/>
    <cellStyle name="Total 2 3 2 11 6" xfId="62306" xr:uid="{00000000-0005-0000-0000-00001EF30000}"/>
    <cellStyle name="Total 2 3 2 11 7" xfId="62307" xr:uid="{00000000-0005-0000-0000-00001FF30000}"/>
    <cellStyle name="Total 2 3 2 11 8" xfId="62308" xr:uid="{00000000-0005-0000-0000-000020F30000}"/>
    <cellStyle name="Total 2 3 2 12" xfId="62309" xr:uid="{00000000-0005-0000-0000-000021F30000}"/>
    <cellStyle name="Total 2 3 2 12 2" xfId="62310" xr:uid="{00000000-0005-0000-0000-000022F30000}"/>
    <cellStyle name="Total 2 3 2 12 2 2" xfId="62311" xr:uid="{00000000-0005-0000-0000-000023F30000}"/>
    <cellStyle name="Total 2 3 2 12 2 2 2" xfId="62312" xr:uid="{00000000-0005-0000-0000-000024F30000}"/>
    <cellStyle name="Total 2 3 2 12 2 2 3" xfId="62313" xr:uid="{00000000-0005-0000-0000-000025F30000}"/>
    <cellStyle name="Total 2 3 2 12 2 2 4" xfId="62314" xr:uid="{00000000-0005-0000-0000-000026F30000}"/>
    <cellStyle name="Total 2 3 2 12 2 2 5" xfId="62315" xr:uid="{00000000-0005-0000-0000-000027F30000}"/>
    <cellStyle name="Total 2 3 2 12 2 3" xfId="62316" xr:uid="{00000000-0005-0000-0000-000028F30000}"/>
    <cellStyle name="Total 2 3 2 12 2 3 2" xfId="62317" xr:uid="{00000000-0005-0000-0000-000029F30000}"/>
    <cellStyle name="Total 2 3 2 12 2 3 3" xfId="62318" xr:uid="{00000000-0005-0000-0000-00002AF30000}"/>
    <cellStyle name="Total 2 3 2 12 2 3 4" xfId="62319" xr:uid="{00000000-0005-0000-0000-00002BF30000}"/>
    <cellStyle name="Total 2 3 2 12 2 3 5" xfId="62320" xr:uid="{00000000-0005-0000-0000-00002CF30000}"/>
    <cellStyle name="Total 2 3 2 12 2 4" xfId="62321" xr:uid="{00000000-0005-0000-0000-00002DF30000}"/>
    <cellStyle name="Total 2 3 2 12 2 5" xfId="62322" xr:uid="{00000000-0005-0000-0000-00002EF30000}"/>
    <cellStyle name="Total 2 3 2 12 2 6" xfId="62323" xr:uid="{00000000-0005-0000-0000-00002FF30000}"/>
    <cellStyle name="Total 2 3 2 12 2 7" xfId="62324" xr:uid="{00000000-0005-0000-0000-000030F30000}"/>
    <cellStyle name="Total 2 3 2 12 3" xfId="62325" xr:uid="{00000000-0005-0000-0000-000031F30000}"/>
    <cellStyle name="Total 2 3 2 12 3 2" xfId="62326" xr:uid="{00000000-0005-0000-0000-000032F30000}"/>
    <cellStyle name="Total 2 3 2 12 3 3" xfId="62327" xr:uid="{00000000-0005-0000-0000-000033F30000}"/>
    <cellStyle name="Total 2 3 2 12 3 4" xfId="62328" xr:uid="{00000000-0005-0000-0000-000034F30000}"/>
    <cellStyle name="Total 2 3 2 12 3 5" xfId="62329" xr:uid="{00000000-0005-0000-0000-000035F30000}"/>
    <cellStyle name="Total 2 3 2 12 4" xfId="62330" xr:uid="{00000000-0005-0000-0000-000036F30000}"/>
    <cellStyle name="Total 2 3 2 12 4 2" xfId="62331" xr:uid="{00000000-0005-0000-0000-000037F30000}"/>
    <cellStyle name="Total 2 3 2 12 4 3" xfId="62332" xr:uid="{00000000-0005-0000-0000-000038F30000}"/>
    <cellStyle name="Total 2 3 2 12 4 4" xfId="62333" xr:uid="{00000000-0005-0000-0000-000039F30000}"/>
    <cellStyle name="Total 2 3 2 12 4 5" xfId="62334" xr:uid="{00000000-0005-0000-0000-00003AF30000}"/>
    <cellStyle name="Total 2 3 2 12 5" xfId="62335" xr:uid="{00000000-0005-0000-0000-00003BF30000}"/>
    <cellStyle name="Total 2 3 2 12 6" xfId="62336" xr:uid="{00000000-0005-0000-0000-00003CF30000}"/>
    <cellStyle name="Total 2 3 2 12 7" xfId="62337" xr:uid="{00000000-0005-0000-0000-00003DF30000}"/>
    <cellStyle name="Total 2 3 2 12 8" xfId="62338" xr:uid="{00000000-0005-0000-0000-00003EF30000}"/>
    <cellStyle name="Total 2 3 2 13" xfId="62339" xr:uid="{00000000-0005-0000-0000-00003FF30000}"/>
    <cellStyle name="Total 2 3 2 13 2" xfId="62340" xr:uid="{00000000-0005-0000-0000-000040F30000}"/>
    <cellStyle name="Total 2 3 2 13 2 2" xfId="62341" xr:uid="{00000000-0005-0000-0000-000041F30000}"/>
    <cellStyle name="Total 2 3 2 13 2 2 2" xfId="62342" xr:uid="{00000000-0005-0000-0000-000042F30000}"/>
    <cellStyle name="Total 2 3 2 13 2 2 3" xfId="62343" xr:uid="{00000000-0005-0000-0000-000043F30000}"/>
    <cellStyle name="Total 2 3 2 13 2 2 4" xfId="62344" xr:uid="{00000000-0005-0000-0000-000044F30000}"/>
    <cellStyle name="Total 2 3 2 13 2 2 5" xfId="62345" xr:uid="{00000000-0005-0000-0000-000045F30000}"/>
    <cellStyle name="Total 2 3 2 13 2 3" xfId="62346" xr:uid="{00000000-0005-0000-0000-000046F30000}"/>
    <cellStyle name="Total 2 3 2 13 2 3 2" xfId="62347" xr:uid="{00000000-0005-0000-0000-000047F30000}"/>
    <cellStyle name="Total 2 3 2 13 2 3 3" xfId="62348" xr:uid="{00000000-0005-0000-0000-000048F30000}"/>
    <cellStyle name="Total 2 3 2 13 2 3 4" xfId="62349" xr:uid="{00000000-0005-0000-0000-000049F30000}"/>
    <cellStyle name="Total 2 3 2 13 2 3 5" xfId="62350" xr:uid="{00000000-0005-0000-0000-00004AF30000}"/>
    <cellStyle name="Total 2 3 2 13 2 4" xfId="62351" xr:uid="{00000000-0005-0000-0000-00004BF30000}"/>
    <cellStyle name="Total 2 3 2 13 2 5" xfId="62352" xr:uid="{00000000-0005-0000-0000-00004CF30000}"/>
    <cellStyle name="Total 2 3 2 13 2 6" xfId="62353" xr:uid="{00000000-0005-0000-0000-00004DF30000}"/>
    <cellStyle name="Total 2 3 2 13 2 7" xfId="62354" xr:uid="{00000000-0005-0000-0000-00004EF30000}"/>
    <cellStyle name="Total 2 3 2 13 3" xfId="62355" xr:uid="{00000000-0005-0000-0000-00004FF30000}"/>
    <cellStyle name="Total 2 3 2 13 3 2" xfId="62356" xr:uid="{00000000-0005-0000-0000-000050F30000}"/>
    <cellStyle name="Total 2 3 2 13 3 3" xfId="62357" xr:uid="{00000000-0005-0000-0000-000051F30000}"/>
    <cellStyle name="Total 2 3 2 13 3 4" xfId="62358" xr:uid="{00000000-0005-0000-0000-000052F30000}"/>
    <cellStyle name="Total 2 3 2 13 3 5" xfId="62359" xr:uid="{00000000-0005-0000-0000-000053F30000}"/>
    <cellStyle name="Total 2 3 2 13 4" xfId="62360" xr:uid="{00000000-0005-0000-0000-000054F30000}"/>
    <cellStyle name="Total 2 3 2 13 4 2" xfId="62361" xr:uid="{00000000-0005-0000-0000-000055F30000}"/>
    <cellStyle name="Total 2 3 2 13 4 3" xfId="62362" xr:uid="{00000000-0005-0000-0000-000056F30000}"/>
    <cellStyle name="Total 2 3 2 13 4 4" xfId="62363" xr:uid="{00000000-0005-0000-0000-000057F30000}"/>
    <cellStyle name="Total 2 3 2 13 4 5" xfId="62364" xr:uid="{00000000-0005-0000-0000-000058F30000}"/>
    <cellStyle name="Total 2 3 2 13 5" xfId="62365" xr:uid="{00000000-0005-0000-0000-000059F30000}"/>
    <cellStyle name="Total 2 3 2 13 6" xfId="62366" xr:uid="{00000000-0005-0000-0000-00005AF30000}"/>
    <cellStyle name="Total 2 3 2 13 7" xfId="62367" xr:uid="{00000000-0005-0000-0000-00005BF30000}"/>
    <cellStyle name="Total 2 3 2 13 8" xfId="62368" xr:uid="{00000000-0005-0000-0000-00005CF30000}"/>
    <cellStyle name="Total 2 3 2 14" xfId="62369" xr:uid="{00000000-0005-0000-0000-00005DF30000}"/>
    <cellStyle name="Total 2 3 2 14 2" xfId="62370" xr:uid="{00000000-0005-0000-0000-00005EF30000}"/>
    <cellStyle name="Total 2 3 2 14 2 2" xfId="62371" xr:uid="{00000000-0005-0000-0000-00005FF30000}"/>
    <cellStyle name="Total 2 3 2 14 2 2 2" xfId="62372" xr:uid="{00000000-0005-0000-0000-000060F30000}"/>
    <cellStyle name="Total 2 3 2 14 2 2 3" xfId="62373" xr:uid="{00000000-0005-0000-0000-000061F30000}"/>
    <cellStyle name="Total 2 3 2 14 2 2 4" xfId="62374" xr:uid="{00000000-0005-0000-0000-000062F30000}"/>
    <cellStyle name="Total 2 3 2 14 2 2 5" xfId="62375" xr:uid="{00000000-0005-0000-0000-000063F30000}"/>
    <cellStyle name="Total 2 3 2 14 2 3" xfId="62376" xr:uid="{00000000-0005-0000-0000-000064F30000}"/>
    <cellStyle name="Total 2 3 2 14 2 3 2" xfId="62377" xr:uid="{00000000-0005-0000-0000-000065F30000}"/>
    <cellStyle name="Total 2 3 2 14 2 3 3" xfId="62378" xr:uid="{00000000-0005-0000-0000-000066F30000}"/>
    <cellStyle name="Total 2 3 2 14 2 3 4" xfId="62379" xr:uid="{00000000-0005-0000-0000-000067F30000}"/>
    <cellStyle name="Total 2 3 2 14 2 3 5" xfId="62380" xr:uid="{00000000-0005-0000-0000-000068F30000}"/>
    <cellStyle name="Total 2 3 2 14 2 4" xfId="62381" xr:uid="{00000000-0005-0000-0000-000069F30000}"/>
    <cellStyle name="Total 2 3 2 14 2 5" xfId="62382" xr:uid="{00000000-0005-0000-0000-00006AF30000}"/>
    <cellStyle name="Total 2 3 2 14 2 6" xfId="62383" xr:uid="{00000000-0005-0000-0000-00006BF30000}"/>
    <cellStyle name="Total 2 3 2 14 2 7" xfId="62384" xr:uid="{00000000-0005-0000-0000-00006CF30000}"/>
    <cellStyle name="Total 2 3 2 14 3" xfId="62385" xr:uid="{00000000-0005-0000-0000-00006DF30000}"/>
    <cellStyle name="Total 2 3 2 14 3 2" xfId="62386" xr:uid="{00000000-0005-0000-0000-00006EF30000}"/>
    <cellStyle name="Total 2 3 2 14 3 3" xfId="62387" xr:uid="{00000000-0005-0000-0000-00006FF30000}"/>
    <cellStyle name="Total 2 3 2 14 3 4" xfId="62388" xr:uid="{00000000-0005-0000-0000-000070F30000}"/>
    <cellStyle name="Total 2 3 2 14 3 5" xfId="62389" xr:uid="{00000000-0005-0000-0000-000071F30000}"/>
    <cellStyle name="Total 2 3 2 14 4" xfId="62390" xr:uid="{00000000-0005-0000-0000-000072F30000}"/>
    <cellStyle name="Total 2 3 2 14 4 2" xfId="62391" xr:uid="{00000000-0005-0000-0000-000073F30000}"/>
    <cellStyle name="Total 2 3 2 14 4 3" xfId="62392" xr:uid="{00000000-0005-0000-0000-000074F30000}"/>
    <cellStyle name="Total 2 3 2 14 4 4" xfId="62393" xr:uid="{00000000-0005-0000-0000-000075F30000}"/>
    <cellStyle name="Total 2 3 2 14 4 5" xfId="62394" xr:uid="{00000000-0005-0000-0000-000076F30000}"/>
    <cellStyle name="Total 2 3 2 14 5" xfId="62395" xr:uid="{00000000-0005-0000-0000-000077F30000}"/>
    <cellStyle name="Total 2 3 2 14 6" xfId="62396" xr:uid="{00000000-0005-0000-0000-000078F30000}"/>
    <cellStyle name="Total 2 3 2 14 7" xfId="62397" xr:uid="{00000000-0005-0000-0000-000079F30000}"/>
    <cellStyle name="Total 2 3 2 14 8" xfId="62398" xr:uid="{00000000-0005-0000-0000-00007AF30000}"/>
    <cellStyle name="Total 2 3 2 15" xfId="62399" xr:uid="{00000000-0005-0000-0000-00007BF30000}"/>
    <cellStyle name="Total 2 3 2 15 2" xfId="62400" xr:uid="{00000000-0005-0000-0000-00007CF30000}"/>
    <cellStyle name="Total 2 3 2 15 2 2" xfId="62401" xr:uid="{00000000-0005-0000-0000-00007DF30000}"/>
    <cellStyle name="Total 2 3 2 15 2 3" xfId="62402" xr:uid="{00000000-0005-0000-0000-00007EF30000}"/>
    <cellStyle name="Total 2 3 2 15 2 4" xfId="62403" xr:uid="{00000000-0005-0000-0000-00007FF30000}"/>
    <cellStyle name="Total 2 3 2 15 2 5" xfId="62404" xr:uid="{00000000-0005-0000-0000-000080F30000}"/>
    <cellStyle name="Total 2 3 2 15 3" xfId="62405" xr:uid="{00000000-0005-0000-0000-000081F30000}"/>
    <cellStyle name="Total 2 3 2 15 3 2" xfId="62406" xr:uid="{00000000-0005-0000-0000-000082F30000}"/>
    <cellStyle name="Total 2 3 2 15 3 3" xfId="62407" xr:uid="{00000000-0005-0000-0000-000083F30000}"/>
    <cellStyle name="Total 2 3 2 15 3 4" xfId="62408" xr:uid="{00000000-0005-0000-0000-000084F30000}"/>
    <cellStyle name="Total 2 3 2 15 3 5" xfId="62409" xr:uid="{00000000-0005-0000-0000-000085F30000}"/>
    <cellStyle name="Total 2 3 2 15 4" xfId="62410" xr:uid="{00000000-0005-0000-0000-000086F30000}"/>
    <cellStyle name="Total 2 3 2 15 5" xfId="62411" xr:uid="{00000000-0005-0000-0000-000087F30000}"/>
    <cellStyle name="Total 2 3 2 15 6" xfId="62412" xr:uid="{00000000-0005-0000-0000-000088F30000}"/>
    <cellStyle name="Total 2 3 2 15 7" xfId="62413" xr:uid="{00000000-0005-0000-0000-000089F30000}"/>
    <cellStyle name="Total 2 3 2 16" xfId="62414" xr:uid="{00000000-0005-0000-0000-00008AF30000}"/>
    <cellStyle name="Total 2 3 2 16 2" xfId="62415" xr:uid="{00000000-0005-0000-0000-00008BF30000}"/>
    <cellStyle name="Total 2 3 2 16 3" xfId="62416" xr:uid="{00000000-0005-0000-0000-00008CF30000}"/>
    <cellStyle name="Total 2 3 2 16 4" xfId="62417" xr:uid="{00000000-0005-0000-0000-00008DF30000}"/>
    <cellStyle name="Total 2 3 2 16 5" xfId="62418" xr:uid="{00000000-0005-0000-0000-00008EF30000}"/>
    <cellStyle name="Total 2 3 2 17" xfId="62419" xr:uid="{00000000-0005-0000-0000-00008FF30000}"/>
    <cellStyle name="Total 2 3 2 17 2" xfId="62420" xr:uid="{00000000-0005-0000-0000-000090F30000}"/>
    <cellStyle name="Total 2 3 2 17 3" xfId="62421" xr:uid="{00000000-0005-0000-0000-000091F30000}"/>
    <cellStyle name="Total 2 3 2 17 4" xfId="62422" xr:uid="{00000000-0005-0000-0000-000092F30000}"/>
    <cellStyle name="Total 2 3 2 17 5" xfId="62423" xr:uid="{00000000-0005-0000-0000-000093F30000}"/>
    <cellStyle name="Total 2 3 2 18" xfId="62424" xr:uid="{00000000-0005-0000-0000-000094F30000}"/>
    <cellStyle name="Total 2 3 2 19" xfId="62425" xr:uid="{00000000-0005-0000-0000-000095F30000}"/>
    <cellStyle name="Total 2 3 2 2" xfId="2201" xr:uid="{00000000-0005-0000-0000-000096F30000}"/>
    <cellStyle name="Total 2 3 2 2 2" xfId="2202" xr:uid="{00000000-0005-0000-0000-000097F30000}"/>
    <cellStyle name="Total 2 3 2 2 2 2" xfId="62426" xr:uid="{00000000-0005-0000-0000-000098F30000}"/>
    <cellStyle name="Total 2 3 2 2 2 2 2" xfId="62427" xr:uid="{00000000-0005-0000-0000-000099F30000}"/>
    <cellStyle name="Total 2 3 2 2 2 2 3" xfId="62428" xr:uid="{00000000-0005-0000-0000-00009AF30000}"/>
    <cellStyle name="Total 2 3 2 2 2 2 4" xfId="62429" xr:uid="{00000000-0005-0000-0000-00009BF30000}"/>
    <cellStyle name="Total 2 3 2 2 2 2 5" xfId="62430" xr:uid="{00000000-0005-0000-0000-00009CF30000}"/>
    <cellStyle name="Total 2 3 2 2 2 3" xfId="62431" xr:uid="{00000000-0005-0000-0000-00009DF30000}"/>
    <cellStyle name="Total 2 3 2 2 2 3 2" xfId="62432" xr:uid="{00000000-0005-0000-0000-00009EF30000}"/>
    <cellStyle name="Total 2 3 2 2 2 3 3" xfId="62433" xr:uid="{00000000-0005-0000-0000-00009FF30000}"/>
    <cellStyle name="Total 2 3 2 2 2 3 4" xfId="62434" xr:uid="{00000000-0005-0000-0000-0000A0F30000}"/>
    <cellStyle name="Total 2 3 2 2 2 3 5" xfId="62435" xr:uid="{00000000-0005-0000-0000-0000A1F30000}"/>
    <cellStyle name="Total 2 3 2 2 2 4" xfId="62436" xr:uid="{00000000-0005-0000-0000-0000A2F30000}"/>
    <cellStyle name="Total 2 3 2 2 2 5" xfId="62437" xr:uid="{00000000-0005-0000-0000-0000A3F30000}"/>
    <cellStyle name="Total 2 3 2 2 2 6" xfId="62438" xr:uid="{00000000-0005-0000-0000-0000A4F30000}"/>
    <cellStyle name="Total 2 3 2 2 2 7" xfId="62439" xr:uid="{00000000-0005-0000-0000-0000A5F30000}"/>
    <cellStyle name="Total 2 3 2 2 3" xfId="62440" xr:uid="{00000000-0005-0000-0000-0000A6F30000}"/>
    <cellStyle name="Total 2 3 2 2 3 2" xfId="62441" xr:uid="{00000000-0005-0000-0000-0000A7F30000}"/>
    <cellStyle name="Total 2 3 2 2 3 3" xfId="62442" xr:uid="{00000000-0005-0000-0000-0000A8F30000}"/>
    <cellStyle name="Total 2 3 2 2 3 4" xfId="62443" xr:uid="{00000000-0005-0000-0000-0000A9F30000}"/>
    <cellStyle name="Total 2 3 2 2 3 5" xfId="62444" xr:uid="{00000000-0005-0000-0000-0000AAF30000}"/>
    <cellStyle name="Total 2 3 2 2 4" xfId="62445" xr:uid="{00000000-0005-0000-0000-0000ABF30000}"/>
    <cellStyle name="Total 2 3 2 2 4 2" xfId="62446" xr:uid="{00000000-0005-0000-0000-0000ACF30000}"/>
    <cellStyle name="Total 2 3 2 2 4 3" xfId="62447" xr:uid="{00000000-0005-0000-0000-0000ADF30000}"/>
    <cellStyle name="Total 2 3 2 2 4 4" xfId="62448" xr:uid="{00000000-0005-0000-0000-0000AEF30000}"/>
    <cellStyle name="Total 2 3 2 2 4 5" xfId="62449" xr:uid="{00000000-0005-0000-0000-0000AFF30000}"/>
    <cellStyle name="Total 2 3 2 2 5" xfId="62450" xr:uid="{00000000-0005-0000-0000-0000B0F30000}"/>
    <cellStyle name="Total 2 3 2 2 6" xfId="62451" xr:uid="{00000000-0005-0000-0000-0000B1F30000}"/>
    <cellStyle name="Total 2 3 2 2 7" xfId="62452" xr:uid="{00000000-0005-0000-0000-0000B2F30000}"/>
    <cellStyle name="Total 2 3 2 2 8" xfId="62453" xr:uid="{00000000-0005-0000-0000-0000B3F30000}"/>
    <cellStyle name="Total 2 3 2 20" xfId="62454" xr:uid="{00000000-0005-0000-0000-0000B4F30000}"/>
    <cellStyle name="Total 2 3 2 21" xfId="62455" xr:uid="{00000000-0005-0000-0000-0000B5F30000}"/>
    <cellStyle name="Total 2 3 2 3" xfId="2203" xr:uid="{00000000-0005-0000-0000-0000B6F30000}"/>
    <cellStyle name="Total 2 3 2 3 2" xfId="2204" xr:uid="{00000000-0005-0000-0000-0000B7F30000}"/>
    <cellStyle name="Total 2 3 2 3 2 2" xfId="62456" xr:uid="{00000000-0005-0000-0000-0000B8F30000}"/>
    <cellStyle name="Total 2 3 2 3 2 2 2" xfId="62457" xr:uid="{00000000-0005-0000-0000-0000B9F30000}"/>
    <cellStyle name="Total 2 3 2 3 2 2 3" xfId="62458" xr:uid="{00000000-0005-0000-0000-0000BAF30000}"/>
    <cellStyle name="Total 2 3 2 3 2 2 4" xfId="62459" xr:uid="{00000000-0005-0000-0000-0000BBF30000}"/>
    <cellStyle name="Total 2 3 2 3 2 2 5" xfId="62460" xr:uid="{00000000-0005-0000-0000-0000BCF30000}"/>
    <cellStyle name="Total 2 3 2 3 2 3" xfId="62461" xr:uid="{00000000-0005-0000-0000-0000BDF30000}"/>
    <cellStyle name="Total 2 3 2 3 2 3 2" xfId="62462" xr:uid="{00000000-0005-0000-0000-0000BEF30000}"/>
    <cellStyle name="Total 2 3 2 3 2 3 3" xfId="62463" xr:uid="{00000000-0005-0000-0000-0000BFF30000}"/>
    <cellStyle name="Total 2 3 2 3 2 3 4" xfId="62464" xr:uid="{00000000-0005-0000-0000-0000C0F30000}"/>
    <cellStyle name="Total 2 3 2 3 2 3 5" xfId="62465" xr:uid="{00000000-0005-0000-0000-0000C1F30000}"/>
    <cellStyle name="Total 2 3 2 3 2 4" xfId="62466" xr:uid="{00000000-0005-0000-0000-0000C2F30000}"/>
    <cellStyle name="Total 2 3 2 3 2 5" xfId="62467" xr:uid="{00000000-0005-0000-0000-0000C3F30000}"/>
    <cellStyle name="Total 2 3 2 3 2 6" xfId="62468" xr:uid="{00000000-0005-0000-0000-0000C4F30000}"/>
    <cellStyle name="Total 2 3 2 3 2 7" xfId="62469" xr:uid="{00000000-0005-0000-0000-0000C5F30000}"/>
    <cellStyle name="Total 2 3 2 3 3" xfId="62470" xr:uid="{00000000-0005-0000-0000-0000C6F30000}"/>
    <cellStyle name="Total 2 3 2 3 3 2" xfId="62471" xr:uid="{00000000-0005-0000-0000-0000C7F30000}"/>
    <cellStyle name="Total 2 3 2 3 3 3" xfId="62472" xr:uid="{00000000-0005-0000-0000-0000C8F30000}"/>
    <cellStyle name="Total 2 3 2 3 3 4" xfId="62473" xr:uid="{00000000-0005-0000-0000-0000C9F30000}"/>
    <cellStyle name="Total 2 3 2 3 3 5" xfId="62474" xr:uid="{00000000-0005-0000-0000-0000CAF30000}"/>
    <cellStyle name="Total 2 3 2 3 4" xfId="62475" xr:uid="{00000000-0005-0000-0000-0000CBF30000}"/>
    <cellStyle name="Total 2 3 2 3 4 2" xfId="62476" xr:uid="{00000000-0005-0000-0000-0000CCF30000}"/>
    <cellStyle name="Total 2 3 2 3 4 3" xfId="62477" xr:uid="{00000000-0005-0000-0000-0000CDF30000}"/>
    <cellStyle name="Total 2 3 2 3 4 4" xfId="62478" xr:uid="{00000000-0005-0000-0000-0000CEF30000}"/>
    <cellStyle name="Total 2 3 2 3 4 5" xfId="62479" xr:uid="{00000000-0005-0000-0000-0000CFF30000}"/>
    <cellStyle name="Total 2 3 2 3 5" xfId="62480" xr:uid="{00000000-0005-0000-0000-0000D0F30000}"/>
    <cellStyle name="Total 2 3 2 3 6" xfId="62481" xr:uid="{00000000-0005-0000-0000-0000D1F30000}"/>
    <cellStyle name="Total 2 3 2 3 7" xfId="62482" xr:uid="{00000000-0005-0000-0000-0000D2F30000}"/>
    <cellStyle name="Total 2 3 2 3 8" xfId="62483" xr:uid="{00000000-0005-0000-0000-0000D3F30000}"/>
    <cellStyle name="Total 2 3 2 4" xfId="2205" xr:uid="{00000000-0005-0000-0000-0000D4F30000}"/>
    <cellStyle name="Total 2 3 2 4 2" xfId="2206" xr:uid="{00000000-0005-0000-0000-0000D5F30000}"/>
    <cellStyle name="Total 2 3 2 4 2 2" xfId="62484" xr:uid="{00000000-0005-0000-0000-0000D6F30000}"/>
    <cellStyle name="Total 2 3 2 4 2 2 2" xfId="62485" xr:uid="{00000000-0005-0000-0000-0000D7F30000}"/>
    <cellStyle name="Total 2 3 2 4 2 2 3" xfId="62486" xr:uid="{00000000-0005-0000-0000-0000D8F30000}"/>
    <cellStyle name="Total 2 3 2 4 2 2 4" xfId="62487" xr:uid="{00000000-0005-0000-0000-0000D9F30000}"/>
    <cellStyle name="Total 2 3 2 4 2 2 5" xfId="62488" xr:uid="{00000000-0005-0000-0000-0000DAF30000}"/>
    <cellStyle name="Total 2 3 2 4 2 3" xfId="62489" xr:uid="{00000000-0005-0000-0000-0000DBF30000}"/>
    <cellStyle name="Total 2 3 2 4 2 3 2" xfId="62490" xr:uid="{00000000-0005-0000-0000-0000DCF30000}"/>
    <cellStyle name="Total 2 3 2 4 2 3 3" xfId="62491" xr:uid="{00000000-0005-0000-0000-0000DDF30000}"/>
    <cellStyle name="Total 2 3 2 4 2 3 4" xfId="62492" xr:uid="{00000000-0005-0000-0000-0000DEF30000}"/>
    <cellStyle name="Total 2 3 2 4 2 3 5" xfId="62493" xr:uid="{00000000-0005-0000-0000-0000DFF30000}"/>
    <cellStyle name="Total 2 3 2 4 2 4" xfId="62494" xr:uid="{00000000-0005-0000-0000-0000E0F30000}"/>
    <cellStyle name="Total 2 3 2 4 2 5" xfId="62495" xr:uid="{00000000-0005-0000-0000-0000E1F30000}"/>
    <cellStyle name="Total 2 3 2 4 2 6" xfId="62496" xr:uid="{00000000-0005-0000-0000-0000E2F30000}"/>
    <cellStyle name="Total 2 3 2 4 2 7" xfId="62497" xr:uid="{00000000-0005-0000-0000-0000E3F30000}"/>
    <cellStyle name="Total 2 3 2 4 3" xfId="62498" xr:uid="{00000000-0005-0000-0000-0000E4F30000}"/>
    <cellStyle name="Total 2 3 2 4 3 2" xfId="62499" xr:uid="{00000000-0005-0000-0000-0000E5F30000}"/>
    <cellStyle name="Total 2 3 2 4 3 3" xfId="62500" xr:uid="{00000000-0005-0000-0000-0000E6F30000}"/>
    <cellStyle name="Total 2 3 2 4 3 4" xfId="62501" xr:uid="{00000000-0005-0000-0000-0000E7F30000}"/>
    <cellStyle name="Total 2 3 2 4 3 5" xfId="62502" xr:uid="{00000000-0005-0000-0000-0000E8F30000}"/>
    <cellStyle name="Total 2 3 2 4 4" xfId="62503" xr:uid="{00000000-0005-0000-0000-0000E9F30000}"/>
    <cellStyle name="Total 2 3 2 4 4 2" xfId="62504" xr:uid="{00000000-0005-0000-0000-0000EAF30000}"/>
    <cellStyle name="Total 2 3 2 4 4 3" xfId="62505" xr:uid="{00000000-0005-0000-0000-0000EBF30000}"/>
    <cellStyle name="Total 2 3 2 4 4 4" xfId="62506" xr:uid="{00000000-0005-0000-0000-0000ECF30000}"/>
    <cellStyle name="Total 2 3 2 4 4 5" xfId="62507" xr:uid="{00000000-0005-0000-0000-0000EDF30000}"/>
    <cellStyle name="Total 2 3 2 4 5" xfId="62508" xr:uid="{00000000-0005-0000-0000-0000EEF30000}"/>
    <cellStyle name="Total 2 3 2 4 6" xfId="62509" xr:uid="{00000000-0005-0000-0000-0000EFF30000}"/>
    <cellStyle name="Total 2 3 2 4 7" xfId="62510" xr:uid="{00000000-0005-0000-0000-0000F0F30000}"/>
    <cellStyle name="Total 2 3 2 4 8" xfId="62511" xr:uid="{00000000-0005-0000-0000-0000F1F30000}"/>
    <cellStyle name="Total 2 3 2 5" xfId="2207" xr:uid="{00000000-0005-0000-0000-0000F2F30000}"/>
    <cellStyle name="Total 2 3 2 5 2" xfId="62512" xr:uid="{00000000-0005-0000-0000-0000F3F30000}"/>
    <cellStyle name="Total 2 3 2 5 2 2" xfId="62513" xr:uid="{00000000-0005-0000-0000-0000F4F30000}"/>
    <cellStyle name="Total 2 3 2 5 2 2 2" xfId="62514" xr:uid="{00000000-0005-0000-0000-0000F5F30000}"/>
    <cellStyle name="Total 2 3 2 5 2 2 3" xfId="62515" xr:uid="{00000000-0005-0000-0000-0000F6F30000}"/>
    <cellStyle name="Total 2 3 2 5 2 2 4" xfId="62516" xr:uid="{00000000-0005-0000-0000-0000F7F30000}"/>
    <cellStyle name="Total 2 3 2 5 2 2 5" xfId="62517" xr:uid="{00000000-0005-0000-0000-0000F8F30000}"/>
    <cellStyle name="Total 2 3 2 5 2 3" xfId="62518" xr:uid="{00000000-0005-0000-0000-0000F9F30000}"/>
    <cellStyle name="Total 2 3 2 5 2 3 2" xfId="62519" xr:uid="{00000000-0005-0000-0000-0000FAF30000}"/>
    <cellStyle name="Total 2 3 2 5 2 3 3" xfId="62520" xr:uid="{00000000-0005-0000-0000-0000FBF30000}"/>
    <cellStyle name="Total 2 3 2 5 2 3 4" xfId="62521" xr:uid="{00000000-0005-0000-0000-0000FCF30000}"/>
    <cellStyle name="Total 2 3 2 5 2 3 5" xfId="62522" xr:uid="{00000000-0005-0000-0000-0000FDF30000}"/>
    <cellStyle name="Total 2 3 2 5 2 4" xfId="62523" xr:uid="{00000000-0005-0000-0000-0000FEF30000}"/>
    <cellStyle name="Total 2 3 2 5 2 5" xfId="62524" xr:uid="{00000000-0005-0000-0000-0000FFF30000}"/>
    <cellStyle name="Total 2 3 2 5 2 6" xfId="62525" xr:uid="{00000000-0005-0000-0000-000000F40000}"/>
    <cellStyle name="Total 2 3 2 5 2 7" xfId="62526" xr:uid="{00000000-0005-0000-0000-000001F40000}"/>
    <cellStyle name="Total 2 3 2 5 3" xfId="62527" xr:uid="{00000000-0005-0000-0000-000002F40000}"/>
    <cellStyle name="Total 2 3 2 5 3 2" xfId="62528" xr:uid="{00000000-0005-0000-0000-000003F40000}"/>
    <cellStyle name="Total 2 3 2 5 3 3" xfId="62529" xr:uid="{00000000-0005-0000-0000-000004F40000}"/>
    <cellStyle name="Total 2 3 2 5 3 4" xfId="62530" xr:uid="{00000000-0005-0000-0000-000005F40000}"/>
    <cellStyle name="Total 2 3 2 5 3 5" xfId="62531" xr:uid="{00000000-0005-0000-0000-000006F40000}"/>
    <cellStyle name="Total 2 3 2 5 4" xfId="62532" xr:uid="{00000000-0005-0000-0000-000007F40000}"/>
    <cellStyle name="Total 2 3 2 5 4 2" xfId="62533" xr:uid="{00000000-0005-0000-0000-000008F40000}"/>
    <cellStyle name="Total 2 3 2 5 4 3" xfId="62534" xr:uid="{00000000-0005-0000-0000-000009F40000}"/>
    <cellStyle name="Total 2 3 2 5 4 4" xfId="62535" xr:uid="{00000000-0005-0000-0000-00000AF40000}"/>
    <cellStyle name="Total 2 3 2 5 4 5" xfId="62536" xr:uid="{00000000-0005-0000-0000-00000BF40000}"/>
    <cellStyle name="Total 2 3 2 5 5" xfId="62537" xr:uid="{00000000-0005-0000-0000-00000CF40000}"/>
    <cellStyle name="Total 2 3 2 5 6" xfId="62538" xr:uid="{00000000-0005-0000-0000-00000DF40000}"/>
    <cellStyle name="Total 2 3 2 5 7" xfId="62539" xr:uid="{00000000-0005-0000-0000-00000EF40000}"/>
    <cellStyle name="Total 2 3 2 5 8" xfId="62540" xr:uid="{00000000-0005-0000-0000-00000FF40000}"/>
    <cellStyle name="Total 2 3 2 6" xfId="62541" xr:uid="{00000000-0005-0000-0000-000010F40000}"/>
    <cellStyle name="Total 2 3 2 6 2" xfId="62542" xr:uid="{00000000-0005-0000-0000-000011F40000}"/>
    <cellStyle name="Total 2 3 2 6 2 2" xfId="62543" xr:uid="{00000000-0005-0000-0000-000012F40000}"/>
    <cellStyle name="Total 2 3 2 6 2 2 2" xfId="62544" xr:uid="{00000000-0005-0000-0000-000013F40000}"/>
    <cellStyle name="Total 2 3 2 6 2 2 3" xfId="62545" xr:uid="{00000000-0005-0000-0000-000014F40000}"/>
    <cellStyle name="Total 2 3 2 6 2 2 4" xfId="62546" xr:uid="{00000000-0005-0000-0000-000015F40000}"/>
    <cellStyle name="Total 2 3 2 6 2 2 5" xfId="62547" xr:uid="{00000000-0005-0000-0000-000016F40000}"/>
    <cellStyle name="Total 2 3 2 6 2 3" xfId="62548" xr:uid="{00000000-0005-0000-0000-000017F40000}"/>
    <cellStyle name="Total 2 3 2 6 2 3 2" xfId="62549" xr:uid="{00000000-0005-0000-0000-000018F40000}"/>
    <cellStyle name="Total 2 3 2 6 2 3 3" xfId="62550" xr:uid="{00000000-0005-0000-0000-000019F40000}"/>
    <cellStyle name="Total 2 3 2 6 2 3 4" xfId="62551" xr:uid="{00000000-0005-0000-0000-00001AF40000}"/>
    <cellStyle name="Total 2 3 2 6 2 3 5" xfId="62552" xr:uid="{00000000-0005-0000-0000-00001BF40000}"/>
    <cellStyle name="Total 2 3 2 6 2 4" xfId="62553" xr:uid="{00000000-0005-0000-0000-00001CF40000}"/>
    <cellStyle name="Total 2 3 2 6 2 5" xfId="62554" xr:uid="{00000000-0005-0000-0000-00001DF40000}"/>
    <cellStyle name="Total 2 3 2 6 2 6" xfId="62555" xr:uid="{00000000-0005-0000-0000-00001EF40000}"/>
    <cellStyle name="Total 2 3 2 6 2 7" xfId="62556" xr:uid="{00000000-0005-0000-0000-00001FF40000}"/>
    <cellStyle name="Total 2 3 2 6 3" xfId="62557" xr:uid="{00000000-0005-0000-0000-000020F40000}"/>
    <cellStyle name="Total 2 3 2 6 3 2" xfId="62558" xr:uid="{00000000-0005-0000-0000-000021F40000}"/>
    <cellStyle name="Total 2 3 2 6 3 3" xfId="62559" xr:uid="{00000000-0005-0000-0000-000022F40000}"/>
    <cellStyle name="Total 2 3 2 6 3 4" xfId="62560" xr:uid="{00000000-0005-0000-0000-000023F40000}"/>
    <cellStyle name="Total 2 3 2 6 3 5" xfId="62561" xr:uid="{00000000-0005-0000-0000-000024F40000}"/>
    <cellStyle name="Total 2 3 2 6 4" xfId="62562" xr:uid="{00000000-0005-0000-0000-000025F40000}"/>
    <cellStyle name="Total 2 3 2 6 4 2" xfId="62563" xr:uid="{00000000-0005-0000-0000-000026F40000}"/>
    <cellStyle name="Total 2 3 2 6 4 3" xfId="62564" xr:uid="{00000000-0005-0000-0000-000027F40000}"/>
    <cellStyle name="Total 2 3 2 6 4 4" xfId="62565" xr:uid="{00000000-0005-0000-0000-000028F40000}"/>
    <cellStyle name="Total 2 3 2 6 4 5" xfId="62566" xr:uid="{00000000-0005-0000-0000-000029F40000}"/>
    <cellStyle name="Total 2 3 2 6 5" xfId="62567" xr:uid="{00000000-0005-0000-0000-00002AF40000}"/>
    <cellStyle name="Total 2 3 2 6 6" xfId="62568" xr:uid="{00000000-0005-0000-0000-00002BF40000}"/>
    <cellStyle name="Total 2 3 2 6 7" xfId="62569" xr:uid="{00000000-0005-0000-0000-00002CF40000}"/>
    <cellStyle name="Total 2 3 2 6 8" xfId="62570" xr:uid="{00000000-0005-0000-0000-00002DF40000}"/>
    <cellStyle name="Total 2 3 2 7" xfId="62571" xr:uid="{00000000-0005-0000-0000-00002EF40000}"/>
    <cellStyle name="Total 2 3 2 7 2" xfId="62572" xr:uid="{00000000-0005-0000-0000-00002FF40000}"/>
    <cellStyle name="Total 2 3 2 7 2 2" xfId="62573" xr:uid="{00000000-0005-0000-0000-000030F40000}"/>
    <cellStyle name="Total 2 3 2 7 2 2 2" xfId="62574" xr:uid="{00000000-0005-0000-0000-000031F40000}"/>
    <cellStyle name="Total 2 3 2 7 2 2 3" xfId="62575" xr:uid="{00000000-0005-0000-0000-000032F40000}"/>
    <cellStyle name="Total 2 3 2 7 2 2 4" xfId="62576" xr:uid="{00000000-0005-0000-0000-000033F40000}"/>
    <cellStyle name="Total 2 3 2 7 2 2 5" xfId="62577" xr:uid="{00000000-0005-0000-0000-000034F40000}"/>
    <cellStyle name="Total 2 3 2 7 2 3" xfId="62578" xr:uid="{00000000-0005-0000-0000-000035F40000}"/>
    <cellStyle name="Total 2 3 2 7 2 3 2" xfId="62579" xr:uid="{00000000-0005-0000-0000-000036F40000}"/>
    <cellStyle name="Total 2 3 2 7 2 3 3" xfId="62580" xr:uid="{00000000-0005-0000-0000-000037F40000}"/>
    <cellStyle name="Total 2 3 2 7 2 3 4" xfId="62581" xr:uid="{00000000-0005-0000-0000-000038F40000}"/>
    <cellStyle name="Total 2 3 2 7 2 3 5" xfId="62582" xr:uid="{00000000-0005-0000-0000-000039F40000}"/>
    <cellStyle name="Total 2 3 2 7 2 4" xfId="62583" xr:uid="{00000000-0005-0000-0000-00003AF40000}"/>
    <cellStyle name="Total 2 3 2 7 2 5" xfId="62584" xr:uid="{00000000-0005-0000-0000-00003BF40000}"/>
    <cellStyle name="Total 2 3 2 7 2 6" xfId="62585" xr:uid="{00000000-0005-0000-0000-00003CF40000}"/>
    <cellStyle name="Total 2 3 2 7 2 7" xfId="62586" xr:uid="{00000000-0005-0000-0000-00003DF40000}"/>
    <cellStyle name="Total 2 3 2 7 3" xfId="62587" xr:uid="{00000000-0005-0000-0000-00003EF40000}"/>
    <cellStyle name="Total 2 3 2 7 3 2" xfId="62588" xr:uid="{00000000-0005-0000-0000-00003FF40000}"/>
    <cellStyle name="Total 2 3 2 7 3 3" xfId="62589" xr:uid="{00000000-0005-0000-0000-000040F40000}"/>
    <cellStyle name="Total 2 3 2 7 3 4" xfId="62590" xr:uid="{00000000-0005-0000-0000-000041F40000}"/>
    <cellStyle name="Total 2 3 2 7 3 5" xfId="62591" xr:uid="{00000000-0005-0000-0000-000042F40000}"/>
    <cellStyle name="Total 2 3 2 7 4" xfId="62592" xr:uid="{00000000-0005-0000-0000-000043F40000}"/>
    <cellStyle name="Total 2 3 2 7 4 2" xfId="62593" xr:uid="{00000000-0005-0000-0000-000044F40000}"/>
    <cellStyle name="Total 2 3 2 7 4 3" xfId="62594" xr:uid="{00000000-0005-0000-0000-000045F40000}"/>
    <cellStyle name="Total 2 3 2 7 4 4" xfId="62595" xr:uid="{00000000-0005-0000-0000-000046F40000}"/>
    <cellStyle name="Total 2 3 2 7 4 5" xfId="62596" xr:uid="{00000000-0005-0000-0000-000047F40000}"/>
    <cellStyle name="Total 2 3 2 7 5" xfId="62597" xr:uid="{00000000-0005-0000-0000-000048F40000}"/>
    <cellStyle name="Total 2 3 2 7 6" xfId="62598" xr:uid="{00000000-0005-0000-0000-000049F40000}"/>
    <cellStyle name="Total 2 3 2 7 7" xfId="62599" xr:uid="{00000000-0005-0000-0000-00004AF40000}"/>
    <cellStyle name="Total 2 3 2 7 8" xfId="62600" xr:uid="{00000000-0005-0000-0000-00004BF40000}"/>
    <cellStyle name="Total 2 3 2 8" xfId="62601" xr:uid="{00000000-0005-0000-0000-00004CF40000}"/>
    <cellStyle name="Total 2 3 2 8 2" xfId="62602" xr:uid="{00000000-0005-0000-0000-00004DF40000}"/>
    <cellStyle name="Total 2 3 2 8 2 2" xfId="62603" xr:uid="{00000000-0005-0000-0000-00004EF40000}"/>
    <cellStyle name="Total 2 3 2 8 2 2 2" xfId="62604" xr:uid="{00000000-0005-0000-0000-00004FF40000}"/>
    <cellStyle name="Total 2 3 2 8 2 2 3" xfId="62605" xr:uid="{00000000-0005-0000-0000-000050F40000}"/>
    <cellStyle name="Total 2 3 2 8 2 2 4" xfId="62606" xr:uid="{00000000-0005-0000-0000-000051F40000}"/>
    <cellStyle name="Total 2 3 2 8 2 2 5" xfId="62607" xr:uid="{00000000-0005-0000-0000-000052F40000}"/>
    <cellStyle name="Total 2 3 2 8 2 3" xfId="62608" xr:uid="{00000000-0005-0000-0000-000053F40000}"/>
    <cellStyle name="Total 2 3 2 8 2 3 2" xfId="62609" xr:uid="{00000000-0005-0000-0000-000054F40000}"/>
    <cellStyle name="Total 2 3 2 8 2 3 3" xfId="62610" xr:uid="{00000000-0005-0000-0000-000055F40000}"/>
    <cellStyle name="Total 2 3 2 8 2 3 4" xfId="62611" xr:uid="{00000000-0005-0000-0000-000056F40000}"/>
    <cellStyle name="Total 2 3 2 8 2 3 5" xfId="62612" xr:uid="{00000000-0005-0000-0000-000057F40000}"/>
    <cellStyle name="Total 2 3 2 8 2 4" xfId="62613" xr:uid="{00000000-0005-0000-0000-000058F40000}"/>
    <cellStyle name="Total 2 3 2 8 2 5" xfId="62614" xr:uid="{00000000-0005-0000-0000-000059F40000}"/>
    <cellStyle name="Total 2 3 2 8 2 6" xfId="62615" xr:uid="{00000000-0005-0000-0000-00005AF40000}"/>
    <cellStyle name="Total 2 3 2 8 2 7" xfId="62616" xr:uid="{00000000-0005-0000-0000-00005BF40000}"/>
    <cellStyle name="Total 2 3 2 8 3" xfId="62617" xr:uid="{00000000-0005-0000-0000-00005CF40000}"/>
    <cellStyle name="Total 2 3 2 8 3 2" xfId="62618" xr:uid="{00000000-0005-0000-0000-00005DF40000}"/>
    <cellStyle name="Total 2 3 2 8 3 3" xfId="62619" xr:uid="{00000000-0005-0000-0000-00005EF40000}"/>
    <cellStyle name="Total 2 3 2 8 3 4" xfId="62620" xr:uid="{00000000-0005-0000-0000-00005FF40000}"/>
    <cellStyle name="Total 2 3 2 8 3 5" xfId="62621" xr:uid="{00000000-0005-0000-0000-000060F40000}"/>
    <cellStyle name="Total 2 3 2 8 4" xfId="62622" xr:uid="{00000000-0005-0000-0000-000061F40000}"/>
    <cellStyle name="Total 2 3 2 8 4 2" xfId="62623" xr:uid="{00000000-0005-0000-0000-000062F40000}"/>
    <cellStyle name="Total 2 3 2 8 4 3" xfId="62624" xr:uid="{00000000-0005-0000-0000-000063F40000}"/>
    <cellStyle name="Total 2 3 2 8 4 4" xfId="62625" xr:uid="{00000000-0005-0000-0000-000064F40000}"/>
    <cellStyle name="Total 2 3 2 8 4 5" xfId="62626" xr:uid="{00000000-0005-0000-0000-000065F40000}"/>
    <cellStyle name="Total 2 3 2 8 5" xfId="62627" xr:uid="{00000000-0005-0000-0000-000066F40000}"/>
    <cellStyle name="Total 2 3 2 8 6" xfId="62628" xr:uid="{00000000-0005-0000-0000-000067F40000}"/>
    <cellStyle name="Total 2 3 2 8 7" xfId="62629" xr:uid="{00000000-0005-0000-0000-000068F40000}"/>
    <cellStyle name="Total 2 3 2 8 8" xfId="62630" xr:uid="{00000000-0005-0000-0000-000069F40000}"/>
    <cellStyle name="Total 2 3 2 9" xfId="62631" xr:uid="{00000000-0005-0000-0000-00006AF40000}"/>
    <cellStyle name="Total 2 3 2 9 2" xfId="62632" xr:uid="{00000000-0005-0000-0000-00006BF40000}"/>
    <cellStyle name="Total 2 3 2 9 2 2" xfId="62633" xr:uid="{00000000-0005-0000-0000-00006CF40000}"/>
    <cellStyle name="Total 2 3 2 9 2 2 2" xfId="62634" xr:uid="{00000000-0005-0000-0000-00006DF40000}"/>
    <cellStyle name="Total 2 3 2 9 2 2 3" xfId="62635" xr:uid="{00000000-0005-0000-0000-00006EF40000}"/>
    <cellStyle name="Total 2 3 2 9 2 2 4" xfId="62636" xr:uid="{00000000-0005-0000-0000-00006FF40000}"/>
    <cellStyle name="Total 2 3 2 9 2 2 5" xfId="62637" xr:uid="{00000000-0005-0000-0000-000070F40000}"/>
    <cellStyle name="Total 2 3 2 9 2 3" xfId="62638" xr:uid="{00000000-0005-0000-0000-000071F40000}"/>
    <cellStyle name="Total 2 3 2 9 2 3 2" xfId="62639" xr:uid="{00000000-0005-0000-0000-000072F40000}"/>
    <cellStyle name="Total 2 3 2 9 2 3 3" xfId="62640" xr:uid="{00000000-0005-0000-0000-000073F40000}"/>
    <cellStyle name="Total 2 3 2 9 2 3 4" xfId="62641" xr:uid="{00000000-0005-0000-0000-000074F40000}"/>
    <cellStyle name="Total 2 3 2 9 2 3 5" xfId="62642" xr:uid="{00000000-0005-0000-0000-000075F40000}"/>
    <cellStyle name="Total 2 3 2 9 2 4" xfId="62643" xr:uid="{00000000-0005-0000-0000-000076F40000}"/>
    <cellStyle name="Total 2 3 2 9 2 5" xfId="62644" xr:uid="{00000000-0005-0000-0000-000077F40000}"/>
    <cellStyle name="Total 2 3 2 9 2 6" xfId="62645" xr:uid="{00000000-0005-0000-0000-000078F40000}"/>
    <cellStyle name="Total 2 3 2 9 2 7" xfId="62646" xr:uid="{00000000-0005-0000-0000-000079F40000}"/>
    <cellStyle name="Total 2 3 2 9 3" xfId="62647" xr:uid="{00000000-0005-0000-0000-00007AF40000}"/>
    <cellStyle name="Total 2 3 2 9 3 2" xfId="62648" xr:uid="{00000000-0005-0000-0000-00007BF40000}"/>
    <cellStyle name="Total 2 3 2 9 3 3" xfId="62649" xr:uid="{00000000-0005-0000-0000-00007CF40000}"/>
    <cellStyle name="Total 2 3 2 9 3 4" xfId="62650" xr:uid="{00000000-0005-0000-0000-00007DF40000}"/>
    <cellStyle name="Total 2 3 2 9 3 5" xfId="62651" xr:uid="{00000000-0005-0000-0000-00007EF40000}"/>
    <cellStyle name="Total 2 3 2 9 4" xfId="62652" xr:uid="{00000000-0005-0000-0000-00007FF40000}"/>
    <cellStyle name="Total 2 3 2 9 4 2" xfId="62653" xr:uid="{00000000-0005-0000-0000-000080F40000}"/>
    <cellStyle name="Total 2 3 2 9 4 3" xfId="62654" xr:uid="{00000000-0005-0000-0000-000081F40000}"/>
    <cellStyle name="Total 2 3 2 9 4 4" xfId="62655" xr:uid="{00000000-0005-0000-0000-000082F40000}"/>
    <cellStyle name="Total 2 3 2 9 4 5" xfId="62656" xr:uid="{00000000-0005-0000-0000-000083F40000}"/>
    <cellStyle name="Total 2 3 2 9 5" xfId="62657" xr:uid="{00000000-0005-0000-0000-000084F40000}"/>
    <cellStyle name="Total 2 3 2 9 6" xfId="62658" xr:uid="{00000000-0005-0000-0000-000085F40000}"/>
    <cellStyle name="Total 2 3 2 9 7" xfId="62659" xr:uid="{00000000-0005-0000-0000-000086F40000}"/>
    <cellStyle name="Total 2 3 2 9 8" xfId="62660" xr:uid="{00000000-0005-0000-0000-000087F40000}"/>
    <cellStyle name="Total 2 3 3" xfId="2208" xr:uid="{00000000-0005-0000-0000-000088F40000}"/>
    <cellStyle name="Total 2 3 3 2" xfId="2209" xr:uid="{00000000-0005-0000-0000-000089F40000}"/>
    <cellStyle name="Total 2 3 3 2 2" xfId="62661" xr:uid="{00000000-0005-0000-0000-00008AF40000}"/>
    <cellStyle name="Total 2 3 3 3" xfId="62662" xr:uid="{00000000-0005-0000-0000-00008BF40000}"/>
    <cellStyle name="Total 2 3 3 4" xfId="62663" xr:uid="{00000000-0005-0000-0000-00008CF40000}"/>
    <cellStyle name="Total 2 3 3 5" xfId="62664" xr:uid="{00000000-0005-0000-0000-00008DF40000}"/>
    <cellStyle name="Total 2 3 4" xfId="2210" xr:uid="{00000000-0005-0000-0000-00008EF40000}"/>
    <cellStyle name="Total 2 3 4 2" xfId="2211" xr:uid="{00000000-0005-0000-0000-00008FF40000}"/>
    <cellStyle name="Total 2 3 4 2 2" xfId="62665" xr:uid="{00000000-0005-0000-0000-000090F40000}"/>
    <cellStyle name="Total 2 3 4 3" xfId="62666" xr:uid="{00000000-0005-0000-0000-000091F40000}"/>
    <cellStyle name="Total 2 3 4 4" xfId="62667" xr:uid="{00000000-0005-0000-0000-000092F40000}"/>
    <cellStyle name="Total 2 3 4 5" xfId="62668" xr:uid="{00000000-0005-0000-0000-000093F40000}"/>
    <cellStyle name="Total 2 3 5" xfId="2212" xr:uid="{00000000-0005-0000-0000-000094F40000}"/>
    <cellStyle name="Total 2 3 5 2" xfId="62669" xr:uid="{00000000-0005-0000-0000-000095F40000}"/>
    <cellStyle name="Total 2 3 6" xfId="62670" xr:uid="{00000000-0005-0000-0000-000096F40000}"/>
    <cellStyle name="Total 2 3 7" xfId="62671" xr:uid="{00000000-0005-0000-0000-000097F40000}"/>
    <cellStyle name="Total 2 3_T-straight with PEDs adjustor" xfId="62672" xr:uid="{00000000-0005-0000-0000-000098F40000}"/>
    <cellStyle name="Total 2 4" xfId="2213" xr:uid="{00000000-0005-0000-0000-000099F40000}"/>
    <cellStyle name="Total 2 4 2" xfId="2214" xr:uid="{00000000-0005-0000-0000-00009AF40000}"/>
    <cellStyle name="Total 2 4 3" xfId="62673" xr:uid="{00000000-0005-0000-0000-00009BF40000}"/>
    <cellStyle name="Total 2 4_T-straight with PEDs adjustor" xfId="62674" xr:uid="{00000000-0005-0000-0000-00009CF40000}"/>
    <cellStyle name="Total 2 5" xfId="2215" xr:uid="{00000000-0005-0000-0000-00009DF40000}"/>
    <cellStyle name="Total 2 5 10" xfId="62675" xr:uid="{00000000-0005-0000-0000-00009EF40000}"/>
    <cellStyle name="Total 2 5 10 2" xfId="62676" xr:uid="{00000000-0005-0000-0000-00009FF40000}"/>
    <cellStyle name="Total 2 5 10 2 2" xfId="62677" xr:uid="{00000000-0005-0000-0000-0000A0F40000}"/>
    <cellStyle name="Total 2 5 10 2 2 2" xfId="62678" xr:uid="{00000000-0005-0000-0000-0000A1F40000}"/>
    <cellStyle name="Total 2 5 10 2 2 3" xfId="62679" xr:uid="{00000000-0005-0000-0000-0000A2F40000}"/>
    <cellStyle name="Total 2 5 10 2 2 4" xfId="62680" xr:uid="{00000000-0005-0000-0000-0000A3F40000}"/>
    <cellStyle name="Total 2 5 10 2 2 5" xfId="62681" xr:uid="{00000000-0005-0000-0000-0000A4F40000}"/>
    <cellStyle name="Total 2 5 10 2 3" xfId="62682" xr:uid="{00000000-0005-0000-0000-0000A5F40000}"/>
    <cellStyle name="Total 2 5 10 2 3 2" xfId="62683" xr:uid="{00000000-0005-0000-0000-0000A6F40000}"/>
    <cellStyle name="Total 2 5 10 2 3 3" xfId="62684" xr:uid="{00000000-0005-0000-0000-0000A7F40000}"/>
    <cellStyle name="Total 2 5 10 2 3 4" xfId="62685" xr:uid="{00000000-0005-0000-0000-0000A8F40000}"/>
    <cellStyle name="Total 2 5 10 2 3 5" xfId="62686" xr:uid="{00000000-0005-0000-0000-0000A9F40000}"/>
    <cellStyle name="Total 2 5 10 2 4" xfId="62687" xr:uid="{00000000-0005-0000-0000-0000AAF40000}"/>
    <cellStyle name="Total 2 5 10 2 5" xfId="62688" xr:uid="{00000000-0005-0000-0000-0000ABF40000}"/>
    <cellStyle name="Total 2 5 10 2 6" xfId="62689" xr:uid="{00000000-0005-0000-0000-0000ACF40000}"/>
    <cellStyle name="Total 2 5 10 2 7" xfId="62690" xr:uid="{00000000-0005-0000-0000-0000ADF40000}"/>
    <cellStyle name="Total 2 5 10 3" xfId="62691" xr:uid="{00000000-0005-0000-0000-0000AEF40000}"/>
    <cellStyle name="Total 2 5 10 3 2" xfId="62692" xr:uid="{00000000-0005-0000-0000-0000AFF40000}"/>
    <cellStyle name="Total 2 5 10 3 3" xfId="62693" xr:uid="{00000000-0005-0000-0000-0000B0F40000}"/>
    <cellStyle name="Total 2 5 10 3 4" xfId="62694" xr:uid="{00000000-0005-0000-0000-0000B1F40000}"/>
    <cellStyle name="Total 2 5 10 3 5" xfId="62695" xr:uid="{00000000-0005-0000-0000-0000B2F40000}"/>
    <cellStyle name="Total 2 5 10 4" xfId="62696" xr:uid="{00000000-0005-0000-0000-0000B3F40000}"/>
    <cellStyle name="Total 2 5 10 4 2" xfId="62697" xr:uid="{00000000-0005-0000-0000-0000B4F40000}"/>
    <cellStyle name="Total 2 5 10 4 3" xfId="62698" xr:uid="{00000000-0005-0000-0000-0000B5F40000}"/>
    <cellStyle name="Total 2 5 10 4 4" xfId="62699" xr:uid="{00000000-0005-0000-0000-0000B6F40000}"/>
    <cellStyle name="Total 2 5 10 4 5" xfId="62700" xr:uid="{00000000-0005-0000-0000-0000B7F40000}"/>
    <cellStyle name="Total 2 5 10 5" xfId="62701" xr:uid="{00000000-0005-0000-0000-0000B8F40000}"/>
    <cellStyle name="Total 2 5 10 6" xfId="62702" xr:uid="{00000000-0005-0000-0000-0000B9F40000}"/>
    <cellStyle name="Total 2 5 10 7" xfId="62703" xr:uid="{00000000-0005-0000-0000-0000BAF40000}"/>
    <cellStyle name="Total 2 5 10 8" xfId="62704" xr:uid="{00000000-0005-0000-0000-0000BBF40000}"/>
    <cellStyle name="Total 2 5 11" xfId="62705" xr:uid="{00000000-0005-0000-0000-0000BCF40000}"/>
    <cellStyle name="Total 2 5 11 2" xfId="62706" xr:uid="{00000000-0005-0000-0000-0000BDF40000}"/>
    <cellStyle name="Total 2 5 11 2 2" xfId="62707" xr:uid="{00000000-0005-0000-0000-0000BEF40000}"/>
    <cellStyle name="Total 2 5 11 2 2 2" xfId="62708" xr:uid="{00000000-0005-0000-0000-0000BFF40000}"/>
    <cellStyle name="Total 2 5 11 2 2 3" xfId="62709" xr:uid="{00000000-0005-0000-0000-0000C0F40000}"/>
    <cellStyle name="Total 2 5 11 2 2 4" xfId="62710" xr:uid="{00000000-0005-0000-0000-0000C1F40000}"/>
    <cellStyle name="Total 2 5 11 2 2 5" xfId="62711" xr:uid="{00000000-0005-0000-0000-0000C2F40000}"/>
    <cellStyle name="Total 2 5 11 2 3" xfId="62712" xr:uid="{00000000-0005-0000-0000-0000C3F40000}"/>
    <cellStyle name="Total 2 5 11 2 3 2" xfId="62713" xr:uid="{00000000-0005-0000-0000-0000C4F40000}"/>
    <cellStyle name="Total 2 5 11 2 3 3" xfId="62714" xr:uid="{00000000-0005-0000-0000-0000C5F40000}"/>
    <cellStyle name="Total 2 5 11 2 3 4" xfId="62715" xr:uid="{00000000-0005-0000-0000-0000C6F40000}"/>
    <cellStyle name="Total 2 5 11 2 3 5" xfId="62716" xr:uid="{00000000-0005-0000-0000-0000C7F40000}"/>
    <cellStyle name="Total 2 5 11 2 4" xfId="62717" xr:uid="{00000000-0005-0000-0000-0000C8F40000}"/>
    <cellStyle name="Total 2 5 11 2 5" xfId="62718" xr:uid="{00000000-0005-0000-0000-0000C9F40000}"/>
    <cellStyle name="Total 2 5 11 2 6" xfId="62719" xr:uid="{00000000-0005-0000-0000-0000CAF40000}"/>
    <cellStyle name="Total 2 5 11 2 7" xfId="62720" xr:uid="{00000000-0005-0000-0000-0000CBF40000}"/>
    <cellStyle name="Total 2 5 11 3" xfId="62721" xr:uid="{00000000-0005-0000-0000-0000CCF40000}"/>
    <cellStyle name="Total 2 5 11 3 2" xfId="62722" xr:uid="{00000000-0005-0000-0000-0000CDF40000}"/>
    <cellStyle name="Total 2 5 11 3 3" xfId="62723" xr:uid="{00000000-0005-0000-0000-0000CEF40000}"/>
    <cellStyle name="Total 2 5 11 3 4" xfId="62724" xr:uid="{00000000-0005-0000-0000-0000CFF40000}"/>
    <cellStyle name="Total 2 5 11 3 5" xfId="62725" xr:uid="{00000000-0005-0000-0000-0000D0F40000}"/>
    <cellStyle name="Total 2 5 11 4" xfId="62726" xr:uid="{00000000-0005-0000-0000-0000D1F40000}"/>
    <cellStyle name="Total 2 5 11 4 2" xfId="62727" xr:uid="{00000000-0005-0000-0000-0000D2F40000}"/>
    <cellStyle name="Total 2 5 11 4 3" xfId="62728" xr:uid="{00000000-0005-0000-0000-0000D3F40000}"/>
    <cellStyle name="Total 2 5 11 4 4" xfId="62729" xr:uid="{00000000-0005-0000-0000-0000D4F40000}"/>
    <cellStyle name="Total 2 5 11 4 5" xfId="62730" xr:uid="{00000000-0005-0000-0000-0000D5F40000}"/>
    <cellStyle name="Total 2 5 11 5" xfId="62731" xr:uid="{00000000-0005-0000-0000-0000D6F40000}"/>
    <cellStyle name="Total 2 5 11 6" xfId="62732" xr:uid="{00000000-0005-0000-0000-0000D7F40000}"/>
    <cellStyle name="Total 2 5 11 7" xfId="62733" xr:uid="{00000000-0005-0000-0000-0000D8F40000}"/>
    <cellStyle name="Total 2 5 11 8" xfId="62734" xr:uid="{00000000-0005-0000-0000-0000D9F40000}"/>
    <cellStyle name="Total 2 5 12" xfId="62735" xr:uid="{00000000-0005-0000-0000-0000DAF40000}"/>
    <cellStyle name="Total 2 5 12 2" xfId="62736" xr:uid="{00000000-0005-0000-0000-0000DBF40000}"/>
    <cellStyle name="Total 2 5 12 2 2" xfId="62737" xr:uid="{00000000-0005-0000-0000-0000DCF40000}"/>
    <cellStyle name="Total 2 5 12 2 2 2" xfId="62738" xr:uid="{00000000-0005-0000-0000-0000DDF40000}"/>
    <cellStyle name="Total 2 5 12 2 2 3" xfId="62739" xr:uid="{00000000-0005-0000-0000-0000DEF40000}"/>
    <cellStyle name="Total 2 5 12 2 2 4" xfId="62740" xr:uid="{00000000-0005-0000-0000-0000DFF40000}"/>
    <cellStyle name="Total 2 5 12 2 2 5" xfId="62741" xr:uid="{00000000-0005-0000-0000-0000E0F40000}"/>
    <cellStyle name="Total 2 5 12 2 3" xfId="62742" xr:uid="{00000000-0005-0000-0000-0000E1F40000}"/>
    <cellStyle name="Total 2 5 12 2 3 2" xfId="62743" xr:uid="{00000000-0005-0000-0000-0000E2F40000}"/>
    <cellStyle name="Total 2 5 12 2 3 3" xfId="62744" xr:uid="{00000000-0005-0000-0000-0000E3F40000}"/>
    <cellStyle name="Total 2 5 12 2 3 4" xfId="62745" xr:uid="{00000000-0005-0000-0000-0000E4F40000}"/>
    <cellStyle name="Total 2 5 12 2 3 5" xfId="62746" xr:uid="{00000000-0005-0000-0000-0000E5F40000}"/>
    <cellStyle name="Total 2 5 12 2 4" xfId="62747" xr:uid="{00000000-0005-0000-0000-0000E6F40000}"/>
    <cellStyle name="Total 2 5 12 2 5" xfId="62748" xr:uid="{00000000-0005-0000-0000-0000E7F40000}"/>
    <cellStyle name="Total 2 5 12 2 6" xfId="62749" xr:uid="{00000000-0005-0000-0000-0000E8F40000}"/>
    <cellStyle name="Total 2 5 12 2 7" xfId="62750" xr:uid="{00000000-0005-0000-0000-0000E9F40000}"/>
    <cellStyle name="Total 2 5 12 3" xfId="62751" xr:uid="{00000000-0005-0000-0000-0000EAF40000}"/>
    <cellStyle name="Total 2 5 12 3 2" xfId="62752" xr:uid="{00000000-0005-0000-0000-0000EBF40000}"/>
    <cellStyle name="Total 2 5 12 3 3" xfId="62753" xr:uid="{00000000-0005-0000-0000-0000ECF40000}"/>
    <cellStyle name="Total 2 5 12 3 4" xfId="62754" xr:uid="{00000000-0005-0000-0000-0000EDF40000}"/>
    <cellStyle name="Total 2 5 12 3 5" xfId="62755" xr:uid="{00000000-0005-0000-0000-0000EEF40000}"/>
    <cellStyle name="Total 2 5 12 4" xfId="62756" xr:uid="{00000000-0005-0000-0000-0000EFF40000}"/>
    <cellStyle name="Total 2 5 12 4 2" xfId="62757" xr:uid="{00000000-0005-0000-0000-0000F0F40000}"/>
    <cellStyle name="Total 2 5 12 4 3" xfId="62758" xr:uid="{00000000-0005-0000-0000-0000F1F40000}"/>
    <cellStyle name="Total 2 5 12 4 4" xfId="62759" xr:uid="{00000000-0005-0000-0000-0000F2F40000}"/>
    <cellStyle name="Total 2 5 12 4 5" xfId="62760" xr:uid="{00000000-0005-0000-0000-0000F3F40000}"/>
    <cellStyle name="Total 2 5 12 5" xfId="62761" xr:uid="{00000000-0005-0000-0000-0000F4F40000}"/>
    <cellStyle name="Total 2 5 12 6" xfId="62762" xr:uid="{00000000-0005-0000-0000-0000F5F40000}"/>
    <cellStyle name="Total 2 5 12 7" xfId="62763" xr:uid="{00000000-0005-0000-0000-0000F6F40000}"/>
    <cellStyle name="Total 2 5 12 8" xfId="62764" xr:uid="{00000000-0005-0000-0000-0000F7F40000}"/>
    <cellStyle name="Total 2 5 13" xfId="62765" xr:uid="{00000000-0005-0000-0000-0000F8F40000}"/>
    <cellStyle name="Total 2 5 13 2" xfId="62766" xr:uid="{00000000-0005-0000-0000-0000F9F40000}"/>
    <cellStyle name="Total 2 5 13 2 2" xfId="62767" xr:uid="{00000000-0005-0000-0000-0000FAF40000}"/>
    <cellStyle name="Total 2 5 13 2 2 2" xfId="62768" xr:uid="{00000000-0005-0000-0000-0000FBF40000}"/>
    <cellStyle name="Total 2 5 13 2 2 3" xfId="62769" xr:uid="{00000000-0005-0000-0000-0000FCF40000}"/>
    <cellStyle name="Total 2 5 13 2 2 4" xfId="62770" xr:uid="{00000000-0005-0000-0000-0000FDF40000}"/>
    <cellStyle name="Total 2 5 13 2 2 5" xfId="62771" xr:uid="{00000000-0005-0000-0000-0000FEF40000}"/>
    <cellStyle name="Total 2 5 13 2 3" xfId="62772" xr:uid="{00000000-0005-0000-0000-0000FFF40000}"/>
    <cellStyle name="Total 2 5 13 2 3 2" xfId="62773" xr:uid="{00000000-0005-0000-0000-000000F50000}"/>
    <cellStyle name="Total 2 5 13 2 3 3" xfId="62774" xr:uid="{00000000-0005-0000-0000-000001F50000}"/>
    <cellStyle name="Total 2 5 13 2 3 4" xfId="62775" xr:uid="{00000000-0005-0000-0000-000002F50000}"/>
    <cellStyle name="Total 2 5 13 2 3 5" xfId="62776" xr:uid="{00000000-0005-0000-0000-000003F50000}"/>
    <cellStyle name="Total 2 5 13 2 4" xfId="62777" xr:uid="{00000000-0005-0000-0000-000004F50000}"/>
    <cellStyle name="Total 2 5 13 2 5" xfId="62778" xr:uid="{00000000-0005-0000-0000-000005F50000}"/>
    <cellStyle name="Total 2 5 13 2 6" xfId="62779" xr:uid="{00000000-0005-0000-0000-000006F50000}"/>
    <cellStyle name="Total 2 5 13 2 7" xfId="62780" xr:uid="{00000000-0005-0000-0000-000007F50000}"/>
    <cellStyle name="Total 2 5 13 3" xfId="62781" xr:uid="{00000000-0005-0000-0000-000008F50000}"/>
    <cellStyle name="Total 2 5 13 3 2" xfId="62782" xr:uid="{00000000-0005-0000-0000-000009F50000}"/>
    <cellStyle name="Total 2 5 13 3 3" xfId="62783" xr:uid="{00000000-0005-0000-0000-00000AF50000}"/>
    <cellStyle name="Total 2 5 13 3 4" xfId="62784" xr:uid="{00000000-0005-0000-0000-00000BF50000}"/>
    <cellStyle name="Total 2 5 13 3 5" xfId="62785" xr:uid="{00000000-0005-0000-0000-00000CF50000}"/>
    <cellStyle name="Total 2 5 13 4" xfId="62786" xr:uid="{00000000-0005-0000-0000-00000DF50000}"/>
    <cellStyle name="Total 2 5 13 4 2" xfId="62787" xr:uid="{00000000-0005-0000-0000-00000EF50000}"/>
    <cellStyle name="Total 2 5 13 4 3" xfId="62788" xr:uid="{00000000-0005-0000-0000-00000FF50000}"/>
    <cellStyle name="Total 2 5 13 4 4" xfId="62789" xr:uid="{00000000-0005-0000-0000-000010F50000}"/>
    <cellStyle name="Total 2 5 13 4 5" xfId="62790" xr:uid="{00000000-0005-0000-0000-000011F50000}"/>
    <cellStyle name="Total 2 5 13 5" xfId="62791" xr:uid="{00000000-0005-0000-0000-000012F50000}"/>
    <cellStyle name="Total 2 5 13 6" xfId="62792" xr:uid="{00000000-0005-0000-0000-000013F50000}"/>
    <cellStyle name="Total 2 5 13 7" xfId="62793" xr:uid="{00000000-0005-0000-0000-000014F50000}"/>
    <cellStyle name="Total 2 5 13 8" xfId="62794" xr:uid="{00000000-0005-0000-0000-000015F50000}"/>
    <cellStyle name="Total 2 5 14" xfId="62795" xr:uid="{00000000-0005-0000-0000-000016F50000}"/>
    <cellStyle name="Total 2 5 14 2" xfId="62796" xr:uid="{00000000-0005-0000-0000-000017F50000}"/>
    <cellStyle name="Total 2 5 14 2 2" xfId="62797" xr:uid="{00000000-0005-0000-0000-000018F50000}"/>
    <cellStyle name="Total 2 5 14 2 2 2" xfId="62798" xr:uid="{00000000-0005-0000-0000-000019F50000}"/>
    <cellStyle name="Total 2 5 14 2 2 3" xfId="62799" xr:uid="{00000000-0005-0000-0000-00001AF50000}"/>
    <cellStyle name="Total 2 5 14 2 2 4" xfId="62800" xr:uid="{00000000-0005-0000-0000-00001BF50000}"/>
    <cellStyle name="Total 2 5 14 2 2 5" xfId="62801" xr:uid="{00000000-0005-0000-0000-00001CF50000}"/>
    <cellStyle name="Total 2 5 14 2 3" xfId="62802" xr:uid="{00000000-0005-0000-0000-00001DF50000}"/>
    <cellStyle name="Total 2 5 14 2 3 2" xfId="62803" xr:uid="{00000000-0005-0000-0000-00001EF50000}"/>
    <cellStyle name="Total 2 5 14 2 3 3" xfId="62804" xr:uid="{00000000-0005-0000-0000-00001FF50000}"/>
    <cellStyle name="Total 2 5 14 2 3 4" xfId="62805" xr:uid="{00000000-0005-0000-0000-000020F50000}"/>
    <cellStyle name="Total 2 5 14 2 3 5" xfId="62806" xr:uid="{00000000-0005-0000-0000-000021F50000}"/>
    <cellStyle name="Total 2 5 14 2 4" xfId="62807" xr:uid="{00000000-0005-0000-0000-000022F50000}"/>
    <cellStyle name="Total 2 5 14 2 5" xfId="62808" xr:uid="{00000000-0005-0000-0000-000023F50000}"/>
    <cellStyle name="Total 2 5 14 2 6" xfId="62809" xr:uid="{00000000-0005-0000-0000-000024F50000}"/>
    <cellStyle name="Total 2 5 14 2 7" xfId="62810" xr:uid="{00000000-0005-0000-0000-000025F50000}"/>
    <cellStyle name="Total 2 5 14 3" xfId="62811" xr:uid="{00000000-0005-0000-0000-000026F50000}"/>
    <cellStyle name="Total 2 5 14 3 2" xfId="62812" xr:uid="{00000000-0005-0000-0000-000027F50000}"/>
    <cellStyle name="Total 2 5 14 3 3" xfId="62813" xr:uid="{00000000-0005-0000-0000-000028F50000}"/>
    <cellStyle name="Total 2 5 14 3 4" xfId="62814" xr:uid="{00000000-0005-0000-0000-000029F50000}"/>
    <cellStyle name="Total 2 5 14 3 5" xfId="62815" xr:uid="{00000000-0005-0000-0000-00002AF50000}"/>
    <cellStyle name="Total 2 5 14 4" xfId="62816" xr:uid="{00000000-0005-0000-0000-00002BF50000}"/>
    <cellStyle name="Total 2 5 14 4 2" xfId="62817" xr:uid="{00000000-0005-0000-0000-00002CF50000}"/>
    <cellStyle name="Total 2 5 14 4 3" xfId="62818" xr:uid="{00000000-0005-0000-0000-00002DF50000}"/>
    <cellStyle name="Total 2 5 14 4 4" xfId="62819" xr:uid="{00000000-0005-0000-0000-00002EF50000}"/>
    <cellStyle name="Total 2 5 14 4 5" xfId="62820" xr:uid="{00000000-0005-0000-0000-00002FF50000}"/>
    <cellStyle name="Total 2 5 14 5" xfId="62821" xr:uid="{00000000-0005-0000-0000-000030F50000}"/>
    <cellStyle name="Total 2 5 14 6" xfId="62822" xr:uid="{00000000-0005-0000-0000-000031F50000}"/>
    <cellStyle name="Total 2 5 14 7" xfId="62823" xr:uid="{00000000-0005-0000-0000-000032F50000}"/>
    <cellStyle name="Total 2 5 14 8" xfId="62824" xr:uid="{00000000-0005-0000-0000-000033F50000}"/>
    <cellStyle name="Total 2 5 15" xfId="62825" xr:uid="{00000000-0005-0000-0000-000034F50000}"/>
    <cellStyle name="Total 2 5 15 2" xfId="62826" xr:uid="{00000000-0005-0000-0000-000035F50000}"/>
    <cellStyle name="Total 2 5 15 2 2" xfId="62827" xr:uid="{00000000-0005-0000-0000-000036F50000}"/>
    <cellStyle name="Total 2 5 15 2 3" xfId="62828" xr:uid="{00000000-0005-0000-0000-000037F50000}"/>
    <cellStyle name="Total 2 5 15 2 4" xfId="62829" xr:uid="{00000000-0005-0000-0000-000038F50000}"/>
    <cellStyle name="Total 2 5 15 2 5" xfId="62830" xr:uid="{00000000-0005-0000-0000-000039F50000}"/>
    <cellStyle name="Total 2 5 15 3" xfId="62831" xr:uid="{00000000-0005-0000-0000-00003AF50000}"/>
    <cellStyle name="Total 2 5 15 3 2" xfId="62832" xr:uid="{00000000-0005-0000-0000-00003BF50000}"/>
    <cellStyle name="Total 2 5 15 3 3" xfId="62833" xr:uid="{00000000-0005-0000-0000-00003CF50000}"/>
    <cellStyle name="Total 2 5 15 3 4" xfId="62834" xr:uid="{00000000-0005-0000-0000-00003DF50000}"/>
    <cellStyle name="Total 2 5 15 3 5" xfId="62835" xr:uid="{00000000-0005-0000-0000-00003EF50000}"/>
    <cellStyle name="Total 2 5 15 4" xfId="62836" xr:uid="{00000000-0005-0000-0000-00003FF50000}"/>
    <cellStyle name="Total 2 5 15 5" xfId="62837" xr:uid="{00000000-0005-0000-0000-000040F50000}"/>
    <cellStyle name="Total 2 5 15 6" xfId="62838" xr:uid="{00000000-0005-0000-0000-000041F50000}"/>
    <cellStyle name="Total 2 5 15 7" xfId="62839" xr:uid="{00000000-0005-0000-0000-000042F50000}"/>
    <cellStyle name="Total 2 5 16" xfId="62840" xr:uid="{00000000-0005-0000-0000-000043F50000}"/>
    <cellStyle name="Total 2 5 16 2" xfId="62841" xr:uid="{00000000-0005-0000-0000-000044F50000}"/>
    <cellStyle name="Total 2 5 16 3" xfId="62842" xr:uid="{00000000-0005-0000-0000-000045F50000}"/>
    <cellStyle name="Total 2 5 16 4" xfId="62843" xr:uid="{00000000-0005-0000-0000-000046F50000}"/>
    <cellStyle name="Total 2 5 16 5" xfId="62844" xr:uid="{00000000-0005-0000-0000-000047F50000}"/>
    <cellStyle name="Total 2 5 17" xfId="62845" xr:uid="{00000000-0005-0000-0000-000048F50000}"/>
    <cellStyle name="Total 2 5 17 2" xfId="62846" xr:uid="{00000000-0005-0000-0000-000049F50000}"/>
    <cellStyle name="Total 2 5 17 3" xfId="62847" xr:uid="{00000000-0005-0000-0000-00004AF50000}"/>
    <cellStyle name="Total 2 5 17 4" xfId="62848" xr:uid="{00000000-0005-0000-0000-00004BF50000}"/>
    <cellStyle name="Total 2 5 17 5" xfId="62849" xr:uid="{00000000-0005-0000-0000-00004CF50000}"/>
    <cellStyle name="Total 2 5 18" xfId="62850" xr:uid="{00000000-0005-0000-0000-00004DF50000}"/>
    <cellStyle name="Total 2 5 19" xfId="62851" xr:uid="{00000000-0005-0000-0000-00004EF50000}"/>
    <cellStyle name="Total 2 5 2" xfId="2216" xr:uid="{00000000-0005-0000-0000-00004FF50000}"/>
    <cellStyle name="Total 2 5 2 2" xfId="2217" xr:uid="{00000000-0005-0000-0000-000050F50000}"/>
    <cellStyle name="Total 2 5 2 2 2" xfId="62852" xr:uid="{00000000-0005-0000-0000-000051F50000}"/>
    <cellStyle name="Total 2 5 2 2 2 2" xfId="62853" xr:uid="{00000000-0005-0000-0000-000052F50000}"/>
    <cellStyle name="Total 2 5 2 2 2 3" xfId="62854" xr:uid="{00000000-0005-0000-0000-000053F50000}"/>
    <cellStyle name="Total 2 5 2 2 2 4" xfId="62855" xr:uid="{00000000-0005-0000-0000-000054F50000}"/>
    <cellStyle name="Total 2 5 2 2 2 5" xfId="62856" xr:uid="{00000000-0005-0000-0000-000055F50000}"/>
    <cellStyle name="Total 2 5 2 2 3" xfId="62857" xr:uid="{00000000-0005-0000-0000-000056F50000}"/>
    <cellStyle name="Total 2 5 2 2 3 2" xfId="62858" xr:uid="{00000000-0005-0000-0000-000057F50000}"/>
    <cellStyle name="Total 2 5 2 2 3 3" xfId="62859" xr:uid="{00000000-0005-0000-0000-000058F50000}"/>
    <cellStyle name="Total 2 5 2 2 3 4" xfId="62860" xr:uid="{00000000-0005-0000-0000-000059F50000}"/>
    <cellStyle name="Total 2 5 2 2 3 5" xfId="62861" xr:uid="{00000000-0005-0000-0000-00005AF50000}"/>
    <cellStyle name="Total 2 5 2 2 4" xfId="62862" xr:uid="{00000000-0005-0000-0000-00005BF50000}"/>
    <cellStyle name="Total 2 5 2 2 5" xfId="62863" xr:uid="{00000000-0005-0000-0000-00005CF50000}"/>
    <cellStyle name="Total 2 5 2 2 6" xfId="62864" xr:uid="{00000000-0005-0000-0000-00005DF50000}"/>
    <cellStyle name="Total 2 5 2 2 7" xfId="62865" xr:uid="{00000000-0005-0000-0000-00005EF50000}"/>
    <cellStyle name="Total 2 5 2 3" xfId="62866" xr:uid="{00000000-0005-0000-0000-00005FF50000}"/>
    <cellStyle name="Total 2 5 2 3 2" xfId="62867" xr:uid="{00000000-0005-0000-0000-000060F50000}"/>
    <cellStyle name="Total 2 5 2 3 3" xfId="62868" xr:uid="{00000000-0005-0000-0000-000061F50000}"/>
    <cellStyle name="Total 2 5 2 3 4" xfId="62869" xr:uid="{00000000-0005-0000-0000-000062F50000}"/>
    <cellStyle name="Total 2 5 2 3 5" xfId="62870" xr:uid="{00000000-0005-0000-0000-000063F50000}"/>
    <cellStyle name="Total 2 5 2 4" xfId="62871" xr:uid="{00000000-0005-0000-0000-000064F50000}"/>
    <cellStyle name="Total 2 5 2 4 2" xfId="62872" xr:uid="{00000000-0005-0000-0000-000065F50000}"/>
    <cellStyle name="Total 2 5 2 4 3" xfId="62873" xr:uid="{00000000-0005-0000-0000-000066F50000}"/>
    <cellStyle name="Total 2 5 2 4 4" xfId="62874" xr:uid="{00000000-0005-0000-0000-000067F50000}"/>
    <cellStyle name="Total 2 5 2 4 5" xfId="62875" xr:uid="{00000000-0005-0000-0000-000068F50000}"/>
    <cellStyle name="Total 2 5 2 5" xfId="62876" xr:uid="{00000000-0005-0000-0000-000069F50000}"/>
    <cellStyle name="Total 2 5 2 6" xfId="62877" xr:uid="{00000000-0005-0000-0000-00006AF50000}"/>
    <cellStyle name="Total 2 5 2 7" xfId="62878" xr:uid="{00000000-0005-0000-0000-00006BF50000}"/>
    <cellStyle name="Total 2 5 2 8" xfId="62879" xr:uid="{00000000-0005-0000-0000-00006CF50000}"/>
    <cellStyle name="Total 2 5 20" xfId="62880" xr:uid="{00000000-0005-0000-0000-00006DF50000}"/>
    <cellStyle name="Total 2 5 21" xfId="62881" xr:uid="{00000000-0005-0000-0000-00006EF50000}"/>
    <cellStyle name="Total 2 5 3" xfId="2218" xr:uid="{00000000-0005-0000-0000-00006FF50000}"/>
    <cellStyle name="Total 2 5 3 2" xfId="2219" xr:uid="{00000000-0005-0000-0000-000070F50000}"/>
    <cellStyle name="Total 2 5 3 2 2" xfId="62882" xr:uid="{00000000-0005-0000-0000-000071F50000}"/>
    <cellStyle name="Total 2 5 3 2 2 2" xfId="62883" xr:uid="{00000000-0005-0000-0000-000072F50000}"/>
    <cellStyle name="Total 2 5 3 2 2 3" xfId="62884" xr:uid="{00000000-0005-0000-0000-000073F50000}"/>
    <cellStyle name="Total 2 5 3 2 2 4" xfId="62885" xr:uid="{00000000-0005-0000-0000-000074F50000}"/>
    <cellStyle name="Total 2 5 3 2 2 5" xfId="62886" xr:uid="{00000000-0005-0000-0000-000075F50000}"/>
    <cellStyle name="Total 2 5 3 2 3" xfId="62887" xr:uid="{00000000-0005-0000-0000-000076F50000}"/>
    <cellStyle name="Total 2 5 3 2 3 2" xfId="62888" xr:uid="{00000000-0005-0000-0000-000077F50000}"/>
    <cellStyle name="Total 2 5 3 2 3 3" xfId="62889" xr:uid="{00000000-0005-0000-0000-000078F50000}"/>
    <cellStyle name="Total 2 5 3 2 3 4" xfId="62890" xr:uid="{00000000-0005-0000-0000-000079F50000}"/>
    <cellStyle name="Total 2 5 3 2 3 5" xfId="62891" xr:uid="{00000000-0005-0000-0000-00007AF50000}"/>
    <cellStyle name="Total 2 5 3 2 4" xfId="62892" xr:uid="{00000000-0005-0000-0000-00007BF50000}"/>
    <cellStyle name="Total 2 5 3 2 5" xfId="62893" xr:uid="{00000000-0005-0000-0000-00007CF50000}"/>
    <cellStyle name="Total 2 5 3 2 6" xfId="62894" xr:uid="{00000000-0005-0000-0000-00007DF50000}"/>
    <cellStyle name="Total 2 5 3 2 7" xfId="62895" xr:uid="{00000000-0005-0000-0000-00007EF50000}"/>
    <cellStyle name="Total 2 5 3 3" xfId="62896" xr:uid="{00000000-0005-0000-0000-00007FF50000}"/>
    <cellStyle name="Total 2 5 3 3 2" xfId="62897" xr:uid="{00000000-0005-0000-0000-000080F50000}"/>
    <cellStyle name="Total 2 5 3 3 3" xfId="62898" xr:uid="{00000000-0005-0000-0000-000081F50000}"/>
    <cellStyle name="Total 2 5 3 3 4" xfId="62899" xr:uid="{00000000-0005-0000-0000-000082F50000}"/>
    <cellStyle name="Total 2 5 3 3 5" xfId="62900" xr:uid="{00000000-0005-0000-0000-000083F50000}"/>
    <cellStyle name="Total 2 5 3 4" xfId="62901" xr:uid="{00000000-0005-0000-0000-000084F50000}"/>
    <cellStyle name="Total 2 5 3 4 2" xfId="62902" xr:uid="{00000000-0005-0000-0000-000085F50000}"/>
    <cellStyle name="Total 2 5 3 4 3" xfId="62903" xr:uid="{00000000-0005-0000-0000-000086F50000}"/>
    <cellStyle name="Total 2 5 3 4 4" xfId="62904" xr:uid="{00000000-0005-0000-0000-000087F50000}"/>
    <cellStyle name="Total 2 5 3 4 5" xfId="62905" xr:uid="{00000000-0005-0000-0000-000088F50000}"/>
    <cellStyle name="Total 2 5 3 5" xfId="62906" xr:uid="{00000000-0005-0000-0000-000089F50000}"/>
    <cellStyle name="Total 2 5 3 6" xfId="62907" xr:uid="{00000000-0005-0000-0000-00008AF50000}"/>
    <cellStyle name="Total 2 5 3 7" xfId="62908" xr:uid="{00000000-0005-0000-0000-00008BF50000}"/>
    <cellStyle name="Total 2 5 3 8" xfId="62909" xr:uid="{00000000-0005-0000-0000-00008CF50000}"/>
    <cellStyle name="Total 2 5 4" xfId="2220" xr:uid="{00000000-0005-0000-0000-00008DF50000}"/>
    <cellStyle name="Total 2 5 4 2" xfId="2221" xr:uid="{00000000-0005-0000-0000-00008EF50000}"/>
    <cellStyle name="Total 2 5 4 2 2" xfId="62910" xr:uid="{00000000-0005-0000-0000-00008FF50000}"/>
    <cellStyle name="Total 2 5 4 2 2 2" xfId="62911" xr:uid="{00000000-0005-0000-0000-000090F50000}"/>
    <cellStyle name="Total 2 5 4 2 2 3" xfId="62912" xr:uid="{00000000-0005-0000-0000-000091F50000}"/>
    <cellStyle name="Total 2 5 4 2 2 4" xfId="62913" xr:uid="{00000000-0005-0000-0000-000092F50000}"/>
    <cellStyle name="Total 2 5 4 2 2 5" xfId="62914" xr:uid="{00000000-0005-0000-0000-000093F50000}"/>
    <cellStyle name="Total 2 5 4 2 3" xfId="62915" xr:uid="{00000000-0005-0000-0000-000094F50000}"/>
    <cellStyle name="Total 2 5 4 2 3 2" xfId="62916" xr:uid="{00000000-0005-0000-0000-000095F50000}"/>
    <cellStyle name="Total 2 5 4 2 3 3" xfId="62917" xr:uid="{00000000-0005-0000-0000-000096F50000}"/>
    <cellStyle name="Total 2 5 4 2 3 4" xfId="62918" xr:uid="{00000000-0005-0000-0000-000097F50000}"/>
    <cellStyle name="Total 2 5 4 2 3 5" xfId="62919" xr:uid="{00000000-0005-0000-0000-000098F50000}"/>
    <cellStyle name="Total 2 5 4 2 4" xfId="62920" xr:uid="{00000000-0005-0000-0000-000099F50000}"/>
    <cellStyle name="Total 2 5 4 2 5" xfId="62921" xr:uid="{00000000-0005-0000-0000-00009AF50000}"/>
    <cellStyle name="Total 2 5 4 2 6" xfId="62922" xr:uid="{00000000-0005-0000-0000-00009BF50000}"/>
    <cellStyle name="Total 2 5 4 2 7" xfId="62923" xr:uid="{00000000-0005-0000-0000-00009CF50000}"/>
    <cellStyle name="Total 2 5 4 3" xfId="62924" xr:uid="{00000000-0005-0000-0000-00009DF50000}"/>
    <cellStyle name="Total 2 5 4 3 2" xfId="62925" xr:uid="{00000000-0005-0000-0000-00009EF50000}"/>
    <cellStyle name="Total 2 5 4 3 3" xfId="62926" xr:uid="{00000000-0005-0000-0000-00009FF50000}"/>
    <cellStyle name="Total 2 5 4 3 4" xfId="62927" xr:uid="{00000000-0005-0000-0000-0000A0F50000}"/>
    <cellStyle name="Total 2 5 4 3 5" xfId="62928" xr:uid="{00000000-0005-0000-0000-0000A1F50000}"/>
    <cellStyle name="Total 2 5 4 4" xfId="62929" xr:uid="{00000000-0005-0000-0000-0000A2F50000}"/>
    <cellStyle name="Total 2 5 4 4 2" xfId="62930" xr:uid="{00000000-0005-0000-0000-0000A3F50000}"/>
    <cellStyle name="Total 2 5 4 4 3" xfId="62931" xr:uid="{00000000-0005-0000-0000-0000A4F50000}"/>
    <cellStyle name="Total 2 5 4 4 4" xfId="62932" xr:uid="{00000000-0005-0000-0000-0000A5F50000}"/>
    <cellStyle name="Total 2 5 4 4 5" xfId="62933" xr:uid="{00000000-0005-0000-0000-0000A6F50000}"/>
    <cellStyle name="Total 2 5 4 5" xfId="62934" xr:uid="{00000000-0005-0000-0000-0000A7F50000}"/>
    <cellStyle name="Total 2 5 4 6" xfId="62935" xr:uid="{00000000-0005-0000-0000-0000A8F50000}"/>
    <cellStyle name="Total 2 5 4 7" xfId="62936" xr:uid="{00000000-0005-0000-0000-0000A9F50000}"/>
    <cellStyle name="Total 2 5 4 8" xfId="62937" xr:uid="{00000000-0005-0000-0000-0000AAF50000}"/>
    <cellStyle name="Total 2 5 5" xfId="2222" xr:uid="{00000000-0005-0000-0000-0000ABF50000}"/>
    <cellStyle name="Total 2 5 5 2" xfId="62938" xr:uid="{00000000-0005-0000-0000-0000ACF50000}"/>
    <cellStyle name="Total 2 5 5 2 2" xfId="62939" xr:uid="{00000000-0005-0000-0000-0000ADF50000}"/>
    <cellStyle name="Total 2 5 5 2 2 2" xfId="62940" xr:uid="{00000000-0005-0000-0000-0000AEF50000}"/>
    <cellStyle name="Total 2 5 5 2 2 3" xfId="62941" xr:uid="{00000000-0005-0000-0000-0000AFF50000}"/>
    <cellStyle name="Total 2 5 5 2 2 4" xfId="62942" xr:uid="{00000000-0005-0000-0000-0000B0F50000}"/>
    <cellStyle name="Total 2 5 5 2 2 5" xfId="62943" xr:uid="{00000000-0005-0000-0000-0000B1F50000}"/>
    <cellStyle name="Total 2 5 5 2 3" xfId="62944" xr:uid="{00000000-0005-0000-0000-0000B2F50000}"/>
    <cellStyle name="Total 2 5 5 2 3 2" xfId="62945" xr:uid="{00000000-0005-0000-0000-0000B3F50000}"/>
    <cellStyle name="Total 2 5 5 2 3 3" xfId="62946" xr:uid="{00000000-0005-0000-0000-0000B4F50000}"/>
    <cellStyle name="Total 2 5 5 2 3 4" xfId="62947" xr:uid="{00000000-0005-0000-0000-0000B5F50000}"/>
    <cellStyle name="Total 2 5 5 2 3 5" xfId="62948" xr:uid="{00000000-0005-0000-0000-0000B6F50000}"/>
    <cellStyle name="Total 2 5 5 2 4" xfId="62949" xr:uid="{00000000-0005-0000-0000-0000B7F50000}"/>
    <cellStyle name="Total 2 5 5 2 5" xfId="62950" xr:uid="{00000000-0005-0000-0000-0000B8F50000}"/>
    <cellStyle name="Total 2 5 5 2 6" xfId="62951" xr:uid="{00000000-0005-0000-0000-0000B9F50000}"/>
    <cellStyle name="Total 2 5 5 2 7" xfId="62952" xr:uid="{00000000-0005-0000-0000-0000BAF50000}"/>
    <cellStyle name="Total 2 5 5 3" xfId="62953" xr:uid="{00000000-0005-0000-0000-0000BBF50000}"/>
    <cellStyle name="Total 2 5 5 3 2" xfId="62954" xr:uid="{00000000-0005-0000-0000-0000BCF50000}"/>
    <cellStyle name="Total 2 5 5 3 3" xfId="62955" xr:uid="{00000000-0005-0000-0000-0000BDF50000}"/>
    <cellStyle name="Total 2 5 5 3 4" xfId="62956" xr:uid="{00000000-0005-0000-0000-0000BEF50000}"/>
    <cellStyle name="Total 2 5 5 3 5" xfId="62957" xr:uid="{00000000-0005-0000-0000-0000BFF50000}"/>
    <cellStyle name="Total 2 5 5 4" xfId="62958" xr:uid="{00000000-0005-0000-0000-0000C0F50000}"/>
    <cellStyle name="Total 2 5 5 4 2" xfId="62959" xr:uid="{00000000-0005-0000-0000-0000C1F50000}"/>
    <cellStyle name="Total 2 5 5 4 3" xfId="62960" xr:uid="{00000000-0005-0000-0000-0000C2F50000}"/>
    <cellStyle name="Total 2 5 5 4 4" xfId="62961" xr:uid="{00000000-0005-0000-0000-0000C3F50000}"/>
    <cellStyle name="Total 2 5 5 4 5" xfId="62962" xr:uid="{00000000-0005-0000-0000-0000C4F50000}"/>
    <cellStyle name="Total 2 5 5 5" xfId="62963" xr:uid="{00000000-0005-0000-0000-0000C5F50000}"/>
    <cellStyle name="Total 2 5 5 6" xfId="62964" xr:uid="{00000000-0005-0000-0000-0000C6F50000}"/>
    <cellStyle name="Total 2 5 5 7" xfId="62965" xr:uid="{00000000-0005-0000-0000-0000C7F50000}"/>
    <cellStyle name="Total 2 5 5 8" xfId="62966" xr:uid="{00000000-0005-0000-0000-0000C8F50000}"/>
    <cellStyle name="Total 2 5 6" xfId="62967" xr:uid="{00000000-0005-0000-0000-0000C9F50000}"/>
    <cellStyle name="Total 2 5 6 2" xfId="62968" xr:uid="{00000000-0005-0000-0000-0000CAF50000}"/>
    <cellStyle name="Total 2 5 6 2 2" xfId="62969" xr:uid="{00000000-0005-0000-0000-0000CBF50000}"/>
    <cellStyle name="Total 2 5 6 2 2 2" xfId="62970" xr:uid="{00000000-0005-0000-0000-0000CCF50000}"/>
    <cellStyle name="Total 2 5 6 2 2 3" xfId="62971" xr:uid="{00000000-0005-0000-0000-0000CDF50000}"/>
    <cellStyle name="Total 2 5 6 2 2 4" xfId="62972" xr:uid="{00000000-0005-0000-0000-0000CEF50000}"/>
    <cellStyle name="Total 2 5 6 2 2 5" xfId="62973" xr:uid="{00000000-0005-0000-0000-0000CFF50000}"/>
    <cellStyle name="Total 2 5 6 2 3" xfId="62974" xr:uid="{00000000-0005-0000-0000-0000D0F50000}"/>
    <cellStyle name="Total 2 5 6 2 3 2" xfId="62975" xr:uid="{00000000-0005-0000-0000-0000D1F50000}"/>
    <cellStyle name="Total 2 5 6 2 3 3" xfId="62976" xr:uid="{00000000-0005-0000-0000-0000D2F50000}"/>
    <cellStyle name="Total 2 5 6 2 3 4" xfId="62977" xr:uid="{00000000-0005-0000-0000-0000D3F50000}"/>
    <cellStyle name="Total 2 5 6 2 3 5" xfId="62978" xr:uid="{00000000-0005-0000-0000-0000D4F50000}"/>
    <cellStyle name="Total 2 5 6 2 4" xfId="62979" xr:uid="{00000000-0005-0000-0000-0000D5F50000}"/>
    <cellStyle name="Total 2 5 6 2 5" xfId="62980" xr:uid="{00000000-0005-0000-0000-0000D6F50000}"/>
    <cellStyle name="Total 2 5 6 2 6" xfId="62981" xr:uid="{00000000-0005-0000-0000-0000D7F50000}"/>
    <cellStyle name="Total 2 5 6 2 7" xfId="62982" xr:uid="{00000000-0005-0000-0000-0000D8F50000}"/>
    <cellStyle name="Total 2 5 6 3" xfId="62983" xr:uid="{00000000-0005-0000-0000-0000D9F50000}"/>
    <cellStyle name="Total 2 5 6 3 2" xfId="62984" xr:uid="{00000000-0005-0000-0000-0000DAF50000}"/>
    <cellStyle name="Total 2 5 6 3 3" xfId="62985" xr:uid="{00000000-0005-0000-0000-0000DBF50000}"/>
    <cellStyle name="Total 2 5 6 3 4" xfId="62986" xr:uid="{00000000-0005-0000-0000-0000DCF50000}"/>
    <cellStyle name="Total 2 5 6 3 5" xfId="62987" xr:uid="{00000000-0005-0000-0000-0000DDF50000}"/>
    <cellStyle name="Total 2 5 6 4" xfId="62988" xr:uid="{00000000-0005-0000-0000-0000DEF50000}"/>
    <cellStyle name="Total 2 5 6 4 2" xfId="62989" xr:uid="{00000000-0005-0000-0000-0000DFF50000}"/>
    <cellStyle name="Total 2 5 6 4 3" xfId="62990" xr:uid="{00000000-0005-0000-0000-0000E0F50000}"/>
    <cellStyle name="Total 2 5 6 4 4" xfId="62991" xr:uid="{00000000-0005-0000-0000-0000E1F50000}"/>
    <cellStyle name="Total 2 5 6 4 5" xfId="62992" xr:uid="{00000000-0005-0000-0000-0000E2F50000}"/>
    <cellStyle name="Total 2 5 6 5" xfId="62993" xr:uid="{00000000-0005-0000-0000-0000E3F50000}"/>
    <cellStyle name="Total 2 5 6 6" xfId="62994" xr:uid="{00000000-0005-0000-0000-0000E4F50000}"/>
    <cellStyle name="Total 2 5 6 7" xfId="62995" xr:uid="{00000000-0005-0000-0000-0000E5F50000}"/>
    <cellStyle name="Total 2 5 6 8" xfId="62996" xr:uid="{00000000-0005-0000-0000-0000E6F50000}"/>
    <cellStyle name="Total 2 5 7" xfId="62997" xr:uid="{00000000-0005-0000-0000-0000E7F50000}"/>
    <cellStyle name="Total 2 5 7 2" xfId="62998" xr:uid="{00000000-0005-0000-0000-0000E8F50000}"/>
    <cellStyle name="Total 2 5 7 2 2" xfId="62999" xr:uid="{00000000-0005-0000-0000-0000E9F50000}"/>
    <cellStyle name="Total 2 5 7 2 2 2" xfId="63000" xr:uid="{00000000-0005-0000-0000-0000EAF50000}"/>
    <cellStyle name="Total 2 5 7 2 2 3" xfId="63001" xr:uid="{00000000-0005-0000-0000-0000EBF50000}"/>
    <cellStyle name="Total 2 5 7 2 2 4" xfId="63002" xr:uid="{00000000-0005-0000-0000-0000ECF50000}"/>
    <cellStyle name="Total 2 5 7 2 2 5" xfId="63003" xr:uid="{00000000-0005-0000-0000-0000EDF50000}"/>
    <cellStyle name="Total 2 5 7 2 3" xfId="63004" xr:uid="{00000000-0005-0000-0000-0000EEF50000}"/>
    <cellStyle name="Total 2 5 7 2 3 2" xfId="63005" xr:uid="{00000000-0005-0000-0000-0000EFF50000}"/>
    <cellStyle name="Total 2 5 7 2 3 3" xfId="63006" xr:uid="{00000000-0005-0000-0000-0000F0F50000}"/>
    <cellStyle name="Total 2 5 7 2 3 4" xfId="63007" xr:uid="{00000000-0005-0000-0000-0000F1F50000}"/>
    <cellStyle name="Total 2 5 7 2 3 5" xfId="63008" xr:uid="{00000000-0005-0000-0000-0000F2F50000}"/>
    <cellStyle name="Total 2 5 7 2 4" xfId="63009" xr:uid="{00000000-0005-0000-0000-0000F3F50000}"/>
    <cellStyle name="Total 2 5 7 2 5" xfId="63010" xr:uid="{00000000-0005-0000-0000-0000F4F50000}"/>
    <cellStyle name="Total 2 5 7 2 6" xfId="63011" xr:uid="{00000000-0005-0000-0000-0000F5F50000}"/>
    <cellStyle name="Total 2 5 7 2 7" xfId="63012" xr:uid="{00000000-0005-0000-0000-0000F6F50000}"/>
    <cellStyle name="Total 2 5 7 3" xfId="63013" xr:uid="{00000000-0005-0000-0000-0000F7F50000}"/>
    <cellStyle name="Total 2 5 7 3 2" xfId="63014" xr:uid="{00000000-0005-0000-0000-0000F8F50000}"/>
    <cellStyle name="Total 2 5 7 3 3" xfId="63015" xr:uid="{00000000-0005-0000-0000-0000F9F50000}"/>
    <cellStyle name="Total 2 5 7 3 4" xfId="63016" xr:uid="{00000000-0005-0000-0000-0000FAF50000}"/>
    <cellStyle name="Total 2 5 7 3 5" xfId="63017" xr:uid="{00000000-0005-0000-0000-0000FBF50000}"/>
    <cellStyle name="Total 2 5 7 4" xfId="63018" xr:uid="{00000000-0005-0000-0000-0000FCF50000}"/>
    <cellStyle name="Total 2 5 7 4 2" xfId="63019" xr:uid="{00000000-0005-0000-0000-0000FDF50000}"/>
    <cellStyle name="Total 2 5 7 4 3" xfId="63020" xr:uid="{00000000-0005-0000-0000-0000FEF50000}"/>
    <cellStyle name="Total 2 5 7 4 4" xfId="63021" xr:uid="{00000000-0005-0000-0000-0000FFF50000}"/>
    <cellStyle name="Total 2 5 7 4 5" xfId="63022" xr:uid="{00000000-0005-0000-0000-000000F60000}"/>
    <cellStyle name="Total 2 5 7 5" xfId="63023" xr:uid="{00000000-0005-0000-0000-000001F60000}"/>
    <cellStyle name="Total 2 5 7 6" xfId="63024" xr:uid="{00000000-0005-0000-0000-000002F60000}"/>
    <cellStyle name="Total 2 5 7 7" xfId="63025" xr:uid="{00000000-0005-0000-0000-000003F60000}"/>
    <cellStyle name="Total 2 5 7 8" xfId="63026" xr:uid="{00000000-0005-0000-0000-000004F60000}"/>
    <cellStyle name="Total 2 5 8" xfId="63027" xr:uid="{00000000-0005-0000-0000-000005F60000}"/>
    <cellStyle name="Total 2 5 8 2" xfId="63028" xr:uid="{00000000-0005-0000-0000-000006F60000}"/>
    <cellStyle name="Total 2 5 8 2 2" xfId="63029" xr:uid="{00000000-0005-0000-0000-000007F60000}"/>
    <cellStyle name="Total 2 5 8 2 2 2" xfId="63030" xr:uid="{00000000-0005-0000-0000-000008F60000}"/>
    <cellStyle name="Total 2 5 8 2 2 3" xfId="63031" xr:uid="{00000000-0005-0000-0000-000009F60000}"/>
    <cellStyle name="Total 2 5 8 2 2 4" xfId="63032" xr:uid="{00000000-0005-0000-0000-00000AF60000}"/>
    <cellStyle name="Total 2 5 8 2 2 5" xfId="63033" xr:uid="{00000000-0005-0000-0000-00000BF60000}"/>
    <cellStyle name="Total 2 5 8 2 3" xfId="63034" xr:uid="{00000000-0005-0000-0000-00000CF60000}"/>
    <cellStyle name="Total 2 5 8 2 3 2" xfId="63035" xr:uid="{00000000-0005-0000-0000-00000DF60000}"/>
    <cellStyle name="Total 2 5 8 2 3 3" xfId="63036" xr:uid="{00000000-0005-0000-0000-00000EF60000}"/>
    <cellStyle name="Total 2 5 8 2 3 4" xfId="63037" xr:uid="{00000000-0005-0000-0000-00000FF60000}"/>
    <cellStyle name="Total 2 5 8 2 3 5" xfId="63038" xr:uid="{00000000-0005-0000-0000-000010F60000}"/>
    <cellStyle name="Total 2 5 8 2 4" xfId="63039" xr:uid="{00000000-0005-0000-0000-000011F60000}"/>
    <cellStyle name="Total 2 5 8 2 5" xfId="63040" xr:uid="{00000000-0005-0000-0000-000012F60000}"/>
    <cellStyle name="Total 2 5 8 2 6" xfId="63041" xr:uid="{00000000-0005-0000-0000-000013F60000}"/>
    <cellStyle name="Total 2 5 8 2 7" xfId="63042" xr:uid="{00000000-0005-0000-0000-000014F60000}"/>
    <cellStyle name="Total 2 5 8 3" xfId="63043" xr:uid="{00000000-0005-0000-0000-000015F60000}"/>
    <cellStyle name="Total 2 5 8 3 2" xfId="63044" xr:uid="{00000000-0005-0000-0000-000016F60000}"/>
    <cellStyle name="Total 2 5 8 3 3" xfId="63045" xr:uid="{00000000-0005-0000-0000-000017F60000}"/>
    <cellStyle name="Total 2 5 8 3 4" xfId="63046" xr:uid="{00000000-0005-0000-0000-000018F60000}"/>
    <cellStyle name="Total 2 5 8 3 5" xfId="63047" xr:uid="{00000000-0005-0000-0000-000019F60000}"/>
    <cellStyle name="Total 2 5 8 4" xfId="63048" xr:uid="{00000000-0005-0000-0000-00001AF60000}"/>
    <cellStyle name="Total 2 5 8 4 2" xfId="63049" xr:uid="{00000000-0005-0000-0000-00001BF60000}"/>
    <cellStyle name="Total 2 5 8 4 3" xfId="63050" xr:uid="{00000000-0005-0000-0000-00001CF60000}"/>
    <cellStyle name="Total 2 5 8 4 4" xfId="63051" xr:uid="{00000000-0005-0000-0000-00001DF60000}"/>
    <cellStyle name="Total 2 5 8 4 5" xfId="63052" xr:uid="{00000000-0005-0000-0000-00001EF60000}"/>
    <cellStyle name="Total 2 5 8 5" xfId="63053" xr:uid="{00000000-0005-0000-0000-00001FF60000}"/>
    <cellStyle name="Total 2 5 8 6" xfId="63054" xr:uid="{00000000-0005-0000-0000-000020F60000}"/>
    <cellStyle name="Total 2 5 8 7" xfId="63055" xr:uid="{00000000-0005-0000-0000-000021F60000}"/>
    <cellStyle name="Total 2 5 8 8" xfId="63056" xr:uid="{00000000-0005-0000-0000-000022F60000}"/>
    <cellStyle name="Total 2 5 9" xfId="63057" xr:uid="{00000000-0005-0000-0000-000023F60000}"/>
    <cellStyle name="Total 2 5 9 2" xfId="63058" xr:uid="{00000000-0005-0000-0000-000024F60000}"/>
    <cellStyle name="Total 2 5 9 2 2" xfId="63059" xr:uid="{00000000-0005-0000-0000-000025F60000}"/>
    <cellStyle name="Total 2 5 9 2 2 2" xfId="63060" xr:uid="{00000000-0005-0000-0000-000026F60000}"/>
    <cellStyle name="Total 2 5 9 2 2 3" xfId="63061" xr:uid="{00000000-0005-0000-0000-000027F60000}"/>
    <cellStyle name="Total 2 5 9 2 2 4" xfId="63062" xr:uid="{00000000-0005-0000-0000-000028F60000}"/>
    <cellStyle name="Total 2 5 9 2 2 5" xfId="63063" xr:uid="{00000000-0005-0000-0000-000029F60000}"/>
    <cellStyle name="Total 2 5 9 2 3" xfId="63064" xr:uid="{00000000-0005-0000-0000-00002AF60000}"/>
    <cellStyle name="Total 2 5 9 2 3 2" xfId="63065" xr:uid="{00000000-0005-0000-0000-00002BF60000}"/>
    <cellStyle name="Total 2 5 9 2 3 3" xfId="63066" xr:uid="{00000000-0005-0000-0000-00002CF60000}"/>
    <cellStyle name="Total 2 5 9 2 3 4" xfId="63067" xr:uid="{00000000-0005-0000-0000-00002DF60000}"/>
    <cellStyle name="Total 2 5 9 2 3 5" xfId="63068" xr:uid="{00000000-0005-0000-0000-00002EF60000}"/>
    <cellStyle name="Total 2 5 9 2 4" xfId="63069" xr:uid="{00000000-0005-0000-0000-00002FF60000}"/>
    <cellStyle name="Total 2 5 9 2 5" xfId="63070" xr:uid="{00000000-0005-0000-0000-000030F60000}"/>
    <cellStyle name="Total 2 5 9 2 6" xfId="63071" xr:uid="{00000000-0005-0000-0000-000031F60000}"/>
    <cellStyle name="Total 2 5 9 2 7" xfId="63072" xr:uid="{00000000-0005-0000-0000-000032F60000}"/>
    <cellStyle name="Total 2 5 9 3" xfId="63073" xr:uid="{00000000-0005-0000-0000-000033F60000}"/>
    <cellStyle name="Total 2 5 9 3 2" xfId="63074" xr:uid="{00000000-0005-0000-0000-000034F60000}"/>
    <cellStyle name="Total 2 5 9 3 3" xfId="63075" xr:uid="{00000000-0005-0000-0000-000035F60000}"/>
    <cellStyle name="Total 2 5 9 3 4" xfId="63076" xr:uid="{00000000-0005-0000-0000-000036F60000}"/>
    <cellStyle name="Total 2 5 9 3 5" xfId="63077" xr:uid="{00000000-0005-0000-0000-000037F60000}"/>
    <cellStyle name="Total 2 5 9 4" xfId="63078" xr:uid="{00000000-0005-0000-0000-000038F60000}"/>
    <cellStyle name="Total 2 5 9 4 2" xfId="63079" xr:uid="{00000000-0005-0000-0000-000039F60000}"/>
    <cellStyle name="Total 2 5 9 4 3" xfId="63080" xr:uid="{00000000-0005-0000-0000-00003AF60000}"/>
    <cellStyle name="Total 2 5 9 4 4" xfId="63081" xr:uid="{00000000-0005-0000-0000-00003BF60000}"/>
    <cellStyle name="Total 2 5 9 4 5" xfId="63082" xr:uid="{00000000-0005-0000-0000-00003CF60000}"/>
    <cellStyle name="Total 2 5 9 5" xfId="63083" xr:uid="{00000000-0005-0000-0000-00003DF60000}"/>
    <cellStyle name="Total 2 5 9 6" xfId="63084" xr:uid="{00000000-0005-0000-0000-00003EF60000}"/>
    <cellStyle name="Total 2 5 9 7" xfId="63085" xr:uid="{00000000-0005-0000-0000-00003FF60000}"/>
    <cellStyle name="Total 2 5 9 8" xfId="63086" xr:uid="{00000000-0005-0000-0000-000040F60000}"/>
    <cellStyle name="Total 2 6" xfId="2223" xr:uid="{00000000-0005-0000-0000-000041F60000}"/>
    <cellStyle name="Total 2 6 2" xfId="2224" xr:uid="{00000000-0005-0000-0000-000042F60000}"/>
    <cellStyle name="Total 2 6 2 2" xfId="63087" xr:uid="{00000000-0005-0000-0000-000043F60000}"/>
    <cellStyle name="Total 2 6 3" xfId="63088" xr:uid="{00000000-0005-0000-0000-000044F60000}"/>
    <cellStyle name="Total 2 6 4" xfId="63089" xr:uid="{00000000-0005-0000-0000-000045F60000}"/>
    <cellStyle name="Total 2 6 5" xfId="63090" xr:uid="{00000000-0005-0000-0000-000046F60000}"/>
    <cellStyle name="Total 2 7" xfId="2225" xr:uid="{00000000-0005-0000-0000-000047F60000}"/>
    <cellStyle name="Total 2 7 2" xfId="2226" xr:uid="{00000000-0005-0000-0000-000048F60000}"/>
    <cellStyle name="Total 2 7 2 2" xfId="63091" xr:uid="{00000000-0005-0000-0000-000049F60000}"/>
    <cellStyle name="Total 2 7 3" xfId="63092" xr:uid="{00000000-0005-0000-0000-00004AF60000}"/>
    <cellStyle name="Total 2 7 4" xfId="63093" xr:uid="{00000000-0005-0000-0000-00004BF60000}"/>
    <cellStyle name="Total 2 7 5" xfId="63094" xr:uid="{00000000-0005-0000-0000-00004CF60000}"/>
    <cellStyle name="Total 2 8" xfId="2227" xr:uid="{00000000-0005-0000-0000-00004DF60000}"/>
    <cellStyle name="Total 2 8 2" xfId="63095" xr:uid="{00000000-0005-0000-0000-00004EF60000}"/>
    <cellStyle name="Total 2 9" xfId="63096" xr:uid="{00000000-0005-0000-0000-00004FF60000}"/>
    <cellStyle name="Total 2 9 2" xfId="63097" xr:uid="{00000000-0005-0000-0000-000050F60000}"/>
    <cellStyle name="Total 2_T-straight with PEDs adjustor" xfId="63098" xr:uid="{00000000-0005-0000-0000-000051F60000}"/>
    <cellStyle name="Total 3" xfId="2228" xr:uid="{00000000-0005-0000-0000-000052F60000}"/>
    <cellStyle name="Total 3 2" xfId="2229" xr:uid="{00000000-0005-0000-0000-000053F60000}"/>
    <cellStyle name="Total 3 2 2" xfId="2230" xr:uid="{00000000-0005-0000-0000-000054F60000}"/>
    <cellStyle name="Total 3 2 2 10" xfId="63099" xr:uid="{00000000-0005-0000-0000-000055F60000}"/>
    <cellStyle name="Total 3 2 2 10 2" xfId="63100" xr:uid="{00000000-0005-0000-0000-000056F60000}"/>
    <cellStyle name="Total 3 2 2 10 2 2" xfId="63101" xr:uid="{00000000-0005-0000-0000-000057F60000}"/>
    <cellStyle name="Total 3 2 2 10 2 2 2" xfId="63102" xr:uid="{00000000-0005-0000-0000-000058F60000}"/>
    <cellStyle name="Total 3 2 2 10 2 2 3" xfId="63103" xr:uid="{00000000-0005-0000-0000-000059F60000}"/>
    <cellStyle name="Total 3 2 2 10 2 2 4" xfId="63104" xr:uid="{00000000-0005-0000-0000-00005AF60000}"/>
    <cellStyle name="Total 3 2 2 10 2 2 5" xfId="63105" xr:uid="{00000000-0005-0000-0000-00005BF60000}"/>
    <cellStyle name="Total 3 2 2 10 2 3" xfId="63106" xr:uid="{00000000-0005-0000-0000-00005CF60000}"/>
    <cellStyle name="Total 3 2 2 10 2 3 2" xfId="63107" xr:uid="{00000000-0005-0000-0000-00005DF60000}"/>
    <cellStyle name="Total 3 2 2 10 2 3 3" xfId="63108" xr:uid="{00000000-0005-0000-0000-00005EF60000}"/>
    <cellStyle name="Total 3 2 2 10 2 3 4" xfId="63109" xr:uid="{00000000-0005-0000-0000-00005FF60000}"/>
    <cellStyle name="Total 3 2 2 10 2 3 5" xfId="63110" xr:uid="{00000000-0005-0000-0000-000060F60000}"/>
    <cellStyle name="Total 3 2 2 10 2 4" xfId="63111" xr:uid="{00000000-0005-0000-0000-000061F60000}"/>
    <cellStyle name="Total 3 2 2 10 2 5" xfId="63112" xr:uid="{00000000-0005-0000-0000-000062F60000}"/>
    <cellStyle name="Total 3 2 2 10 2 6" xfId="63113" xr:uid="{00000000-0005-0000-0000-000063F60000}"/>
    <cellStyle name="Total 3 2 2 10 2 7" xfId="63114" xr:uid="{00000000-0005-0000-0000-000064F60000}"/>
    <cellStyle name="Total 3 2 2 10 3" xfId="63115" xr:uid="{00000000-0005-0000-0000-000065F60000}"/>
    <cellStyle name="Total 3 2 2 10 3 2" xfId="63116" xr:uid="{00000000-0005-0000-0000-000066F60000}"/>
    <cellStyle name="Total 3 2 2 10 3 3" xfId="63117" xr:uid="{00000000-0005-0000-0000-000067F60000}"/>
    <cellStyle name="Total 3 2 2 10 3 4" xfId="63118" xr:uid="{00000000-0005-0000-0000-000068F60000}"/>
    <cellStyle name="Total 3 2 2 10 3 5" xfId="63119" xr:uid="{00000000-0005-0000-0000-000069F60000}"/>
    <cellStyle name="Total 3 2 2 10 4" xfId="63120" xr:uid="{00000000-0005-0000-0000-00006AF60000}"/>
    <cellStyle name="Total 3 2 2 10 4 2" xfId="63121" xr:uid="{00000000-0005-0000-0000-00006BF60000}"/>
    <cellStyle name="Total 3 2 2 10 4 3" xfId="63122" xr:uid="{00000000-0005-0000-0000-00006CF60000}"/>
    <cellStyle name="Total 3 2 2 10 4 4" xfId="63123" xr:uid="{00000000-0005-0000-0000-00006DF60000}"/>
    <cellStyle name="Total 3 2 2 10 4 5" xfId="63124" xr:uid="{00000000-0005-0000-0000-00006EF60000}"/>
    <cellStyle name="Total 3 2 2 10 5" xfId="63125" xr:uid="{00000000-0005-0000-0000-00006FF60000}"/>
    <cellStyle name="Total 3 2 2 10 6" xfId="63126" xr:uid="{00000000-0005-0000-0000-000070F60000}"/>
    <cellStyle name="Total 3 2 2 10 7" xfId="63127" xr:uid="{00000000-0005-0000-0000-000071F60000}"/>
    <cellStyle name="Total 3 2 2 10 8" xfId="63128" xr:uid="{00000000-0005-0000-0000-000072F60000}"/>
    <cellStyle name="Total 3 2 2 11" xfId="63129" xr:uid="{00000000-0005-0000-0000-000073F60000}"/>
    <cellStyle name="Total 3 2 2 11 2" xfId="63130" xr:uid="{00000000-0005-0000-0000-000074F60000}"/>
    <cellStyle name="Total 3 2 2 11 2 2" xfId="63131" xr:uid="{00000000-0005-0000-0000-000075F60000}"/>
    <cellStyle name="Total 3 2 2 11 2 2 2" xfId="63132" xr:uid="{00000000-0005-0000-0000-000076F60000}"/>
    <cellStyle name="Total 3 2 2 11 2 2 3" xfId="63133" xr:uid="{00000000-0005-0000-0000-000077F60000}"/>
    <cellStyle name="Total 3 2 2 11 2 2 4" xfId="63134" xr:uid="{00000000-0005-0000-0000-000078F60000}"/>
    <cellStyle name="Total 3 2 2 11 2 2 5" xfId="63135" xr:uid="{00000000-0005-0000-0000-000079F60000}"/>
    <cellStyle name="Total 3 2 2 11 2 3" xfId="63136" xr:uid="{00000000-0005-0000-0000-00007AF60000}"/>
    <cellStyle name="Total 3 2 2 11 2 3 2" xfId="63137" xr:uid="{00000000-0005-0000-0000-00007BF60000}"/>
    <cellStyle name="Total 3 2 2 11 2 3 3" xfId="63138" xr:uid="{00000000-0005-0000-0000-00007CF60000}"/>
    <cellStyle name="Total 3 2 2 11 2 3 4" xfId="63139" xr:uid="{00000000-0005-0000-0000-00007DF60000}"/>
    <cellStyle name="Total 3 2 2 11 2 3 5" xfId="63140" xr:uid="{00000000-0005-0000-0000-00007EF60000}"/>
    <cellStyle name="Total 3 2 2 11 2 4" xfId="63141" xr:uid="{00000000-0005-0000-0000-00007FF60000}"/>
    <cellStyle name="Total 3 2 2 11 2 5" xfId="63142" xr:uid="{00000000-0005-0000-0000-000080F60000}"/>
    <cellStyle name="Total 3 2 2 11 2 6" xfId="63143" xr:uid="{00000000-0005-0000-0000-000081F60000}"/>
    <cellStyle name="Total 3 2 2 11 2 7" xfId="63144" xr:uid="{00000000-0005-0000-0000-000082F60000}"/>
    <cellStyle name="Total 3 2 2 11 3" xfId="63145" xr:uid="{00000000-0005-0000-0000-000083F60000}"/>
    <cellStyle name="Total 3 2 2 11 3 2" xfId="63146" xr:uid="{00000000-0005-0000-0000-000084F60000}"/>
    <cellStyle name="Total 3 2 2 11 3 3" xfId="63147" xr:uid="{00000000-0005-0000-0000-000085F60000}"/>
    <cellStyle name="Total 3 2 2 11 3 4" xfId="63148" xr:uid="{00000000-0005-0000-0000-000086F60000}"/>
    <cellStyle name="Total 3 2 2 11 3 5" xfId="63149" xr:uid="{00000000-0005-0000-0000-000087F60000}"/>
    <cellStyle name="Total 3 2 2 11 4" xfId="63150" xr:uid="{00000000-0005-0000-0000-000088F60000}"/>
    <cellStyle name="Total 3 2 2 11 4 2" xfId="63151" xr:uid="{00000000-0005-0000-0000-000089F60000}"/>
    <cellStyle name="Total 3 2 2 11 4 3" xfId="63152" xr:uid="{00000000-0005-0000-0000-00008AF60000}"/>
    <cellStyle name="Total 3 2 2 11 4 4" xfId="63153" xr:uid="{00000000-0005-0000-0000-00008BF60000}"/>
    <cellStyle name="Total 3 2 2 11 4 5" xfId="63154" xr:uid="{00000000-0005-0000-0000-00008CF60000}"/>
    <cellStyle name="Total 3 2 2 11 5" xfId="63155" xr:uid="{00000000-0005-0000-0000-00008DF60000}"/>
    <cellStyle name="Total 3 2 2 11 6" xfId="63156" xr:uid="{00000000-0005-0000-0000-00008EF60000}"/>
    <cellStyle name="Total 3 2 2 11 7" xfId="63157" xr:uid="{00000000-0005-0000-0000-00008FF60000}"/>
    <cellStyle name="Total 3 2 2 11 8" xfId="63158" xr:uid="{00000000-0005-0000-0000-000090F60000}"/>
    <cellStyle name="Total 3 2 2 12" xfId="63159" xr:uid="{00000000-0005-0000-0000-000091F60000}"/>
    <cellStyle name="Total 3 2 2 12 2" xfId="63160" xr:uid="{00000000-0005-0000-0000-000092F60000}"/>
    <cellStyle name="Total 3 2 2 12 2 2" xfId="63161" xr:uid="{00000000-0005-0000-0000-000093F60000}"/>
    <cellStyle name="Total 3 2 2 12 2 2 2" xfId="63162" xr:uid="{00000000-0005-0000-0000-000094F60000}"/>
    <cellStyle name="Total 3 2 2 12 2 2 3" xfId="63163" xr:uid="{00000000-0005-0000-0000-000095F60000}"/>
    <cellStyle name="Total 3 2 2 12 2 2 4" xfId="63164" xr:uid="{00000000-0005-0000-0000-000096F60000}"/>
    <cellStyle name="Total 3 2 2 12 2 2 5" xfId="63165" xr:uid="{00000000-0005-0000-0000-000097F60000}"/>
    <cellStyle name="Total 3 2 2 12 2 3" xfId="63166" xr:uid="{00000000-0005-0000-0000-000098F60000}"/>
    <cellStyle name="Total 3 2 2 12 2 3 2" xfId="63167" xr:uid="{00000000-0005-0000-0000-000099F60000}"/>
    <cellStyle name="Total 3 2 2 12 2 3 3" xfId="63168" xr:uid="{00000000-0005-0000-0000-00009AF60000}"/>
    <cellStyle name="Total 3 2 2 12 2 3 4" xfId="63169" xr:uid="{00000000-0005-0000-0000-00009BF60000}"/>
    <cellStyle name="Total 3 2 2 12 2 3 5" xfId="63170" xr:uid="{00000000-0005-0000-0000-00009CF60000}"/>
    <cellStyle name="Total 3 2 2 12 2 4" xfId="63171" xr:uid="{00000000-0005-0000-0000-00009DF60000}"/>
    <cellStyle name="Total 3 2 2 12 2 5" xfId="63172" xr:uid="{00000000-0005-0000-0000-00009EF60000}"/>
    <cellStyle name="Total 3 2 2 12 2 6" xfId="63173" xr:uid="{00000000-0005-0000-0000-00009FF60000}"/>
    <cellStyle name="Total 3 2 2 12 2 7" xfId="63174" xr:uid="{00000000-0005-0000-0000-0000A0F60000}"/>
    <cellStyle name="Total 3 2 2 12 3" xfId="63175" xr:uid="{00000000-0005-0000-0000-0000A1F60000}"/>
    <cellStyle name="Total 3 2 2 12 3 2" xfId="63176" xr:uid="{00000000-0005-0000-0000-0000A2F60000}"/>
    <cellStyle name="Total 3 2 2 12 3 3" xfId="63177" xr:uid="{00000000-0005-0000-0000-0000A3F60000}"/>
    <cellStyle name="Total 3 2 2 12 3 4" xfId="63178" xr:uid="{00000000-0005-0000-0000-0000A4F60000}"/>
    <cellStyle name="Total 3 2 2 12 3 5" xfId="63179" xr:uid="{00000000-0005-0000-0000-0000A5F60000}"/>
    <cellStyle name="Total 3 2 2 12 4" xfId="63180" xr:uid="{00000000-0005-0000-0000-0000A6F60000}"/>
    <cellStyle name="Total 3 2 2 12 4 2" xfId="63181" xr:uid="{00000000-0005-0000-0000-0000A7F60000}"/>
    <cellStyle name="Total 3 2 2 12 4 3" xfId="63182" xr:uid="{00000000-0005-0000-0000-0000A8F60000}"/>
    <cellStyle name="Total 3 2 2 12 4 4" xfId="63183" xr:uid="{00000000-0005-0000-0000-0000A9F60000}"/>
    <cellStyle name="Total 3 2 2 12 4 5" xfId="63184" xr:uid="{00000000-0005-0000-0000-0000AAF60000}"/>
    <cellStyle name="Total 3 2 2 12 5" xfId="63185" xr:uid="{00000000-0005-0000-0000-0000ABF60000}"/>
    <cellStyle name="Total 3 2 2 12 6" xfId="63186" xr:uid="{00000000-0005-0000-0000-0000ACF60000}"/>
    <cellStyle name="Total 3 2 2 12 7" xfId="63187" xr:uid="{00000000-0005-0000-0000-0000ADF60000}"/>
    <cellStyle name="Total 3 2 2 12 8" xfId="63188" xr:uid="{00000000-0005-0000-0000-0000AEF60000}"/>
    <cellStyle name="Total 3 2 2 13" xfId="63189" xr:uid="{00000000-0005-0000-0000-0000AFF60000}"/>
    <cellStyle name="Total 3 2 2 13 2" xfId="63190" xr:uid="{00000000-0005-0000-0000-0000B0F60000}"/>
    <cellStyle name="Total 3 2 2 13 2 2" xfId="63191" xr:uid="{00000000-0005-0000-0000-0000B1F60000}"/>
    <cellStyle name="Total 3 2 2 13 2 2 2" xfId="63192" xr:uid="{00000000-0005-0000-0000-0000B2F60000}"/>
    <cellStyle name="Total 3 2 2 13 2 2 3" xfId="63193" xr:uid="{00000000-0005-0000-0000-0000B3F60000}"/>
    <cellStyle name="Total 3 2 2 13 2 2 4" xfId="63194" xr:uid="{00000000-0005-0000-0000-0000B4F60000}"/>
    <cellStyle name="Total 3 2 2 13 2 2 5" xfId="63195" xr:uid="{00000000-0005-0000-0000-0000B5F60000}"/>
    <cellStyle name="Total 3 2 2 13 2 3" xfId="63196" xr:uid="{00000000-0005-0000-0000-0000B6F60000}"/>
    <cellStyle name="Total 3 2 2 13 2 3 2" xfId="63197" xr:uid="{00000000-0005-0000-0000-0000B7F60000}"/>
    <cellStyle name="Total 3 2 2 13 2 3 3" xfId="63198" xr:uid="{00000000-0005-0000-0000-0000B8F60000}"/>
    <cellStyle name="Total 3 2 2 13 2 3 4" xfId="63199" xr:uid="{00000000-0005-0000-0000-0000B9F60000}"/>
    <cellStyle name="Total 3 2 2 13 2 3 5" xfId="63200" xr:uid="{00000000-0005-0000-0000-0000BAF60000}"/>
    <cellStyle name="Total 3 2 2 13 2 4" xfId="63201" xr:uid="{00000000-0005-0000-0000-0000BBF60000}"/>
    <cellStyle name="Total 3 2 2 13 2 5" xfId="63202" xr:uid="{00000000-0005-0000-0000-0000BCF60000}"/>
    <cellStyle name="Total 3 2 2 13 2 6" xfId="63203" xr:uid="{00000000-0005-0000-0000-0000BDF60000}"/>
    <cellStyle name="Total 3 2 2 13 2 7" xfId="63204" xr:uid="{00000000-0005-0000-0000-0000BEF60000}"/>
    <cellStyle name="Total 3 2 2 13 3" xfId="63205" xr:uid="{00000000-0005-0000-0000-0000BFF60000}"/>
    <cellStyle name="Total 3 2 2 13 3 2" xfId="63206" xr:uid="{00000000-0005-0000-0000-0000C0F60000}"/>
    <cellStyle name="Total 3 2 2 13 3 3" xfId="63207" xr:uid="{00000000-0005-0000-0000-0000C1F60000}"/>
    <cellStyle name="Total 3 2 2 13 3 4" xfId="63208" xr:uid="{00000000-0005-0000-0000-0000C2F60000}"/>
    <cellStyle name="Total 3 2 2 13 3 5" xfId="63209" xr:uid="{00000000-0005-0000-0000-0000C3F60000}"/>
    <cellStyle name="Total 3 2 2 13 4" xfId="63210" xr:uid="{00000000-0005-0000-0000-0000C4F60000}"/>
    <cellStyle name="Total 3 2 2 13 4 2" xfId="63211" xr:uid="{00000000-0005-0000-0000-0000C5F60000}"/>
    <cellStyle name="Total 3 2 2 13 4 3" xfId="63212" xr:uid="{00000000-0005-0000-0000-0000C6F60000}"/>
    <cellStyle name="Total 3 2 2 13 4 4" xfId="63213" xr:uid="{00000000-0005-0000-0000-0000C7F60000}"/>
    <cellStyle name="Total 3 2 2 13 4 5" xfId="63214" xr:uid="{00000000-0005-0000-0000-0000C8F60000}"/>
    <cellStyle name="Total 3 2 2 13 5" xfId="63215" xr:uid="{00000000-0005-0000-0000-0000C9F60000}"/>
    <cellStyle name="Total 3 2 2 13 6" xfId="63216" xr:uid="{00000000-0005-0000-0000-0000CAF60000}"/>
    <cellStyle name="Total 3 2 2 13 7" xfId="63217" xr:uid="{00000000-0005-0000-0000-0000CBF60000}"/>
    <cellStyle name="Total 3 2 2 13 8" xfId="63218" xr:uid="{00000000-0005-0000-0000-0000CCF60000}"/>
    <cellStyle name="Total 3 2 2 14" xfId="63219" xr:uid="{00000000-0005-0000-0000-0000CDF60000}"/>
    <cellStyle name="Total 3 2 2 14 2" xfId="63220" xr:uid="{00000000-0005-0000-0000-0000CEF60000}"/>
    <cellStyle name="Total 3 2 2 14 2 2" xfId="63221" xr:uid="{00000000-0005-0000-0000-0000CFF60000}"/>
    <cellStyle name="Total 3 2 2 14 2 2 2" xfId="63222" xr:uid="{00000000-0005-0000-0000-0000D0F60000}"/>
    <cellStyle name="Total 3 2 2 14 2 2 3" xfId="63223" xr:uid="{00000000-0005-0000-0000-0000D1F60000}"/>
    <cellStyle name="Total 3 2 2 14 2 2 4" xfId="63224" xr:uid="{00000000-0005-0000-0000-0000D2F60000}"/>
    <cellStyle name="Total 3 2 2 14 2 2 5" xfId="63225" xr:uid="{00000000-0005-0000-0000-0000D3F60000}"/>
    <cellStyle name="Total 3 2 2 14 2 3" xfId="63226" xr:uid="{00000000-0005-0000-0000-0000D4F60000}"/>
    <cellStyle name="Total 3 2 2 14 2 3 2" xfId="63227" xr:uid="{00000000-0005-0000-0000-0000D5F60000}"/>
    <cellStyle name="Total 3 2 2 14 2 3 3" xfId="63228" xr:uid="{00000000-0005-0000-0000-0000D6F60000}"/>
    <cellStyle name="Total 3 2 2 14 2 3 4" xfId="63229" xr:uid="{00000000-0005-0000-0000-0000D7F60000}"/>
    <cellStyle name="Total 3 2 2 14 2 3 5" xfId="63230" xr:uid="{00000000-0005-0000-0000-0000D8F60000}"/>
    <cellStyle name="Total 3 2 2 14 2 4" xfId="63231" xr:uid="{00000000-0005-0000-0000-0000D9F60000}"/>
    <cellStyle name="Total 3 2 2 14 2 5" xfId="63232" xr:uid="{00000000-0005-0000-0000-0000DAF60000}"/>
    <cellStyle name="Total 3 2 2 14 2 6" xfId="63233" xr:uid="{00000000-0005-0000-0000-0000DBF60000}"/>
    <cellStyle name="Total 3 2 2 14 2 7" xfId="63234" xr:uid="{00000000-0005-0000-0000-0000DCF60000}"/>
    <cellStyle name="Total 3 2 2 14 3" xfId="63235" xr:uid="{00000000-0005-0000-0000-0000DDF60000}"/>
    <cellStyle name="Total 3 2 2 14 3 2" xfId="63236" xr:uid="{00000000-0005-0000-0000-0000DEF60000}"/>
    <cellStyle name="Total 3 2 2 14 3 3" xfId="63237" xr:uid="{00000000-0005-0000-0000-0000DFF60000}"/>
    <cellStyle name="Total 3 2 2 14 3 4" xfId="63238" xr:uid="{00000000-0005-0000-0000-0000E0F60000}"/>
    <cellStyle name="Total 3 2 2 14 3 5" xfId="63239" xr:uid="{00000000-0005-0000-0000-0000E1F60000}"/>
    <cellStyle name="Total 3 2 2 14 4" xfId="63240" xr:uid="{00000000-0005-0000-0000-0000E2F60000}"/>
    <cellStyle name="Total 3 2 2 14 4 2" xfId="63241" xr:uid="{00000000-0005-0000-0000-0000E3F60000}"/>
    <cellStyle name="Total 3 2 2 14 4 3" xfId="63242" xr:uid="{00000000-0005-0000-0000-0000E4F60000}"/>
    <cellStyle name="Total 3 2 2 14 4 4" xfId="63243" xr:uid="{00000000-0005-0000-0000-0000E5F60000}"/>
    <cellStyle name="Total 3 2 2 14 4 5" xfId="63244" xr:uid="{00000000-0005-0000-0000-0000E6F60000}"/>
    <cellStyle name="Total 3 2 2 14 5" xfId="63245" xr:uid="{00000000-0005-0000-0000-0000E7F60000}"/>
    <cellStyle name="Total 3 2 2 14 6" xfId="63246" xr:uid="{00000000-0005-0000-0000-0000E8F60000}"/>
    <cellStyle name="Total 3 2 2 14 7" xfId="63247" xr:uid="{00000000-0005-0000-0000-0000E9F60000}"/>
    <cellStyle name="Total 3 2 2 14 8" xfId="63248" xr:uid="{00000000-0005-0000-0000-0000EAF60000}"/>
    <cellStyle name="Total 3 2 2 15" xfId="63249" xr:uid="{00000000-0005-0000-0000-0000EBF60000}"/>
    <cellStyle name="Total 3 2 2 15 2" xfId="63250" xr:uid="{00000000-0005-0000-0000-0000ECF60000}"/>
    <cellStyle name="Total 3 2 2 15 2 2" xfId="63251" xr:uid="{00000000-0005-0000-0000-0000EDF60000}"/>
    <cellStyle name="Total 3 2 2 15 2 3" xfId="63252" xr:uid="{00000000-0005-0000-0000-0000EEF60000}"/>
    <cellStyle name="Total 3 2 2 15 2 4" xfId="63253" xr:uid="{00000000-0005-0000-0000-0000EFF60000}"/>
    <cellStyle name="Total 3 2 2 15 2 5" xfId="63254" xr:uid="{00000000-0005-0000-0000-0000F0F60000}"/>
    <cellStyle name="Total 3 2 2 15 3" xfId="63255" xr:uid="{00000000-0005-0000-0000-0000F1F60000}"/>
    <cellStyle name="Total 3 2 2 15 3 2" xfId="63256" xr:uid="{00000000-0005-0000-0000-0000F2F60000}"/>
    <cellStyle name="Total 3 2 2 15 3 3" xfId="63257" xr:uid="{00000000-0005-0000-0000-0000F3F60000}"/>
    <cellStyle name="Total 3 2 2 15 3 4" xfId="63258" xr:uid="{00000000-0005-0000-0000-0000F4F60000}"/>
    <cellStyle name="Total 3 2 2 15 3 5" xfId="63259" xr:uid="{00000000-0005-0000-0000-0000F5F60000}"/>
    <cellStyle name="Total 3 2 2 15 4" xfId="63260" xr:uid="{00000000-0005-0000-0000-0000F6F60000}"/>
    <cellStyle name="Total 3 2 2 15 5" xfId="63261" xr:uid="{00000000-0005-0000-0000-0000F7F60000}"/>
    <cellStyle name="Total 3 2 2 15 6" xfId="63262" xr:uid="{00000000-0005-0000-0000-0000F8F60000}"/>
    <cellStyle name="Total 3 2 2 15 7" xfId="63263" xr:uid="{00000000-0005-0000-0000-0000F9F60000}"/>
    <cellStyle name="Total 3 2 2 16" xfId="63264" xr:uid="{00000000-0005-0000-0000-0000FAF60000}"/>
    <cellStyle name="Total 3 2 2 16 2" xfId="63265" xr:uid="{00000000-0005-0000-0000-0000FBF60000}"/>
    <cellStyle name="Total 3 2 2 16 3" xfId="63266" xr:uid="{00000000-0005-0000-0000-0000FCF60000}"/>
    <cellStyle name="Total 3 2 2 16 4" xfId="63267" xr:uid="{00000000-0005-0000-0000-0000FDF60000}"/>
    <cellStyle name="Total 3 2 2 16 5" xfId="63268" xr:uid="{00000000-0005-0000-0000-0000FEF60000}"/>
    <cellStyle name="Total 3 2 2 17" xfId="63269" xr:uid="{00000000-0005-0000-0000-0000FFF60000}"/>
    <cellStyle name="Total 3 2 2 17 2" xfId="63270" xr:uid="{00000000-0005-0000-0000-000000F70000}"/>
    <cellStyle name="Total 3 2 2 17 3" xfId="63271" xr:uid="{00000000-0005-0000-0000-000001F70000}"/>
    <cellStyle name="Total 3 2 2 17 4" xfId="63272" xr:uid="{00000000-0005-0000-0000-000002F70000}"/>
    <cellStyle name="Total 3 2 2 17 5" xfId="63273" xr:uid="{00000000-0005-0000-0000-000003F70000}"/>
    <cellStyle name="Total 3 2 2 18" xfId="63274" xr:uid="{00000000-0005-0000-0000-000004F70000}"/>
    <cellStyle name="Total 3 2 2 18 2" xfId="63275" xr:uid="{00000000-0005-0000-0000-000005F70000}"/>
    <cellStyle name="Total 3 2 2 19" xfId="63276" xr:uid="{00000000-0005-0000-0000-000006F70000}"/>
    <cellStyle name="Total 3 2 2 2" xfId="2231" xr:uid="{00000000-0005-0000-0000-000007F70000}"/>
    <cellStyle name="Total 3 2 2 2 2" xfId="2232" xr:uid="{00000000-0005-0000-0000-000008F70000}"/>
    <cellStyle name="Total 3 2 2 2 2 2" xfId="63277" xr:uid="{00000000-0005-0000-0000-000009F70000}"/>
    <cellStyle name="Total 3 2 2 2 2 2 2" xfId="63278" xr:uid="{00000000-0005-0000-0000-00000AF70000}"/>
    <cellStyle name="Total 3 2 2 2 2 2 3" xfId="63279" xr:uid="{00000000-0005-0000-0000-00000BF70000}"/>
    <cellStyle name="Total 3 2 2 2 2 2 4" xfId="63280" xr:uid="{00000000-0005-0000-0000-00000CF70000}"/>
    <cellStyle name="Total 3 2 2 2 2 2 5" xfId="63281" xr:uid="{00000000-0005-0000-0000-00000DF70000}"/>
    <cellStyle name="Total 3 2 2 2 2 3" xfId="63282" xr:uid="{00000000-0005-0000-0000-00000EF70000}"/>
    <cellStyle name="Total 3 2 2 2 2 3 2" xfId="63283" xr:uid="{00000000-0005-0000-0000-00000FF70000}"/>
    <cellStyle name="Total 3 2 2 2 2 3 3" xfId="63284" xr:uid="{00000000-0005-0000-0000-000010F70000}"/>
    <cellStyle name="Total 3 2 2 2 2 3 4" xfId="63285" xr:uid="{00000000-0005-0000-0000-000011F70000}"/>
    <cellStyle name="Total 3 2 2 2 2 3 5" xfId="63286" xr:uid="{00000000-0005-0000-0000-000012F70000}"/>
    <cellStyle name="Total 3 2 2 2 2 4" xfId="63287" xr:uid="{00000000-0005-0000-0000-000013F70000}"/>
    <cellStyle name="Total 3 2 2 2 2 5" xfId="63288" xr:uid="{00000000-0005-0000-0000-000014F70000}"/>
    <cellStyle name="Total 3 2 2 2 2 6" xfId="63289" xr:uid="{00000000-0005-0000-0000-000015F70000}"/>
    <cellStyle name="Total 3 2 2 2 2 7" xfId="63290" xr:uid="{00000000-0005-0000-0000-000016F70000}"/>
    <cellStyle name="Total 3 2 2 2 3" xfId="63291" xr:uid="{00000000-0005-0000-0000-000017F70000}"/>
    <cellStyle name="Total 3 2 2 2 3 2" xfId="63292" xr:uid="{00000000-0005-0000-0000-000018F70000}"/>
    <cellStyle name="Total 3 2 2 2 3 3" xfId="63293" xr:uid="{00000000-0005-0000-0000-000019F70000}"/>
    <cellStyle name="Total 3 2 2 2 3 4" xfId="63294" xr:uid="{00000000-0005-0000-0000-00001AF70000}"/>
    <cellStyle name="Total 3 2 2 2 3 5" xfId="63295" xr:uid="{00000000-0005-0000-0000-00001BF70000}"/>
    <cellStyle name="Total 3 2 2 2 4" xfId="63296" xr:uid="{00000000-0005-0000-0000-00001CF70000}"/>
    <cellStyle name="Total 3 2 2 2 4 2" xfId="63297" xr:uid="{00000000-0005-0000-0000-00001DF70000}"/>
    <cellStyle name="Total 3 2 2 2 4 3" xfId="63298" xr:uid="{00000000-0005-0000-0000-00001EF70000}"/>
    <cellStyle name="Total 3 2 2 2 4 4" xfId="63299" xr:uid="{00000000-0005-0000-0000-00001FF70000}"/>
    <cellStyle name="Total 3 2 2 2 4 5" xfId="63300" xr:uid="{00000000-0005-0000-0000-000020F70000}"/>
    <cellStyle name="Total 3 2 2 2 5" xfId="63301" xr:uid="{00000000-0005-0000-0000-000021F70000}"/>
    <cellStyle name="Total 3 2 2 2 6" xfId="63302" xr:uid="{00000000-0005-0000-0000-000022F70000}"/>
    <cellStyle name="Total 3 2 2 2 7" xfId="63303" xr:uid="{00000000-0005-0000-0000-000023F70000}"/>
    <cellStyle name="Total 3 2 2 2 8" xfId="63304" xr:uid="{00000000-0005-0000-0000-000024F70000}"/>
    <cellStyle name="Total 3 2 2 20" xfId="63305" xr:uid="{00000000-0005-0000-0000-000025F70000}"/>
    <cellStyle name="Total 3 2 2 21" xfId="63306" xr:uid="{00000000-0005-0000-0000-000026F70000}"/>
    <cellStyle name="Total 3 2 2 3" xfId="2233" xr:uid="{00000000-0005-0000-0000-000027F70000}"/>
    <cellStyle name="Total 3 2 2 3 2" xfId="2234" xr:uid="{00000000-0005-0000-0000-000028F70000}"/>
    <cellStyle name="Total 3 2 2 3 2 2" xfId="63307" xr:uid="{00000000-0005-0000-0000-000029F70000}"/>
    <cellStyle name="Total 3 2 2 3 2 2 2" xfId="63308" xr:uid="{00000000-0005-0000-0000-00002AF70000}"/>
    <cellStyle name="Total 3 2 2 3 2 2 3" xfId="63309" xr:uid="{00000000-0005-0000-0000-00002BF70000}"/>
    <cellStyle name="Total 3 2 2 3 2 2 4" xfId="63310" xr:uid="{00000000-0005-0000-0000-00002CF70000}"/>
    <cellStyle name="Total 3 2 2 3 2 2 5" xfId="63311" xr:uid="{00000000-0005-0000-0000-00002DF70000}"/>
    <cellStyle name="Total 3 2 2 3 2 3" xfId="63312" xr:uid="{00000000-0005-0000-0000-00002EF70000}"/>
    <cellStyle name="Total 3 2 2 3 2 3 2" xfId="63313" xr:uid="{00000000-0005-0000-0000-00002FF70000}"/>
    <cellStyle name="Total 3 2 2 3 2 3 3" xfId="63314" xr:uid="{00000000-0005-0000-0000-000030F70000}"/>
    <cellStyle name="Total 3 2 2 3 2 3 4" xfId="63315" xr:uid="{00000000-0005-0000-0000-000031F70000}"/>
    <cellStyle name="Total 3 2 2 3 2 3 5" xfId="63316" xr:uid="{00000000-0005-0000-0000-000032F70000}"/>
    <cellStyle name="Total 3 2 2 3 2 4" xfId="63317" xr:uid="{00000000-0005-0000-0000-000033F70000}"/>
    <cellStyle name="Total 3 2 2 3 2 5" xfId="63318" xr:uid="{00000000-0005-0000-0000-000034F70000}"/>
    <cellStyle name="Total 3 2 2 3 2 6" xfId="63319" xr:uid="{00000000-0005-0000-0000-000035F70000}"/>
    <cellStyle name="Total 3 2 2 3 2 7" xfId="63320" xr:uid="{00000000-0005-0000-0000-000036F70000}"/>
    <cellStyle name="Total 3 2 2 3 3" xfId="63321" xr:uid="{00000000-0005-0000-0000-000037F70000}"/>
    <cellStyle name="Total 3 2 2 3 3 2" xfId="63322" xr:uid="{00000000-0005-0000-0000-000038F70000}"/>
    <cellStyle name="Total 3 2 2 3 3 3" xfId="63323" xr:uid="{00000000-0005-0000-0000-000039F70000}"/>
    <cellStyle name="Total 3 2 2 3 3 4" xfId="63324" xr:uid="{00000000-0005-0000-0000-00003AF70000}"/>
    <cellStyle name="Total 3 2 2 3 3 5" xfId="63325" xr:uid="{00000000-0005-0000-0000-00003BF70000}"/>
    <cellStyle name="Total 3 2 2 3 4" xfId="63326" xr:uid="{00000000-0005-0000-0000-00003CF70000}"/>
    <cellStyle name="Total 3 2 2 3 4 2" xfId="63327" xr:uid="{00000000-0005-0000-0000-00003DF70000}"/>
    <cellStyle name="Total 3 2 2 3 4 3" xfId="63328" xr:uid="{00000000-0005-0000-0000-00003EF70000}"/>
    <cellStyle name="Total 3 2 2 3 4 4" xfId="63329" xr:uid="{00000000-0005-0000-0000-00003FF70000}"/>
    <cellStyle name="Total 3 2 2 3 4 5" xfId="63330" xr:uid="{00000000-0005-0000-0000-000040F70000}"/>
    <cellStyle name="Total 3 2 2 3 5" xfId="63331" xr:uid="{00000000-0005-0000-0000-000041F70000}"/>
    <cellStyle name="Total 3 2 2 3 6" xfId="63332" xr:uid="{00000000-0005-0000-0000-000042F70000}"/>
    <cellStyle name="Total 3 2 2 3 7" xfId="63333" xr:uid="{00000000-0005-0000-0000-000043F70000}"/>
    <cellStyle name="Total 3 2 2 3 8" xfId="63334" xr:uid="{00000000-0005-0000-0000-000044F70000}"/>
    <cellStyle name="Total 3 2 2 4" xfId="2235" xr:uid="{00000000-0005-0000-0000-000045F70000}"/>
    <cellStyle name="Total 3 2 2 4 2" xfId="2236" xr:uid="{00000000-0005-0000-0000-000046F70000}"/>
    <cellStyle name="Total 3 2 2 4 2 2" xfId="63335" xr:uid="{00000000-0005-0000-0000-000047F70000}"/>
    <cellStyle name="Total 3 2 2 4 2 2 2" xfId="63336" xr:uid="{00000000-0005-0000-0000-000048F70000}"/>
    <cellStyle name="Total 3 2 2 4 2 2 3" xfId="63337" xr:uid="{00000000-0005-0000-0000-000049F70000}"/>
    <cellStyle name="Total 3 2 2 4 2 2 4" xfId="63338" xr:uid="{00000000-0005-0000-0000-00004AF70000}"/>
    <cellStyle name="Total 3 2 2 4 2 2 5" xfId="63339" xr:uid="{00000000-0005-0000-0000-00004BF70000}"/>
    <cellStyle name="Total 3 2 2 4 2 3" xfId="63340" xr:uid="{00000000-0005-0000-0000-00004CF70000}"/>
    <cellStyle name="Total 3 2 2 4 2 3 2" xfId="63341" xr:uid="{00000000-0005-0000-0000-00004DF70000}"/>
    <cellStyle name="Total 3 2 2 4 2 3 3" xfId="63342" xr:uid="{00000000-0005-0000-0000-00004EF70000}"/>
    <cellStyle name="Total 3 2 2 4 2 3 4" xfId="63343" xr:uid="{00000000-0005-0000-0000-00004FF70000}"/>
    <cellStyle name="Total 3 2 2 4 2 3 5" xfId="63344" xr:uid="{00000000-0005-0000-0000-000050F70000}"/>
    <cellStyle name="Total 3 2 2 4 2 4" xfId="63345" xr:uid="{00000000-0005-0000-0000-000051F70000}"/>
    <cellStyle name="Total 3 2 2 4 2 5" xfId="63346" xr:uid="{00000000-0005-0000-0000-000052F70000}"/>
    <cellStyle name="Total 3 2 2 4 2 6" xfId="63347" xr:uid="{00000000-0005-0000-0000-000053F70000}"/>
    <cellStyle name="Total 3 2 2 4 2 7" xfId="63348" xr:uid="{00000000-0005-0000-0000-000054F70000}"/>
    <cellStyle name="Total 3 2 2 4 3" xfId="63349" xr:uid="{00000000-0005-0000-0000-000055F70000}"/>
    <cellStyle name="Total 3 2 2 4 3 2" xfId="63350" xr:uid="{00000000-0005-0000-0000-000056F70000}"/>
    <cellStyle name="Total 3 2 2 4 3 3" xfId="63351" xr:uid="{00000000-0005-0000-0000-000057F70000}"/>
    <cellStyle name="Total 3 2 2 4 3 4" xfId="63352" xr:uid="{00000000-0005-0000-0000-000058F70000}"/>
    <cellStyle name="Total 3 2 2 4 3 5" xfId="63353" xr:uid="{00000000-0005-0000-0000-000059F70000}"/>
    <cellStyle name="Total 3 2 2 4 4" xfId="63354" xr:uid="{00000000-0005-0000-0000-00005AF70000}"/>
    <cellStyle name="Total 3 2 2 4 4 2" xfId="63355" xr:uid="{00000000-0005-0000-0000-00005BF70000}"/>
    <cellStyle name="Total 3 2 2 4 4 3" xfId="63356" xr:uid="{00000000-0005-0000-0000-00005CF70000}"/>
    <cellStyle name="Total 3 2 2 4 4 4" xfId="63357" xr:uid="{00000000-0005-0000-0000-00005DF70000}"/>
    <cellStyle name="Total 3 2 2 4 4 5" xfId="63358" xr:uid="{00000000-0005-0000-0000-00005EF70000}"/>
    <cellStyle name="Total 3 2 2 4 5" xfId="63359" xr:uid="{00000000-0005-0000-0000-00005FF70000}"/>
    <cellStyle name="Total 3 2 2 4 6" xfId="63360" xr:uid="{00000000-0005-0000-0000-000060F70000}"/>
    <cellStyle name="Total 3 2 2 4 7" xfId="63361" xr:uid="{00000000-0005-0000-0000-000061F70000}"/>
    <cellStyle name="Total 3 2 2 4 8" xfId="63362" xr:uid="{00000000-0005-0000-0000-000062F70000}"/>
    <cellStyle name="Total 3 2 2 5" xfId="2237" xr:uid="{00000000-0005-0000-0000-000063F70000}"/>
    <cellStyle name="Total 3 2 2 5 2" xfId="63363" xr:uid="{00000000-0005-0000-0000-000064F70000}"/>
    <cellStyle name="Total 3 2 2 5 2 2" xfId="63364" xr:uid="{00000000-0005-0000-0000-000065F70000}"/>
    <cellStyle name="Total 3 2 2 5 2 2 2" xfId="63365" xr:uid="{00000000-0005-0000-0000-000066F70000}"/>
    <cellStyle name="Total 3 2 2 5 2 2 3" xfId="63366" xr:uid="{00000000-0005-0000-0000-000067F70000}"/>
    <cellStyle name="Total 3 2 2 5 2 2 4" xfId="63367" xr:uid="{00000000-0005-0000-0000-000068F70000}"/>
    <cellStyle name="Total 3 2 2 5 2 2 5" xfId="63368" xr:uid="{00000000-0005-0000-0000-000069F70000}"/>
    <cellStyle name="Total 3 2 2 5 2 3" xfId="63369" xr:uid="{00000000-0005-0000-0000-00006AF70000}"/>
    <cellStyle name="Total 3 2 2 5 2 3 2" xfId="63370" xr:uid="{00000000-0005-0000-0000-00006BF70000}"/>
    <cellStyle name="Total 3 2 2 5 2 3 3" xfId="63371" xr:uid="{00000000-0005-0000-0000-00006CF70000}"/>
    <cellStyle name="Total 3 2 2 5 2 3 4" xfId="63372" xr:uid="{00000000-0005-0000-0000-00006DF70000}"/>
    <cellStyle name="Total 3 2 2 5 2 3 5" xfId="63373" xr:uid="{00000000-0005-0000-0000-00006EF70000}"/>
    <cellStyle name="Total 3 2 2 5 2 4" xfId="63374" xr:uid="{00000000-0005-0000-0000-00006FF70000}"/>
    <cellStyle name="Total 3 2 2 5 2 5" xfId="63375" xr:uid="{00000000-0005-0000-0000-000070F70000}"/>
    <cellStyle name="Total 3 2 2 5 2 6" xfId="63376" xr:uid="{00000000-0005-0000-0000-000071F70000}"/>
    <cellStyle name="Total 3 2 2 5 2 7" xfId="63377" xr:uid="{00000000-0005-0000-0000-000072F70000}"/>
    <cellStyle name="Total 3 2 2 5 3" xfId="63378" xr:uid="{00000000-0005-0000-0000-000073F70000}"/>
    <cellStyle name="Total 3 2 2 5 3 2" xfId="63379" xr:uid="{00000000-0005-0000-0000-000074F70000}"/>
    <cellStyle name="Total 3 2 2 5 3 3" xfId="63380" xr:uid="{00000000-0005-0000-0000-000075F70000}"/>
    <cellStyle name="Total 3 2 2 5 3 4" xfId="63381" xr:uid="{00000000-0005-0000-0000-000076F70000}"/>
    <cellStyle name="Total 3 2 2 5 3 5" xfId="63382" xr:uid="{00000000-0005-0000-0000-000077F70000}"/>
    <cellStyle name="Total 3 2 2 5 4" xfId="63383" xr:uid="{00000000-0005-0000-0000-000078F70000}"/>
    <cellStyle name="Total 3 2 2 5 4 2" xfId="63384" xr:uid="{00000000-0005-0000-0000-000079F70000}"/>
    <cellStyle name="Total 3 2 2 5 4 3" xfId="63385" xr:uid="{00000000-0005-0000-0000-00007AF70000}"/>
    <cellStyle name="Total 3 2 2 5 4 4" xfId="63386" xr:uid="{00000000-0005-0000-0000-00007BF70000}"/>
    <cellStyle name="Total 3 2 2 5 4 5" xfId="63387" xr:uid="{00000000-0005-0000-0000-00007CF70000}"/>
    <cellStyle name="Total 3 2 2 5 5" xfId="63388" xr:uid="{00000000-0005-0000-0000-00007DF70000}"/>
    <cellStyle name="Total 3 2 2 5 6" xfId="63389" xr:uid="{00000000-0005-0000-0000-00007EF70000}"/>
    <cellStyle name="Total 3 2 2 5 7" xfId="63390" xr:uid="{00000000-0005-0000-0000-00007FF70000}"/>
    <cellStyle name="Total 3 2 2 5 8" xfId="63391" xr:uid="{00000000-0005-0000-0000-000080F70000}"/>
    <cellStyle name="Total 3 2 2 6" xfId="63392" xr:uid="{00000000-0005-0000-0000-000081F70000}"/>
    <cellStyle name="Total 3 2 2 6 2" xfId="63393" xr:uid="{00000000-0005-0000-0000-000082F70000}"/>
    <cellStyle name="Total 3 2 2 6 2 2" xfId="63394" xr:uid="{00000000-0005-0000-0000-000083F70000}"/>
    <cellStyle name="Total 3 2 2 6 2 2 2" xfId="63395" xr:uid="{00000000-0005-0000-0000-000084F70000}"/>
    <cellStyle name="Total 3 2 2 6 2 2 3" xfId="63396" xr:uid="{00000000-0005-0000-0000-000085F70000}"/>
    <cellStyle name="Total 3 2 2 6 2 2 4" xfId="63397" xr:uid="{00000000-0005-0000-0000-000086F70000}"/>
    <cellStyle name="Total 3 2 2 6 2 2 5" xfId="63398" xr:uid="{00000000-0005-0000-0000-000087F70000}"/>
    <cellStyle name="Total 3 2 2 6 2 3" xfId="63399" xr:uid="{00000000-0005-0000-0000-000088F70000}"/>
    <cellStyle name="Total 3 2 2 6 2 3 2" xfId="63400" xr:uid="{00000000-0005-0000-0000-000089F70000}"/>
    <cellStyle name="Total 3 2 2 6 2 3 3" xfId="63401" xr:uid="{00000000-0005-0000-0000-00008AF70000}"/>
    <cellStyle name="Total 3 2 2 6 2 3 4" xfId="63402" xr:uid="{00000000-0005-0000-0000-00008BF70000}"/>
    <cellStyle name="Total 3 2 2 6 2 3 5" xfId="63403" xr:uid="{00000000-0005-0000-0000-00008CF70000}"/>
    <cellStyle name="Total 3 2 2 6 2 4" xfId="63404" xr:uid="{00000000-0005-0000-0000-00008DF70000}"/>
    <cellStyle name="Total 3 2 2 6 2 5" xfId="63405" xr:uid="{00000000-0005-0000-0000-00008EF70000}"/>
    <cellStyle name="Total 3 2 2 6 2 6" xfId="63406" xr:uid="{00000000-0005-0000-0000-00008FF70000}"/>
    <cellStyle name="Total 3 2 2 6 2 7" xfId="63407" xr:uid="{00000000-0005-0000-0000-000090F70000}"/>
    <cellStyle name="Total 3 2 2 6 3" xfId="63408" xr:uid="{00000000-0005-0000-0000-000091F70000}"/>
    <cellStyle name="Total 3 2 2 6 3 2" xfId="63409" xr:uid="{00000000-0005-0000-0000-000092F70000}"/>
    <cellStyle name="Total 3 2 2 6 3 3" xfId="63410" xr:uid="{00000000-0005-0000-0000-000093F70000}"/>
    <cellStyle name="Total 3 2 2 6 3 4" xfId="63411" xr:uid="{00000000-0005-0000-0000-000094F70000}"/>
    <cellStyle name="Total 3 2 2 6 3 5" xfId="63412" xr:uid="{00000000-0005-0000-0000-000095F70000}"/>
    <cellStyle name="Total 3 2 2 6 4" xfId="63413" xr:uid="{00000000-0005-0000-0000-000096F70000}"/>
    <cellStyle name="Total 3 2 2 6 4 2" xfId="63414" xr:uid="{00000000-0005-0000-0000-000097F70000}"/>
    <cellStyle name="Total 3 2 2 6 4 3" xfId="63415" xr:uid="{00000000-0005-0000-0000-000098F70000}"/>
    <cellStyle name="Total 3 2 2 6 4 4" xfId="63416" xr:uid="{00000000-0005-0000-0000-000099F70000}"/>
    <cellStyle name="Total 3 2 2 6 4 5" xfId="63417" xr:uid="{00000000-0005-0000-0000-00009AF70000}"/>
    <cellStyle name="Total 3 2 2 6 5" xfId="63418" xr:uid="{00000000-0005-0000-0000-00009BF70000}"/>
    <cellStyle name="Total 3 2 2 6 6" xfId="63419" xr:uid="{00000000-0005-0000-0000-00009CF70000}"/>
    <cellStyle name="Total 3 2 2 6 7" xfId="63420" xr:uid="{00000000-0005-0000-0000-00009DF70000}"/>
    <cellStyle name="Total 3 2 2 6 8" xfId="63421" xr:uid="{00000000-0005-0000-0000-00009EF70000}"/>
    <cellStyle name="Total 3 2 2 7" xfId="63422" xr:uid="{00000000-0005-0000-0000-00009FF70000}"/>
    <cellStyle name="Total 3 2 2 7 2" xfId="63423" xr:uid="{00000000-0005-0000-0000-0000A0F70000}"/>
    <cellStyle name="Total 3 2 2 7 2 2" xfId="63424" xr:uid="{00000000-0005-0000-0000-0000A1F70000}"/>
    <cellStyle name="Total 3 2 2 7 2 2 2" xfId="63425" xr:uid="{00000000-0005-0000-0000-0000A2F70000}"/>
    <cellStyle name="Total 3 2 2 7 2 2 3" xfId="63426" xr:uid="{00000000-0005-0000-0000-0000A3F70000}"/>
    <cellStyle name="Total 3 2 2 7 2 2 4" xfId="63427" xr:uid="{00000000-0005-0000-0000-0000A4F70000}"/>
    <cellStyle name="Total 3 2 2 7 2 2 5" xfId="63428" xr:uid="{00000000-0005-0000-0000-0000A5F70000}"/>
    <cellStyle name="Total 3 2 2 7 2 3" xfId="63429" xr:uid="{00000000-0005-0000-0000-0000A6F70000}"/>
    <cellStyle name="Total 3 2 2 7 2 3 2" xfId="63430" xr:uid="{00000000-0005-0000-0000-0000A7F70000}"/>
    <cellStyle name="Total 3 2 2 7 2 3 3" xfId="63431" xr:uid="{00000000-0005-0000-0000-0000A8F70000}"/>
    <cellStyle name="Total 3 2 2 7 2 3 4" xfId="63432" xr:uid="{00000000-0005-0000-0000-0000A9F70000}"/>
    <cellStyle name="Total 3 2 2 7 2 3 5" xfId="63433" xr:uid="{00000000-0005-0000-0000-0000AAF70000}"/>
    <cellStyle name="Total 3 2 2 7 2 4" xfId="63434" xr:uid="{00000000-0005-0000-0000-0000ABF70000}"/>
    <cellStyle name="Total 3 2 2 7 2 5" xfId="63435" xr:uid="{00000000-0005-0000-0000-0000ACF70000}"/>
    <cellStyle name="Total 3 2 2 7 2 6" xfId="63436" xr:uid="{00000000-0005-0000-0000-0000ADF70000}"/>
    <cellStyle name="Total 3 2 2 7 2 7" xfId="63437" xr:uid="{00000000-0005-0000-0000-0000AEF70000}"/>
    <cellStyle name="Total 3 2 2 7 3" xfId="63438" xr:uid="{00000000-0005-0000-0000-0000AFF70000}"/>
    <cellStyle name="Total 3 2 2 7 3 2" xfId="63439" xr:uid="{00000000-0005-0000-0000-0000B0F70000}"/>
    <cellStyle name="Total 3 2 2 7 3 3" xfId="63440" xr:uid="{00000000-0005-0000-0000-0000B1F70000}"/>
    <cellStyle name="Total 3 2 2 7 3 4" xfId="63441" xr:uid="{00000000-0005-0000-0000-0000B2F70000}"/>
    <cellStyle name="Total 3 2 2 7 3 5" xfId="63442" xr:uid="{00000000-0005-0000-0000-0000B3F70000}"/>
    <cellStyle name="Total 3 2 2 7 4" xfId="63443" xr:uid="{00000000-0005-0000-0000-0000B4F70000}"/>
    <cellStyle name="Total 3 2 2 7 4 2" xfId="63444" xr:uid="{00000000-0005-0000-0000-0000B5F70000}"/>
    <cellStyle name="Total 3 2 2 7 4 3" xfId="63445" xr:uid="{00000000-0005-0000-0000-0000B6F70000}"/>
    <cellStyle name="Total 3 2 2 7 4 4" xfId="63446" xr:uid="{00000000-0005-0000-0000-0000B7F70000}"/>
    <cellStyle name="Total 3 2 2 7 4 5" xfId="63447" xr:uid="{00000000-0005-0000-0000-0000B8F70000}"/>
    <cellStyle name="Total 3 2 2 7 5" xfId="63448" xr:uid="{00000000-0005-0000-0000-0000B9F70000}"/>
    <cellStyle name="Total 3 2 2 7 6" xfId="63449" xr:uid="{00000000-0005-0000-0000-0000BAF70000}"/>
    <cellStyle name="Total 3 2 2 7 7" xfId="63450" xr:uid="{00000000-0005-0000-0000-0000BBF70000}"/>
    <cellStyle name="Total 3 2 2 7 8" xfId="63451" xr:uid="{00000000-0005-0000-0000-0000BCF70000}"/>
    <cellStyle name="Total 3 2 2 8" xfId="63452" xr:uid="{00000000-0005-0000-0000-0000BDF70000}"/>
    <cellStyle name="Total 3 2 2 8 2" xfId="63453" xr:uid="{00000000-0005-0000-0000-0000BEF70000}"/>
    <cellStyle name="Total 3 2 2 8 2 2" xfId="63454" xr:uid="{00000000-0005-0000-0000-0000BFF70000}"/>
    <cellStyle name="Total 3 2 2 8 2 2 2" xfId="63455" xr:uid="{00000000-0005-0000-0000-0000C0F70000}"/>
    <cellStyle name="Total 3 2 2 8 2 2 3" xfId="63456" xr:uid="{00000000-0005-0000-0000-0000C1F70000}"/>
    <cellStyle name="Total 3 2 2 8 2 2 4" xfId="63457" xr:uid="{00000000-0005-0000-0000-0000C2F70000}"/>
    <cellStyle name="Total 3 2 2 8 2 2 5" xfId="63458" xr:uid="{00000000-0005-0000-0000-0000C3F70000}"/>
    <cellStyle name="Total 3 2 2 8 2 3" xfId="63459" xr:uid="{00000000-0005-0000-0000-0000C4F70000}"/>
    <cellStyle name="Total 3 2 2 8 2 3 2" xfId="63460" xr:uid="{00000000-0005-0000-0000-0000C5F70000}"/>
    <cellStyle name="Total 3 2 2 8 2 3 3" xfId="63461" xr:uid="{00000000-0005-0000-0000-0000C6F70000}"/>
    <cellStyle name="Total 3 2 2 8 2 3 4" xfId="63462" xr:uid="{00000000-0005-0000-0000-0000C7F70000}"/>
    <cellStyle name="Total 3 2 2 8 2 3 5" xfId="63463" xr:uid="{00000000-0005-0000-0000-0000C8F70000}"/>
    <cellStyle name="Total 3 2 2 8 2 4" xfId="63464" xr:uid="{00000000-0005-0000-0000-0000C9F70000}"/>
    <cellStyle name="Total 3 2 2 8 2 5" xfId="63465" xr:uid="{00000000-0005-0000-0000-0000CAF70000}"/>
    <cellStyle name="Total 3 2 2 8 2 6" xfId="63466" xr:uid="{00000000-0005-0000-0000-0000CBF70000}"/>
    <cellStyle name="Total 3 2 2 8 2 7" xfId="63467" xr:uid="{00000000-0005-0000-0000-0000CCF70000}"/>
    <cellStyle name="Total 3 2 2 8 3" xfId="63468" xr:uid="{00000000-0005-0000-0000-0000CDF70000}"/>
    <cellStyle name="Total 3 2 2 8 3 2" xfId="63469" xr:uid="{00000000-0005-0000-0000-0000CEF70000}"/>
    <cellStyle name="Total 3 2 2 8 3 3" xfId="63470" xr:uid="{00000000-0005-0000-0000-0000CFF70000}"/>
    <cellStyle name="Total 3 2 2 8 3 4" xfId="63471" xr:uid="{00000000-0005-0000-0000-0000D0F70000}"/>
    <cellStyle name="Total 3 2 2 8 3 5" xfId="63472" xr:uid="{00000000-0005-0000-0000-0000D1F70000}"/>
    <cellStyle name="Total 3 2 2 8 4" xfId="63473" xr:uid="{00000000-0005-0000-0000-0000D2F70000}"/>
    <cellStyle name="Total 3 2 2 8 4 2" xfId="63474" xr:uid="{00000000-0005-0000-0000-0000D3F70000}"/>
    <cellStyle name="Total 3 2 2 8 4 3" xfId="63475" xr:uid="{00000000-0005-0000-0000-0000D4F70000}"/>
    <cellStyle name="Total 3 2 2 8 4 4" xfId="63476" xr:uid="{00000000-0005-0000-0000-0000D5F70000}"/>
    <cellStyle name="Total 3 2 2 8 4 5" xfId="63477" xr:uid="{00000000-0005-0000-0000-0000D6F70000}"/>
    <cellStyle name="Total 3 2 2 8 5" xfId="63478" xr:uid="{00000000-0005-0000-0000-0000D7F70000}"/>
    <cellStyle name="Total 3 2 2 8 6" xfId="63479" xr:uid="{00000000-0005-0000-0000-0000D8F70000}"/>
    <cellStyle name="Total 3 2 2 8 7" xfId="63480" xr:uid="{00000000-0005-0000-0000-0000D9F70000}"/>
    <cellStyle name="Total 3 2 2 8 8" xfId="63481" xr:uid="{00000000-0005-0000-0000-0000DAF70000}"/>
    <cellStyle name="Total 3 2 2 9" xfId="63482" xr:uid="{00000000-0005-0000-0000-0000DBF70000}"/>
    <cellStyle name="Total 3 2 2 9 2" xfId="63483" xr:uid="{00000000-0005-0000-0000-0000DCF70000}"/>
    <cellStyle name="Total 3 2 2 9 2 2" xfId="63484" xr:uid="{00000000-0005-0000-0000-0000DDF70000}"/>
    <cellStyle name="Total 3 2 2 9 2 2 2" xfId="63485" xr:uid="{00000000-0005-0000-0000-0000DEF70000}"/>
    <cellStyle name="Total 3 2 2 9 2 2 3" xfId="63486" xr:uid="{00000000-0005-0000-0000-0000DFF70000}"/>
    <cellStyle name="Total 3 2 2 9 2 2 4" xfId="63487" xr:uid="{00000000-0005-0000-0000-0000E0F70000}"/>
    <cellStyle name="Total 3 2 2 9 2 2 5" xfId="63488" xr:uid="{00000000-0005-0000-0000-0000E1F70000}"/>
    <cellStyle name="Total 3 2 2 9 2 3" xfId="63489" xr:uid="{00000000-0005-0000-0000-0000E2F70000}"/>
    <cellStyle name="Total 3 2 2 9 2 3 2" xfId="63490" xr:uid="{00000000-0005-0000-0000-0000E3F70000}"/>
    <cellStyle name="Total 3 2 2 9 2 3 3" xfId="63491" xr:uid="{00000000-0005-0000-0000-0000E4F70000}"/>
    <cellStyle name="Total 3 2 2 9 2 3 4" xfId="63492" xr:uid="{00000000-0005-0000-0000-0000E5F70000}"/>
    <cellStyle name="Total 3 2 2 9 2 3 5" xfId="63493" xr:uid="{00000000-0005-0000-0000-0000E6F70000}"/>
    <cellStyle name="Total 3 2 2 9 2 4" xfId="63494" xr:uid="{00000000-0005-0000-0000-0000E7F70000}"/>
    <cellStyle name="Total 3 2 2 9 2 5" xfId="63495" xr:uid="{00000000-0005-0000-0000-0000E8F70000}"/>
    <cellStyle name="Total 3 2 2 9 2 6" xfId="63496" xr:uid="{00000000-0005-0000-0000-0000E9F70000}"/>
    <cellStyle name="Total 3 2 2 9 2 7" xfId="63497" xr:uid="{00000000-0005-0000-0000-0000EAF70000}"/>
    <cellStyle name="Total 3 2 2 9 3" xfId="63498" xr:uid="{00000000-0005-0000-0000-0000EBF70000}"/>
    <cellStyle name="Total 3 2 2 9 3 2" xfId="63499" xr:uid="{00000000-0005-0000-0000-0000ECF70000}"/>
    <cellStyle name="Total 3 2 2 9 3 3" xfId="63500" xr:uid="{00000000-0005-0000-0000-0000EDF70000}"/>
    <cellStyle name="Total 3 2 2 9 3 4" xfId="63501" xr:uid="{00000000-0005-0000-0000-0000EEF70000}"/>
    <cellStyle name="Total 3 2 2 9 3 5" xfId="63502" xr:uid="{00000000-0005-0000-0000-0000EFF70000}"/>
    <cellStyle name="Total 3 2 2 9 4" xfId="63503" xr:uid="{00000000-0005-0000-0000-0000F0F70000}"/>
    <cellStyle name="Total 3 2 2 9 4 2" xfId="63504" xr:uid="{00000000-0005-0000-0000-0000F1F70000}"/>
    <cellStyle name="Total 3 2 2 9 4 3" xfId="63505" xr:uid="{00000000-0005-0000-0000-0000F2F70000}"/>
    <cellStyle name="Total 3 2 2 9 4 4" xfId="63506" xr:uid="{00000000-0005-0000-0000-0000F3F70000}"/>
    <cellStyle name="Total 3 2 2 9 4 5" xfId="63507" xr:uid="{00000000-0005-0000-0000-0000F4F70000}"/>
    <cellStyle name="Total 3 2 2 9 5" xfId="63508" xr:uid="{00000000-0005-0000-0000-0000F5F70000}"/>
    <cellStyle name="Total 3 2 2 9 6" xfId="63509" xr:uid="{00000000-0005-0000-0000-0000F6F70000}"/>
    <cellStyle name="Total 3 2 2 9 7" xfId="63510" xr:uid="{00000000-0005-0000-0000-0000F7F70000}"/>
    <cellStyle name="Total 3 2 2 9 8" xfId="63511" xr:uid="{00000000-0005-0000-0000-0000F8F70000}"/>
    <cellStyle name="Total 3 2 3" xfId="2238" xr:uid="{00000000-0005-0000-0000-0000F9F70000}"/>
    <cellStyle name="Total 3 2 3 2" xfId="2239" xr:uid="{00000000-0005-0000-0000-0000FAF70000}"/>
    <cellStyle name="Total 3 2 3 2 2" xfId="63512" xr:uid="{00000000-0005-0000-0000-0000FBF70000}"/>
    <cellStyle name="Total 3 2 3 3" xfId="63513" xr:uid="{00000000-0005-0000-0000-0000FCF70000}"/>
    <cellStyle name="Total 3 2 3 4" xfId="63514" xr:uid="{00000000-0005-0000-0000-0000FDF70000}"/>
    <cellStyle name="Total 3 2 3 5" xfId="63515" xr:uid="{00000000-0005-0000-0000-0000FEF70000}"/>
    <cellStyle name="Total 3 2 4" xfId="2240" xr:uid="{00000000-0005-0000-0000-0000FFF70000}"/>
    <cellStyle name="Total 3 2 4 2" xfId="2241" xr:uid="{00000000-0005-0000-0000-000000F80000}"/>
    <cellStyle name="Total 3 2 4 2 2" xfId="63516" xr:uid="{00000000-0005-0000-0000-000001F80000}"/>
    <cellStyle name="Total 3 2 4 3" xfId="63517" xr:uid="{00000000-0005-0000-0000-000002F80000}"/>
    <cellStyle name="Total 3 2 4 4" xfId="63518" xr:uid="{00000000-0005-0000-0000-000003F80000}"/>
    <cellStyle name="Total 3 2 4 5" xfId="63519" xr:uid="{00000000-0005-0000-0000-000004F80000}"/>
    <cellStyle name="Total 3 2 5" xfId="2242" xr:uid="{00000000-0005-0000-0000-000005F80000}"/>
    <cellStyle name="Total 3 2 5 2" xfId="63520" xr:uid="{00000000-0005-0000-0000-000006F80000}"/>
    <cellStyle name="Total 3 2 6" xfId="63521" xr:uid="{00000000-0005-0000-0000-000007F80000}"/>
    <cellStyle name="Total 3 2 7" xfId="63522" xr:uid="{00000000-0005-0000-0000-000008F80000}"/>
    <cellStyle name="Total 3 2_T-straight with PEDs adjustor" xfId="63523" xr:uid="{00000000-0005-0000-0000-000009F80000}"/>
    <cellStyle name="Total 3 3" xfId="2243" xr:uid="{00000000-0005-0000-0000-00000AF80000}"/>
    <cellStyle name="Total 3 3 10" xfId="63524" xr:uid="{00000000-0005-0000-0000-00000BF80000}"/>
    <cellStyle name="Total 3 3 10 2" xfId="63525" xr:uid="{00000000-0005-0000-0000-00000CF80000}"/>
    <cellStyle name="Total 3 3 10 2 2" xfId="63526" xr:uid="{00000000-0005-0000-0000-00000DF80000}"/>
    <cellStyle name="Total 3 3 10 2 2 2" xfId="63527" xr:uid="{00000000-0005-0000-0000-00000EF80000}"/>
    <cellStyle name="Total 3 3 10 2 2 3" xfId="63528" xr:uid="{00000000-0005-0000-0000-00000FF80000}"/>
    <cellStyle name="Total 3 3 10 2 2 4" xfId="63529" xr:uid="{00000000-0005-0000-0000-000010F80000}"/>
    <cellStyle name="Total 3 3 10 2 2 5" xfId="63530" xr:uid="{00000000-0005-0000-0000-000011F80000}"/>
    <cellStyle name="Total 3 3 10 2 3" xfId="63531" xr:uid="{00000000-0005-0000-0000-000012F80000}"/>
    <cellStyle name="Total 3 3 10 2 3 2" xfId="63532" xr:uid="{00000000-0005-0000-0000-000013F80000}"/>
    <cellStyle name="Total 3 3 10 2 3 3" xfId="63533" xr:uid="{00000000-0005-0000-0000-000014F80000}"/>
    <cellStyle name="Total 3 3 10 2 3 4" xfId="63534" xr:uid="{00000000-0005-0000-0000-000015F80000}"/>
    <cellStyle name="Total 3 3 10 2 3 5" xfId="63535" xr:uid="{00000000-0005-0000-0000-000016F80000}"/>
    <cellStyle name="Total 3 3 10 2 4" xfId="63536" xr:uid="{00000000-0005-0000-0000-000017F80000}"/>
    <cellStyle name="Total 3 3 10 2 5" xfId="63537" xr:uid="{00000000-0005-0000-0000-000018F80000}"/>
    <cellStyle name="Total 3 3 10 2 6" xfId="63538" xr:uid="{00000000-0005-0000-0000-000019F80000}"/>
    <cellStyle name="Total 3 3 10 2 7" xfId="63539" xr:uid="{00000000-0005-0000-0000-00001AF80000}"/>
    <cellStyle name="Total 3 3 10 3" xfId="63540" xr:uid="{00000000-0005-0000-0000-00001BF80000}"/>
    <cellStyle name="Total 3 3 10 3 2" xfId="63541" xr:uid="{00000000-0005-0000-0000-00001CF80000}"/>
    <cellStyle name="Total 3 3 10 3 3" xfId="63542" xr:uid="{00000000-0005-0000-0000-00001DF80000}"/>
    <cellStyle name="Total 3 3 10 3 4" xfId="63543" xr:uid="{00000000-0005-0000-0000-00001EF80000}"/>
    <cellStyle name="Total 3 3 10 3 5" xfId="63544" xr:uid="{00000000-0005-0000-0000-00001FF80000}"/>
    <cellStyle name="Total 3 3 10 4" xfId="63545" xr:uid="{00000000-0005-0000-0000-000020F80000}"/>
    <cellStyle name="Total 3 3 10 4 2" xfId="63546" xr:uid="{00000000-0005-0000-0000-000021F80000}"/>
    <cellStyle name="Total 3 3 10 4 3" xfId="63547" xr:uid="{00000000-0005-0000-0000-000022F80000}"/>
    <cellStyle name="Total 3 3 10 4 4" xfId="63548" xr:uid="{00000000-0005-0000-0000-000023F80000}"/>
    <cellStyle name="Total 3 3 10 4 5" xfId="63549" xr:uid="{00000000-0005-0000-0000-000024F80000}"/>
    <cellStyle name="Total 3 3 10 5" xfId="63550" xr:uid="{00000000-0005-0000-0000-000025F80000}"/>
    <cellStyle name="Total 3 3 10 6" xfId="63551" xr:uid="{00000000-0005-0000-0000-000026F80000}"/>
    <cellStyle name="Total 3 3 10 7" xfId="63552" xr:uid="{00000000-0005-0000-0000-000027F80000}"/>
    <cellStyle name="Total 3 3 10 8" xfId="63553" xr:uid="{00000000-0005-0000-0000-000028F80000}"/>
    <cellStyle name="Total 3 3 11" xfId="63554" xr:uid="{00000000-0005-0000-0000-000029F80000}"/>
    <cellStyle name="Total 3 3 11 2" xfId="63555" xr:uid="{00000000-0005-0000-0000-00002AF80000}"/>
    <cellStyle name="Total 3 3 11 2 2" xfId="63556" xr:uid="{00000000-0005-0000-0000-00002BF80000}"/>
    <cellStyle name="Total 3 3 11 2 2 2" xfId="63557" xr:uid="{00000000-0005-0000-0000-00002CF80000}"/>
    <cellStyle name="Total 3 3 11 2 2 3" xfId="63558" xr:uid="{00000000-0005-0000-0000-00002DF80000}"/>
    <cellStyle name="Total 3 3 11 2 2 4" xfId="63559" xr:uid="{00000000-0005-0000-0000-00002EF80000}"/>
    <cellStyle name="Total 3 3 11 2 2 5" xfId="63560" xr:uid="{00000000-0005-0000-0000-00002FF80000}"/>
    <cellStyle name="Total 3 3 11 2 3" xfId="63561" xr:uid="{00000000-0005-0000-0000-000030F80000}"/>
    <cellStyle name="Total 3 3 11 2 3 2" xfId="63562" xr:uid="{00000000-0005-0000-0000-000031F80000}"/>
    <cellStyle name="Total 3 3 11 2 3 3" xfId="63563" xr:uid="{00000000-0005-0000-0000-000032F80000}"/>
    <cellStyle name="Total 3 3 11 2 3 4" xfId="63564" xr:uid="{00000000-0005-0000-0000-000033F80000}"/>
    <cellStyle name="Total 3 3 11 2 3 5" xfId="63565" xr:uid="{00000000-0005-0000-0000-000034F80000}"/>
    <cellStyle name="Total 3 3 11 2 4" xfId="63566" xr:uid="{00000000-0005-0000-0000-000035F80000}"/>
    <cellStyle name="Total 3 3 11 2 5" xfId="63567" xr:uid="{00000000-0005-0000-0000-000036F80000}"/>
    <cellStyle name="Total 3 3 11 2 6" xfId="63568" xr:uid="{00000000-0005-0000-0000-000037F80000}"/>
    <cellStyle name="Total 3 3 11 2 7" xfId="63569" xr:uid="{00000000-0005-0000-0000-000038F80000}"/>
    <cellStyle name="Total 3 3 11 3" xfId="63570" xr:uid="{00000000-0005-0000-0000-000039F80000}"/>
    <cellStyle name="Total 3 3 11 3 2" xfId="63571" xr:uid="{00000000-0005-0000-0000-00003AF80000}"/>
    <cellStyle name="Total 3 3 11 3 3" xfId="63572" xr:uid="{00000000-0005-0000-0000-00003BF80000}"/>
    <cellStyle name="Total 3 3 11 3 4" xfId="63573" xr:uid="{00000000-0005-0000-0000-00003CF80000}"/>
    <cellStyle name="Total 3 3 11 3 5" xfId="63574" xr:uid="{00000000-0005-0000-0000-00003DF80000}"/>
    <cellStyle name="Total 3 3 11 4" xfId="63575" xr:uid="{00000000-0005-0000-0000-00003EF80000}"/>
    <cellStyle name="Total 3 3 11 4 2" xfId="63576" xr:uid="{00000000-0005-0000-0000-00003FF80000}"/>
    <cellStyle name="Total 3 3 11 4 3" xfId="63577" xr:uid="{00000000-0005-0000-0000-000040F80000}"/>
    <cellStyle name="Total 3 3 11 4 4" xfId="63578" xr:uid="{00000000-0005-0000-0000-000041F80000}"/>
    <cellStyle name="Total 3 3 11 4 5" xfId="63579" xr:uid="{00000000-0005-0000-0000-000042F80000}"/>
    <cellStyle name="Total 3 3 11 5" xfId="63580" xr:uid="{00000000-0005-0000-0000-000043F80000}"/>
    <cellStyle name="Total 3 3 11 6" xfId="63581" xr:uid="{00000000-0005-0000-0000-000044F80000}"/>
    <cellStyle name="Total 3 3 11 7" xfId="63582" xr:uid="{00000000-0005-0000-0000-000045F80000}"/>
    <cellStyle name="Total 3 3 11 8" xfId="63583" xr:uid="{00000000-0005-0000-0000-000046F80000}"/>
    <cellStyle name="Total 3 3 12" xfId="63584" xr:uid="{00000000-0005-0000-0000-000047F80000}"/>
    <cellStyle name="Total 3 3 12 2" xfId="63585" xr:uid="{00000000-0005-0000-0000-000048F80000}"/>
    <cellStyle name="Total 3 3 12 2 2" xfId="63586" xr:uid="{00000000-0005-0000-0000-000049F80000}"/>
    <cellStyle name="Total 3 3 12 2 2 2" xfId="63587" xr:uid="{00000000-0005-0000-0000-00004AF80000}"/>
    <cellStyle name="Total 3 3 12 2 2 3" xfId="63588" xr:uid="{00000000-0005-0000-0000-00004BF80000}"/>
    <cellStyle name="Total 3 3 12 2 2 4" xfId="63589" xr:uid="{00000000-0005-0000-0000-00004CF80000}"/>
    <cellStyle name="Total 3 3 12 2 2 5" xfId="63590" xr:uid="{00000000-0005-0000-0000-00004DF80000}"/>
    <cellStyle name="Total 3 3 12 2 3" xfId="63591" xr:uid="{00000000-0005-0000-0000-00004EF80000}"/>
    <cellStyle name="Total 3 3 12 2 3 2" xfId="63592" xr:uid="{00000000-0005-0000-0000-00004FF80000}"/>
    <cellStyle name="Total 3 3 12 2 3 3" xfId="63593" xr:uid="{00000000-0005-0000-0000-000050F80000}"/>
    <cellStyle name="Total 3 3 12 2 3 4" xfId="63594" xr:uid="{00000000-0005-0000-0000-000051F80000}"/>
    <cellStyle name="Total 3 3 12 2 3 5" xfId="63595" xr:uid="{00000000-0005-0000-0000-000052F80000}"/>
    <cellStyle name="Total 3 3 12 2 4" xfId="63596" xr:uid="{00000000-0005-0000-0000-000053F80000}"/>
    <cellStyle name="Total 3 3 12 2 5" xfId="63597" xr:uid="{00000000-0005-0000-0000-000054F80000}"/>
    <cellStyle name="Total 3 3 12 2 6" xfId="63598" xr:uid="{00000000-0005-0000-0000-000055F80000}"/>
    <cellStyle name="Total 3 3 12 2 7" xfId="63599" xr:uid="{00000000-0005-0000-0000-000056F80000}"/>
    <cellStyle name="Total 3 3 12 3" xfId="63600" xr:uid="{00000000-0005-0000-0000-000057F80000}"/>
    <cellStyle name="Total 3 3 12 3 2" xfId="63601" xr:uid="{00000000-0005-0000-0000-000058F80000}"/>
    <cellStyle name="Total 3 3 12 3 3" xfId="63602" xr:uid="{00000000-0005-0000-0000-000059F80000}"/>
    <cellStyle name="Total 3 3 12 3 4" xfId="63603" xr:uid="{00000000-0005-0000-0000-00005AF80000}"/>
    <cellStyle name="Total 3 3 12 3 5" xfId="63604" xr:uid="{00000000-0005-0000-0000-00005BF80000}"/>
    <cellStyle name="Total 3 3 12 4" xfId="63605" xr:uid="{00000000-0005-0000-0000-00005CF80000}"/>
    <cellStyle name="Total 3 3 12 4 2" xfId="63606" xr:uid="{00000000-0005-0000-0000-00005DF80000}"/>
    <cellStyle name="Total 3 3 12 4 3" xfId="63607" xr:uid="{00000000-0005-0000-0000-00005EF80000}"/>
    <cellStyle name="Total 3 3 12 4 4" xfId="63608" xr:uid="{00000000-0005-0000-0000-00005FF80000}"/>
    <cellStyle name="Total 3 3 12 4 5" xfId="63609" xr:uid="{00000000-0005-0000-0000-000060F80000}"/>
    <cellStyle name="Total 3 3 12 5" xfId="63610" xr:uid="{00000000-0005-0000-0000-000061F80000}"/>
    <cellStyle name="Total 3 3 12 6" xfId="63611" xr:uid="{00000000-0005-0000-0000-000062F80000}"/>
    <cellStyle name="Total 3 3 12 7" xfId="63612" xr:uid="{00000000-0005-0000-0000-000063F80000}"/>
    <cellStyle name="Total 3 3 12 8" xfId="63613" xr:uid="{00000000-0005-0000-0000-000064F80000}"/>
    <cellStyle name="Total 3 3 13" xfId="63614" xr:uid="{00000000-0005-0000-0000-000065F80000}"/>
    <cellStyle name="Total 3 3 13 2" xfId="63615" xr:uid="{00000000-0005-0000-0000-000066F80000}"/>
    <cellStyle name="Total 3 3 13 2 2" xfId="63616" xr:uid="{00000000-0005-0000-0000-000067F80000}"/>
    <cellStyle name="Total 3 3 13 2 2 2" xfId="63617" xr:uid="{00000000-0005-0000-0000-000068F80000}"/>
    <cellStyle name="Total 3 3 13 2 2 3" xfId="63618" xr:uid="{00000000-0005-0000-0000-000069F80000}"/>
    <cellStyle name="Total 3 3 13 2 2 4" xfId="63619" xr:uid="{00000000-0005-0000-0000-00006AF80000}"/>
    <cellStyle name="Total 3 3 13 2 2 5" xfId="63620" xr:uid="{00000000-0005-0000-0000-00006BF80000}"/>
    <cellStyle name="Total 3 3 13 2 3" xfId="63621" xr:uid="{00000000-0005-0000-0000-00006CF80000}"/>
    <cellStyle name="Total 3 3 13 2 3 2" xfId="63622" xr:uid="{00000000-0005-0000-0000-00006DF80000}"/>
    <cellStyle name="Total 3 3 13 2 3 3" xfId="63623" xr:uid="{00000000-0005-0000-0000-00006EF80000}"/>
    <cellStyle name="Total 3 3 13 2 3 4" xfId="63624" xr:uid="{00000000-0005-0000-0000-00006FF80000}"/>
    <cellStyle name="Total 3 3 13 2 3 5" xfId="63625" xr:uid="{00000000-0005-0000-0000-000070F80000}"/>
    <cellStyle name="Total 3 3 13 2 4" xfId="63626" xr:uid="{00000000-0005-0000-0000-000071F80000}"/>
    <cellStyle name="Total 3 3 13 2 5" xfId="63627" xr:uid="{00000000-0005-0000-0000-000072F80000}"/>
    <cellStyle name="Total 3 3 13 2 6" xfId="63628" xr:uid="{00000000-0005-0000-0000-000073F80000}"/>
    <cellStyle name="Total 3 3 13 2 7" xfId="63629" xr:uid="{00000000-0005-0000-0000-000074F80000}"/>
    <cellStyle name="Total 3 3 13 3" xfId="63630" xr:uid="{00000000-0005-0000-0000-000075F80000}"/>
    <cellStyle name="Total 3 3 13 3 2" xfId="63631" xr:uid="{00000000-0005-0000-0000-000076F80000}"/>
    <cellStyle name="Total 3 3 13 3 3" xfId="63632" xr:uid="{00000000-0005-0000-0000-000077F80000}"/>
    <cellStyle name="Total 3 3 13 3 4" xfId="63633" xr:uid="{00000000-0005-0000-0000-000078F80000}"/>
    <cellStyle name="Total 3 3 13 3 5" xfId="63634" xr:uid="{00000000-0005-0000-0000-000079F80000}"/>
    <cellStyle name="Total 3 3 13 4" xfId="63635" xr:uid="{00000000-0005-0000-0000-00007AF80000}"/>
    <cellStyle name="Total 3 3 13 4 2" xfId="63636" xr:uid="{00000000-0005-0000-0000-00007BF80000}"/>
    <cellStyle name="Total 3 3 13 4 3" xfId="63637" xr:uid="{00000000-0005-0000-0000-00007CF80000}"/>
    <cellStyle name="Total 3 3 13 4 4" xfId="63638" xr:uid="{00000000-0005-0000-0000-00007DF80000}"/>
    <cellStyle name="Total 3 3 13 4 5" xfId="63639" xr:uid="{00000000-0005-0000-0000-00007EF80000}"/>
    <cellStyle name="Total 3 3 13 5" xfId="63640" xr:uid="{00000000-0005-0000-0000-00007FF80000}"/>
    <cellStyle name="Total 3 3 13 6" xfId="63641" xr:uid="{00000000-0005-0000-0000-000080F80000}"/>
    <cellStyle name="Total 3 3 13 7" xfId="63642" xr:uid="{00000000-0005-0000-0000-000081F80000}"/>
    <cellStyle name="Total 3 3 13 8" xfId="63643" xr:uid="{00000000-0005-0000-0000-000082F80000}"/>
    <cellStyle name="Total 3 3 14" xfId="63644" xr:uid="{00000000-0005-0000-0000-000083F80000}"/>
    <cellStyle name="Total 3 3 14 2" xfId="63645" xr:uid="{00000000-0005-0000-0000-000084F80000}"/>
    <cellStyle name="Total 3 3 14 2 2" xfId="63646" xr:uid="{00000000-0005-0000-0000-000085F80000}"/>
    <cellStyle name="Total 3 3 14 2 2 2" xfId="63647" xr:uid="{00000000-0005-0000-0000-000086F80000}"/>
    <cellStyle name="Total 3 3 14 2 2 3" xfId="63648" xr:uid="{00000000-0005-0000-0000-000087F80000}"/>
    <cellStyle name="Total 3 3 14 2 2 4" xfId="63649" xr:uid="{00000000-0005-0000-0000-000088F80000}"/>
    <cellStyle name="Total 3 3 14 2 2 5" xfId="63650" xr:uid="{00000000-0005-0000-0000-000089F80000}"/>
    <cellStyle name="Total 3 3 14 2 3" xfId="63651" xr:uid="{00000000-0005-0000-0000-00008AF80000}"/>
    <cellStyle name="Total 3 3 14 2 3 2" xfId="63652" xr:uid="{00000000-0005-0000-0000-00008BF80000}"/>
    <cellStyle name="Total 3 3 14 2 3 3" xfId="63653" xr:uid="{00000000-0005-0000-0000-00008CF80000}"/>
    <cellStyle name="Total 3 3 14 2 3 4" xfId="63654" xr:uid="{00000000-0005-0000-0000-00008DF80000}"/>
    <cellStyle name="Total 3 3 14 2 3 5" xfId="63655" xr:uid="{00000000-0005-0000-0000-00008EF80000}"/>
    <cellStyle name="Total 3 3 14 2 4" xfId="63656" xr:uid="{00000000-0005-0000-0000-00008FF80000}"/>
    <cellStyle name="Total 3 3 14 2 5" xfId="63657" xr:uid="{00000000-0005-0000-0000-000090F80000}"/>
    <cellStyle name="Total 3 3 14 2 6" xfId="63658" xr:uid="{00000000-0005-0000-0000-000091F80000}"/>
    <cellStyle name="Total 3 3 14 2 7" xfId="63659" xr:uid="{00000000-0005-0000-0000-000092F80000}"/>
    <cellStyle name="Total 3 3 14 3" xfId="63660" xr:uid="{00000000-0005-0000-0000-000093F80000}"/>
    <cellStyle name="Total 3 3 14 3 2" xfId="63661" xr:uid="{00000000-0005-0000-0000-000094F80000}"/>
    <cellStyle name="Total 3 3 14 3 3" xfId="63662" xr:uid="{00000000-0005-0000-0000-000095F80000}"/>
    <cellStyle name="Total 3 3 14 3 4" xfId="63663" xr:uid="{00000000-0005-0000-0000-000096F80000}"/>
    <cellStyle name="Total 3 3 14 3 5" xfId="63664" xr:uid="{00000000-0005-0000-0000-000097F80000}"/>
    <cellStyle name="Total 3 3 14 4" xfId="63665" xr:uid="{00000000-0005-0000-0000-000098F80000}"/>
    <cellStyle name="Total 3 3 14 4 2" xfId="63666" xr:uid="{00000000-0005-0000-0000-000099F80000}"/>
    <cellStyle name="Total 3 3 14 4 3" xfId="63667" xr:uid="{00000000-0005-0000-0000-00009AF80000}"/>
    <cellStyle name="Total 3 3 14 4 4" xfId="63668" xr:uid="{00000000-0005-0000-0000-00009BF80000}"/>
    <cellStyle name="Total 3 3 14 4 5" xfId="63669" xr:uid="{00000000-0005-0000-0000-00009CF80000}"/>
    <cellStyle name="Total 3 3 14 5" xfId="63670" xr:uid="{00000000-0005-0000-0000-00009DF80000}"/>
    <cellStyle name="Total 3 3 14 6" xfId="63671" xr:uid="{00000000-0005-0000-0000-00009EF80000}"/>
    <cellStyle name="Total 3 3 14 7" xfId="63672" xr:uid="{00000000-0005-0000-0000-00009FF80000}"/>
    <cellStyle name="Total 3 3 14 8" xfId="63673" xr:uid="{00000000-0005-0000-0000-0000A0F80000}"/>
    <cellStyle name="Total 3 3 15" xfId="63674" xr:uid="{00000000-0005-0000-0000-0000A1F80000}"/>
    <cellStyle name="Total 3 3 15 2" xfId="63675" xr:uid="{00000000-0005-0000-0000-0000A2F80000}"/>
    <cellStyle name="Total 3 3 15 2 2" xfId="63676" xr:uid="{00000000-0005-0000-0000-0000A3F80000}"/>
    <cellStyle name="Total 3 3 15 2 3" xfId="63677" xr:uid="{00000000-0005-0000-0000-0000A4F80000}"/>
    <cellStyle name="Total 3 3 15 2 4" xfId="63678" xr:uid="{00000000-0005-0000-0000-0000A5F80000}"/>
    <cellStyle name="Total 3 3 15 2 5" xfId="63679" xr:uid="{00000000-0005-0000-0000-0000A6F80000}"/>
    <cellStyle name="Total 3 3 15 3" xfId="63680" xr:uid="{00000000-0005-0000-0000-0000A7F80000}"/>
    <cellStyle name="Total 3 3 15 3 2" xfId="63681" xr:uid="{00000000-0005-0000-0000-0000A8F80000}"/>
    <cellStyle name="Total 3 3 15 3 3" xfId="63682" xr:uid="{00000000-0005-0000-0000-0000A9F80000}"/>
    <cellStyle name="Total 3 3 15 3 4" xfId="63683" xr:uid="{00000000-0005-0000-0000-0000AAF80000}"/>
    <cellStyle name="Total 3 3 15 3 5" xfId="63684" xr:uid="{00000000-0005-0000-0000-0000ABF80000}"/>
    <cellStyle name="Total 3 3 15 4" xfId="63685" xr:uid="{00000000-0005-0000-0000-0000ACF80000}"/>
    <cellStyle name="Total 3 3 15 5" xfId="63686" xr:uid="{00000000-0005-0000-0000-0000ADF80000}"/>
    <cellStyle name="Total 3 3 15 6" xfId="63687" xr:uid="{00000000-0005-0000-0000-0000AEF80000}"/>
    <cellStyle name="Total 3 3 15 7" xfId="63688" xr:uid="{00000000-0005-0000-0000-0000AFF80000}"/>
    <cellStyle name="Total 3 3 16" xfId="63689" xr:uid="{00000000-0005-0000-0000-0000B0F80000}"/>
    <cellStyle name="Total 3 3 16 2" xfId="63690" xr:uid="{00000000-0005-0000-0000-0000B1F80000}"/>
    <cellStyle name="Total 3 3 16 3" xfId="63691" xr:uid="{00000000-0005-0000-0000-0000B2F80000}"/>
    <cellStyle name="Total 3 3 16 4" xfId="63692" xr:uid="{00000000-0005-0000-0000-0000B3F80000}"/>
    <cellStyle name="Total 3 3 16 5" xfId="63693" xr:uid="{00000000-0005-0000-0000-0000B4F80000}"/>
    <cellStyle name="Total 3 3 17" xfId="63694" xr:uid="{00000000-0005-0000-0000-0000B5F80000}"/>
    <cellStyle name="Total 3 3 17 2" xfId="63695" xr:uid="{00000000-0005-0000-0000-0000B6F80000}"/>
    <cellStyle name="Total 3 3 17 3" xfId="63696" xr:uid="{00000000-0005-0000-0000-0000B7F80000}"/>
    <cellStyle name="Total 3 3 17 4" xfId="63697" xr:uid="{00000000-0005-0000-0000-0000B8F80000}"/>
    <cellStyle name="Total 3 3 17 5" xfId="63698" xr:uid="{00000000-0005-0000-0000-0000B9F80000}"/>
    <cellStyle name="Total 3 3 18" xfId="63699" xr:uid="{00000000-0005-0000-0000-0000BAF80000}"/>
    <cellStyle name="Total 3 3 18 2" xfId="63700" xr:uid="{00000000-0005-0000-0000-0000BBF80000}"/>
    <cellStyle name="Total 3 3 19" xfId="63701" xr:uid="{00000000-0005-0000-0000-0000BCF80000}"/>
    <cellStyle name="Total 3 3 2" xfId="2244" xr:uid="{00000000-0005-0000-0000-0000BDF80000}"/>
    <cellStyle name="Total 3 3 2 2" xfId="2245" xr:uid="{00000000-0005-0000-0000-0000BEF80000}"/>
    <cellStyle name="Total 3 3 2 2 2" xfId="63702" xr:uid="{00000000-0005-0000-0000-0000BFF80000}"/>
    <cellStyle name="Total 3 3 2 2 2 2" xfId="63703" xr:uid="{00000000-0005-0000-0000-0000C0F80000}"/>
    <cellStyle name="Total 3 3 2 2 2 3" xfId="63704" xr:uid="{00000000-0005-0000-0000-0000C1F80000}"/>
    <cellStyle name="Total 3 3 2 2 2 4" xfId="63705" xr:uid="{00000000-0005-0000-0000-0000C2F80000}"/>
    <cellStyle name="Total 3 3 2 2 2 5" xfId="63706" xr:uid="{00000000-0005-0000-0000-0000C3F80000}"/>
    <cellStyle name="Total 3 3 2 2 3" xfId="63707" xr:uid="{00000000-0005-0000-0000-0000C4F80000}"/>
    <cellStyle name="Total 3 3 2 2 3 2" xfId="63708" xr:uid="{00000000-0005-0000-0000-0000C5F80000}"/>
    <cellStyle name="Total 3 3 2 2 3 3" xfId="63709" xr:uid="{00000000-0005-0000-0000-0000C6F80000}"/>
    <cellStyle name="Total 3 3 2 2 3 4" xfId="63710" xr:uid="{00000000-0005-0000-0000-0000C7F80000}"/>
    <cellStyle name="Total 3 3 2 2 3 5" xfId="63711" xr:uid="{00000000-0005-0000-0000-0000C8F80000}"/>
    <cellStyle name="Total 3 3 2 2 4" xfId="63712" xr:uid="{00000000-0005-0000-0000-0000C9F80000}"/>
    <cellStyle name="Total 3 3 2 2 5" xfId="63713" xr:uid="{00000000-0005-0000-0000-0000CAF80000}"/>
    <cellStyle name="Total 3 3 2 2 6" xfId="63714" xr:uid="{00000000-0005-0000-0000-0000CBF80000}"/>
    <cellStyle name="Total 3 3 2 2 7" xfId="63715" xr:uid="{00000000-0005-0000-0000-0000CCF80000}"/>
    <cellStyle name="Total 3 3 2 3" xfId="63716" xr:uid="{00000000-0005-0000-0000-0000CDF80000}"/>
    <cellStyle name="Total 3 3 2 3 2" xfId="63717" xr:uid="{00000000-0005-0000-0000-0000CEF80000}"/>
    <cellStyle name="Total 3 3 2 3 3" xfId="63718" xr:uid="{00000000-0005-0000-0000-0000CFF80000}"/>
    <cellStyle name="Total 3 3 2 3 4" xfId="63719" xr:uid="{00000000-0005-0000-0000-0000D0F80000}"/>
    <cellStyle name="Total 3 3 2 3 5" xfId="63720" xr:uid="{00000000-0005-0000-0000-0000D1F80000}"/>
    <cellStyle name="Total 3 3 2 4" xfId="63721" xr:uid="{00000000-0005-0000-0000-0000D2F80000}"/>
    <cellStyle name="Total 3 3 2 4 2" xfId="63722" xr:uid="{00000000-0005-0000-0000-0000D3F80000}"/>
    <cellStyle name="Total 3 3 2 4 3" xfId="63723" xr:uid="{00000000-0005-0000-0000-0000D4F80000}"/>
    <cellStyle name="Total 3 3 2 4 4" xfId="63724" xr:uid="{00000000-0005-0000-0000-0000D5F80000}"/>
    <cellStyle name="Total 3 3 2 4 5" xfId="63725" xr:uid="{00000000-0005-0000-0000-0000D6F80000}"/>
    <cellStyle name="Total 3 3 2 5" xfId="63726" xr:uid="{00000000-0005-0000-0000-0000D7F80000}"/>
    <cellStyle name="Total 3 3 2 6" xfId="63727" xr:uid="{00000000-0005-0000-0000-0000D8F80000}"/>
    <cellStyle name="Total 3 3 2 7" xfId="63728" xr:uid="{00000000-0005-0000-0000-0000D9F80000}"/>
    <cellStyle name="Total 3 3 2 8" xfId="63729" xr:uid="{00000000-0005-0000-0000-0000DAF80000}"/>
    <cellStyle name="Total 3 3 20" xfId="63730" xr:uid="{00000000-0005-0000-0000-0000DBF80000}"/>
    <cellStyle name="Total 3 3 3" xfId="2246" xr:uid="{00000000-0005-0000-0000-0000DCF80000}"/>
    <cellStyle name="Total 3 3 3 2" xfId="2247" xr:uid="{00000000-0005-0000-0000-0000DDF80000}"/>
    <cellStyle name="Total 3 3 3 2 2" xfId="63731" xr:uid="{00000000-0005-0000-0000-0000DEF80000}"/>
    <cellStyle name="Total 3 3 3 2 2 2" xfId="63732" xr:uid="{00000000-0005-0000-0000-0000DFF80000}"/>
    <cellStyle name="Total 3 3 3 2 2 3" xfId="63733" xr:uid="{00000000-0005-0000-0000-0000E0F80000}"/>
    <cellStyle name="Total 3 3 3 2 2 4" xfId="63734" xr:uid="{00000000-0005-0000-0000-0000E1F80000}"/>
    <cellStyle name="Total 3 3 3 2 2 5" xfId="63735" xr:uid="{00000000-0005-0000-0000-0000E2F80000}"/>
    <cellStyle name="Total 3 3 3 2 3" xfId="63736" xr:uid="{00000000-0005-0000-0000-0000E3F80000}"/>
    <cellStyle name="Total 3 3 3 2 3 2" xfId="63737" xr:uid="{00000000-0005-0000-0000-0000E4F80000}"/>
    <cellStyle name="Total 3 3 3 2 3 3" xfId="63738" xr:uid="{00000000-0005-0000-0000-0000E5F80000}"/>
    <cellStyle name="Total 3 3 3 2 3 4" xfId="63739" xr:uid="{00000000-0005-0000-0000-0000E6F80000}"/>
    <cellStyle name="Total 3 3 3 2 3 5" xfId="63740" xr:uid="{00000000-0005-0000-0000-0000E7F80000}"/>
    <cellStyle name="Total 3 3 3 2 4" xfId="63741" xr:uid="{00000000-0005-0000-0000-0000E8F80000}"/>
    <cellStyle name="Total 3 3 3 2 5" xfId="63742" xr:uid="{00000000-0005-0000-0000-0000E9F80000}"/>
    <cellStyle name="Total 3 3 3 2 6" xfId="63743" xr:uid="{00000000-0005-0000-0000-0000EAF80000}"/>
    <cellStyle name="Total 3 3 3 2 7" xfId="63744" xr:uid="{00000000-0005-0000-0000-0000EBF80000}"/>
    <cellStyle name="Total 3 3 3 3" xfId="63745" xr:uid="{00000000-0005-0000-0000-0000ECF80000}"/>
    <cellStyle name="Total 3 3 3 3 2" xfId="63746" xr:uid="{00000000-0005-0000-0000-0000EDF80000}"/>
    <cellStyle name="Total 3 3 3 3 3" xfId="63747" xr:uid="{00000000-0005-0000-0000-0000EEF80000}"/>
    <cellStyle name="Total 3 3 3 3 4" xfId="63748" xr:uid="{00000000-0005-0000-0000-0000EFF80000}"/>
    <cellStyle name="Total 3 3 3 3 5" xfId="63749" xr:uid="{00000000-0005-0000-0000-0000F0F80000}"/>
    <cellStyle name="Total 3 3 3 4" xfId="63750" xr:uid="{00000000-0005-0000-0000-0000F1F80000}"/>
    <cellStyle name="Total 3 3 3 4 2" xfId="63751" xr:uid="{00000000-0005-0000-0000-0000F2F80000}"/>
    <cellStyle name="Total 3 3 3 4 3" xfId="63752" xr:uid="{00000000-0005-0000-0000-0000F3F80000}"/>
    <cellStyle name="Total 3 3 3 4 4" xfId="63753" xr:uid="{00000000-0005-0000-0000-0000F4F80000}"/>
    <cellStyle name="Total 3 3 3 4 5" xfId="63754" xr:uid="{00000000-0005-0000-0000-0000F5F80000}"/>
    <cellStyle name="Total 3 3 3 5" xfId="63755" xr:uid="{00000000-0005-0000-0000-0000F6F80000}"/>
    <cellStyle name="Total 3 3 3 6" xfId="63756" xr:uid="{00000000-0005-0000-0000-0000F7F80000}"/>
    <cellStyle name="Total 3 3 3 7" xfId="63757" xr:uid="{00000000-0005-0000-0000-0000F8F80000}"/>
    <cellStyle name="Total 3 3 3 8" xfId="63758" xr:uid="{00000000-0005-0000-0000-0000F9F80000}"/>
    <cellStyle name="Total 3 3 4" xfId="2248" xr:uid="{00000000-0005-0000-0000-0000FAF80000}"/>
    <cellStyle name="Total 3 3 4 2" xfId="2249" xr:uid="{00000000-0005-0000-0000-0000FBF80000}"/>
    <cellStyle name="Total 3 3 4 2 2" xfId="63759" xr:uid="{00000000-0005-0000-0000-0000FCF80000}"/>
    <cellStyle name="Total 3 3 4 2 2 2" xfId="63760" xr:uid="{00000000-0005-0000-0000-0000FDF80000}"/>
    <cellStyle name="Total 3 3 4 2 2 3" xfId="63761" xr:uid="{00000000-0005-0000-0000-0000FEF80000}"/>
    <cellStyle name="Total 3 3 4 2 2 4" xfId="63762" xr:uid="{00000000-0005-0000-0000-0000FFF80000}"/>
    <cellStyle name="Total 3 3 4 2 2 5" xfId="63763" xr:uid="{00000000-0005-0000-0000-000000F90000}"/>
    <cellStyle name="Total 3 3 4 2 3" xfId="63764" xr:uid="{00000000-0005-0000-0000-000001F90000}"/>
    <cellStyle name="Total 3 3 4 2 3 2" xfId="63765" xr:uid="{00000000-0005-0000-0000-000002F90000}"/>
    <cellStyle name="Total 3 3 4 2 3 3" xfId="63766" xr:uid="{00000000-0005-0000-0000-000003F90000}"/>
    <cellStyle name="Total 3 3 4 2 3 4" xfId="63767" xr:uid="{00000000-0005-0000-0000-000004F90000}"/>
    <cellStyle name="Total 3 3 4 2 3 5" xfId="63768" xr:uid="{00000000-0005-0000-0000-000005F90000}"/>
    <cellStyle name="Total 3 3 4 2 4" xfId="63769" xr:uid="{00000000-0005-0000-0000-000006F90000}"/>
    <cellStyle name="Total 3 3 4 2 5" xfId="63770" xr:uid="{00000000-0005-0000-0000-000007F90000}"/>
    <cellStyle name="Total 3 3 4 2 6" xfId="63771" xr:uid="{00000000-0005-0000-0000-000008F90000}"/>
    <cellStyle name="Total 3 3 4 2 7" xfId="63772" xr:uid="{00000000-0005-0000-0000-000009F90000}"/>
    <cellStyle name="Total 3 3 4 3" xfId="63773" xr:uid="{00000000-0005-0000-0000-00000AF90000}"/>
    <cellStyle name="Total 3 3 4 3 2" xfId="63774" xr:uid="{00000000-0005-0000-0000-00000BF90000}"/>
    <cellStyle name="Total 3 3 4 3 3" xfId="63775" xr:uid="{00000000-0005-0000-0000-00000CF90000}"/>
    <cellStyle name="Total 3 3 4 3 4" xfId="63776" xr:uid="{00000000-0005-0000-0000-00000DF90000}"/>
    <cellStyle name="Total 3 3 4 3 5" xfId="63777" xr:uid="{00000000-0005-0000-0000-00000EF90000}"/>
    <cellStyle name="Total 3 3 4 4" xfId="63778" xr:uid="{00000000-0005-0000-0000-00000FF90000}"/>
    <cellStyle name="Total 3 3 4 4 2" xfId="63779" xr:uid="{00000000-0005-0000-0000-000010F90000}"/>
    <cellStyle name="Total 3 3 4 4 3" xfId="63780" xr:uid="{00000000-0005-0000-0000-000011F90000}"/>
    <cellStyle name="Total 3 3 4 4 4" xfId="63781" xr:uid="{00000000-0005-0000-0000-000012F90000}"/>
    <cellStyle name="Total 3 3 4 4 5" xfId="63782" xr:uid="{00000000-0005-0000-0000-000013F90000}"/>
    <cellStyle name="Total 3 3 4 5" xfId="63783" xr:uid="{00000000-0005-0000-0000-000014F90000}"/>
    <cellStyle name="Total 3 3 4 6" xfId="63784" xr:uid="{00000000-0005-0000-0000-000015F90000}"/>
    <cellStyle name="Total 3 3 4 7" xfId="63785" xr:uid="{00000000-0005-0000-0000-000016F90000}"/>
    <cellStyle name="Total 3 3 4 8" xfId="63786" xr:uid="{00000000-0005-0000-0000-000017F90000}"/>
    <cellStyle name="Total 3 3 5" xfId="2250" xr:uid="{00000000-0005-0000-0000-000018F90000}"/>
    <cellStyle name="Total 3 3 5 2" xfId="63787" xr:uid="{00000000-0005-0000-0000-000019F90000}"/>
    <cellStyle name="Total 3 3 5 2 2" xfId="63788" xr:uid="{00000000-0005-0000-0000-00001AF90000}"/>
    <cellStyle name="Total 3 3 5 2 2 2" xfId="63789" xr:uid="{00000000-0005-0000-0000-00001BF90000}"/>
    <cellStyle name="Total 3 3 5 2 2 3" xfId="63790" xr:uid="{00000000-0005-0000-0000-00001CF90000}"/>
    <cellStyle name="Total 3 3 5 2 2 4" xfId="63791" xr:uid="{00000000-0005-0000-0000-00001DF90000}"/>
    <cellStyle name="Total 3 3 5 2 2 5" xfId="63792" xr:uid="{00000000-0005-0000-0000-00001EF90000}"/>
    <cellStyle name="Total 3 3 5 2 3" xfId="63793" xr:uid="{00000000-0005-0000-0000-00001FF90000}"/>
    <cellStyle name="Total 3 3 5 2 3 2" xfId="63794" xr:uid="{00000000-0005-0000-0000-000020F90000}"/>
    <cellStyle name="Total 3 3 5 2 3 3" xfId="63795" xr:uid="{00000000-0005-0000-0000-000021F90000}"/>
    <cellStyle name="Total 3 3 5 2 3 4" xfId="63796" xr:uid="{00000000-0005-0000-0000-000022F90000}"/>
    <cellStyle name="Total 3 3 5 2 3 5" xfId="63797" xr:uid="{00000000-0005-0000-0000-000023F90000}"/>
    <cellStyle name="Total 3 3 5 2 4" xfId="63798" xr:uid="{00000000-0005-0000-0000-000024F90000}"/>
    <cellStyle name="Total 3 3 5 2 5" xfId="63799" xr:uid="{00000000-0005-0000-0000-000025F90000}"/>
    <cellStyle name="Total 3 3 5 2 6" xfId="63800" xr:uid="{00000000-0005-0000-0000-000026F90000}"/>
    <cellStyle name="Total 3 3 5 2 7" xfId="63801" xr:uid="{00000000-0005-0000-0000-000027F90000}"/>
    <cellStyle name="Total 3 3 5 3" xfId="63802" xr:uid="{00000000-0005-0000-0000-000028F90000}"/>
    <cellStyle name="Total 3 3 5 3 2" xfId="63803" xr:uid="{00000000-0005-0000-0000-000029F90000}"/>
    <cellStyle name="Total 3 3 5 3 3" xfId="63804" xr:uid="{00000000-0005-0000-0000-00002AF90000}"/>
    <cellStyle name="Total 3 3 5 3 4" xfId="63805" xr:uid="{00000000-0005-0000-0000-00002BF90000}"/>
    <cellStyle name="Total 3 3 5 3 5" xfId="63806" xr:uid="{00000000-0005-0000-0000-00002CF90000}"/>
    <cellStyle name="Total 3 3 5 4" xfId="63807" xr:uid="{00000000-0005-0000-0000-00002DF90000}"/>
    <cellStyle name="Total 3 3 5 4 2" xfId="63808" xr:uid="{00000000-0005-0000-0000-00002EF90000}"/>
    <cellStyle name="Total 3 3 5 4 3" xfId="63809" xr:uid="{00000000-0005-0000-0000-00002FF90000}"/>
    <cellStyle name="Total 3 3 5 4 4" xfId="63810" xr:uid="{00000000-0005-0000-0000-000030F90000}"/>
    <cellStyle name="Total 3 3 5 4 5" xfId="63811" xr:uid="{00000000-0005-0000-0000-000031F90000}"/>
    <cellStyle name="Total 3 3 5 5" xfId="63812" xr:uid="{00000000-0005-0000-0000-000032F90000}"/>
    <cellStyle name="Total 3 3 5 6" xfId="63813" xr:uid="{00000000-0005-0000-0000-000033F90000}"/>
    <cellStyle name="Total 3 3 5 7" xfId="63814" xr:uid="{00000000-0005-0000-0000-000034F90000}"/>
    <cellStyle name="Total 3 3 5 8" xfId="63815" xr:uid="{00000000-0005-0000-0000-000035F90000}"/>
    <cellStyle name="Total 3 3 6" xfId="63816" xr:uid="{00000000-0005-0000-0000-000036F90000}"/>
    <cellStyle name="Total 3 3 6 2" xfId="63817" xr:uid="{00000000-0005-0000-0000-000037F90000}"/>
    <cellStyle name="Total 3 3 6 2 2" xfId="63818" xr:uid="{00000000-0005-0000-0000-000038F90000}"/>
    <cellStyle name="Total 3 3 6 2 2 2" xfId="63819" xr:uid="{00000000-0005-0000-0000-000039F90000}"/>
    <cellStyle name="Total 3 3 6 2 2 3" xfId="63820" xr:uid="{00000000-0005-0000-0000-00003AF90000}"/>
    <cellStyle name="Total 3 3 6 2 2 4" xfId="63821" xr:uid="{00000000-0005-0000-0000-00003BF90000}"/>
    <cellStyle name="Total 3 3 6 2 2 5" xfId="63822" xr:uid="{00000000-0005-0000-0000-00003CF90000}"/>
    <cellStyle name="Total 3 3 6 2 3" xfId="63823" xr:uid="{00000000-0005-0000-0000-00003DF90000}"/>
    <cellStyle name="Total 3 3 6 2 3 2" xfId="63824" xr:uid="{00000000-0005-0000-0000-00003EF90000}"/>
    <cellStyle name="Total 3 3 6 2 3 3" xfId="63825" xr:uid="{00000000-0005-0000-0000-00003FF90000}"/>
    <cellStyle name="Total 3 3 6 2 3 4" xfId="63826" xr:uid="{00000000-0005-0000-0000-000040F90000}"/>
    <cellStyle name="Total 3 3 6 2 3 5" xfId="63827" xr:uid="{00000000-0005-0000-0000-000041F90000}"/>
    <cellStyle name="Total 3 3 6 2 4" xfId="63828" xr:uid="{00000000-0005-0000-0000-000042F90000}"/>
    <cellStyle name="Total 3 3 6 2 5" xfId="63829" xr:uid="{00000000-0005-0000-0000-000043F90000}"/>
    <cellStyle name="Total 3 3 6 2 6" xfId="63830" xr:uid="{00000000-0005-0000-0000-000044F90000}"/>
    <cellStyle name="Total 3 3 6 2 7" xfId="63831" xr:uid="{00000000-0005-0000-0000-000045F90000}"/>
    <cellStyle name="Total 3 3 6 3" xfId="63832" xr:uid="{00000000-0005-0000-0000-000046F90000}"/>
    <cellStyle name="Total 3 3 6 3 2" xfId="63833" xr:uid="{00000000-0005-0000-0000-000047F90000}"/>
    <cellStyle name="Total 3 3 6 3 3" xfId="63834" xr:uid="{00000000-0005-0000-0000-000048F90000}"/>
    <cellStyle name="Total 3 3 6 3 4" xfId="63835" xr:uid="{00000000-0005-0000-0000-000049F90000}"/>
    <cellStyle name="Total 3 3 6 3 5" xfId="63836" xr:uid="{00000000-0005-0000-0000-00004AF90000}"/>
    <cellStyle name="Total 3 3 6 4" xfId="63837" xr:uid="{00000000-0005-0000-0000-00004BF90000}"/>
    <cellStyle name="Total 3 3 6 4 2" xfId="63838" xr:uid="{00000000-0005-0000-0000-00004CF90000}"/>
    <cellStyle name="Total 3 3 6 4 3" xfId="63839" xr:uid="{00000000-0005-0000-0000-00004DF90000}"/>
    <cellStyle name="Total 3 3 6 4 4" xfId="63840" xr:uid="{00000000-0005-0000-0000-00004EF90000}"/>
    <cellStyle name="Total 3 3 6 4 5" xfId="63841" xr:uid="{00000000-0005-0000-0000-00004FF90000}"/>
    <cellStyle name="Total 3 3 6 5" xfId="63842" xr:uid="{00000000-0005-0000-0000-000050F90000}"/>
    <cellStyle name="Total 3 3 6 6" xfId="63843" xr:uid="{00000000-0005-0000-0000-000051F90000}"/>
    <cellStyle name="Total 3 3 6 7" xfId="63844" xr:uid="{00000000-0005-0000-0000-000052F90000}"/>
    <cellStyle name="Total 3 3 6 8" xfId="63845" xr:uid="{00000000-0005-0000-0000-000053F90000}"/>
    <cellStyle name="Total 3 3 7" xfId="63846" xr:uid="{00000000-0005-0000-0000-000054F90000}"/>
    <cellStyle name="Total 3 3 7 2" xfId="63847" xr:uid="{00000000-0005-0000-0000-000055F90000}"/>
    <cellStyle name="Total 3 3 7 2 2" xfId="63848" xr:uid="{00000000-0005-0000-0000-000056F90000}"/>
    <cellStyle name="Total 3 3 7 2 2 2" xfId="63849" xr:uid="{00000000-0005-0000-0000-000057F90000}"/>
    <cellStyle name="Total 3 3 7 2 2 3" xfId="63850" xr:uid="{00000000-0005-0000-0000-000058F90000}"/>
    <cellStyle name="Total 3 3 7 2 2 4" xfId="63851" xr:uid="{00000000-0005-0000-0000-000059F90000}"/>
    <cellStyle name="Total 3 3 7 2 2 5" xfId="63852" xr:uid="{00000000-0005-0000-0000-00005AF90000}"/>
    <cellStyle name="Total 3 3 7 2 3" xfId="63853" xr:uid="{00000000-0005-0000-0000-00005BF90000}"/>
    <cellStyle name="Total 3 3 7 2 3 2" xfId="63854" xr:uid="{00000000-0005-0000-0000-00005CF90000}"/>
    <cellStyle name="Total 3 3 7 2 3 3" xfId="63855" xr:uid="{00000000-0005-0000-0000-00005DF90000}"/>
    <cellStyle name="Total 3 3 7 2 3 4" xfId="63856" xr:uid="{00000000-0005-0000-0000-00005EF90000}"/>
    <cellStyle name="Total 3 3 7 2 3 5" xfId="63857" xr:uid="{00000000-0005-0000-0000-00005FF90000}"/>
    <cellStyle name="Total 3 3 7 2 4" xfId="63858" xr:uid="{00000000-0005-0000-0000-000060F90000}"/>
    <cellStyle name="Total 3 3 7 2 5" xfId="63859" xr:uid="{00000000-0005-0000-0000-000061F90000}"/>
    <cellStyle name="Total 3 3 7 2 6" xfId="63860" xr:uid="{00000000-0005-0000-0000-000062F90000}"/>
    <cellStyle name="Total 3 3 7 2 7" xfId="63861" xr:uid="{00000000-0005-0000-0000-000063F90000}"/>
    <cellStyle name="Total 3 3 7 3" xfId="63862" xr:uid="{00000000-0005-0000-0000-000064F90000}"/>
    <cellStyle name="Total 3 3 7 3 2" xfId="63863" xr:uid="{00000000-0005-0000-0000-000065F90000}"/>
    <cellStyle name="Total 3 3 7 3 3" xfId="63864" xr:uid="{00000000-0005-0000-0000-000066F90000}"/>
    <cellStyle name="Total 3 3 7 3 4" xfId="63865" xr:uid="{00000000-0005-0000-0000-000067F90000}"/>
    <cellStyle name="Total 3 3 7 3 5" xfId="63866" xr:uid="{00000000-0005-0000-0000-000068F90000}"/>
    <cellStyle name="Total 3 3 7 4" xfId="63867" xr:uid="{00000000-0005-0000-0000-000069F90000}"/>
    <cellStyle name="Total 3 3 7 4 2" xfId="63868" xr:uid="{00000000-0005-0000-0000-00006AF90000}"/>
    <cellStyle name="Total 3 3 7 4 3" xfId="63869" xr:uid="{00000000-0005-0000-0000-00006BF90000}"/>
    <cellStyle name="Total 3 3 7 4 4" xfId="63870" xr:uid="{00000000-0005-0000-0000-00006CF90000}"/>
    <cellStyle name="Total 3 3 7 4 5" xfId="63871" xr:uid="{00000000-0005-0000-0000-00006DF90000}"/>
    <cellStyle name="Total 3 3 7 5" xfId="63872" xr:uid="{00000000-0005-0000-0000-00006EF90000}"/>
    <cellStyle name="Total 3 3 7 6" xfId="63873" xr:uid="{00000000-0005-0000-0000-00006FF90000}"/>
    <cellStyle name="Total 3 3 7 7" xfId="63874" xr:uid="{00000000-0005-0000-0000-000070F90000}"/>
    <cellStyle name="Total 3 3 7 8" xfId="63875" xr:uid="{00000000-0005-0000-0000-000071F90000}"/>
    <cellStyle name="Total 3 3 8" xfId="63876" xr:uid="{00000000-0005-0000-0000-000072F90000}"/>
    <cellStyle name="Total 3 3 8 2" xfId="63877" xr:uid="{00000000-0005-0000-0000-000073F90000}"/>
    <cellStyle name="Total 3 3 8 2 2" xfId="63878" xr:uid="{00000000-0005-0000-0000-000074F90000}"/>
    <cellStyle name="Total 3 3 8 2 2 2" xfId="63879" xr:uid="{00000000-0005-0000-0000-000075F90000}"/>
    <cellStyle name="Total 3 3 8 2 2 3" xfId="63880" xr:uid="{00000000-0005-0000-0000-000076F90000}"/>
    <cellStyle name="Total 3 3 8 2 2 4" xfId="63881" xr:uid="{00000000-0005-0000-0000-000077F90000}"/>
    <cellStyle name="Total 3 3 8 2 2 5" xfId="63882" xr:uid="{00000000-0005-0000-0000-000078F90000}"/>
    <cellStyle name="Total 3 3 8 2 3" xfId="63883" xr:uid="{00000000-0005-0000-0000-000079F90000}"/>
    <cellStyle name="Total 3 3 8 2 3 2" xfId="63884" xr:uid="{00000000-0005-0000-0000-00007AF90000}"/>
    <cellStyle name="Total 3 3 8 2 3 3" xfId="63885" xr:uid="{00000000-0005-0000-0000-00007BF90000}"/>
    <cellStyle name="Total 3 3 8 2 3 4" xfId="63886" xr:uid="{00000000-0005-0000-0000-00007CF90000}"/>
    <cellStyle name="Total 3 3 8 2 3 5" xfId="63887" xr:uid="{00000000-0005-0000-0000-00007DF90000}"/>
    <cellStyle name="Total 3 3 8 2 4" xfId="63888" xr:uid="{00000000-0005-0000-0000-00007EF90000}"/>
    <cellStyle name="Total 3 3 8 2 5" xfId="63889" xr:uid="{00000000-0005-0000-0000-00007FF90000}"/>
    <cellStyle name="Total 3 3 8 2 6" xfId="63890" xr:uid="{00000000-0005-0000-0000-000080F90000}"/>
    <cellStyle name="Total 3 3 8 2 7" xfId="63891" xr:uid="{00000000-0005-0000-0000-000081F90000}"/>
    <cellStyle name="Total 3 3 8 3" xfId="63892" xr:uid="{00000000-0005-0000-0000-000082F90000}"/>
    <cellStyle name="Total 3 3 8 3 2" xfId="63893" xr:uid="{00000000-0005-0000-0000-000083F90000}"/>
    <cellStyle name="Total 3 3 8 3 3" xfId="63894" xr:uid="{00000000-0005-0000-0000-000084F90000}"/>
    <cellStyle name="Total 3 3 8 3 4" xfId="63895" xr:uid="{00000000-0005-0000-0000-000085F90000}"/>
    <cellStyle name="Total 3 3 8 3 5" xfId="63896" xr:uid="{00000000-0005-0000-0000-000086F90000}"/>
    <cellStyle name="Total 3 3 8 4" xfId="63897" xr:uid="{00000000-0005-0000-0000-000087F90000}"/>
    <cellStyle name="Total 3 3 8 4 2" xfId="63898" xr:uid="{00000000-0005-0000-0000-000088F90000}"/>
    <cellStyle name="Total 3 3 8 4 3" xfId="63899" xr:uid="{00000000-0005-0000-0000-000089F90000}"/>
    <cellStyle name="Total 3 3 8 4 4" xfId="63900" xr:uid="{00000000-0005-0000-0000-00008AF90000}"/>
    <cellStyle name="Total 3 3 8 4 5" xfId="63901" xr:uid="{00000000-0005-0000-0000-00008BF90000}"/>
    <cellStyle name="Total 3 3 8 5" xfId="63902" xr:uid="{00000000-0005-0000-0000-00008CF90000}"/>
    <cellStyle name="Total 3 3 8 6" xfId="63903" xr:uid="{00000000-0005-0000-0000-00008DF90000}"/>
    <cellStyle name="Total 3 3 8 7" xfId="63904" xr:uid="{00000000-0005-0000-0000-00008EF90000}"/>
    <cellStyle name="Total 3 3 8 8" xfId="63905" xr:uid="{00000000-0005-0000-0000-00008FF90000}"/>
    <cellStyle name="Total 3 3 9" xfId="63906" xr:uid="{00000000-0005-0000-0000-000090F90000}"/>
    <cellStyle name="Total 3 3 9 2" xfId="63907" xr:uid="{00000000-0005-0000-0000-000091F90000}"/>
    <cellStyle name="Total 3 3 9 2 2" xfId="63908" xr:uid="{00000000-0005-0000-0000-000092F90000}"/>
    <cellStyle name="Total 3 3 9 2 2 2" xfId="63909" xr:uid="{00000000-0005-0000-0000-000093F90000}"/>
    <cellStyle name="Total 3 3 9 2 2 3" xfId="63910" xr:uid="{00000000-0005-0000-0000-000094F90000}"/>
    <cellStyle name="Total 3 3 9 2 2 4" xfId="63911" xr:uid="{00000000-0005-0000-0000-000095F90000}"/>
    <cellStyle name="Total 3 3 9 2 2 5" xfId="63912" xr:uid="{00000000-0005-0000-0000-000096F90000}"/>
    <cellStyle name="Total 3 3 9 2 3" xfId="63913" xr:uid="{00000000-0005-0000-0000-000097F90000}"/>
    <cellStyle name="Total 3 3 9 2 3 2" xfId="63914" xr:uid="{00000000-0005-0000-0000-000098F90000}"/>
    <cellStyle name="Total 3 3 9 2 3 3" xfId="63915" xr:uid="{00000000-0005-0000-0000-000099F90000}"/>
    <cellStyle name="Total 3 3 9 2 3 4" xfId="63916" xr:uid="{00000000-0005-0000-0000-00009AF90000}"/>
    <cellStyle name="Total 3 3 9 2 3 5" xfId="63917" xr:uid="{00000000-0005-0000-0000-00009BF90000}"/>
    <cellStyle name="Total 3 3 9 2 4" xfId="63918" xr:uid="{00000000-0005-0000-0000-00009CF90000}"/>
    <cellStyle name="Total 3 3 9 2 5" xfId="63919" xr:uid="{00000000-0005-0000-0000-00009DF90000}"/>
    <cellStyle name="Total 3 3 9 2 6" xfId="63920" xr:uid="{00000000-0005-0000-0000-00009EF90000}"/>
    <cellStyle name="Total 3 3 9 2 7" xfId="63921" xr:uid="{00000000-0005-0000-0000-00009FF90000}"/>
    <cellStyle name="Total 3 3 9 3" xfId="63922" xr:uid="{00000000-0005-0000-0000-0000A0F90000}"/>
    <cellStyle name="Total 3 3 9 3 2" xfId="63923" xr:uid="{00000000-0005-0000-0000-0000A1F90000}"/>
    <cellStyle name="Total 3 3 9 3 3" xfId="63924" xr:uid="{00000000-0005-0000-0000-0000A2F90000}"/>
    <cellStyle name="Total 3 3 9 3 4" xfId="63925" xr:uid="{00000000-0005-0000-0000-0000A3F90000}"/>
    <cellStyle name="Total 3 3 9 3 5" xfId="63926" xr:uid="{00000000-0005-0000-0000-0000A4F90000}"/>
    <cellStyle name="Total 3 3 9 4" xfId="63927" xr:uid="{00000000-0005-0000-0000-0000A5F90000}"/>
    <cellStyle name="Total 3 3 9 4 2" xfId="63928" xr:uid="{00000000-0005-0000-0000-0000A6F90000}"/>
    <cellStyle name="Total 3 3 9 4 3" xfId="63929" xr:uid="{00000000-0005-0000-0000-0000A7F90000}"/>
    <cellStyle name="Total 3 3 9 4 4" xfId="63930" xr:uid="{00000000-0005-0000-0000-0000A8F90000}"/>
    <cellStyle name="Total 3 3 9 4 5" xfId="63931" xr:uid="{00000000-0005-0000-0000-0000A9F90000}"/>
    <cellStyle name="Total 3 3 9 5" xfId="63932" xr:uid="{00000000-0005-0000-0000-0000AAF90000}"/>
    <cellStyle name="Total 3 3 9 6" xfId="63933" xr:uid="{00000000-0005-0000-0000-0000ABF90000}"/>
    <cellStyle name="Total 3 3 9 7" xfId="63934" xr:uid="{00000000-0005-0000-0000-0000ACF90000}"/>
    <cellStyle name="Total 3 3 9 8" xfId="63935" xr:uid="{00000000-0005-0000-0000-0000ADF90000}"/>
    <cellStyle name="Total 3 4" xfId="2251" xr:uid="{00000000-0005-0000-0000-0000AEF90000}"/>
    <cellStyle name="Total 3 4 2" xfId="2252" xr:uid="{00000000-0005-0000-0000-0000AFF90000}"/>
    <cellStyle name="Total 3 4 2 2" xfId="63936" xr:uid="{00000000-0005-0000-0000-0000B0F90000}"/>
    <cellStyle name="Total 3 4 3" xfId="63937" xr:uid="{00000000-0005-0000-0000-0000B1F90000}"/>
    <cellStyle name="Total 3 4 4" xfId="63938" xr:uid="{00000000-0005-0000-0000-0000B2F90000}"/>
    <cellStyle name="Total 3 4 5" xfId="63939" xr:uid="{00000000-0005-0000-0000-0000B3F90000}"/>
    <cellStyle name="Total 3 5" xfId="2253" xr:uid="{00000000-0005-0000-0000-0000B4F90000}"/>
    <cellStyle name="Total 3 5 2" xfId="2254" xr:uid="{00000000-0005-0000-0000-0000B5F90000}"/>
    <cellStyle name="Total 3 5 2 2" xfId="63940" xr:uid="{00000000-0005-0000-0000-0000B6F90000}"/>
    <cellStyle name="Total 3 5 3" xfId="63941" xr:uid="{00000000-0005-0000-0000-0000B7F90000}"/>
    <cellStyle name="Total 3 5 4" xfId="63942" xr:uid="{00000000-0005-0000-0000-0000B8F90000}"/>
    <cellStyle name="Total 3 5 5" xfId="63943" xr:uid="{00000000-0005-0000-0000-0000B9F90000}"/>
    <cellStyle name="Total 3 6" xfId="2255" xr:uid="{00000000-0005-0000-0000-0000BAF90000}"/>
    <cellStyle name="Total 3 6 2" xfId="63944" xr:uid="{00000000-0005-0000-0000-0000BBF90000}"/>
    <cellStyle name="Total 3 7" xfId="63945" xr:uid="{00000000-0005-0000-0000-0000BCF90000}"/>
    <cellStyle name="Total 3 8" xfId="63946" xr:uid="{00000000-0005-0000-0000-0000BDF90000}"/>
    <cellStyle name="Total 3_T-straight with PEDs adjustor" xfId="63947" xr:uid="{00000000-0005-0000-0000-0000BEF90000}"/>
    <cellStyle name="Total 4" xfId="2256" xr:uid="{00000000-0005-0000-0000-0000BFF90000}"/>
    <cellStyle name="Total 4 2" xfId="2257" xr:uid="{00000000-0005-0000-0000-0000C0F90000}"/>
    <cellStyle name="Total 4 2 10" xfId="63948" xr:uid="{00000000-0005-0000-0000-0000C1F90000}"/>
    <cellStyle name="Total 4 2 10 2" xfId="63949" xr:uid="{00000000-0005-0000-0000-0000C2F90000}"/>
    <cellStyle name="Total 4 2 10 2 2" xfId="63950" xr:uid="{00000000-0005-0000-0000-0000C3F90000}"/>
    <cellStyle name="Total 4 2 10 2 2 2" xfId="63951" xr:uid="{00000000-0005-0000-0000-0000C4F90000}"/>
    <cellStyle name="Total 4 2 10 2 2 3" xfId="63952" xr:uid="{00000000-0005-0000-0000-0000C5F90000}"/>
    <cellStyle name="Total 4 2 10 2 2 4" xfId="63953" xr:uid="{00000000-0005-0000-0000-0000C6F90000}"/>
    <cellStyle name="Total 4 2 10 2 2 5" xfId="63954" xr:uid="{00000000-0005-0000-0000-0000C7F90000}"/>
    <cellStyle name="Total 4 2 10 2 3" xfId="63955" xr:uid="{00000000-0005-0000-0000-0000C8F90000}"/>
    <cellStyle name="Total 4 2 10 2 3 2" xfId="63956" xr:uid="{00000000-0005-0000-0000-0000C9F90000}"/>
    <cellStyle name="Total 4 2 10 2 3 3" xfId="63957" xr:uid="{00000000-0005-0000-0000-0000CAF90000}"/>
    <cellStyle name="Total 4 2 10 2 3 4" xfId="63958" xr:uid="{00000000-0005-0000-0000-0000CBF90000}"/>
    <cellStyle name="Total 4 2 10 2 3 5" xfId="63959" xr:uid="{00000000-0005-0000-0000-0000CCF90000}"/>
    <cellStyle name="Total 4 2 10 2 4" xfId="63960" xr:uid="{00000000-0005-0000-0000-0000CDF90000}"/>
    <cellStyle name="Total 4 2 10 2 5" xfId="63961" xr:uid="{00000000-0005-0000-0000-0000CEF90000}"/>
    <cellStyle name="Total 4 2 10 2 6" xfId="63962" xr:uid="{00000000-0005-0000-0000-0000CFF90000}"/>
    <cellStyle name="Total 4 2 10 2 7" xfId="63963" xr:uid="{00000000-0005-0000-0000-0000D0F90000}"/>
    <cellStyle name="Total 4 2 10 3" xfId="63964" xr:uid="{00000000-0005-0000-0000-0000D1F90000}"/>
    <cellStyle name="Total 4 2 10 3 2" xfId="63965" xr:uid="{00000000-0005-0000-0000-0000D2F90000}"/>
    <cellStyle name="Total 4 2 10 3 3" xfId="63966" xr:uid="{00000000-0005-0000-0000-0000D3F90000}"/>
    <cellStyle name="Total 4 2 10 3 4" xfId="63967" xr:uid="{00000000-0005-0000-0000-0000D4F90000}"/>
    <cellStyle name="Total 4 2 10 3 5" xfId="63968" xr:uid="{00000000-0005-0000-0000-0000D5F90000}"/>
    <cellStyle name="Total 4 2 10 4" xfId="63969" xr:uid="{00000000-0005-0000-0000-0000D6F90000}"/>
    <cellStyle name="Total 4 2 10 4 2" xfId="63970" xr:uid="{00000000-0005-0000-0000-0000D7F90000}"/>
    <cellStyle name="Total 4 2 10 4 3" xfId="63971" xr:uid="{00000000-0005-0000-0000-0000D8F90000}"/>
    <cellStyle name="Total 4 2 10 4 4" xfId="63972" xr:uid="{00000000-0005-0000-0000-0000D9F90000}"/>
    <cellStyle name="Total 4 2 10 4 5" xfId="63973" xr:uid="{00000000-0005-0000-0000-0000DAF90000}"/>
    <cellStyle name="Total 4 2 10 5" xfId="63974" xr:uid="{00000000-0005-0000-0000-0000DBF90000}"/>
    <cellStyle name="Total 4 2 10 6" xfId="63975" xr:uid="{00000000-0005-0000-0000-0000DCF90000}"/>
    <cellStyle name="Total 4 2 10 7" xfId="63976" xr:uid="{00000000-0005-0000-0000-0000DDF90000}"/>
    <cellStyle name="Total 4 2 10 8" xfId="63977" xr:uid="{00000000-0005-0000-0000-0000DEF90000}"/>
    <cellStyle name="Total 4 2 11" xfId="63978" xr:uid="{00000000-0005-0000-0000-0000DFF90000}"/>
    <cellStyle name="Total 4 2 11 2" xfId="63979" xr:uid="{00000000-0005-0000-0000-0000E0F90000}"/>
    <cellStyle name="Total 4 2 11 2 2" xfId="63980" xr:uid="{00000000-0005-0000-0000-0000E1F90000}"/>
    <cellStyle name="Total 4 2 11 2 2 2" xfId="63981" xr:uid="{00000000-0005-0000-0000-0000E2F90000}"/>
    <cellStyle name="Total 4 2 11 2 2 3" xfId="63982" xr:uid="{00000000-0005-0000-0000-0000E3F90000}"/>
    <cellStyle name="Total 4 2 11 2 2 4" xfId="63983" xr:uid="{00000000-0005-0000-0000-0000E4F90000}"/>
    <cellStyle name="Total 4 2 11 2 2 5" xfId="63984" xr:uid="{00000000-0005-0000-0000-0000E5F90000}"/>
    <cellStyle name="Total 4 2 11 2 3" xfId="63985" xr:uid="{00000000-0005-0000-0000-0000E6F90000}"/>
    <cellStyle name="Total 4 2 11 2 3 2" xfId="63986" xr:uid="{00000000-0005-0000-0000-0000E7F90000}"/>
    <cellStyle name="Total 4 2 11 2 3 3" xfId="63987" xr:uid="{00000000-0005-0000-0000-0000E8F90000}"/>
    <cellStyle name="Total 4 2 11 2 3 4" xfId="63988" xr:uid="{00000000-0005-0000-0000-0000E9F90000}"/>
    <cellStyle name="Total 4 2 11 2 3 5" xfId="63989" xr:uid="{00000000-0005-0000-0000-0000EAF90000}"/>
    <cellStyle name="Total 4 2 11 2 4" xfId="63990" xr:uid="{00000000-0005-0000-0000-0000EBF90000}"/>
    <cellStyle name="Total 4 2 11 2 5" xfId="63991" xr:uid="{00000000-0005-0000-0000-0000ECF90000}"/>
    <cellStyle name="Total 4 2 11 2 6" xfId="63992" xr:uid="{00000000-0005-0000-0000-0000EDF90000}"/>
    <cellStyle name="Total 4 2 11 2 7" xfId="63993" xr:uid="{00000000-0005-0000-0000-0000EEF90000}"/>
    <cellStyle name="Total 4 2 11 3" xfId="63994" xr:uid="{00000000-0005-0000-0000-0000EFF90000}"/>
    <cellStyle name="Total 4 2 11 3 2" xfId="63995" xr:uid="{00000000-0005-0000-0000-0000F0F90000}"/>
    <cellStyle name="Total 4 2 11 3 3" xfId="63996" xr:uid="{00000000-0005-0000-0000-0000F1F90000}"/>
    <cellStyle name="Total 4 2 11 3 4" xfId="63997" xr:uid="{00000000-0005-0000-0000-0000F2F90000}"/>
    <cellStyle name="Total 4 2 11 3 5" xfId="63998" xr:uid="{00000000-0005-0000-0000-0000F3F90000}"/>
    <cellStyle name="Total 4 2 11 4" xfId="63999" xr:uid="{00000000-0005-0000-0000-0000F4F90000}"/>
    <cellStyle name="Total 4 2 11 4 2" xfId="64000" xr:uid="{00000000-0005-0000-0000-0000F5F90000}"/>
    <cellStyle name="Total 4 2 11 4 3" xfId="64001" xr:uid="{00000000-0005-0000-0000-0000F6F90000}"/>
    <cellStyle name="Total 4 2 11 4 4" xfId="64002" xr:uid="{00000000-0005-0000-0000-0000F7F90000}"/>
    <cellStyle name="Total 4 2 11 4 5" xfId="64003" xr:uid="{00000000-0005-0000-0000-0000F8F90000}"/>
    <cellStyle name="Total 4 2 11 5" xfId="64004" xr:uid="{00000000-0005-0000-0000-0000F9F90000}"/>
    <cellStyle name="Total 4 2 11 6" xfId="64005" xr:uid="{00000000-0005-0000-0000-0000FAF90000}"/>
    <cellStyle name="Total 4 2 11 7" xfId="64006" xr:uid="{00000000-0005-0000-0000-0000FBF90000}"/>
    <cellStyle name="Total 4 2 11 8" xfId="64007" xr:uid="{00000000-0005-0000-0000-0000FCF90000}"/>
    <cellStyle name="Total 4 2 12" xfId="64008" xr:uid="{00000000-0005-0000-0000-0000FDF90000}"/>
    <cellStyle name="Total 4 2 12 2" xfId="64009" xr:uid="{00000000-0005-0000-0000-0000FEF90000}"/>
    <cellStyle name="Total 4 2 12 2 2" xfId="64010" xr:uid="{00000000-0005-0000-0000-0000FFF90000}"/>
    <cellStyle name="Total 4 2 12 2 2 2" xfId="64011" xr:uid="{00000000-0005-0000-0000-000000FA0000}"/>
    <cellStyle name="Total 4 2 12 2 2 3" xfId="64012" xr:uid="{00000000-0005-0000-0000-000001FA0000}"/>
    <cellStyle name="Total 4 2 12 2 2 4" xfId="64013" xr:uid="{00000000-0005-0000-0000-000002FA0000}"/>
    <cellStyle name="Total 4 2 12 2 2 5" xfId="64014" xr:uid="{00000000-0005-0000-0000-000003FA0000}"/>
    <cellStyle name="Total 4 2 12 2 3" xfId="64015" xr:uid="{00000000-0005-0000-0000-000004FA0000}"/>
    <cellStyle name="Total 4 2 12 2 3 2" xfId="64016" xr:uid="{00000000-0005-0000-0000-000005FA0000}"/>
    <cellStyle name="Total 4 2 12 2 3 3" xfId="64017" xr:uid="{00000000-0005-0000-0000-000006FA0000}"/>
    <cellStyle name="Total 4 2 12 2 3 4" xfId="64018" xr:uid="{00000000-0005-0000-0000-000007FA0000}"/>
    <cellStyle name="Total 4 2 12 2 3 5" xfId="64019" xr:uid="{00000000-0005-0000-0000-000008FA0000}"/>
    <cellStyle name="Total 4 2 12 2 4" xfId="64020" xr:uid="{00000000-0005-0000-0000-000009FA0000}"/>
    <cellStyle name="Total 4 2 12 2 5" xfId="64021" xr:uid="{00000000-0005-0000-0000-00000AFA0000}"/>
    <cellStyle name="Total 4 2 12 2 6" xfId="64022" xr:uid="{00000000-0005-0000-0000-00000BFA0000}"/>
    <cellStyle name="Total 4 2 12 2 7" xfId="64023" xr:uid="{00000000-0005-0000-0000-00000CFA0000}"/>
    <cellStyle name="Total 4 2 12 3" xfId="64024" xr:uid="{00000000-0005-0000-0000-00000DFA0000}"/>
    <cellStyle name="Total 4 2 12 3 2" xfId="64025" xr:uid="{00000000-0005-0000-0000-00000EFA0000}"/>
    <cellStyle name="Total 4 2 12 3 3" xfId="64026" xr:uid="{00000000-0005-0000-0000-00000FFA0000}"/>
    <cellStyle name="Total 4 2 12 3 4" xfId="64027" xr:uid="{00000000-0005-0000-0000-000010FA0000}"/>
    <cellStyle name="Total 4 2 12 3 5" xfId="64028" xr:uid="{00000000-0005-0000-0000-000011FA0000}"/>
    <cellStyle name="Total 4 2 12 4" xfId="64029" xr:uid="{00000000-0005-0000-0000-000012FA0000}"/>
    <cellStyle name="Total 4 2 12 4 2" xfId="64030" xr:uid="{00000000-0005-0000-0000-000013FA0000}"/>
    <cellStyle name="Total 4 2 12 4 3" xfId="64031" xr:uid="{00000000-0005-0000-0000-000014FA0000}"/>
    <cellStyle name="Total 4 2 12 4 4" xfId="64032" xr:uid="{00000000-0005-0000-0000-000015FA0000}"/>
    <cellStyle name="Total 4 2 12 4 5" xfId="64033" xr:uid="{00000000-0005-0000-0000-000016FA0000}"/>
    <cellStyle name="Total 4 2 12 5" xfId="64034" xr:uid="{00000000-0005-0000-0000-000017FA0000}"/>
    <cellStyle name="Total 4 2 12 6" xfId="64035" xr:uid="{00000000-0005-0000-0000-000018FA0000}"/>
    <cellStyle name="Total 4 2 12 7" xfId="64036" xr:uid="{00000000-0005-0000-0000-000019FA0000}"/>
    <cellStyle name="Total 4 2 12 8" xfId="64037" xr:uid="{00000000-0005-0000-0000-00001AFA0000}"/>
    <cellStyle name="Total 4 2 13" xfId="64038" xr:uid="{00000000-0005-0000-0000-00001BFA0000}"/>
    <cellStyle name="Total 4 2 13 2" xfId="64039" xr:uid="{00000000-0005-0000-0000-00001CFA0000}"/>
    <cellStyle name="Total 4 2 13 2 2" xfId="64040" xr:uid="{00000000-0005-0000-0000-00001DFA0000}"/>
    <cellStyle name="Total 4 2 13 2 2 2" xfId="64041" xr:uid="{00000000-0005-0000-0000-00001EFA0000}"/>
    <cellStyle name="Total 4 2 13 2 2 3" xfId="64042" xr:uid="{00000000-0005-0000-0000-00001FFA0000}"/>
    <cellStyle name="Total 4 2 13 2 2 4" xfId="64043" xr:uid="{00000000-0005-0000-0000-000020FA0000}"/>
    <cellStyle name="Total 4 2 13 2 2 5" xfId="64044" xr:uid="{00000000-0005-0000-0000-000021FA0000}"/>
    <cellStyle name="Total 4 2 13 2 3" xfId="64045" xr:uid="{00000000-0005-0000-0000-000022FA0000}"/>
    <cellStyle name="Total 4 2 13 2 3 2" xfId="64046" xr:uid="{00000000-0005-0000-0000-000023FA0000}"/>
    <cellStyle name="Total 4 2 13 2 3 3" xfId="64047" xr:uid="{00000000-0005-0000-0000-000024FA0000}"/>
    <cellStyle name="Total 4 2 13 2 3 4" xfId="64048" xr:uid="{00000000-0005-0000-0000-000025FA0000}"/>
    <cellStyle name="Total 4 2 13 2 3 5" xfId="64049" xr:uid="{00000000-0005-0000-0000-000026FA0000}"/>
    <cellStyle name="Total 4 2 13 2 4" xfId="64050" xr:uid="{00000000-0005-0000-0000-000027FA0000}"/>
    <cellStyle name="Total 4 2 13 2 5" xfId="64051" xr:uid="{00000000-0005-0000-0000-000028FA0000}"/>
    <cellStyle name="Total 4 2 13 2 6" xfId="64052" xr:uid="{00000000-0005-0000-0000-000029FA0000}"/>
    <cellStyle name="Total 4 2 13 2 7" xfId="64053" xr:uid="{00000000-0005-0000-0000-00002AFA0000}"/>
    <cellStyle name="Total 4 2 13 3" xfId="64054" xr:uid="{00000000-0005-0000-0000-00002BFA0000}"/>
    <cellStyle name="Total 4 2 13 3 2" xfId="64055" xr:uid="{00000000-0005-0000-0000-00002CFA0000}"/>
    <cellStyle name="Total 4 2 13 3 3" xfId="64056" xr:uid="{00000000-0005-0000-0000-00002DFA0000}"/>
    <cellStyle name="Total 4 2 13 3 4" xfId="64057" xr:uid="{00000000-0005-0000-0000-00002EFA0000}"/>
    <cellStyle name="Total 4 2 13 3 5" xfId="64058" xr:uid="{00000000-0005-0000-0000-00002FFA0000}"/>
    <cellStyle name="Total 4 2 13 4" xfId="64059" xr:uid="{00000000-0005-0000-0000-000030FA0000}"/>
    <cellStyle name="Total 4 2 13 4 2" xfId="64060" xr:uid="{00000000-0005-0000-0000-000031FA0000}"/>
    <cellStyle name="Total 4 2 13 4 3" xfId="64061" xr:uid="{00000000-0005-0000-0000-000032FA0000}"/>
    <cellStyle name="Total 4 2 13 4 4" xfId="64062" xr:uid="{00000000-0005-0000-0000-000033FA0000}"/>
    <cellStyle name="Total 4 2 13 4 5" xfId="64063" xr:uid="{00000000-0005-0000-0000-000034FA0000}"/>
    <cellStyle name="Total 4 2 13 5" xfId="64064" xr:uid="{00000000-0005-0000-0000-000035FA0000}"/>
    <cellStyle name="Total 4 2 13 6" xfId="64065" xr:uid="{00000000-0005-0000-0000-000036FA0000}"/>
    <cellStyle name="Total 4 2 13 7" xfId="64066" xr:uid="{00000000-0005-0000-0000-000037FA0000}"/>
    <cellStyle name="Total 4 2 13 8" xfId="64067" xr:uid="{00000000-0005-0000-0000-000038FA0000}"/>
    <cellStyle name="Total 4 2 14" xfId="64068" xr:uid="{00000000-0005-0000-0000-000039FA0000}"/>
    <cellStyle name="Total 4 2 14 2" xfId="64069" xr:uid="{00000000-0005-0000-0000-00003AFA0000}"/>
    <cellStyle name="Total 4 2 14 2 2" xfId="64070" xr:uid="{00000000-0005-0000-0000-00003BFA0000}"/>
    <cellStyle name="Total 4 2 14 2 2 2" xfId="64071" xr:uid="{00000000-0005-0000-0000-00003CFA0000}"/>
    <cellStyle name="Total 4 2 14 2 2 3" xfId="64072" xr:uid="{00000000-0005-0000-0000-00003DFA0000}"/>
    <cellStyle name="Total 4 2 14 2 2 4" xfId="64073" xr:uid="{00000000-0005-0000-0000-00003EFA0000}"/>
    <cellStyle name="Total 4 2 14 2 2 5" xfId="64074" xr:uid="{00000000-0005-0000-0000-00003FFA0000}"/>
    <cellStyle name="Total 4 2 14 2 3" xfId="64075" xr:uid="{00000000-0005-0000-0000-000040FA0000}"/>
    <cellStyle name="Total 4 2 14 2 3 2" xfId="64076" xr:uid="{00000000-0005-0000-0000-000041FA0000}"/>
    <cellStyle name="Total 4 2 14 2 3 3" xfId="64077" xr:uid="{00000000-0005-0000-0000-000042FA0000}"/>
    <cellStyle name="Total 4 2 14 2 3 4" xfId="64078" xr:uid="{00000000-0005-0000-0000-000043FA0000}"/>
    <cellStyle name="Total 4 2 14 2 3 5" xfId="64079" xr:uid="{00000000-0005-0000-0000-000044FA0000}"/>
    <cellStyle name="Total 4 2 14 2 4" xfId="64080" xr:uid="{00000000-0005-0000-0000-000045FA0000}"/>
    <cellStyle name="Total 4 2 14 2 5" xfId="64081" xr:uid="{00000000-0005-0000-0000-000046FA0000}"/>
    <cellStyle name="Total 4 2 14 2 6" xfId="64082" xr:uid="{00000000-0005-0000-0000-000047FA0000}"/>
    <cellStyle name="Total 4 2 14 2 7" xfId="64083" xr:uid="{00000000-0005-0000-0000-000048FA0000}"/>
    <cellStyle name="Total 4 2 14 3" xfId="64084" xr:uid="{00000000-0005-0000-0000-000049FA0000}"/>
    <cellStyle name="Total 4 2 14 3 2" xfId="64085" xr:uid="{00000000-0005-0000-0000-00004AFA0000}"/>
    <cellStyle name="Total 4 2 14 3 3" xfId="64086" xr:uid="{00000000-0005-0000-0000-00004BFA0000}"/>
    <cellStyle name="Total 4 2 14 3 4" xfId="64087" xr:uid="{00000000-0005-0000-0000-00004CFA0000}"/>
    <cellStyle name="Total 4 2 14 3 5" xfId="64088" xr:uid="{00000000-0005-0000-0000-00004DFA0000}"/>
    <cellStyle name="Total 4 2 14 4" xfId="64089" xr:uid="{00000000-0005-0000-0000-00004EFA0000}"/>
    <cellStyle name="Total 4 2 14 4 2" xfId="64090" xr:uid="{00000000-0005-0000-0000-00004FFA0000}"/>
    <cellStyle name="Total 4 2 14 4 3" xfId="64091" xr:uid="{00000000-0005-0000-0000-000050FA0000}"/>
    <cellStyle name="Total 4 2 14 4 4" xfId="64092" xr:uid="{00000000-0005-0000-0000-000051FA0000}"/>
    <cellStyle name="Total 4 2 14 4 5" xfId="64093" xr:uid="{00000000-0005-0000-0000-000052FA0000}"/>
    <cellStyle name="Total 4 2 14 5" xfId="64094" xr:uid="{00000000-0005-0000-0000-000053FA0000}"/>
    <cellStyle name="Total 4 2 14 6" xfId="64095" xr:uid="{00000000-0005-0000-0000-000054FA0000}"/>
    <cellStyle name="Total 4 2 14 7" xfId="64096" xr:uid="{00000000-0005-0000-0000-000055FA0000}"/>
    <cellStyle name="Total 4 2 14 8" xfId="64097" xr:uid="{00000000-0005-0000-0000-000056FA0000}"/>
    <cellStyle name="Total 4 2 15" xfId="64098" xr:uid="{00000000-0005-0000-0000-000057FA0000}"/>
    <cellStyle name="Total 4 2 15 2" xfId="64099" xr:uid="{00000000-0005-0000-0000-000058FA0000}"/>
    <cellStyle name="Total 4 2 15 2 2" xfId="64100" xr:uid="{00000000-0005-0000-0000-000059FA0000}"/>
    <cellStyle name="Total 4 2 15 2 3" xfId="64101" xr:uid="{00000000-0005-0000-0000-00005AFA0000}"/>
    <cellStyle name="Total 4 2 15 2 4" xfId="64102" xr:uid="{00000000-0005-0000-0000-00005BFA0000}"/>
    <cellStyle name="Total 4 2 15 2 5" xfId="64103" xr:uid="{00000000-0005-0000-0000-00005CFA0000}"/>
    <cellStyle name="Total 4 2 15 3" xfId="64104" xr:uid="{00000000-0005-0000-0000-00005DFA0000}"/>
    <cellStyle name="Total 4 2 15 3 2" xfId="64105" xr:uid="{00000000-0005-0000-0000-00005EFA0000}"/>
    <cellStyle name="Total 4 2 15 3 3" xfId="64106" xr:uid="{00000000-0005-0000-0000-00005FFA0000}"/>
    <cellStyle name="Total 4 2 15 3 4" xfId="64107" xr:uid="{00000000-0005-0000-0000-000060FA0000}"/>
    <cellStyle name="Total 4 2 15 3 5" xfId="64108" xr:uid="{00000000-0005-0000-0000-000061FA0000}"/>
    <cellStyle name="Total 4 2 15 4" xfId="64109" xr:uid="{00000000-0005-0000-0000-000062FA0000}"/>
    <cellStyle name="Total 4 2 15 5" xfId="64110" xr:uid="{00000000-0005-0000-0000-000063FA0000}"/>
    <cellStyle name="Total 4 2 15 6" xfId="64111" xr:uid="{00000000-0005-0000-0000-000064FA0000}"/>
    <cellStyle name="Total 4 2 15 7" xfId="64112" xr:uid="{00000000-0005-0000-0000-000065FA0000}"/>
    <cellStyle name="Total 4 2 16" xfId="64113" xr:uid="{00000000-0005-0000-0000-000066FA0000}"/>
    <cellStyle name="Total 4 2 16 2" xfId="64114" xr:uid="{00000000-0005-0000-0000-000067FA0000}"/>
    <cellStyle name="Total 4 2 16 3" xfId="64115" xr:uid="{00000000-0005-0000-0000-000068FA0000}"/>
    <cellStyle name="Total 4 2 16 4" xfId="64116" xr:uid="{00000000-0005-0000-0000-000069FA0000}"/>
    <cellStyle name="Total 4 2 16 5" xfId="64117" xr:uid="{00000000-0005-0000-0000-00006AFA0000}"/>
    <cellStyle name="Total 4 2 17" xfId="64118" xr:uid="{00000000-0005-0000-0000-00006BFA0000}"/>
    <cellStyle name="Total 4 2 17 2" xfId="64119" xr:uid="{00000000-0005-0000-0000-00006CFA0000}"/>
    <cellStyle name="Total 4 2 17 3" xfId="64120" xr:uid="{00000000-0005-0000-0000-00006DFA0000}"/>
    <cellStyle name="Total 4 2 17 4" xfId="64121" xr:uid="{00000000-0005-0000-0000-00006EFA0000}"/>
    <cellStyle name="Total 4 2 17 5" xfId="64122" xr:uid="{00000000-0005-0000-0000-00006FFA0000}"/>
    <cellStyle name="Total 4 2 18" xfId="64123" xr:uid="{00000000-0005-0000-0000-000070FA0000}"/>
    <cellStyle name="Total 4 2 18 2" xfId="64124" xr:uid="{00000000-0005-0000-0000-000071FA0000}"/>
    <cellStyle name="Total 4 2 19" xfId="64125" xr:uid="{00000000-0005-0000-0000-000072FA0000}"/>
    <cellStyle name="Total 4 2 2" xfId="2258" xr:uid="{00000000-0005-0000-0000-000073FA0000}"/>
    <cellStyle name="Total 4 2 2 2" xfId="2259" xr:uid="{00000000-0005-0000-0000-000074FA0000}"/>
    <cellStyle name="Total 4 2 2 2 2" xfId="64126" xr:uid="{00000000-0005-0000-0000-000075FA0000}"/>
    <cellStyle name="Total 4 2 2 2 2 2" xfId="64127" xr:uid="{00000000-0005-0000-0000-000076FA0000}"/>
    <cellStyle name="Total 4 2 2 2 2 3" xfId="64128" xr:uid="{00000000-0005-0000-0000-000077FA0000}"/>
    <cellStyle name="Total 4 2 2 2 2 4" xfId="64129" xr:uid="{00000000-0005-0000-0000-000078FA0000}"/>
    <cellStyle name="Total 4 2 2 2 2 5" xfId="64130" xr:uid="{00000000-0005-0000-0000-000079FA0000}"/>
    <cellStyle name="Total 4 2 2 2 3" xfId="64131" xr:uid="{00000000-0005-0000-0000-00007AFA0000}"/>
    <cellStyle name="Total 4 2 2 2 3 2" xfId="64132" xr:uid="{00000000-0005-0000-0000-00007BFA0000}"/>
    <cellStyle name="Total 4 2 2 2 3 3" xfId="64133" xr:uid="{00000000-0005-0000-0000-00007CFA0000}"/>
    <cellStyle name="Total 4 2 2 2 3 4" xfId="64134" xr:uid="{00000000-0005-0000-0000-00007DFA0000}"/>
    <cellStyle name="Total 4 2 2 2 3 5" xfId="64135" xr:uid="{00000000-0005-0000-0000-00007EFA0000}"/>
    <cellStyle name="Total 4 2 2 2 4" xfId="64136" xr:uid="{00000000-0005-0000-0000-00007FFA0000}"/>
    <cellStyle name="Total 4 2 2 2 5" xfId="64137" xr:uid="{00000000-0005-0000-0000-000080FA0000}"/>
    <cellStyle name="Total 4 2 2 2 6" xfId="64138" xr:uid="{00000000-0005-0000-0000-000081FA0000}"/>
    <cellStyle name="Total 4 2 2 2 7" xfId="64139" xr:uid="{00000000-0005-0000-0000-000082FA0000}"/>
    <cellStyle name="Total 4 2 2 3" xfId="64140" xr:uid="{00000000-0005-0000-0000-000083FA0000}"/>
    <cellStyle name="Total 4 2 2 3 2" xfId="64141" xr:uid="{00000000-0005-0000-0000-000084FA0000}"/>
    <cellStyle name="Total 4 2 2 3 3" xfId="64142" xr:uid="{00000000-0005-0000-0000-000085FA0000}"/>
    <cellStyle name="Total 4 2 2 3 4" xfId="64143" xr:uid="{00000000-0005-0000-0000-000086FA0000}"/>
    <cellStyle name="Total 4 2 2 3 5" xfId="64144" xr:uid="{00000000-0005-0000-0000-000087FA0000}"/>
    <cellStyle name="Total 4 2 2 4" xfId="64145" xr:uid="{00000000-0005-0000-0000-000088FA0000}"/>
    <cellStyle name="Total 4 2 2 4 2" xfId="64146" xr:uid="{00000000-0005-0000-0000-000089FA0000}"/>
    <cellStyle name="Total 4 2 2 4 3" xfId="64147" xr:uid="{00000000-0005-0000-0000-00008AFA0000}"/>
    <cellStyle name="Total 4 2 2 4 4" xfId="64148" xr:uid="{00000000-0005-0000-0000-00008BFA0000}"/>
    <cellStyle name="Total 4 2 2 4 5" xfId="64149" xr:uid="{00000000-0005-0000-0000-00008CFA0000}"/>
    <cellStyle name="Total 4 2 2 5" xfId="64150" xr:uid="{00000000-0005-0000-0000-00008DFA0000}"/>
    <cellStyle name="Total 4 2 2 5 2" xfId="64151" xr:uid="{00000000-0005-0000-0000-00008EFA0000}"/>
    <cellStyle name="Total 4 2 2 6" xfId="64152" xr:uid="{00000000-0005-0000-0000-00008FFA0000}"/>
    <cellStyle name="Total 4 2 2 7" xfId="64153" xr:uid="{00000000-0005-0000-0000-000090FA0000}"/>
    <cellStyle name="Total 4 2 2 8" xfId="64154" xr:uid="{00000000-0005-0000-0000-000091FA0000}"/>
    <cellStyle name="Total 4 2 20" xfId="64155" xr:uid="{00000000-0005-0000-0000-000092FA0000}"/>
    <cellStyle name="Total 4 2 21" xfId="64156" xr:uid="{00000000-0005-0000-0000-000093FA0000}"/>
    <cellStyle name="Total 4 2 3" xfId="2260" xr:uid="{00000000-0005-0000-0000-000094FA0000}"/>
    <cellStyle name="Total 4 2 3 2" xfId="2261" xr:uid="{00000000-0005-0000-0000-000095FA0000}"/>
    <cellStyle name="Total 4 2 3 2 2" xfId="64157" xr:uid="{00000000-0005-0000-0000-000096FA0000}"/>
    <cellStyle name="Total 4 2 3 2 2 2" xfId="64158" xr:uid="{00000000-0005-0000-0000-000097FA0000}"/>
    <cellStyle name="Total 4 2 3 2 2 3" xfId="64159" xr:uid="{00000000-0005-0000-0000-000098FA0000}"/>
    <cellStyle name="Total 4 2 3 2 2 4" xfId="64160" xr:uid="{00000000-0005-0000-0000-000099FA0000}"/>
    <cellStyle name="Total 4 2 3 2 2 5" xfId="64161" xr:uid="{00000000-0005-0000-0000-00009AFA0000}"/>
    <cellStyle name="Total 4 2 3 2 3" xfId="64162" xr:uid="{00000000-0005-0000-0000-00009BFA0000}"/>
    <cellStyle name="Total 4 2 3 2 3 2" xfId="64163" xr:uid="{00000000-0005-0000-0000-00009CFA0000}"/>
    <cellStyle name="Total 4 2 3 2 3 3" xfId="64164" xr:uid="{00000000-0005-0000-0000-00009DFA0000}"/>
    <cellStyle name="Total 4 2 3 2 3 4" xfId="64165" xr:uid="{00000000-0005-0000-0000-00009EFA0000}"/>
    <cellStyle name="Total 4 2 3 2 3 5" xfId="64166" xr:uid="{00000000-0005-0000-0000-00009FFA0000}"/>
    <cellStyle name="Total 4 2 3 2 4" xfId="64167" xr:uid="{00000000-0005-0000-0000-0000A0FA0000}"/>
    <cellStyle name="Total 4 2 3 2 5" xfId="64168" xr:uid="{00000000-0005-0000-0000-0000A1FA0000}"/>
    <cellStyle name="Total 4 2 3 2 6" xfId="64169" xr:uid="{00000000-0005-0000-0000-0000A2FA0000}"/>
    <cellStyle name="Total 4 2 3 2 7" xfId="64170" xr:uid="{00000000-0005-0000-0000-0000A3FA0000}"/>
    <cellStyle name="Total 4 2 3 3" xfId="64171" xr:uid="{00000000-0005-0000-0000-0000A4FA0000}"/>
    <cellStyle name="Total 4 2 3 3 2" xfId="64172" xr:uid="{00000000-0005-0000-0000-0000A5FA0000}"/>
    <cellStyle name="Total 4 2 3 3 3" xfId="64173" xr:uid="{00000000-0005-0000-0000-0000A6FA0000}"/>
    <cellStyle name="Total 4 2 3 3 4" xfId="64174" xr:uid="{00000000-0005-0000-0000-0000A7FA0000}"/>
    <cellStyle name="Total 4 2 3 3 5" xfId="64175" xr:uid="{00000000-0005-0000-0000-0000A8FA0000}"/>
    <cellStyle name="Total 4 2 3 4" xfId="64176" xr:uid="{00000000-0005-0000-0000-0000A9FA0000}"/>
    <cellStyle name="Total 4 2 3 4 2" xfId="64177" xr:uid="{00000000-0005-0000-0000-0000AAFA0000}"/>
    <cellStyle name="Total 4 2 3 4 3" xfId="64178" xr:uid="{00000000-0005-0000-0000-0000ABFA0000}"/>
    <cellStyle name="Total 4 2 3 4 4" xfId="64179" xr:uid="{00000000-0005-0000-0000-0000ACFA0000}"/>
    <cellStyle name="Total 4 2 3 4 5" xfId="64180" xr:uid="{00000000-0005-0000-0000-0000ADFA0000}"/>
    <cellStyle name="Total 4 2 3 5" xfId="64181" xr:uid="{00000000-0005-0000-0000-0000AEFA0000}"/>
    <cellStyle name="Total 4 2 3 6" xfId="64182" xr:uid="{00000000-0005-0000-0000-0000AFFA0000}"/>
    <cellStyle name="Total 4 2 3 7" xfId="64183" xr:uid="{00000000-0005-0000-0000-0000B0FA0000}"/>
    <cellStyle name="Total 4 2 3 8" xfId="64184" xr:uid="{00000000-0005-0000-0000-0000B1FA0000}"/>
    <cellStyle name="Total 4 2 4" xfId="2262" xr:uid="{00000000-0005-0000-0000-0000B2FA0000}"/>
    <cellStyle name="Total 4 2 4 2" xfId="2263" xr:uid="{00000000-0005-0000-0000-0000B3FA0000}"/>
    <cellStyle name="Total 4 2 4 2 2" xfId="64185" xr:uid="{00000000-0005-0000-0000-0000B4FA0000}"/>
    <cellStyle name="Total 4 2 4 2 2 2" xfId="64186" xr:uid="{00000000-0005-0000-0000-0000B5FA0000}"/>
    <cellStyle name="Total 4 2 4 2 2 3" xfId="64187" xr:uid="{00000000-0005-0000-0000-0000B6FA0000}"/>
    <cellStyle name="Total 4 2 4 2 2 4" xfId="64188" xr:uid="{00000000-0005-0000-0000-0000B7FA0000}"/>
    <cellStyle name="Total 4 2 4 2 2 5" xfId="64189" xr:uid="{00000000-0005-0000-0000-0000B8FA0000}"/>
    <cellStyle name="Total 4 2 4 2 3" xfId="64190" xr:uid="{00000000-0005-0000-0000-0000B9FA0000}"/>
    <cellStyle name="Total 4 2 4 2 3 2" xfId="64191" xr:uid="{00000000-0005-0000-0000-0000BAFA0000}"/>
    <cellStyle name="Total 4 2 4 2 3 3" xfId="64192" xr:uid="{00000000-0005-0000-0000-0000BBFA0000}"/>
    <cellStyle name="Total 4 2 4 2 3 4" xfId="64193" xr:uid="{00000000-0005-0000-0000-0000BCFA0000}"/>
    <cellStyle name="Total 4 2 4 2 3 5" xfId="64194" xr:uid="{00000000-0005-0000-0000-0000BDFA0000}"/>
    <cellStyle name="Total 4 2 4 2 4" xfId="64195" xr:uid="{00000000-0005-0000-0000-0000BEFA0000}"/>
    <cellStyle name="Total 4 2 4 2 5" xfId="64196" xr:uid="{00000000-0005-0000-0000-0000BFFA0000}"/>
    <cellStyle name="Total 4 2 4 2 6" xfId="64197" xr:uid="{00000000-0005-0000-0000-0000C0FA0000}"/>
    <cellStyle name="Total 4 2 4 2 7" xfId="64198" xr:uid="{00000000-0005-0000-0000-0000C1FA0000}"/>
    <cellStyle name="Total 4 2 4 3" xfId="64199" xr:uid="{00000000-0005-0000-0000-0000C2FA0000}"/>
    <cellStyle name="Total 4 2 4 3 2" xfId="64200" xr:uid="{00000000-0005-0000-0000-0000C3FA0000}"/>
    <cellStyle name="Total 4 2 4 3 3" xfId="64201" xr:uid="{00000000-0005-0000-0000-0000C4FA0000}"/>
    <cellStyle name="Total 4 2 4 3 4" xfId="64202" xr:uid="{00000000-0005-0000-0000-0000C5FA0000}"/>
    <cellStyle name="Total 4 2 4 3 5" xfId="64203" xr:uid="{00000000-0005-0000-0000-0000C6FA0000}"/>
    <cellStyle name="Total 4 2 4 4" xfId="64204" xr:uid="{00000000-0005-0000-0000-0000C7FA0000}"/>
    <cellStyle name="Total 4 2 4 4 2" xfId="64205" xr:uid="{00000000-0005-0000-0000-0000C8FA0000}"/>
    <cellStyle name="Total 4 2 4 4 3" xfId="64206" xr:uid="{00000000-0005-0000-0000-0000C9FA0000}"/>
    <cellStyle name="Total 4 2 4 4 4" xfId="64207" xr:uid="{00000000-0005-0000-0000-0000CAFA0000}"/>
    <cellStyle name="Total 4 2 4 4 5" xfId="64208" xr:uid="{00000000-0005-0000-0000-0000CBFA0000}"/>
    <cellStyle name="Total 4 2 4 5" xfId="64209" xr:uid="{00000000-0005-0000-0000-0000CCFA0000}"/>
    <cellStyle name="Total 4 2 4 6" xfId="64210" xr:uid="{00000000-0005-0000-0000-0000CDFA0000}"/>
    <cellStyle name="Total 4 2 4 7" xfId="64211" xr:uid="{00000000-0005-0000-0000-0000CEFA0000}"/>
    <cellStyle name="Total 4 2 4 8" xfId="64212" xr:uid="{00000000-0005-0000-0000-0000CFFA0000}"/>
    <cellStyle name="Total 4 2 5" xfId="2264" xr:uid="{00000000-0005-0000-0000-0000D0FA0000}"/>
    <cellStyle name="Total 4 2 5 2" xfId="64213" xr:uid="{00000000-0005-0000-0000-0000D1FA0000}"/>
    <cellStyle name="Total 4 2 5 2 2" xfId="64214" xr:uid="{00000000-0005-0000-0000-0000D2FA0000}"/>
    <cellStyle name="Total 4 2 5 2 2 2" xfId="64215" xr:uid="{00000000-0005-0000-0000-0000D3FA0000}"/>
    <cellStyle name="Total 4 2 5 2 2 3" xfId="64216" xr:uid="{00000000-0005-0000-0000-0000D4FA0000}"/>
    <cellStyle name="Total 4 2 5 2 2 4" xfId="64217" xr:uid="{00000000-0005-0000-0000-0000D5FA0000}"/>
    <cellStyle name="Total 4 2 5 2 2 5" xfId="64218" xr:uid="{00000000-0005-0000-0000-0000D6FA0000}"/>
    <cellStyle name="Total 4 2 5 2 3" xfId="64219" xr:uid="{00000000-0005-0000-0000-0000D7FA0000}"/>
    <cellStyle name="Total 4 2 5 2 3 2" xfId="64220" xr:uid="{00000000-0005-0000-0000-0000D8FA0000}"/>
    <cellStyle name="Total 4 2 5 2 3 3" xfId="64221" xr:uid="{00000000-0005-0000-0000-0000D9FA0000}"/>
    <cellStyle name="Total 4 2 5 2 3 4" xfId="64222" xr:uid="{00000000-0005-0000-0000-0000DAFA0000}"/>
    <cellStyle name="Total 4 2 5 2 3 5" xfId="64223" xr:uid="{00000000-0005-0000-0000-0000DBFA0000}"/>
    <cellStyle name="Total 4 2 5 2 4" xfId="64224" xr:uid="{00000000-0005-0000-0000-0000DCFA0000}"/>
    <cellStyle name="Total 4 2 5 2 5" xfId="64225" xr:uid="{00000000-0005-0000-0000-0000DDFA0000}"/>
    <cellStyle name="Total 4 2 5 2 6" xfId="64226" xr:uid="{00000000-0005-0000-0000-0000DEFA0000}"/>
    <cellStyle name="Total 4 2 5 2 7" xfId="64227" xr:uid="{00000000-0005-0000-0000-0000DFFA0000}"/>
    <cellStyle name="Total 4 2 5 3" xfId="64228" xr:uid="{00000000-0005-0000-0000-0000E0FA0000}"/>
    <cellStyle name="Total 4 2 5 3 2" xfId="64229" xr:uid="{00000000-0005-0000-0000-0000E1FA0000}"/>
    <cellStyle name="Total 4 2 5 3 3" xfId="64230" xr:uid="{00000000-0005-0000-0000-0000E2FA0000}"/>
    <cellStyle name="Total 4 2 5 3 4" xfId="64231" xr:uid="{00000000-0005-0000-0000-0000E3FA0000}"/>
    <cellStyle name="Total 4 2 5 3 5" xfId="64232" xr:uid="{00000000-0005-0000-0000-0000E4FA0000}"/>
    <cellStyle name="Total 4 2 5 4" xfId="64233" xr:uid="{00000000-0005-0000-0000-0000E5FA0000}"/>
    <cellStyle name="Total 4 2 5 4 2" xfId="64234" xr:uid="{00000000-0005-0000-0000-0000E6FA0000}"/>
    <cellStyle name="Total 4 2 5 4 3" xfId="64235" xr:uid="{00000000-0005-0000-0000-0000E7FA0000}"/>
    <cellStyle name="Total 4 2 5 4 4" xfId="64236" xr:uid="{00000000-0005-0000-0000-0000E8FA0000}"/>
    <cellStyle name="Total 4 2 5 4 5" xfId="64237" xr:uid="{00000000-0005-0000-0000-0000E9FA0000}"/>
    <cellStyle name="Total 4 2 5 5" xfId="64238" xr:uid="{00000000-0005-0000-0000-0000EAFA0000}"/>
    <cellStyle name="Total 4 2 5 6" xfId="64239" xr:uid="{00000000-0005-0000-0000-0000EBFA0000}"/>
    <cellStyle name="Total 4 2 5 7" xfId="64240" xr:uid="{00000000-0005-0000-0000-0000ECFA0000}"/>
    <cellStyle name="Total 4 2 5 8" xfId="64241" xr:uid="{00000000-0005-0000-0000-0000EDFA0000}"/>
    <cellStyle name="Total 4 2 6" xfId="64242" xr:uid="{00000000-0005-0000-0000-0000EEFA0000}"/>
    <cellStyle name="Total 4 2 6 2" xfId="64243" xr:uid="{00000000-0005-0000-0000-0000EFFA0000}"/>
    <cellStyle name="Total 4 2 6 2 2" xfId="64244" xr:uid="{00000000-0005-0000-0000-0000F0FA0000}"/>
    <cellStyle name="Total 4 2 6 2 2 2" xfId="64245" xr:uid="{00000000-0005-0000-0000-0000F1FA0000}"/>
    <cellStyle name="Total 4 2 6 2 2 3" xfId="64246" xr:uid="{00000000-0005-0000-0000-0000F2FA0000}"/>
    <cellStyle name="Total 4 2 6 2 2 4" xfId="64247" xr:uid="{00000000-0005-0000-0000-0000F3FA0000}"/>
    <cellStyle name="Total 4 2 6 2 2 5" xfId="64248" xr:uid="{00000000-0005-0000-0000-0000F4FA0000}"/>
    <cellStyle name="Total 4 2 6 2 3" xfId="64249" xr:uid="{00000000-0005-0000-0000-0000F5FA0000}"/>
    <cellStyle name="Total 4 2 6 2 3 2" xfId="64250" xr:uid="{00000000-0005-0000-0000-0000F6FA0000}"/>
    <cellStyle name="Total 4 2 6 2 3 3" xfId="64251" xr:uid="{00000000-0005-0000-0000-0000F7FA0000}"/>
    <cellStyle name="Total 4 2 6 2 3 4" xfId="64252" xr:uid="{00000000-0005-0000-0000-0000F8FA0000}"/>
    <cellStyle name="Total 4 2 6 2 3 5" xfId="64253" xr:uid="{00000000-0005-0000-0000-0000F9FA0000}"/>
    <cellStyle name="Total 4 2 6 2 4" xfId="64254" xr:uid="{00000000-0005-0000-0000-0000FAFA0000}"/>
    <cellStyle name="Total 4 2 6 2 5" xfId="64255" xr:uid="{00000000-0005-0000-0000-0000FBFA0000}"/>
    <cellStyle name="Total 4 2 6 2 6" xfId="64256" xr:uid="{00000000-0005-0000-0000-0000FCFA0000}"/>
    <cellStyle name="Total 4 2 6 2 7" xfId="64257" xr:uid="{00000000-0005-0000-0000-0000FDFA0000}"/>
    <cellStyle name="Total 4 2 6 3" xfId="64258" xr:uid="{00000000-0005-0000-0000-0000FEFA0000}"/>
    <cellStyle name="Total 4 2 6 3 2" xfId="64259" xr:uid="{00000000-0005-0000-0000-0000FFFA0000}"/>
    <cellStyle name="Total 4 2 6 3 3" xfId="64260" xr:uid="{00000000-0005-0000-0000-000000FB0000}"/>
    <cellStyle name="Total 4 2 6 3 4" xfId="64261" xr:uid="{00000000-0005-0000-0000-000001FB0000}"/>
    <cellStyle name="Total 4 2 6 3 5" xfId="64262" xr:uid="{00000000-0005-0000-0000-000002FB0000}"/>
    <cellStyle name="Total 4 2 6 4" xfId="64263" xr:uid="{00000000-0005-0000-0000-000003FB0000}"/>
    <cellStyle name="Total 4 2 6 4 2" xfId="64264" xr:uid="{00000000-0005-0000-0000-000004FB0000}"/>
    <cellStyle name="Total 4 2 6 4 3" xfId="64265" xr:uid="{00000000-0005-0000-0000-000005FB0000}"/>
    <cellStyle name="Total 4 2 6 4 4" xfId="64266" xr:uid="{00000000-0005-0000-0000-000006FB0000}"/>
    <cellStyle name="Total 4 2 6 4 5" xfId="64267" xr:uid="{00000000-0005-0000-0000-000007FB0000}"/>
    <cellStyle name="Total 4 2 6 5" xfId="64268" xr:uid="{00000000-0005-0000-0000-000008FB0000}"/>
    <cellStyle name="Total 4 2 6 6" xfId="64269" xr:uid="{00000000-0005-0000-0000-000009FB0000}"/>
    <cellStyle name="Total 4 2 6 7" xfId="64270" xr:uid="{00000000-0005-0000-0000-00000AFB0000}"/>
    <cellStyle name="Total 4 2 6 8" xfId="64271" xr:uid="{00000000-0005-0000-0000-00000BFB0000}"/>
    <cellStyle name="Total 4 2 7" xfId="64272" xr:uid="{00000000-0005-0000-0000-00000CFB0000}"/>
    <cellStyle name="Total 4 2 7 2" xfId="64273" xr:uid="{00000000-0005-0000-0000-00000DFB0000}"/>
    <cellStyle name="Total 4 2 7 2 2" xfId="64274" xr:uid="{00000000-0005-0000-0000-00000EFB0000}"/>
    <cellStyle name="Total 4 2 7 2 2 2" xfId="64275" xr:uid="{00000000-0005-0000-0000-00000FFB0000}"/>
    <cellStyle name="Total 4 2 7 2 2 3" xfId="64276" xr:uid="{00000000-0005-0000-0000-000010FB0000}"/>
    <cellStyle name="Total 4 2 7 2 2 4" xfId="64277" xr:uid="{00000000-0005-0000-0000-000011FB0000}"/>
    <cellStyle name="Total 4 2 7 2 2 5" xfId="64278" xr:uid="{00000000-0005-0000-0000-000012FB0000}"/>
    <cellStyle name="Total 4 2 7 2 3" xfId="64279" xr:uid="{00000000-0005-0000-0000-000013FB0000}"/>
    <cellStyle name="Total 4 2 7 2 3 2" xfId="64280" xr:uid="{00000000-0005-0000-0000-000014FB0000}"/>
    <cellStyle name="Total 4 2 7 2 3 3" xfId="64281" xr:uid="{00000000-0005-0000-0000-000015FB0000}"/>
    <cellStyle name="Total 4 2 7 2 3 4" xfId="64282" xr:uid="{00000000-0005-0000-0000-000016FB0000}"/>
    <cellStyle name="Total 4 2 7 2 3 5" xfId="64283" xr:uid="{00000000-0005-0000-0000-000017FB0000}"/>
    <cellStyle name="Total 4 2 7 2 4" xfId="64284" xr:uid="{00000000-0005-0000-0000-000018FB0000}"/>
    <cellStyle name="Total 4 2 7 2 5" xfId="64285" xr:uid="{00000000-0005-0000-0000-000019FB0000}"/>
    <cellStyle name="Total 4 2 7 2 6" xfId="64286" xr:uid="{00000000-0005-0000-0000-00001AFB0000}"/>
    <cellStyle name="Total 4 2 7 2 7" xfId="64287" xr:uid="{00000000-0005-0000-0000-00001BFB0000}"/>
    <cellStyle name="Total 4 2 7 3" xfId="64288" xr:uid="{00000000-0005-0000-0000-00001CFB0000}"/>
    <cellStyle name="Total 4 2 7 3 2" xfId="64289" xr:uid="{00000000-0005-0000-0000-00001DFB0000}"/>
    <cellStyle name="Total 4 2 7 3 3" xfId="64290" xr:uid="{00000000-0005-0000-0000-00001EFB0000}"/>
    <cellStyle name="Total 4 2 7 3 4" xfId="64291" xr:uid="{00000000-0005-0000-0000-00001FFB0000}"/>
    <cellStyle name="Total 4 2 7 3 5" xfId="64292" xr:uid="{00000000-0005-0000-0000-000020FB0000}"/>
    <cellStyle name="Total 4 2 7 4" xfId="64293" xr:uid="{00000000-0005-0000-0000-000021FB0000}"/>
    <cellStyle name="Total 4 2 7 4 2" xfId="64294" xr:uid="{00000000-0005-0000-0000-000022FB0000}"/>
    <cellStyle name="Total 4 2 7 4 3" xfId="64295" xr:uid="{00000000-0005-0000-0000-000023FB0000}"/>
    <cellStyle name="Total 4 2 7 4 4" xfId="64296" xr:uid="{00000000-0005-0000-0000-000024FB0000}"/>
    <cellStyle name="Total 4 2 7 4 5" xfId="64297" xr:uid="{00000000-0005-0000-0000-000025FB0000}"/>
    <cellStyle name="Total 4 2 7 5" xfId="64298" xr:uid="{00000000-0005-0000-0000-000026FB0000}"/>
    <cellStyle name="Total 4 2 7 6" xfId="64299" xr:uid="{00000000-0005-0000-0000-000027FB0000}"/>
    <cellStyle name="Total 4 2 7 7" xfId="64300" xr:uid="{00000000-0005-0000-0000-000028FB0000}"/>
    <cellStyle name="Total 4 2 7 8" xfId="64301" xr:uid="{00000000-0005-0000-0000-000029FB0000}"/>
    <cellStyle name="Total 4 2 8" xfId="64302" xr:uid="{00000000-0005-0000-0000-00002AFB0000}"/>
    <cellStyle name="Total 4 2 8 2" xfId="64303" xr:uid="{00000000-0005-0000-0000-00002BFB0000}"/>
    <cellStyle name="Total 4 2 8 2 2" xfId="64304" xr:uid="{00000000-0005-0000-0000-00002CFB0000}"/>
    <cellStyle name="Total 4 2 8 2 2 2" xfId="64305" xr:uid="{00000000-0005-0000-0000-00002DFB0000}"/>
    <cellStyle name="Total 4 2 8 2 2 3" xfId="64306" xr:uid="{00000000-0005-0000-0000-00002EFB0000}"/>
    <cellStyle name="Total 4 2 8 2 2 4" xfId="64307" xr:uid="{00000000-0005-0000-0000-00002FFB0000}"/>
    <cellStyle name="Total 4 2 8 2 2 5" xfId="64308" xr:uid="{00000000-0005-0000-0000-000030FB0000}"/>
    <cellStyle name="Total 4 2 8 2 3" xfId="64309" xr:uid="{00000000-0005-0000-0000-000031FB0000}"/>
    <cellStyle name="Total 4 2 8 2 3 2" xfId="64310" xr:uid="{00000000-0005-0000-0000-000032FB0000}"/>
    <cellStyle name="Total 4 2 8 2 3 3" xfId="64311" xr:uid="{00000000-0005-0000-0000-000033FB0000}"/>
    <cellStyle name="Total 4 2 8 2 3 4" xfId="64312" xr:uid="{00000000-0005-0000-0000-000034FB0000}"/>
    <cellStyle name="Total 4 2 8 2 3 5" xfId="64313" xr:uid="{00000000-0005-0000-0000-000035FB0000}"/>
    <cellStyle name="Total 4 2 8 2 4" xfId="64314" xr:uid="{00000000-0005-0000-0000-000036FB0000}"/>
    <cellStyle name="Total 4 2 8 2 5" xfId="64315" xr:uid="{00000000-0005-0000-0000-000037FB0000}"/>
    <cellStyle name="Total 4 2 8 2 6" xfId="64316" xr:uid="{00000000-0005-0000-0000-000038FB0000}"/>
    <cellStyle name="Total 4 2 8 2 7" xfId="64317" xr:uid="{00000000-0005-0000-0000-000039FB0000}"/>
    <cellStyle name="Total 4 2 8 3" xfId="64318" xr:uid="{00000000-0005-0000-0000-00003AFB0000}"/>
    <cellStyle name="Total 4 2 8 3 2" xfId="64319" xr:uid="{00000000-0005-0000-0000-00003BFB0000}"/>
    <cellStyle name="Total 4 2 8 3 3" xfId="64320" xr:uid="{00000000-0005-0000-0000-00003CFB0000}"/>
    <cellStyle name="Total 4 2 8 3 4" xfId="64321" xr:uid="{00000000-0005-0000-0000-00003DFB0000}"/>
    <cellStyle name="Total 4 2 8 3 5" xfId="64322" xr:uid="{00000000-0005-0000-0000-00003EFB0000}"/>
    <cellStyle name="Total 4 2 8 4" xfId="64323" xr:uid="{00000000-0005-0000-0000-00003FFB0000}"/>
    <cellStyle name="Total 4 2 8 4 2" xfId="64324" xr:uid="{00000000-0005-0000-0000-000040FB0000}"/>
    <cellStyle name="Total 4 2 8 4 3" xfId="64325" xr:uid="{00000000-0005-0000-0000-000041FB0000}"/>
    <cellStyle name="Total 4 2 8 4 4" xfId="64326" xr:uid="{00000000-0005-0000-0000-000042FB0000}"/>
    <cellStyle name="Total 4 2 8 4 5" xfId="64327" xr:uid="{00000000-0005-0000-0000-000043FB0000}"/>
    <cellStyle name="Total 4 2 8 5" xfId="64328" xr:uid="{00000000-0005-0000-0000-000044FB0000}"/>
    <cellStyle name="Total 4 2 8 6" xfId="64329" xr:uid="{00000000-0005-0000-0000-000045FB0000}"/>
    <cellStyle name="Total 4 2 8 7" xfId="64330" xr:uid="{00000000-0005-0000-0000-000046FB0000}"/>
    <cellStyle name="Total 4 2 8 8" xfId="64331" xr:uid="{00000000-0005-0000-0000-000047FB0000}"/>
    <cellStyle name="Total 4 2 9" xfId="64332" xr:uid="{00000000-0005-0000-0000-000048FB0000}"/>
    <cellStyle name="Total 4 2 9 2" xfId="64333" xr:uid="{00000000-0005-0000-0000-000049FB0000}"/>
    <cellStyle name="Total 4 2 9 2 2" xfId="64334" xr:uid="{00000000-0005-0000-0000-00004AFB0000}"/>
    <cellStyle name="Total 4 2 9 2 2 2" xfId="64335" xr:uid="{00000000-0005-0000-0000-00004BFB0000}"/>
    <cellStyle name="Total 4 2 9 2 2 3" xfId="64336" xr:uid="{00000000-0005-0000-0000-00004CFB0000}"/>
    <cellStyle name="Total 4 2 9 2 2 4" xfId="64337" xr:uid="{00000000-0005-0000-0000-00004DFB0000}"/>
    <cellStyle name="Total 4 2 9 2 2 5" xfId="64338" xr:uid="{00000000-0005-0000-0000-00004EFB0000}"/>
    <cellStyle name="Total 4 2 9 2 3" xfId="64339" xr:uid="{00000000-0005-0000-0000-00004FFB0000}"/>
    <cellStyle name="Total 4 2 9 2 3 2" xfId="64340" xr:uid="{00000000-0005-0000-0000-000050FB0000}"/>
    <cellStyle name="Total 4 2 9 2 3 3" xfId="64341" xr:uid="{00000000-0005-0000-0000-000051FB0000}"/>
    <cellStyle name="Total 4 2 9 2 3 4" xfId="64342" xr:uid="{00000000-0005-0000-0000-000052FB0000}"/>
    <cellStyle name="Total 4 2 9 2 3 5" xfId="64343" xr:uid="{00000000-0005-0000-0000-000053FB0000}"/>
    <cellStyle name="Total 4 2 9 2 4" xfId="64344" xr:uid="{00000000-0005-0000-0000-000054FB0000}"/>
    <cellStyle name="Total 4 2 9 2 5" xfId="64345" xr:uid="{00000000-0005-0000-0000-000055FB0000}"/>
    <cellStyle name="Total 4 2 9 2 6" xfId="64346" xr:uid="{00000000-0005-0000-0000-000056FB0000}"/>
    <cellStyle name="Total 4 2 9 2 7" xfId="64347" xr:uid="{00000000-0005-0000-0000-000057FB0000}"/>
    <cellStyle name="Total 4 2 9 3" xfId="64348" xr:uid="{00000000-0005-0000-0000-000058FB0000}"/>
    <cellStyle name="Total 4 2 9 3 2" xfId="64349" xr:uid="{00000000-0005-0000-0000-000059FB0000}"/>
    <cellStyle name="Total 4 2 9 3 3" xfId="64350" xr:uid="{00000000-0005-0000-0000-00005AFB0000}"/>
    <cellStyle name="Total 4 2 9 3 4" xfId="64351" xr:uid="{00000000-0005-0000-0000-00005BFB0000}"/>
    <cellStyle name="Total 4 2 9 3 5" xfId="64352" xr:uid="{00000000-0005-0000-0000-00005CFB0000}"/>
    <cellStyle name="Total 4 2 9 4" xfId="64353" xr:uid="{00000000-0005-0000-0000-00005DFB0000}"/>
    <cellStyle name="Total 4 2 9 4 2" xfId="64354" xr:uid="{00000000-0005-0000-0000-00005EFB0000}"/>
    <cellStyle name="Total 4 2 9 4 3" xfId="64355" xr:uid="{00000000-0005-0000-0000-00005FFB0000}"/>
    <cellStyle name="Total 4 2 9 4 4" xfId="64356" xr:uid="{00000000-0005-0000-0000-000060FB0000}"/>
    <cellStyle name="Total 4 2 9 4 5" xfId="64357" xr:uid="{00000000-0005-0000-0000-000061FB0000}"/>
    <cellStyle name="Total 4 2 9 5" xfId="64358" xr:uid="{00000000-0005-0000-0000-000062FB0000}"/>
    <cellStyle name="Total 4 2 9 6" xfId="64359" xr:uid="{00000000-0005-0000-0000-000063FB0000}"/>
    <cellStyle name="Total 4 2 9 7" xfId="64360" xr:uid="{00000000-0005-0000-0000-000064FB0000}"/>
    <cellStyle name="Total 4 2 9 8" xfId="64361" xr:uid="{00000000-0005-0000-0000-000065FB0000}"/>
    <cellStyle name="Total 4 3" xfId="2265" xr:uid="{00000000-0005-0000-0000-000066FB0000}"/>
    <cellStyle name="Total 4 3 2" xfId="2266" xr:uid="{00000000-0005-0000-0000-000067FB0000}"/>
    <cellStyle name="Total 4 3 2 2" xfId="64362" xr:uid="{00000000-0005-0000-0000-000068FB0000}"/>
    <cellStyle name="Total 4 3 3" xfId="64363" xr:uid="{00000000-0005-0000-0000-000069FB0000}"/>
    <cellStyle name="Total 4 3 4" xfId="64364" xr:uid="{00000000-0005-0000-0000-00006AFB0000}"/>
    <cellStyle name="Total 4 4" xfId="2267" xr:uid="{00000000-0005-0000-0000-00006BFB0000}"/>
    <cellStyle name="Total 4 4 2" xfId="2268" xr:uid="{00000000-0005-0000-0000-00006CFB0000}"/>
    <cellStyle name="Total 4 4 2 2" xfId="64365" xr:uid="{00000000-0005-0000-0000-00006DFB0000}"/>
    <cellStyle name="Total 4 4 3" xfId="64366" xr:uid="{00000000-0005-0000-0000-00006EFB0000}"/>
    <cellStyle name="Total 4 4 4" xfId="64367" xr:uid="{00000000-0005-0000-0000-00006FFB0000}"/>
    <cellStyle name="Total 4 4 5" xfId="64368" xr:uid="{00000000-0005-0000-0000-000070FB0000}"/>
    <cellStyle name="Total 4 5" xfId="2269" xr:uid="{00000000-0005-0000-0000-000071FB0000}"/>
    <cellStyle name="Total 4 5 2" xfId="64369" xr:uid="{00000000-0005-0000-0000-000072FB0000}"/>
    <cellStyle name="Total 4 6" xfId="64370" xr:uid="{00000000-0005-0000-0000-000073FB0000}"/>
    <cellStyle name="Total 4 7" xfId="64371" xr:uid="{00000000-0005-0000-0000-000074FB0000}"/>
    <cellStyle name="Total 4_T-straight with PEDs adjustor" xfId="64372" xr:uid="{00000000-0005-0000-0000-000075FB0000}"/>
    <cellStyle name="Total 5" xfId="2270" xr:uid="{00000000-0005-0000-0000-000076FB0000}"/>
    <cellStyle name="Total 5 2" xfId="2271" xr:uid="{00000000-0005-0000-0000-000077FB0000}"/>
    <cellStyle name="Total 5 2 2" xfId="64373" xr:uid="{00000000-0005-0000-0000-000078FB0000}"/>
    <cellStyle name="Total 5 3" xfId="2272" xr:uid="{00000000-0005-0000-0000-000079FB0000}"/>
    <cellStyle name="Total 5 3 2" xfId="64374" xr:uid="{00000000-0005-0000-0000-00007AFB0000}"/>
    <cellStyle name="Total 5 4" xfId="64375" xr:uid="{00000000-0005-0000-0000-00007BFB0000}"/>
    <cellStyle name="Total 6" xfId="64376" xr:uid="{00000000-0005-0000-0000-00007CFB0000}"/>
    <cellStyle name="Total 6 2" xfId="64377" xr:uid="{00000000-0005-0000-0000-00007DFB0000}"/>
    <cellStyle name="Total 6 2 2" xfId="64378" xr:uid="{00000000-0005-0000-0000-00007EFB0000}"/>
    <cellStyle name="Total 6 3" xfId="64379" xr:uid="{00000000-0005-0000-0000-00007FFB0000}"/>
    <cellStyle name="Total 6 3 2" xfId="64380" xr:uid="{00000000-0005-0000-0000-000080FB0000}"/>
    <cellStyle name="Total 6 4" xfId="64381" xr:uid="{00000000-0005-0000-0000-000081FB0000}"/>
    <cellStyle name="Total 7" xfId="64382" xr:uid="{00000000-0005-0000-0000-000082FB0000}"/>
    <cellStyle name="Total 7 2" xfId="64383" xr:uid="{00000000-0005-0000-0000-000083FB0000}"/>
    <cellStyle name="Total 7 2 2" xfId="64384" xr:uid="{00000000-0005-0000-0000-000084FB0000}"/>
    <cellStyle name="Total 7 3" xfId="64385" xr:uid="{00000000-0005-0000-0000-000085FB0000}"/>
    <cellStyle name="Total 7 3 2" xfId="64386" xr:uid="{00000000-0005-0000-0000-000086FB0000}"/>
    <cellStyle name="Total 7 4" xfId="64387" xr:uid="{00000000-0005-0000-0000-000087FB0000}"/>
    <cellStyle name="Total 8" xfId="64388" xr:uid="{00000000-0005-0000-0000-000088FB0000}"/>
    <cellStyle name="Total 8 2" xfId="64389" xr:uid="{00000000-0005-0000-0000-000089FB0000}"/>
    <cellStyle name="Total 8 2 2" xfId="64390" xr:uid="{00000000-0005-0000-0000-00008AFB0000}"/>
    <cellStyle name="Total 8 3" xfId="64391" xr:uid="{00000000-0005-0000-0000-00008BFB0000}"/>
    <cellStyle name="Total 8 3 2" xfId="64392" xr:uid="{00000000-0005-0000-0000-00008CFB0000}"/>
    <cellStyle name="Total 8 4" xfId="64393" xr:uid="{00000000-0005-0000-0000-00008DFB0000}"/>
    <cellStyle name="Total 9" xfId="64394" xr:uid="{00000000-0005-0000-0000-00008EFB0000}"/>
    <cellStyle name="Total 9 2" xfId="64395" xr:uid="{00000000-0005-0000-0000-00008FFB0000}"/>
    <cellStyle name="Total 9 2 2" xfId="64396" xr:uid="{00000000-0005-0000-0000-000090FB0000}"/>
    <cellStyle name="Total 9 3" xfId="64397" xr:uid="{00000000-0005-0000-0000-000091FB0000}"/>
    <cellStyle name="Total 9 3 2" xfId="64398" xr:uid="{00000000-0005-0000-0000-000092FB0000}"/>
    <cellStyle name="Total 9 4" xfId="64399" xr:uid="{00000000-0005-0000-0000-000093FB0000}"/>
    <cellStyle name="Warning Text 10" xfId="64400" xr:uid="{00000000-0005-0000-0000-000094FB0000}"/>
    <cellStyle name="Warning Text 10 2" xfId="64401" xr:uid="{00000000-0005-0000-0000-000095FB0000}"/>
    <cellStyle name="Warning Text 10 2 2" xfId="64402" xr:uid="{00000000-0005-0000-0000-000096FB0000}"/>
    <cellStyle name="Warning Text 10 3" xfId="64403" xr:uid="{00000000-0005-0000-0000-000097FB0000}"/>
    <cellStyle name="Warning Text 11" xfId="64404" xr:uid="{00000000-0005-0000-0000-000098FB0000}"/>
    <cellStyle name="Warning Text 11 2" xfId="64405" xr:uid="{00000000-0005-0000-0000-000099FB0000}"/>
    <cellStyle name="Warning Text 12" xfId="64406" xr:uid="{00000000-0005-0000-0000-00009AFB0000}"/>
    <cellStyle name="Warning Text 2" xfId="2273" xr:uid="{00000000-0005-0000-0000-00009BFB0000}"/>
    <cellStyle name="Warning Text 2 2" xfId="2274" xr:uid="{00000000-0005-0000-0000-00009CFB0000}"/>
    <cellStyle name="Warning Text 2 2 2" xfId="2275" xr:uid="{00000000-0005-0000-0000-00009DFB0000}"/>
    <cellStyle name="Warning Text 2 2 3" xfId="64407" xr:uid="{00000000-0005-0000-0000-00009EFB0000}"/>
    <cellStyle name="Warning Text 2 2_T-straight with PEDs adjustor" xfId="64408" xr:uid="{00000000-0005-0000-0000-00009FFB0000}"/>
    <cellStyle name="Warning Text 2 3" xfId="64409" xr:uid="{00000000-0005-0000-0000-0000A0FB0000}"/>
    <cellStyle name="Warning Text 3" xfId="2276" xr:uid="{00000000-0005-0000-0000-0000A1FB0000}"/>
    <cellStyle name="Warning Text 3 2" xfId="64410" xr:uid="{00000000-0005-0000-0000-0000A2FB0000}"/>
    <cellStyle name="Warning Text 3 2 2" xfId="64411" xr:uid="{00000000-0005-0000-0000-0000A3FB0000}"/>
    <cellStyle name="Warning Text 3 3" xfId="64412" xr:uid="{00000000-0005-0000-0000-0000A4FB0000}"/>
    <cellStyle name="Warning Text 4" xfId="2277" xr:uid="{00000000-0005-0000-0000-0000A5FB0000}"/>
    <cellStyle name="Warning Text 4 2" xfId="64413" xr:uid="{00000000-0005-0000-0000-0000A6FB0000}"/>
    <cellStyle name="Warning Text 4 2 2" xfId="64414" xr:uid="{00000000-0005-0000-0000-0000A7FB0000}"/>
    <cellStyle name="Warning Text 4 3" xfId="64415" xr:uid="{00000000-0005-0000-0000-0000A8FB0000}"/>
    <cellStyle name="Warning Text 5" xfId="64416" xr:uid="{00000000-0005-0000-0000-0000A9FB0000}"/>
    <cellStyle name="Warning Text 5 2" xfId="64417" xr:uid="{00000000-0005-0000-0000-0000AAFB0000}"/>
    <cellStyle name="Warning Text 5 2 2" xfId="64418" xr:uid="{00000000-0005-0000-0000-0000ABFB0000}"/>
    <cellStyle name="Warning Text 5 3" xfId="64419" xr:uid="{00000000-0005-0000-0000-0000ACFB0000}"/>
    <cellStyle name="Warning Text 6" xfId="64420" xr:uid="{00000000-0005-0000-0000-0000ADFB0000}"/>
    <cellStyle name="Warning Text 6 2" xfId="64421" xr:uid="{00000000-0005-0000-0000-0000AEFB0000}"/>
    <cellStyle name="Warning Text 6 2 2" xfId="64422" xr:uid="{00000000-0005-0000-0000-0000AFFB0000}"/>
    <cellStyle name="Warning Text 6 3" xfId="64423" xr:uid="{00000000-0005-0000-0000-0000B0FB0000}"/>
    <cellStyle name="Warning Text 7" xfId="64424" xr:uid="{00000000-0005-0000-0000-0000B1FB0000}"/>
    <cellStyle name="Warning Text 7 2" xfId="64425" xr:uid="{00000000-0005-0000-0000-0000B2FB0000}"/>
    <cellStyle name="Warning Text 7 2 2" xfId="64426" xr:uid="{00000000-0005-0000-0000-0000B3FB0000}"/>
    <cellStyle name="Warning Text 7 3" xfId="64427" xr:uid="{00000000-0005-0000-0000-0000B4FB0000}"/>
    <cellStyle name="Warning Text 8" xfId="64428" xr:uid="{00000000-0005-0000-0000-0000B5FB0000}"/>
    <cellStyle name="Warning Text 8 2" xfId="64429" xr:uid="{00000000-0005-0000-0000-0000B6FB0000}"/>
    <cellStyle name="Warning Text 8 2 2" xfId="64430" xr:uid="{00000000-0005-0000-0000-0000B7FB0000}"/>
    <cellStyle name="Warning Text 8 3" xfId="64431" xr:uid="{00000000-0005-0000-0000-0000B8FB0000}"/>
    <cellStyle name="Warning Text 9" xfId="64432" xr:uid="{00000000-0005-0000-0000-0000B9FB0000}"/>
    <cellStyle name="Warning Text 9 2" xfId="64433" xr:uid="{00000000-0005-0000-0000-0000BAFB0000}"/>
    <cellStyle name="Warning Text 9 2 2" xfId="64434" xr:uid="{00000000-0005-0000-0000-0000BBFB0000}"/>
    <cellStyle name="Warning Text 9 3" xfId="64435" xr:uid="{00000000-0005-0000-0000-0000BCFB0000}"/>
  </cellStyles>
  <dxfs count="0"/>
  <tableStyles count="1" defaultTableStyle="TableStyleMedium2" defaultPivotStyle="PivotStyleLight16">
    <tableStyle name="Invisible" pivot="0" table="0" count="0" xr9:uid="{4FACF611-6614-4410-93D4-979BA6E38632}"/>
  </tableStyles>
  <colors>
    <mruColors>
      <color rgb="FFF9A71C"/>
      <color rgb="FFE47225"/>
      <color rgb="FF17315A"/>
      <color rgb="FF17305A"/>
      <color rgb="FF96368D"/>
      <color rgb="FF4960AB"/>
      <color rgb="FF7E90C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17"/>
  <sheetViews>
    <sheetView showGridLines="0" tabSelected="1" zoomScaleNormal="100" workbookViewId="0"/>
  </sheetViews>
  <sheetFormatPr defaultColWidth="0" defaultRowHeight="12.5" zeroHeight="1"/>
  <cols>
    <col min="1" max="1" width="132.7265625" style="2" customWidth="1"/>
    <col min="2" max="16384" width="9.1796875" style="2" hidden="1"/>
  </cols>
  <sheetData>
    <row r="1" spans="1:1" ht="15.5">
      <c r="A1" s="1" t="s">
        <v>1457</v>
      </c>
    </row>
    <row r="2" spans="1:1" ht="15.5">
      <c r="A2" s="164" t="s">
        <v>1952</v>
      </c>
    </row>
    <row r="3" spans="1:1" ht="15.5">
      <c r="A3" s="165" t="s">
        <v>1294</v>
      </c>
    </row>
    <row r="4" spans="1:1" ht="15.5">
      <c r="A4" s="166" t="s">
        <v>1953</v>
      </c>
    </row>
    <row r="5" spans="1:1" ht="15.5">
      <c r="A5" s="161"/>
    </row>
    <row r="6" spans="1:1" ht="139.5">
      <c r="A6" s="162" t="s">
        <v>1954</v>
      </c>
    </row>
    <row r="7" spans="1:1" ht="15.5">
      <c r="A7" s="163"/>
    </row>
    <row r="8" spans="1:1" ht="77.5">
      <c r="A8" s="162" t="s">
        <v>1895</v>
      </c>
    </row>
    <row r="9" spans="1:1" ht="15.5">
      <c r="A9" s="163"/>
    </row>
    <row r="10" spans="1:1" ht="31">
      <c r="A10" s="162" t="s">
        <v>1249</v>
      </c>
    </row>
    <row r="11" spans="1:1" ht="15.5">
      <c r="A11" s="161"/>
    </row>
    <row r="12" spans="1:1" ht="77.5">
      <c r="A12" s="162" t="s">
        <v>1293</v>
      </c>
    </row>
    <row r="13" spans="1:1" ht="15.5" hidden="1">
      <c r="A13" s="3"/>
    </row>
    <row r="14" spans="1:1" ht="15.5" hidden="1">
      <c r="A14" s="4"/>
    </row>
    <row r="17" s="2" customFormat="1" hidden="1"/>
  </sheetData>
  <sheetProtection sheet="1" objects="1" scenarios="1" selectLockedCells="1"/>
  <pageMargins left="0.7" right="0.7" top="0.75" bottom="0.75" header="0.3" footer="0.3"/>
  <pageSetup orientation="portrait" r:id="rId1"/>
  <headerFooter>
    <oddHeader>&amp;LMedi-Cal DRG Border 2025-26 Pricing Calculator</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80"/>
  <sheetViews>
    <sheetView showGridLines="0" zoomScaleNormal="100" workbookViewId="0"/>
  </sheetViews>
  <sheetFormatPr defaultColWidth="0" defaultRowHeight="12.5" zeroHeight="1"/>
  <cols>
    <col min="1" max="1" width="3.81640625" style="2" customWidth="1"/>
    <col min="2" max="2" width="80.08984375" style="2" customWidth="1"/>
    <col min="3" max="3" width="18.1796875" style="2" customWidth="1"/>
    <col min="4" max="4" width="82.54296875" style="2" customWidth="1"/>
    <col min="5" max="16384" width="9.1796875" style="2" hidden="1"/>
  </cols>
  <sheetData>
    <row r="1" spans="1:4" ht="15.5">
      <c r="A1" s="132" t="s">
        <v>1461</v>
      </c>
      <c r="B1" s="67" t="s">
        <v>1456</v>
      </c>
      <c r="C1" s="68"/>
      <c r="D1" s="69"/>
    </row>
    <row r="2" spans="1:4" ht="15.5">
      <c r="A2" s="31"/>
      <c r="B2" s="32"/>
      <c r="C2" s="32"/>
      <c r="D2" s="33"/>
    </row>
    <row r="3" spans="1:4" ht="15.5">
      <c r="A3" s="31"/>
      <c r="B3" s="167" t="s">
        <v>1955</v>
      </c>
      <c r="C3" s="70"/>
      <c r="D3" s="71"/>
    </row>
    <row r="4" spans="1:4" ht="15.5">
      <c r="A4" s="31"/>
      <c r="B4" s="168" t="s">
        <v>1411</v>
      </c>
      <c r="C4" s="72"/>
      <c r="D4" s="73"/>
    </row>
    <row r="5" spans="1:4" ht="15.5">
      <c r="A5" s="31"/>
      <c r="B5" s="133" t="s">
        <v>1233</v>
      </c>
      <c r="C5" s="134"/>
      <c r="D5" s="135"/>
    </row>
    <row r="6" spans="1:4" ht="15.5">
      <c r="A6" s="31"/>
      <c r="B6" s="136" t="s">
        <v>1956</v>
      </c>
      <c r="C6" s="131"/>
      <c r="D6" s="137"/>
    </row>
    <row r="7" spans="1:4" ht="15.5">
      <c r="A7" s="31"/>
      <c r="B7" s="136" t="s">
        <v>1957</v>
      </c>
      <c r="C7" s="131"/>
      <c r="D7" s="137"/>
    </row>
    <row r="8" spans="1:4" ht="15.5">
      <c r="A8" s="31"/>
      <c r="B8" s="136" t="s">
        <v>1407</v>
      </c>
      <c r="C8" s="131"/>
      <c r="D8" s="137"/>
    </row>
    <row r="9" spans="1:4" ht="15.5">
      <c r="A9" s="31"/>
      <c r="B9" s="136" t="s">
        <v>1287</v>
      </c>
      <c r="C9" s="131"/>
      <c r="D9" s="137"/>
    </row>
    <row r="10" spans="1:4" ht="15.5">
      <c r="A10" s="31"/>
      <c r="B10" s="136" t="s">
        <v>1398</v>
      </c>
      <c r="C10" s="131"/>
      <c r="D10" s="137"/>
    </row>
    <row r="11" spans="1:4" ht="15.5">
      <c r="A11" s="31"/>
      <c r="B11" s="136" t="s">
        <v>1985</v>
      </c>
      <c r="C11" s="131"/>
      <c r="D11" s="137"/>
    </row>
    <row r="12" spans="1:4" ht="15.5">
      <c r="A12" s="31"/>
      <c r="B12" s="105" t="s">
        <v>1986</v>
      </c>
      <c r="C12" s="131"/>
      <c r="D12" s="137"/>
    </row>
    <row r="13" spans="1:4" ht="15.5">
      <c r="A13" s="31"/>
      <c r="B13" s="225" t="s">
        <v>1987</v>
      </c>
      <c r="C13" s="226"/>
      <c r="D13" s="227"/>
    </row>
    <row r="14" spans="1:4" ht="15.5">
      <c r="A14" s="31"/>
      <c r="B14" s="228" t="s">
        <v>1295</v>
      </c>
      <c r="C14" s="226"/>
      <c r="D14" s="227"/>
    </row>
    <row r="15" spans="1:4" ht="15.5">
      <c r="A15" s="31"/>
      <c r="B15" s="74" t="s">
        <v>1244</v>
      </c>
      <c r="C15" s="75" t="s">
        <v>1245</v>
      </c>
      <c r="D15" s="76" t="s">
        <v>1232</v>
      </c>
    </row>
    <row r="16" spans="1:4" ht="15.5">
      <c r="A16" s="31"/>
      <c r="B16" s="51" t="s">
        <v>1228</v>
      </c>
      <c r="C16" s="106">
        <v>100000</v>
      </c>
      <c r="D16" s="139" t="s">
        <v>1251</v>
      </c>
    </row>
    <row r="17" spans="1:4" ht="15.5">
      <c r="A17" s="31"/>
      <c r="B17" s="138" t="s">
        <v>1175</v>
      </c>
      <c r="C17" s="107">
        <v>0.3</v>
      </c>
      <c r="D17" s="139" t="s">
        <v>1449</v>
      </c>
    </row>
    <row r="18" spans="1:4" ht="15.5">
      <c r="A18" s="31"/>
      <c r="B18" s="51" t="s">
        <v>1188</v>
      </c>
      <c r="C18" s="108">
        <v>10</v>
      </c>
      <c r="D18" s="139" t="s">
        <v>1234</v>
      </c>
    </row>
    <row r="19" spans="1:4" ht="15.5">
      <c r="A19" s="31"/>
      <c r="B19" s="51" t="s">
        <v>1243</v>
      </c>
      <c r="C19" s="109" t="s">
        <v>1181</v>
      </c>
      <c r="D19" s="139" t="s">
        <v>1235</v>
      </c>
    </row>
    <row r="20" spans="1:4" ht="15.5">
      <c r="A20" s="31"/>
      <c r="B20" s="51" t="s">
        <v>1192</v>
      </c>
      <c r="C20" s="109">
        <v>19</v>
      </c>
      <c r="D20" s="139" t="s">
        <v>1196</v>
      </c>
    </row>
    <row r="21" spans="1:4" ht="15.5">
      <c r="A21" s="31"/>
      <c r="B21" s="51" t="s">
        <v>1197</v>
      </c>
      <c r="C21" s="110">
        <v>0</v>
      </c>
      <c r="D21" s="139" t="s">
        <v>1248</v>
      </c>
    </row>
    <row r="22" spans="1:4" ht="15.5">
      <c r="A22" s="31"/>
      <c r="B22" s="51" t="s">
        <v>1198</v>
      </c>
      <c r="C22" s="110">
        <v>0</v>
      </c>
      <c r="D22" s="139" t="s">
        <v>1199</v>
      </c>
    </row>
    <row r="23" spans="1:4" ht="15.5">
      <c r="A23" s="31"/>
      <c r="B23" s="51" t="s">
        <v>1221</v>
      </c>
      <c r="C23" s="109" t="s">
        <v>1181</v>
      </c>
      <c r="D23" s="139" t="s">
        <v>1215</v>
      </c>
    </row>
    <row r="24" spans="1:4" ht="15.5">
      <c r="A24" s="31"/>
      <c r="B24" s="51" t="s">
        <v>1246</v>
      </c>
      <c r="C24" s="109" t="s">
        <v>1180</v>
      </c>
      <c r="D24" s="139" t="s">
        <v>1253</v>
      </c>
    </row>
    <row r="25" spans="1:4" ht="15.5">
      <c r="A25" s="31"/>
      <c r="B25" s="51" t="s">
        <v>285</v>
      </c>
      <c r="C25" s="109" t="s">
        <v>290</v>
      </c>
      <c r="D25" s="139" t="s">
        <v>1288</v>
      </c>
    </row>
    <row r="26" spans="1:4" ht="15.5">
      <c r="A26" s="31"/>
      <c r="B26" s="229" t="s">
        <v>1254</v>
      </c>
      <c r="C26" s="230"/>
      <c r="D26" s="231"/>
    </row>
    <row r="27" spans="1:4" ht="15.5">
      <c r="A27" s="31"/>
      <c r="B27" s="74" t="s">
        <v>1244</v>
      </c>
      <c r="C27" s="75" t="s">
        <v>1245</v>
      </c>
      <c r="D27" s="76" t="s">
        <v>1232</v>
      </c>
    </row>
    <row r="28" spans="1:4" ht="77.5">
      <c r="A28" s="31"/>
      <c r="B28" s="246" t="s">
        <v>1182</v>
      </c>
      <c r="C28" s="140" t="str">
        <f>+VLOOKUP(C25,'3-DRG Table'!$A$15:$J$1372,2,FALSE)</f>
        <v>LIVER TRANSPLANT AND/OR INTESTINAL TRANSPLANT</v>
      </c>
      <c r="D28" s="245" t="s">
        <v>1239</v>
      </c>
    </row>
    <row r="29" spans="1:4" ht="15.5">
      <c r="A29" s="31"/>
      <c r="B29" s="51" t="s">
        <v>1222</v>
      </c>
      <c r="C29" s="141">
        <f>+VLOOKUP(C25,'3-DRG Table'!$A$15:$I$1372,4,FALSE)</f>
        <v>4.7628000000000004</v>
      </c>
      <c r="D29" s="139" t="s">
        <v>1240</v>
      </c>
    </row>
    <row r="30" spans="1:4" ht="31">
      <c r="A30" s="31"/>
      <c r="B30" s="51" t="s">
        <v>1404</v>
      </c>
      <c r="C30" s="142" t="str">
        <f>IF(AND(C20&gt;=21,C24="No"),"A",IF(AND(C20&gt;=21,C24="Yes"),"B",IF(AND(C20&lt;21,C24="No"),"C",IF(AND(C20&lt;21,C24="Yes"),"D","ERROR"))))</f>
        <v>D</v>
      </c>
      <c r="D30" s="139" t="s">
        <v>1406</v>
      </c>
    </row>
    <row r="31" spans="1:4" ht="15.5">
      <c r="A31" s="31"/>
      <c r="B31" s="51" t="s">
        <v>1405</v>
      </c>
      <c r="C31" s="142">
        <f>IF(C30="A",VLOOKUP(C25,'3-DRG Table'!$A$15:$H$1372,5,FALSE),IF(C30="B",VLOOKUP(C25,'3-DRG Table'!$A$15:$H$1372,6,FALSE),IF(C30="C",VLOOKUP(C25,'3-DRG Table'!$A$15:$H$1372,7,FALSE),IF(C30="D",VLOOKUP(C25,'3-DRG Table'!$A$15:$H$1372,8,FALSE),"ERROR"))))</f>
        <v>1.35</v>
      </c>
      <c r="D31" s="139" t="s">
        <v>1958</v>
      </c>
    </row>
    <row r="32" spans="1:4" ht="15.5">
      <c r="A32" s="31"/>
      <c r="B32" s="51" t="s">
        <v>1224</v>
      </c>
      <c r="C32" s="142">
        <f>ROUNDDOWN((C29*C31),4)</f>
        <v>6.4297000000000004</v>
      </c>
      <c r="D32" s="139" t="s">
        <v>1989</v>
      </c>
    </row>
    <row r="33" spans="1:4" ht="15.5">
      <c r="A33" s="31"/>
      <c r="B33" s="51" t="s">
        <v>1292</v>
      </c>
      <c r="C33" s="143">
        <f>+VLOOKUP(C25,'3-DRG Table'!$A$15:$D$1372,3,FALSE)</f>
        <v>6.9</v>
      </c>
      <c r="D33" s="139" t="s">
        <v>1242</v>
      </c>
    </row>
    <row r="34" spans="1:4" ht="15.5">
      <c r="A34" s="31"/>
      <c r="B34" s="228" t="s">
        <v>1236</v>
      </c>
      <c r="C34" s="243"/>
      <c r="D34" s="244"/>
    </row>
    <row r="35" spans="1:4" ht="15.5">
      <c r="A35" s="31"/>
      <c r="B35" s="74" t="s">
        <v>1244</v>
      </c>
      <c r="C35" s="75" t="s">
        <v>1245</v>
      </c>
      <c r="D35" s="76" t="s">
        <v>1232</v>
      </c>
    </row>
    <row r="36" spans="1:4" ht="15.5">
      <c r="A36" s="31"/>
      <c r="B36" s="51" t="s">
        <v>1241</v>
      </c>
      <c r="C36" s="111">
        <v>7889</v>
      </c>
      <c r="D36" s="139" t="s">
        <v>1450</v>
      </c>
    </row>
    <row r="37" spans="1:4" ht="15.5">
      <c r="A37" s="31"/>
      <c r="B37" s="51" t="s">
        <v>1284</v>
      </c>
      <c r="C37" s="112">
        <v>99000</v>
      </c>
      <c r="D37" s="139" t="s">
        <v>1385</v>
      </c>
    </row>
    <row r="38" spans="1:4" ht="15.5">
      <c r="A38" s="31"/>
      <c r="B38" s="51" t="s">
        <v>1285</v>
      </c>
      <c r="C38" s="113">
        <v>0.53</v>
      </c>
      <c r="D38" s="139" t="s">
        <v>1384</v>
      </c>
    </row>
    <row r="39" spans="1:4" ht="15.5">
      <c r="A39" s="31"/>
      <c r="B39" s="51" t="s">
        <v>1216</v>
      </c>
      <c r="C39" s="114">
        <v>1</v>
      </c>
      <c r="D39" s="139" t="s">
        <v>1217</v>
      </c>
    </row>
    <row r="40" spans="1:4" ht="15.5">
      <c r="A40" s="31"/>
      <c r="B40" s="51" t="s">
        <v>1214</v>
      </c>
      <c r="C40" s="115">
        <v>29</v>
      </c>
      <c r="D40" s="139" t="s">
        <v>1250</v>
      </c>
    </row>
    <row r="41" spans="1:4" ht="15.5">
      <c r="A41" s="31"/>
      <c r="B41" s="51" t="s">
        <v>1229</v>
      </c>
      <c r="C41" s="116">
        <v>600</v>
      </c>
      <c r="D41" s="139" t="s">
        <v>1212</v>
      </c>
    </row>
    <row r="42" spans="1:4" ht="15.5">
      <c r="A42" s="31"/>
      <c r="B42" s="229" t="s">
        <v>1213</v>
      </c>
      <c r="C42" s="241"/>
      <c r="D42" s="242"/>
    </row>
    <row r="43" spans="1:4" ht="15.5">
      <c r="A43" s="31"/>
      <c r="B43" s="74" t="s">
        <v>1244</v>
      </c>
      <c r="C43" s="75" t="s">
        <v>1245</v>
      </c>
      <c r="D43" s="76" t="s">
        <v>1232</v>
      </c>
    </row>
    <row r="44" spans="1:4" ht="15.5">
      <c r="A44" s="31"/>
      <c r="B44" s="51" t="s">
        <v>1221</v>
      </c>
      <c r="C44" s="144" t="str">
        <f>C23</f>
        <v>No</v>
      </c>
      <c r="D44" s="139" t="s">
        <v>1296</v>
      </c>
    </row>
    <row r="45" spans="1:4" ht="15.5">
      <c r="A45" s="31"/>
      <c r="B45" s="51" t="s">
        <v>1220</v>
      </c>
      <c r="C45" s="144" t="str">
        <f>IF(C44="Yes",IF(C18&gt;C40,"Yes","No"),"N/A")</f>
        <v>N/A</v>
      </c>
      <c r="D45" s="139" t="s">
        <v>1990</v>
      </c>
    </row>
    <row r="46" spans="1:4" ht="15.5">
      <c r="A46" s="31"/>
      <c r="B46" s="51" t="s">
        <v>1988</v>
      </c>
      <c r="C46" s="145">
        <f>IF(C45="Yes",ROUND((C41*C18),2),0)</f>
        <v>0</v>
      </c>
      <c r="D46" s="139" t="s">
        <v>1991</v>
      </c>
    </row>
    <row r="47" spans="1:4" ht="15.5">
      <c r="A47" s="31"/>
      <c r="B47" s="238" t="s">
        <v>477</v>
      </c>
      <c r="C47" s="239"/>
      <c r="D47" s="240"/>
    </row>
    <row r="48" spans="1:4" ht="15.5">
      <c r="A48" s="31"/>
      <c r="B48" s="74" t="s">
        <v>1244</v>
      </c>
      <c r="C48" s="75" t="s">
        <v>1245</v>
      </c>
      <c r="D48" s="76" t="s">
        <v>1232</v>
      </c>
    </row>
    <row r="49" spans="1:4" ht="15.5">
      <c r="A49" s="31"/>
      <c r="B49" s="51" t="s">
        <v>1218</v>
      </c>
      <c r="C49" s="146">
        <f>ROUND((C36*C32*C39),2)</f>
        <v>50723.9</v>
      </c>
      <c r="D49" s="147" t="s">
        <v>1992</v>
      </c>
    </row>
    <row r="50" spans="1:4" ht="15.5">
      <c r="A50" s="31"/>
      <c r="B50" s="232" t="s">
        <v>289</v>
      </c>
      <c r="C50" s="233"/>
      <c r="D50" s="234"/>
    </row>
    <row r="51" spans="1:4" ht="15.5">
      <c r="A51" s="31"/>
      <c r="B51" s="74" t="s">
        <v>1244</v>
      </c>
      <c r="C51" s="75" t="s">
        <v>1245</v>
      </c>
      <c r="D51" s="76" t="s">
        <v>1232</v>
      </c>
    </row>
    <row r="52" spans="1:4" ht="15.5">
      <c r="A52" s="31"/>
      <c r="B52" s="148" t="s">
        <v>1179</v>
      </c>
      <c r="C52" s="144" t="str">
        <f>+C19</f>
        <v>No</v>
      </c>
      <c r="D52" s="149" t="s">
        <v>1289</v>
      </c>
    </row>
    <row r="53" spans="1:4" ht="15.5">
      <c r="A53" s="31"/>
      <c r="B53" s="51" t="s">
        <v>1189</v>
      </c>
      <c r="C53" s="150" t="str">
        <f>IF(C52="Yes",ROUND(ROUND((C49/C33),2)*(C18+1),2),"N/A")</f>
        <v>N/A</v>
      </c>
      <c r="D53" s="52" t="s">
        <v>1993</v>
      </c>
    </row>
    <row r="54" spans="1:4" ht="15.5">
      <c r="A54" s="31"/>
      <c r="B54" s="51" t="s">
        <v>1187</v>
      </c>
      <c r="C54" s="150" t="str">
        <f>IF(C53="N/A","N/A",IF(C53&lt;C49,"Yes","No"))</f>
        <v>N/A</v>
      </c>
      <c r="D54" s="151" t="s">
        <v>1994</v>
      </c>
    </row>
    <row r="55" spans="1:4" ht="15.5">
      <c r="A55" s="31"/>
      <c r="B55" s="51" t="s">
        <v>1177</v>
      </c>
      <c r="C55" s="150">
        <f>+IF(C54="Yes",C53,C49)</f>
        <v>50723.9</v>
      </c>
      <c r="D55" s="151" t="s">
        <v>1995</v>
      </c>
    </row>
    <row r="56" spans="1:4" ht="15.5">
      <c r="A56" s="31"/>
      <c r="B56" s="232" t="s">
        <v>1191</v>
      </c>
      <c r="C56" s="233"/>
      <c r="D56" s="234"/>
    </row>
    <row r="57" spans="1:4" ht="15.5">
      <c r="A57" s="31"/>
      <c r="B57" s="74" t="s">
        <v>1244</v>
      </c>
      <c r="C57" s="75" t="s">
        <v>1245</v>
      </c>
      <c r="D57" s="76" t="s">
        <v>1232</v>
      </c>
    </row>
    <row r="58" spans="1:4" ht="15.5">
      <c r="A58" s="31"/>
      <c r="B58" s="51" t="s">
        <v>287</v>
      </c>
      <c r="C58" s="150">
        <f>ROUND(C16*C17,2)</f>
        <v>30000</v>
      </c>
      <c r="D58" s="151" t="s">
        <v>1451</v>
      </c>
    </row>
    <row r="59" spans="1:4" ht="15.5">
      <c r="A59" s="31"/>
      <c r="B59" s="51" t="s">
        <v>1207</v>
      </c>
      <c r="C59" s="152" t="str">
        <f>IF(C58&gt;C55,"Loss","Gain")</f>
        <v>Gain</v>
      </c>
      <c r="D59" s="153" t="s">
        <v>1996</v>
      </c>
    </row>
    <row r="60" spans="1:4" ht="15.5">
      <c r="A60" s="31"/>
      <c r="B60" s="235" t="s">
        <v>1184</v>
      </c>
      <c r="C60" s="236"/>
      <c r="D60" s="237"/>
    </row>
    <row r="61" spans="1:4" ht="15.5">
      <c r="A61" s="31"/>
      <c r="B61" s="74" t="s">
        <v>1244</v>
      </c>
      <c r="C61" s="75" t="s">
        <v>1245</v>
      </c>
      <c r="D61" s="76" t="s">
        <v>1232</v>
      </c>
    </row>
    <row r="62" spans="1:4" ht="15.5">
      <c r="A62" s="31"/>
      <c r="B62" s="51" t="s">
        <v>1208</v>
      </c>
      <c r="C62" s="150" t="str">
        <f>IF(C59="Loss",C58-C55,"N/A")</f>
        <v>N/A</v>
      </c>
      <c r="D62" s="151" t="s">
        <v>1997</v>
      </c>
    </row>
    <row r="63" spans="1:4" ht="15.5">
      <c r="A63" s="31"/>
      <c r="B63" s="51" t="s">
        <v>1219</v>
      </c>
      <c r="C63" s="150" t="str">
        <f>IF(C59="Loss",IF((C62&gt;C37),"Yes","No"),"N/A")</f>
        <v>N/A</v>
      </c>
      <c r="D63" s="151" t="s">
        <v>1998</v>
      </c>
    </row>
    <row r="64" spans="1:4" ht="15.5">
      <c r="A64" s="31"/>
      <c r="B64" s="51" t="s">
        <v>1286</v>
      </c>
      <c r="C64" s="150">
        <f>IF(C63="Yes",ROUND((C62-C37)*C38,2),0)</f>
        <v>0</v>
      </c>
      <c r="D64" s="52" t="s">
        <v>1999</v>
      </c>
    </row>
    <row r="65" spans="1:4" ht="15.5">
      <c r="A65" s="31"/>
      <c r="B65" s="235" t="s">
        <v>1185</v>
      </c>
      <c r="C65" s="236"/>
      <c r="D65" s="237"/>
    </row>
    <row r="66" spans="1:4" ht="15.5">
      <c r="A66" s="31"/>
      <c r="B66" s="74" t="s">
        <v>1244</v>
      </c>
      <c r="C66" s="75" t="s">
        <v>1245</v>
      </c>
      <c r="D66" s="76" t="s">
        <v>1232</v>
      </c>
    </row>
    <row r="67" spans="1:4" ht="15.5">
      <c r="A67" s="31"/>
      <c r="B67" s="51" t="s">
        <v>1209</v>
      </c>
      <c r="C67" s="150">
        <f>IF(C59="Gain",(C55-C58),"N/A")</f>
        <v>20723.900000000001</v>
      </c>
      <c r="D67" s="151" t="s">
        <v>2000</v>
      </c>
    </row>
    <row r="68" spans="1:4" ht="15.5">
      <c r="A68" s="31"/>
      <c r="B68" s="51" t="s">
        <v>1210</v>
      </c>
      <c r="C68" s="150" t="str">
        <f>IF((C59="Gain"),IF((C67&gt;C37),"Yes","No"),"N/A")</f>
        <v>No</v>
      </c>
      <c r="D68" s="151" t="s">
        <v>2001</v>
      </c>
    </row>
    <row r="69" spans="1:4" ht="31">
      <c r="A69" s="31"/>
      <c r="B69" s="51" t="s">
        <v>1183</v>
      </c>
      <c r="C69" s="150">
        <f>IF((C59="Gain"),(ROUND(IF(C68="Yes",((C67-C37)*C38),0),2)),0)</f>
        <v>0</v>
      </c>
      <c r="D69" s="151" t="s">
        <v>2002</v>
      </c>
    </row>
    <row r="70" spans="1:4" ht="15.5">
      <c r="A70" s="31"/>
      <c r="B70" s="232" t="s">
        <v>1186</v>
      </c>
      <c r="C70" s="233"/>
      <c r="D70" s="234"/>
    </row>
    <row r="71" spans="1:4" ht="15.5">
      <c r="A71" s="31"/>
      <c r="B71" s="74" t="s">
        <v>1244</v>
      </c>
      <c r="C71" s="75" t="s">
        <v>1245</v>
      </c>
      <c r="D71" s="76" t="s">
        <v>1232</v>
      </c>
    </row>
    <row r="72" spans="1:4" ht="15.5">
      <c r="A72" s="31"/>
      <c r="B72" s="51" t="s">
        <v>1195</v>
      </c>
      <c r="C72" s="150">
        <f>IF(C59="Loss",(C55+C64),(C55-C69))</f>
        <v>50723.9</v>
      </c>
      <c r="D72" s="151" t="s">
        <v>2003</v>
      </c>
    </row>
    <row r="73" spans="1:4" ht="15.5">
      <c r="A73" s="31"/>
      <c r="B73" s="232" t="s">
        <v>1193</v>
      </c>
      <c r="C73" s="233"/>
      <c r="D73" s="234"/>
    </row>
    <row r="74" spans="1:4" ht="15.5">
      <c r="A74" s="31"/>
      <c r="B74" s="74" t="s">
        <v>1244</v>
      </c>
      <c r="C74" s="75" t="s">
        <v>1245</v>
      </c>
      <c r="D74" s="76" t="s">
        <v>1232</v>
      </c>
    </row>
    <row r="75" spans="1:4" ht="15.5">
      <c r="A75" s="31"/>
      <c r="B75" s="51" t="s">
        <v>1194</v>
      </c>
      <c r="C75" s="154">
        <v>0</v>
      </c>
      <c r="D75" s="155" t="s">
        <v>1223</v>
      </c>
    </row>
    <row r="76" spans="1:4" ht="15.5">
      <c r="A76" s="31"/>
      <c r="B76" s="51" t="s">
        <v>1178</v>
      </c>
      <c r="C76" s="154">
        <f>C72+C75</f>
        <v>50723.9</v>
      </c>
      <c r="D76" s="153" t="s">
        <v>2004</v>
      </c>
    </row>
    <row r="77" spans="1:4" ht="15.5">
      <c r="A77" s="31"/>
      <c r="B77" s="51" t="s">
        <v>1197</v>
      </c>
      <c r="C77" s="154">
        <f>C21</f>
        <v>0</v>
      </c>
      <c r="D77" s="139" t="s">
        <v>1247</v>
      </c>
    </row>
    <row r="78" spans="1:4" ht="15.5">
      <c r="A78" s="31"/>
      <c r="B78" s="51" t="s">
        <v>1198</v>
      </c>
      <c r="C78" s="154">
        <f>C22</f>
        <v>0</v>
      </c>
      <c r="D78" s="139" t="s">
        <v>1297</v>
      </c>
    </row>
    <row r="79" spans="1:4" ht="31">
      <c r="A79" s="31"/>
      <c r="B79" s="156" t="s">
        <v>1230</v>
      </c>
      <c r="C79" s="157">
        <f>IF(C76&gt;C16,C16,C76)</f>
        <v>50723.9</v>
      </c>
      <c r="D79" s="158" t="s">
        <v>2005</v>
      </c>
    </row>
    <row r="80" spans="1:4" ht="46.5">
      <c r="A80" s="34"/>
      <c r="B80" s="160" t="s">
        <v>1190</v>
      </c>
      <c r="C80" s="77">
        <f>IF(C44="Yes",C46,(C79-(C77+C78)))</f>
        <v>50723.9</v>
      </c>
      <c r="D80" s="159" t="s">
        <v>2006</v>
      </c>
    </row>
  </sheetData>
  <sheetProtection sheet="1" objects="1" scenarios="1" selectLockedCells="1"/>
  <dataConsolidate/>
  <dataValidations xWindow="508" yWindow="577" count="12">
    <dataValidation allowBlank="1" showInputMessage="1" showErrorMessage="1" prompt="Enter DRG base rate from tab 4, column L. this rate is specific to each hospital." sqref="C36" xr:uid="{00000000-0002-0000-0100-000000000000}"/>
    <dataValidation allowBlank="1" showInputMessage="1" showErrorMessage="1" prompt="Enter APR-DRG, refer to values on Tab 3." sqref="C25" xr:uid="{00000000-0002-0000-0100-000001000000}"/>
    <dataValidation type="list" showInputMessage="1" showErrorMessage="1" prompt="Is discharge status equal to 30?" sqref="C23" xr:uid="{00000000-0002-0000-0100-000002000000}">
      <formula1>"Yes,No"</formula1>
    </dataValidation>
    <dataValidation allowBlank="1" showInputMessage="1" showErrorMessage="1" prompt="Enter patient share of cost Include spend-down or copayment." sqref="C22" xr:uid="{00000000-0002-0000-0100-000003000000}"/>
    <dataValidation allowBlank="1" showInputMessage="1" showErrorMessage="1" prompt="Enter other health coverage amount from UB-04 Form Locator 54 for payments by third parties." sqref="C21" xr:uid="{00000000-0002-0000-0100-000004000000}"/>
    <dataValidation type="list" allowBlank="1" showInputMessage="1" showErrorMessage="1" prompt="See instruction 5; used for transfer pricing adjustment." sqref="C19" xr:uid="{00000000-0002-0000-0100-000005000000}">
      <formula1>"Yes,No"</formula1>
    </dataValidation>
    <dataValidation allowBlank="1" showInputMessage="1" showErrorMessage="1" prompt="See instruction 4; used for transfer pricing adjustment." sqref="C18" xr:uid="{00000000-0002-0000-0100-000006000000}"/>
    <dataValidation allowBlank="1" showInputMessage="1" showErrorMessage="1" prompt="Look up Hospital-specific cost-to-charge ratio from Tab 4, Column H." sqref="C17" xr:uid="{00000000-0002-0000-0100-000007000000}"/>
    <dataValidation allowBlank="1" showInputMessage="1" showErrorMessage="1" prompt="Enter Total Charges from UB-04 Form Locator 47." sqref="C16" xr:uid="{00000000-0002-0000-0100-000008000000}"/>
    <dataValidation type="list" showInputMessage="1" showErrorMessage="1" prompt="Look up Designated NICU facility status from Tab 4, Column E." sqref="C24" xr:uid="{00000000-0002-0000-0100-000009000000}">
      <formula1>"Yes,No"</formula1>
    </dataValidation>
    <dataValidation type="whole" operator="lessThanOrEqual" allowBlank="1" showInputMessage="1" showErrorMessage="1" prompt="Enter patient age in years." sqref="C20" xr:uid="{00000000-0002-0000-0100-00000A000000}">
      <formula1>110</formula1>
    </dataValidation>
    <dataValidation allowBlank="1" showInputMessage="1" showErrorMessage="1" prompt="Indicates payment policy parameters set by Medi-Cal" sqref="C37:C41" xr:uid="{7B4247E1-E93B-4AE2-98A9-62EF26D85517}"/>
  </dataValidations>
  <printOptions headings="1"/>
  <pageMargins left="0.7" right="0.7" top="0.75" bottom="0.75" header="0.3" footer="0.3"/>
  <pageSetup scale="55" orientation="portrait" horizontalDpi="1200" verticalDpi="1200" r:id="rId1"/>
  <headerFooter>
    <oddHeader>&amp;LMedi-Cal DRG Border 2025-26 Pricing Calculator</oddHeader>
    <oddFooter>&amp;LTab 2 - Calculator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K1373"/>
  <sheetViews>
    <sheetView showGridLines="0" zoomScale="90" zoomScaleNormal="90" workbookViewId="0"/>
  </sheetViews>
  <sheetFormatPr defaultColWidth="0" defaultRowHeight="15.5" zeroHeight="1"/>
  <cols>
    <col min="1" max="1" width="7.1796875" style="6" customWidth="1"/>
    <col min="2" max="2" width="79.54296875" style="6" customWidth="1"/>
    <col min="3" max="3" width="14.26953125" style="8" customWidth="1"/>
    <col min="4" max="4" width="14.26953125" style="9" customWidth="1"/>
    <col min="5" max="8" width="14.26953125" style="6" customWidth="1"/>
    <col min="9" max="9" width="17.7265625" style="6" bestFit="1" customWidth="1"/>
    <col min="10" max="10" width="16.81640625" style="6" customWidth="1"/>
    <col min="11" max="11" width="0" style="6" hidden="1" customWidth="1"/>
    <col min="12" max="16384" width="9.1796875" style="6" hidden="1"/>
  </cols>
  <sheetData>
    <row r="1" spans="1:11">
      <c r="A1" s="5" t="s">
        <v>1458</v>
      </c>
      <c r="B1" s="171" t="s">
        <v>1960</v>
      </c>
      <c r="C1" s="78"/>
      <c r="D1" s="79"/>
      <c r="E1" s="79"/>
      <c r="F1" s="79"/>
      <c r="G1" s="79"/>
      <c r="H1" s="79"/>
      <c r="I1" s="79"/>
      <c r="J1" s="80"/>
    </row>
    <row r="2" spans="1:11">
      <c r="A2" s="81" t="s">
        <v>1298</v>
      </c>
      <c r="B2" s="82"/>
      <c r="C2" s="83"/>
      <c r="D2" s="82"/>
      <c r="E2" s="82"/>
      <c r="F2" s="82"/>
      <c r="G2" s="82"/>
      <c r="H2" s="82"/>
      <c r="I2" s="82"/>
      <c r="J2" s="84"/>
    </row>
    <row r="3" spans="1:11">
      <c r="A3" s="117" t="s">
        <v>1237</v>
      </c>
      <c r="B3" s="118"/>
      <c r="C3" s="119"/>
      <c r="D3" s="120"/>
      <c r="E3" s="118"/>
      <c r="F3" s="118"/>
      <c r="G3" s="118"/>
      <c r="H3" s="118"/>
      <c r="I3" s="118"/>
      <c r="J3" s="121"/>
    </row>
    <row r="4" spans="1:11">
      <c r="A4" s="172" t="s">
        <v>1961</v>
      </c>
      <c r="B4" s="118"/>
      <c r="C4" s="119"/>
      <c r="D4" s="120"/>
      <c r="E4" s="118"/>
      <c r="F4" s="118"/>
      <c r="G4" s="118"/>
      <c r="H4" s="118"/>
      <c r="I4" s="118"/>
      <c r="J4" s="121"/>
    </row>
    <row r="5" spans="1:11">
      <c r="A5" s="117" t="s">
        <v>1211</v>
      </c>
      <c r="B5" s="118"/>
      <c r="C5" s="119"/>
      <c r="D5" s="120"/>
      <c r="E5" s="118"/>
      <c r="F5" s="118"/>
      <c r="G5" s="118"/>
      <c r="H5" s="118"/>
      <c r="I5" s="118"/>
      <c r="J5" s="121"/>
    </row>
    <row r="6" spans="1:11">
      <c r="A6" s="172" t="s">
        <v>1962</v>
      </c>
      <c r="B6" s="122"/>
      <c r="C6" s="123"/>
      <c r="D6" s="124"/>
      <c r="E6" s="125"/>
      <c r="F6" s="125"/>
      <c r="G6" s="125"/>
      <c r="H6" s="125"/>
      <c r="I6" s="125"/>
      <c r="J6" s="126"/>
    </row>
    <row r="7" spans="1:11">
      <c r="A7" s="117" t="s">
        <v>1386</v>
      </c>
      <c r="B7" s="118"/>
      <c r="C7" s="119"/>
      <c r="D7" s="120"/>
      <c r="E7" s="118"/>
      <c r="F7" s="118"/>
      <c r="G7" s="118"/>
      <c r="H7" s="118"/>
      <c r="I7" s="118"/>
      <c r="J7" s="121"/>
    </row>
    <row r="8" spans="1:11">
      <c r="A8" s="172" t="s">
        <v>1963</v>
      </c>
      <c r="B8" s="118"/>
      <c r="C8" s="119"/>
      <c r="D8" s="120"/>
      <c r="E8" s="118"/>
      <c r="F8" s="118"/>
      <c r="G8" s="118"/>
      <c r="H8" s="118"/>
      <c r="I8" s="118"/>
      <c r="J8" s="121"/>
    </row>
    <row r="9" spans="1:11">
      <c r="A9" s="117" t="s">
        <v>1387</v>
      </c>
      <c r="B9" s="118"/>
      <c r="C9" s="119"/>
      <c r="D9" s="120"/>
      <c r="E9" s="118"/>
      <c r="F9" s="118"/>
      <c r="G9" s="118"/>
      <c r="H9" s="118"/>
      <c r="I9" s="118"/>
      <c r="J9" s="121"/>
    </row>
    <row r="10" spans="1:11">
      <c r="A10" s="172" t="s">
        <v>1964</v>
      </c>
      <c r="B10" s="118"/>
      <c r="C10" s="119"/>
      <c r="D10" s="120"/>
      <c r="E10" s="118"/>
      <c r="F10" s="118"/>
      <c r="G10" s="118"/>
      <c r="H10" s="118"/>
      <c r="I10" s="118"/>
      <c r="J10" s="121"/>
    </row>
    <row r="11" spans="1:11">
      <c r="A11" s="117" t="s">
        <v>1959</v>
      </c>
      <c r="B11" s="118"/>
      <c r="C11" s="119"/>
      <c r="D11" s="120"/>
      <c r="E11" s="118"/>
      <c r="F11" s="118"/>
      <c r="G11" s="118"/>
      <c r="H11" s="118"/>
      <c r="I11" s="118"/>
      <c r="J11" s="121"/>
    </row>
    <row r="12" spans="1:11">
      <c r="A12" s="117" t="s">
        <v>1554</v>
      </c>
      <c r="B12" s="118"/>
      <c r="C12" s="119"/>
      <c r="D12" s="120"/>
      <c r="E12" s="118"/>
      <c r="F12" s="118"/>
      <c r="G12" s="118"/>
      <c r="H12" s="118"/>
      <c r="I12" s="118"/>
      <c r="J12" s="121"/>
    </row>
    <row r="13" spans="1:11" ht="15" customHeight="1">
      <c r="A13" s="127"/>
      <c r="B13" s="128"/>
      <c r="C13" s="129"/>
      <c r="D13" s="130"/>
      <c r="E13" s="128"/>
      <c r="F13" s="128"/>
      <c r="G13" s="128"/>
      <c r="H13" s="128"/>
      <c r="I13" s="128"/>
      <c r="J13" s="126"/>
    </row>
    <row r="14" spans="1:11" s="7" customFormat="1" ht="62">
      <c r="A14" s="85" t="s">
        <v>285</v>
      </c>
      <c r="B14" s="86" t="s">
        <v>286</v>
      </c>
      <c r="C14" s="86" t="s">
        <v>1227</v>
      </c>
      <c r="D14" s="86" t="s">
        <v>1252</v>
      </c>
      <c r="E14" s="86" t="s">
        <v>1400</v>
      </c>
      <c r="F14" s="86" t="s">
        <v>1401</v>
      </c>
      <c r="G14" s="86" t="s">
        <v>1402</v>
      </c>
      <c r="H14" s="86" t="s">
        <v>1403</v>
      </c>
      <c r="I14" s="86" t="s">
        <v>1291</v>
      </c>
      <c r="J14" s="87" t="s">
        <v>1290</v>
      </c>
    </row>
    <row r="15" spans="1:11" ht="17.149999999999999" customHeight="1">
      <c r="A15" s="173" t="s">
        <v>290</v>
      </c>
      <c r="B15" s="174" t="s">
        <v>1562</v>
      </c>
      <c r="C15" s="175">
        <v>6.9</v>
      </c>
      <c r="D15" s="176">
        <v>4.7628000000000004</v>
      </c>
      <c r="E15" s="176">
        <v>1</v>
      </c>
      <c r="F15" s="176">
        <v>1</v>
      </c>
      <c r="G15" s="176">
        <v>1.35</v>
      </c>
      <c r="H15" s="176">
        <v>1.35</v>
      </c>
      <c r="I15" s="177" t="s">
        <v>1201</v>
      </c>
      <c r="J15" s="178" t="s">
        <v>1200</v>
      </c>
      <c r="K15"/>
    </row>
    <row r="16" spans="1:11" ht="17.149999999999999" customHeight="1">
      <c r="A16" s="173" t="s">
        <v>291</v>
      </c>
      <c r="B16" s="174" t="s">
        <v>1562</v>
      </c>
      <c r="C16" s="175">
        <v>7.86</v>
      </c>
      <c r="D16" s="176">
        <v>5.7962999999999996</v>
      </c>
      <c r="E16" s="176">
        <v>1</v>
      </c>
      <c r="F16" s="176">
        <v>1</v>
      </c>
      <c r="G16" s="176">
        <v>1.35</v>
      </c>
      <c r="H16" s="176">
        <v>1.35</v>
      </c>
      <c r="I16" s="177" t="s">
        <v>1201</v>
      </c>
      <c r="J16" s="178" t="s">
        <v>1200</v>
      </c>
    </row>
    <row r="17" spans="1:10" ht="17.149999999999999" customHeight="1">
      <c r="A17" s="173" t="s">
        <v>292</v>
      </c>
      <c r="B17" s="174" t="s">
        <v>1562</v>
      </c>
      <c r="C17" s="175">
        <v>12.43</v>
      </c>
      <c r="D17" s="176">
        <v>7.1837999999999997</v>
      </c>
      <c r="E17" s="176">
        <v>1</v>
      </c>
      <c r="F17" s="176">
        <v>1</v>
      </c>
      <c r="G17" s="176">
        <v>1.35</v>
      </c>
      <c r="H17" s="176">
        <v>1.35</v>
      </c>
      <c r="I17" s="177" t="s">
        <v>1201</v>
      </c>
      <c r="J17" s="178" t="s">
        <v>1200</v>
      </c>
    </row>
    <row r="18" spans="1:10" ht="17.149999999999999" customHeight="1">
      <c r="A18" s="179" t="s">
        <v>293</v>
      </c>
      <c r="B18" s="180" t="s">
        <v>1562</v>
      </c>
      <c r="C18" s="181">
        <v>30.99</v>
      </c>
      <c r="D18" s="182">
        <v>13.0083</v>
      </c>
      <c r="E18" s="182">
        <v>1</v>
      </c>
      <c r="F18" s="182">
        <v>1</v>
      </c>
      <c r="G18" s="182">
        <v>1.75</v>
      </c>
      <c r="H18" s="182">
        <v>1.75</v>
      </c>
      <c r="I18" s="183" t="s">
        <v>1201</v>
      </c>
      <c r="J18" s="184" t="s">
        <v>1200</v>
      </c>
    </row>
    <row r="19" spans="1:10" ht="17.149999999999999" customHeight="1">
      <c r="A19" s="185" t="s">
        <v>294</v>
      </c>
      <c r="B19" s="186" t="s">
        <v>1563</v>
      </c>
      <c r="C19" s="187">
        <v>11.5</v>
      </c>
      <c r="D19" s="188">
        <v>7.3413000000000004</v>
      </c>
      <c r="E19" s="188">
        <v>1</v>
      </c>
      <c r="F19" s="188">
        <v>1</v>
      </c>
      <c r="G19" s="188">
        <v>1.35</v>
      </c>
      <c r="H19" s="188">
        <v>1.35</v>
      </c>
      <c r="I19" s="189" t="s">
        <v>1202</v>
      </c>
      <c r="J19" s="190" t="s">
        <v>1200</v>
      </c>
    </row>
    <row r="20" spans="1:10" ht="17.149999999999999" customHeight="1">
      <c r="A20" s="173" t="s">
        <v>295</v>
      </c>
      <c r="B20" s="174" t="s">
        <v>1563</v>
      </c>
      <c r="C20" s="175">
        <v>17.11</v>
      </c>
      <c r="D20" s="176">
        <v>9.5768000000000004</v>
      </c>
      <c r="E20" s="176">
        <v>1</v>
      </c>
      <c r="F20" s="176">
        <v>1</v>
      </c>
      <c r="G20" s="176">
        <v>1.35</v>
      </c>
      <c r="H20" s="176">
        <v>1.35</v>
      </c>
      <c r="I20" s="177" t="s">
        <v>1202</v>
      </c>
      <c r="J20" s="178" t="s">
        <v>1200</v>
      </c>
    </row>
    <row r="21" spans="1:10" ht="17.149999999999999" customHeight="1">
      <c r="A21" s="173" t="s">
        <v>296</v>
      </c>
      <c r="B21" s="174" t="s">
        <v>1563</v>
      </c>
      <c r="C21" s="175">
        <v>26.84</v>
      </c>
      <c r="D21" s="176">
        <v>12.407400000000001</v>
      </c>
      <c r="E21" s="176">
        <v>1</v>
      </c>
      <c r="F21" s="176">
        <v>1</v>
      </c>
      <c r="G21" s="176">
        <v>1.35</v>
      </c>
      <c r="H21" s="176">
        <v>1.35</v>
      </c>
      <c r="I21" s="177" t="s">
        <v>1202</v>
      </c>
      <c r="J21" s="178" t="s">
        <v>1200</v>
      </c>
    </row>
    <row r="22" spans="1:10" ht="17.149999999999999" customHeight="1">
      <c r="A22" s="179" t="s">
        <v>297</v>
      </c>
      <c r="B22" s="180" t="s">
        <v>1563</v>
      </c>
      <c r="C22" s="181">
        <v>57.57</v>
      </c>
      <c r="D22" s="182">
        <v>22.944199999999999</v>
      </c>
      <c r="E22" s="182">
        <v>1</v>
      </c>
      <c r="F22" s="182">
        <v>1</v>
      </c>
      <c r="G22" s="182">
        <v>1.75</v>
      </c>
      <c r="H22" s="182">
        <v>1.75</v>
      </c>
      <c r="I22" s="183" t="s">
        <v>1202</v>
      </c>
      <c r="J22" s="184" t="s">
        <v>1200</v>
      </c>
    </row>
    <row r="23" spans="1:10" ht="17.149999999999999" customHeight="1">
      <c r="A23" s="185" t="s">
        <v>298</v>
      </c>
      <c r="B23" s="186" t="s">
        <v>1564</v>
      </c>
      <c r="C23" s="187">
        <v>16.670000000000002</v>
      </c>
      <c r="D23" s="188">
        <v>4.1081000000000003</v>
      </c>
      <c r="E23" s="188">
        <v>1</v>
      </c>
      <c r="F23" s="188">
        <v>1</v>
      </c>
      <c r="G23" s="188">
        <v>1.35</v>
      </c>
      <c r="H23" s="188">
        <v>1.35</v>
      </c>
      <c r="I23" s="189" t="s">
        <v>1202</v>
      </c>
      <c r="J23" s="190" t="s">
        <v>1200</v>
      </c>
    </row>
    <row r="24" spans="1:10" ht="17.149999999999999" customHeight="1">
      <c r="A24" s="173" t="s">
        <v>299</v>
      </c>
      <c r="B24" s="174" t="s">
        <v>1564</v>
      </c>
      <c r="C24" s="175">
        <v>20.190000000000001</v>
      </c>
      <c r="D24" s="176">
        <v>5.7984</v>
      </c>
      <c r="E24" s="176">
        <v>1</v>
      </c>
      <c r="F24" s="176">
        <v>1</v>
      </c>
      <c r="G24" s="176">
        <v>1.35</v>
      </c>
      <c r="H24" s="176">
        <v>1.35</v>
      </c>
      <c r="I24" s="177" t="s">
        <v>1202</v>
      </c>
      <c r="J24" s="178" t="s">
        <v>1200</v>
      </c>
    </row>
    <row r="25" spans="1:10" ht="17.149999999999999" customHeight="1">
      <c r="A25" s="173" t="s">
        <v>300</v>
      </c>
      <c r="B25" s="174" t="s">
        <v>1564</v>
      </c>
      <c r="C25" s="175">
        <v>32.99</v>
      </c>
      <c r="D25" s="176">
        <v>9.2978000000000005</v>
      </c>
      <c r="E25" s="176">
        <v>1</v>
      </c>
      <c r="F25" s="176">
        <v>1</v>
      </c>
      <c r="G25" s="176">
        <v>1.35</v>
      </c>
      <c r="H25" s="176">
        <v>1.35</v>
      </c>
      <c r="I25" s="177" t="s">
        <v>1202</v>
      </c>
      <c r="J25" s="178" t="s">
        <v>1200</v>
      </c>
    </row>
    <row r="26" spans="1:10" ht="17.149999999999999" customHeight="1">
      <c r="A26" s="179" t="s">
        <v>301</v>
      </c>
      <c r="B26" s="180" t="s">
        <v>1564</v>
      </c>
      <c r="C26" s="181">
        <v>46.69</v>
      </c>
      <c r="D26" s="182">
        <v>14.026400000000001</v>
      </c>
      <c r="E26" s="182">
        <v>1</v>
      </c>
      <c r="F26" s="182">
        <v>1</v>
      </c>
      <c r="G26" s="182">
        <v>1.75</v>
      </c>
      <c r="H26" s="182">
        <v>1.75</v>
      </c>
      <c r="I26" s="183" t="s">
        <v>1202</v>
      </c>
      <c r="J26" s="184" t="s">
        <v>1200</v>
      </c>
    </row>
    <row r="27" spans="1:10" ht="17.149999999999999" customHeight="1">
      <c r="A27" s="185" t="s">
        <v>302</v>
      </c>
      <c r="B27" s="186" t="s">
        <v>1565</v>
      </c>
      <c r="C27" s="187">
        <v>12</v>
      </c>
      <c r="D27" s="188">
        <v>2.3748999999999998</v>
      </c>
      <c r="E27" s="188">
        <v>1</v>
      </c>
      <c r="F27" s="188">
        <v>1</v>
      </c>
      <c r="G27" s="188">
        <v>1.35</v>
      </c>
      <c r="H27" s="188">
        <v>1.35</v>
      </c>
      <c r="I27" s="189" t="s">
        <v>1202</v>
      </c>
      <c r="J27" s="190" t="s">
        <v>1200</v>
      </c>
    </row>
    <row r="28" spans="1:10" ht="17.149999999999999" customHeight="1">
      <c r="A28" s="173" t="s">
        <v>303</v>
      </c>
      <c r="B28" s="174" t="s">
        <v>1565</v>
      </c>
      <c r="C28" s="175">
        <v>21.77</v>
      </c>
      <c r="D28" s="176">
        <v>4.7138999999999998</v>
      </c>
      <c r="E28" s="176">
        <v>1</v>
      </c>
      <c r="F28" s="176">
        <v>1</v>
      </c>
      <c r="G28" s="176">
        <v>1.35</v>
      </c>
      <c r="H28" s="176">
        <v>1.35</v>
      </c>
      <c r="I28" s="177" t="s">
        <v>1202</v>
      </c>
      <c r="J28" s="178" t="s">
        <v>1200</v>
      </c>
    </row>
    <row r="29" spans="1:10" ht="17.149999999999999" customHeight="1">
      <c r="A29" s="173" t="s">
        <v>304</v>
      </c>
      <c r="B29" s="174" t="s">
        <v>1565</v>
      </c>
      <c r="C29" s="175">
        <v>30.01</v>
      </c>
      <c r="D29" s="176">
        <v>7.0392999999999999</v>
      </c>
      <c r="E29" s="176">
        <v>1</v>
      </c>
      <c r="F29" s="176">
        <v>1</v>
      </c>
      <c r="G29" s="176">
        <v>1.35</v>
      </c>
      <c r="H29" s="176">
        <v>1.35</v>
      </c>
      <c r="I29" s="177" t="s">
        <v>1202</v>
      </c>
      <c r="J29" s="178" t="s">
        <v>1200</v>
      </c>
    </row>
    <row r="30" spans="1:10" ht="17.149999999999999" customHeight="1">
      <c r="A30" s="179" t="s">
        <v>305</v>
      </c>
      <c r="B30" s="180" t="s">
        <v>1565</v>
      </c>
      <c r="C30" s="181">
        <v>39.630000000000003</v>
      </c>
      <c r="D30" s="182">
        <v>9.9776000000000007</v>
      </c>
      <c r="E30" s="182">
        <v>1</v>
      </c>
      <c r="F30" s="182">
        <v>1</v>
      </c>
      <c r="G30" s="182">
        <v>1.75</v>
      </c>
      <c r="H30" s="182">
        <v>1.75</v>
      </c>
      <c r="I30" s="183" t="s">
        <v>1202</v>
      </c>
      <c r="J30" s="184" t="s">
        <v>1200</v>
      </c>
    </row>
    <row r="31" spans="1:10" ht="17.149999999999999" customHeight="1">
      <c r="A31" s="185" t="s">
        <v>306</v>
      </c>
      <c r="B31" s="186" t="s">
        <v>1566</v>
      </c>
      <c r="C31" s="187">
        <v>6.95</v>
      </c>
      <c r="D31" s="188">
        <v>5.0944000000000003</v>
      </c>
      <c r="E31" s="188">
        <v>1</v>
      </c>
      <c r="F31" s="188">
        <v>1</v>
      </c>
      <c r="G31" s="188">
        <v>1.35</v>
      </c>
      <c r="H31" s="188">
        <v>1.35</v>
      </c>
      <c r="I31" s="189" t="s">
        <v>1201</v>
      </c>
      <c r="J31" s="190" t="s">
        <v>1200</v>
      </c>
    </row>
    <row r="32" spans="1:10" ht="17.149999999999999" customHeight="1">
      <c r="A32" s="173" t="s">
        <v>307</v>
      </c>
      <c r="B32" s="174" t="s">
        <v>1566</v>
      </c>
      <c r="C32" s="175">
        <v>6.95</v>
      </c>
      <c r="D32" s="176">
        <v>6.3131000000000004</v>
      </c>
      <c r="E32" s="176">
        <v>1</v>
      </c>
      <c r="F32" s="176">
        <v>1</v>
      </c>
      <c r="G32" s="176">
        <v>1.35</v>
      </c>
      <c r="H32" s="176">
        <v>1.35</v>
      </c>
      <c r="I32" s="177" t="s">
        <v>1201</v>
      </c>
      <c r="J32" s="178" t="s">
        <v>1200</v>
      </c>
    </row>
    <row r="33" spans="1:10" ht="17.149999999999999" customHeight="1">
      <c r="A33" s="173" t="s">
        <v>308</v>
      </c>
      <c r="B33" s="174" t="s">
        <v>1566</v>
      </c>
      <c r="C33" s="175">
        <v>9.17</v>
      </c>
      <c r="D33" s="176">
        <v>7.4657999999999998</v>
      </c>
      <c r="E33" s="176">
        <v>1</v>
      </c>
      <c r="F33" s="176">
        <v>1</v>
      </c>
      <c r="G33" s="176">
        <v>1.35</v>
      </c>
      <c r="H33" s="176">
        <v>1.35</v>
      </c>
      <c r="I33" s="177" t="s">
        <v>1201</v>
      </c>
      <c r="J33" s="178" t="s">
        <v>1200</v>
      </c>
    </row>
    <row r="34" spans="1:10" ht="17.149999999999999" customHeight="1">
      <c r="A34" s="179" t="s">
        <v>309</v>
      </c>
      <c r="B34" s="180" t="s">
        <v>1566</v>
      </c>
      <c r="C34" s="181">
        <v>13.81</v>
      </c>
      <c r="D34" s="182">
        <v>8.7721999999999998</v>
      </c>
      <c r="E34" s="182">
        <v>1</v>
      </c>
      <c r="F34" s="182">
        <v>1</v>
      </c>
      <c r="G34" s="182">
        <v>1.75</v>
      </c>
      <c r="H34" s="182">
        <v>1.75</v>
      </c>
      <c r="I34" s="183" t="s">
        <v>1201</v>
      </c>
      <c r="J34" s="184" t="s">
        <v>1200</v>
      </c>
    </row>
    <row r="35" spans="1:10" ht="17.149999999999999" customHeight="1">
      <c r="A35" s="185" t="s">
        <v>1299</v>
      </c>
      <c r="B35" s="186" t="s">
        <v>1300</v>
      </c>
      <c r="C35" s="187">
        <v>22.84</v>
      </c>
      <c r="D35" s="188">
        <v>5.2173999999999996</v>
      </c>
      <c r="E35" s="188">
        <v>1</v>
      </c>
      <c r="F35" s="188">
        <v>1</v>
      </c>
      <c r="G35" s="188">
        <v>1.35</v>
      </c>
      <c r="H35" s="188">
        <v>1.35</v>
      </c>
      <c r="I35" s="189" t="s">
        <v>1202</v>
      </c>
      <c r="J35" s="190" t="s">
        <v>1200</v>
      </c>
    </row>
    <row r="36" spans="1:10" ht="17.149999999999999" customHeight="1">
      <c r="A36" s="173" t="s">
        <v>1301</v>
      </c>
      <c r="B36" s="174" t="s">
        <v>1300</v>
      </c>
      <c r="C36" s="175">
        <v>25.49</v>
      </c>
      <c r="D36" s="176">
        <v>6.2679</v>
      </c>
      <c r="E36" s="176">
        <v>1</v>
      </c>
      <c r="F36" s="176">
        <v>1</v>
      </c>
      <c r="G36" s="176">
        <v>1.35</v>
      </c>
      <c r="H36" s="176">
        <v>1.35</v>
      </c>
      <c r="I36" s="177" t="s">
        <v>1202</v>
      </c>
      <c r="J36" s="178" t="s">
        <v>1200</v>
      </c>
    </row>
    <row r="37" spans="1:10" ht="17.149999999999999" customHeight="1">
      <c r="A37" s="173" t="s">
        <v>1302</v>
      </c>
      <c r="B37" s="174" t="s">
        <v>1300</v>
      </c>
      <c r="C37" s="175">
        <v>32.92</v>
      </c>
      <c r="D37" s="176">
        <v>8.4212000000000007</v>
      </c>
      <c r="E37" s="176">
        <v>1</v>
      </c>
      <c r="F37" s="176">
        <v>1</v>
      </c>
      <c r="G37" s="176">
        <v>1.35</v>
      </c>
      <c r="H37" s="176">
        <v>1.35</v>
      </c>
      <c r="I37" s="177" t="s">
        <v>1202</v>
      </c>
      <c r="J37" s="178" t="s">
        <v>1200</v>
      </c>
    </row>
    <row r="38" spans="1:10" ht="17.149999999999999" customHeight="1">
      <c r="A38" s="179" t="s">
        <v>1303</v>
      </c>
      <c r="B38" s="180" t="s">
        <v>1300</v>
      </c>
      <c r="C38" s="181">
        <v>48.55</v>
      </c>
      <c r="D38" s="182">
        <v>14.1341</v>
      </c>
      <c r="E38" s="182">
        <v>1</v>
      </c>
      <c r="F38" s="182">
        <v>1</v>
      </c>
      <c r="G38" s="182">
        <v>1.75</v>
      </c>
      <c r="H38" s="182">
        <v>1.75</v>
      </c>
      <c r="I38" s="183" t="s">
        <v>1202</v>
      </c>
      <c r="J38" s="184" t="s">
        <v>1200</v>
      </c>
    </row>
    <row r="39" spans="1:10" ht="17.149999999999999" customHeight="1">
      <c r="A39" s="185" t="s">
        <v>1304</v>
      </c>
      <c r="B39" s="186" t="s">
        <v>1567</v>
      </c>
      <c r="C39" s="187">
        <v>15.6</v>
      </c>
      <c r="D39" s="188">
        <v>2.7519999999999998</v>
      </c>
      <c r="E39" s="188">
        <v>1</v>
      </c>
      <c r="F39" s="188">
        <v>1</v>
      </c>
      <c r="G39" s="188">
        <v>1.35</v>
      </c>
      <c r="H39" s="188">
        <v>1.35</v>
      </c>
      <c r="I39" s="189" t="s">
        <v>1202</v>
      </c>
      <c r="J39" s="190" t="s">
        <v>1200</v>
      </c>
    </row>
    <row r="40" spans="1:10" ht="17.149999999999999" customHeight="1">
      <c r="A40" s="173" t="s">
        <v>1305</v>
      </c>
      <c r="B40" s="174" t="s">
        <v>1567</v>
      </c>
      <c r="C40" s="175">
        <v>17.46</v>
      </c>
      <c r="D40" s="176">
        <v>3.2603</v>
      </c>
      <c r="E40" s="176">
        <v>1</v>
      </c>
      <c r="F40" s="176">
        <v>1</v>
      </c>
      <c r="G40" s="176">
        <v>1.35</v>
      </c>
      <c r="H40" s="176">
        <v>1.35</v>
      </c>
      <c r="I40" s="177" t="s">
        <v>1202</v>
      </c>
      <c r="J40" s="178" t="s">
        <v>1200</v>
      </c>
    </row>
    <row r="41" spans="1:10" ht="17.149999999999999" customHeight="1">
      <c r="A41" s="173" t="s">
        <v>1306</v>
      </c>
      <c r="B41" s="174" t="s">
        <v>1567</v>
      </c>
      <c r="C41" s="175">
        <v>20.75</v>
      </c>
      <c r="D41" s="176">
        <v>4.0284000000000004</v>
      </c>
      <c r="E41" s="176">
        <v>1</v>
      </c>
      <c r="F41" s="176">
        <v>1</v>
      </c>
      <c r="G41" s="176">
        <v>1.35</v>
      </c>
      <c r="H41" s="176">
        <v>1.35</v>
      </c>
      <c r="I41" s="177" t="s">
        <v>1202</v>
      </c>
      <c r="J41" s="178" t="s">
        <v>1200</v>
      </c>
    </row>
    <row r="42" spans="1:10" ht="17.149999999999999" customHeight="1">
      <c r="A42" s="179" t="s">
        <v>1307</v>
      </c>
      <c r="B42" s="180" t="s">
        <v>1567</v>
      </c>
      <c r="C42" s="181">
        <v>26.09</v>
      </c>
      <c r="D42" s="182">
        <v>6.1417000000000002</v>
      </c>
      <c r="E42" s="182">
        <v>1</v>
      </c>
      <c r="F42" s="182">
        <v>1</v>
      </c>
      <c r="G42" s="182">
        <v>1.75</v>
      </c>
      <c r="H42" s="182">
        <v>1.75</v>
      </c>
      <c r="I42" s="183" t="s">
        <v>1202</v>
      </c>
      <c r="J42" s="184" t="s">
        <v>1200</v>
      </c>
    </row>
    <row r="43" spans="1:10" ht="17.149999999999999" customHeight="1">
      <c r="A43" s="185" t="s">
        <v>1308</v>
      </c>
      <c r="B43" s="186" t="s">
        <v>1309</v>
      </c>
      <c r="C43" s="187">
        <v>1</v>
      </c>
      <c r="D43" s="188">
        <v>4.6116000000000001</v>
      </c>
      <c r="E43" s="188">
        <v>1</v>
      </c>
      <c r="F43" s="188">
        <v>1</v>
      </c>
      <c r="G43" s="188">
        <v>1.35</v>
      </c>
      <c r="H43" s="188">
        <v>1.35</v>
      </c>
      <c r="I43" s="189" t="s">
        <v>1202</v>
      </c>
      <c r="J43" s="190" t="s">
        <v>1200</v>
      </c>
    </row>
    <row r="44" spans="1:10" ht="17.149999999999999" customHeight="1">
      <c r="A44" s="173" t="s">
        <v>1310</v>
      </c>
      <c r="B44" s="174" t="s">
        <v>1309</v>
      </c>
      <c r="C44" s="175">
        <v>7.19</v>
      </c>
      <c r="D44" s="176">
        <v>5.6997999999999998</v>
      </c>
      <c r="E44" s="176">
        <v>1</v>
      </c>
      <c r="F44" s="176">
        <v>1</v>
      </c>
      <c r="G44" s="176">
        <v>1.35</v>
      </c>
      <c r="H44" s="176">
        <v>1.35</v>
      </c>
      <c r="I44" s="177" t="s">
        <v>1202</v>
      </c>
      <c r="J44" s="178" t="s">
        <v>1200</v>
      </c>
    </row>
    <row r="45" spans="1:10" ht="17.149999999999999" customHeight="1">
      <c r="A45" s="173" t="s">
        <v>1311</v>
      </c>
      <c r="B45" s="174" t="s">
        <v>1309</v>
      </c>
      <c r="C45" s="175">
        <v>20.51</v>
      </c>
      <c r="D45" s="176">
        <v>10.386799999999999</v>
      </c>
      <c r="E45" s="176">
        <v>1</v>
      </c>
      <c r="F45" s="176">
        <v>1</v>
      </c>
      <c r="G45" s="176">
        <v>1.35</v>
      </c>
      <c r="H45" s="176">
        <v>1.35</v>
      </c>
      <c r="I45" s="177" t="s">
        <v>1202</v>
      </c>
      <c r="J45" s="178" t="s">
        <v>1200</v>
      </c>
    </row>
    <row r="46" spans="1:10" ht="17.149999999999999" customHeight="1">
      <c r="A46" s="179" t="s">
        <v>1312</v>
      </c>
      <c r="B46" s="180" t="s">
        <v>1309</v>
      </c>
      <c r="C46" s="181">
        <v>34.78</v>
      </c>
      <c r="D46" s="182">
        <v>18.360399999999998</v>
      </c>
      <c r="E46" s="182">
        <v>1</v>
      </c>
      <c r="F46" s="182">
        <v>1</v>
      </c>
      <c r="G46" s="182">
        <v>1.75</v>
      </c>
      <c r="H46" s="182">
        <v>1.75</v>
      </c>
      <c r="I46" s="183" t="s">
        <v>1202</v>
      </c>
      <c r="J46" s="184" t="s">
        <v>1200</v>
      </c>
    </row>
    <row r="47" spans="1:10" ht="17.149999999999999" customHeight="1">
      <c r="A47" s="185" t="s">
        <v>1568</v>
      </c>
      <c r="B47" s="186" t="s">
        <v>1569</v>
      </c>
      <c r="C47" s="187">
        <v>10.4</v>
      </c>
      <c r="D47" s="188">
        <v>7.0395000000000003</v>
      </c>
      <c r="E47" s="188">
        <v>1</v>
      </c>
      <c r="F47" s="188">
        <v>1</v>
      </c>
      <c r="G47" s="188">
        <v>1.35</v>
      </c>
      <c r="H47" s="188">
        <v>1.35</v>
      </c>
      <c r="I47" s="189" t="s">
        <v>1202</v>
      </c>
      <c r="J47" s="190" t="s">
        <v>1200</v>
      </c>
    </row>
    <row r="48" spans="1:10" ht="17.149999999999999" customHeight="1">
      <c r="A48" s="191" t="s">
        <v>1570</v>
      </c>
      <c r="B48" s="174" t="s">
        <v>1569</v>
      </c>
      <c r="C48" s="175">
        <v>11.14</v>
      </c>
      <c r="D48" s="176">
        <v>16.663399999999999</v>
      </c>
      <c r="E48" s="176">
        <v>1</v>
      </c>
      <c r="F48" s="176">
        <v>1</v>
      </c>
      <c r="G48" s="176">
        <v>1.35</v>
      </c>
      <c r="H48" s="176">
        <v>1.35</v>
      </c>
      <c r="I48" s="177" t="s">
        <v>1202</v>
      </c>
      <c r="J48" s="178" t="s">
        <v>1200</v>
      </c>
    </row>
    <row r="49" spans="1:10" ht="17.149999999999999" customHeight="1">
      <c r="A49" s="173" t="s">
        <v>1571</v>
      </c>
      <c r="B49" s="174" t="s">
        <v>1569</v>
      </c>
      <c r="C49" s="175">
        <v>15.43</v>
      </c>
      <c r="D49" s="176">
        <v>19.719200000000001</v>
      </c>
      <c r="E49" s="176">
        <v>1</v>
      </c>
      <c r="F49" s="176">
        <v>1</v>
      </c>
      <c r="G49" s="176">
        <v>1.35</v>
      </c>
      <c r="H49" s="176">
        <v>1.35</v>
      </c>
      <c r="I49" s="177" t="s">
        <v>1202</v>
      </c>
      <c r="J49" s="178" t="s">
        <v>1200</v>
      </c>
    </row>
    <row r="50" spans="1:10" ht="17.149999999999999" customHeight="1">
      <c r="A50" s="179" t="s">
        <v>1572</v>
      </c>
      <c r="B50" s="180" t="s">
        <v>1569</v>
      </c>
      <c r="C50" s="181">
        <v>30.33</v>
      </c>
      <c r="D50" s="182">
        <v>25.264800000000001</v>
      </c>
      <c r="E50" s="182">
        <v>1</v>
      </c>
      <c r="F50" s="182">
        <v>1</v>
      </c>
      <c r="G50" s="182">
        <v>1.75</v>
      </c>
      <c r="H50" s="182">
        <v>1.75</v>
      </c>
      <c r="I50" s="183" t="s">
        <v>1202</v>
      </c>
      <c r="J50" s="184" t="s">
        <v>1200</v>
      </c>
    </row>
    <row r="51" spans="1:10" ht="17.149999999999999" customHeight="1">
      <c r="A51" s="185" t="s">
        <v>310</v>
      </c>
      <c r="B51" s="186" t="s">
        <v>1467</v>
      </c>
      <c r="C51" s="187">
        <v>4.51</v>
      </c>
      <c r="D51" s="188">
        <v>1.5026999999999999</v>
      </c>
      <c r="E51" s="188">
        <v>1</v>
      </c>
      <c r="F51" s="188">
        <v>1</v>
      </c>
      <c r="G51" s="188">
        <v>1.35</v>
      </c>
      <c r="H51" s="188">
        <v>1.35</v>
      </c>
      <c r="I51" s="189" t="s">
        <v>1202</v>
      </c>
      <c r="J51" s="190" t="s">
        <v>1200</v>
      </c>
    </row>
    <row r="52" spans="1:10" ht="17.149999999999999" customHeight="1">
      <c r="A52" s="173" t="s">
        <v>311</v>
      </c>
      <c r="B52" s="174" t="s">
        <v>1467</v>
      </c>
      <c r="C52" s="175">
        <v>6.51</v>
      </c>
      <c r="D52" s="176">
        <v>1.899</v>
      </c>
      <c r="E52" s="176">
        <v>1</v>
      </c>
      <c r="F52" s="176">
        <v>1</v>
      </c>
      <c r="G52" s="176">
        <v>1.35</v>
      </c>
      <c r="H52" s="176">
        <v>1.35</v>
      </c>
      <c r="I52" s="177" t="s">
        <v>1202</v>
      </c>
      <c r="J52" s="178" t="s">
        <v>1200</v>
      </c>
    </row>
    <row r="53" spans="1:10" ht="17.149999999999999" customHeight="1">
      <c r="A53" s="173" t="s">
        <v>312</v>
      </c>
      <c r="B53" s="174" t="s">
        <v>1467</v>
      </c>
      <c r="C53" s="175">
        <v>10</v>
      </c>
      <c r="D53" s="176">
        <v>2.7461000000000002</v>
      </c>
      <c r="E53" s="176">
        <v>1</v>
      </c>
      <c r="F53" s="176">
        <v>1</v>
      </c>
      <c r="G53" s="176">
        <v>1.35</v>
      </c>
      <c r="H53" s="176">
        <v>1.35</v>
      </c>
      <c r="I53" s="177" t="s">
        <v>1202</v>
      </c>
      <c r="J53" s="178" t="s">
        <v>1200</v>
      </c>
    </row>
    <row r="54" spans="1:10" ht="17.149999999999999" customHeight="1">
      <c r="A54" s="179" t="s">
        <v>313</v>
      </c>
      <c r="B54" s="180" t="s">
        <v>1467</v>
      </c>
      <c r="C54" s="181">
        <v>14.55</v>
      </c>
      <c r="D54" s="182">
        <v>4.149</v>
      </c>
      <c r="E54" s="182">
        <v>1</v>
      </c>
      <c r="F54" s="182">
        <v>1</v>
      </c>
      <c r="G54" s="182">
        <v>1.75</v>
      </c>
      <c r="H54" s="182">
        <v>1.75</v>
      </c>
      <c r="I54" s="183" t="s">
        <v>1202</v>
      </c>
      <c r="J54" s="184" t="s">
        <v>1200</v>
      </c>
    </row>
    <row r="55" spans="1:10" ht="17.149999999999999" customHeight="1">
      <c r="A55" s="185" t="s">
        <v>314</v>
      </c>
      <c r="B55" s="186" t="s">
        <v>1468</v>
      </c>
      <c r="C55" s="187">
        <v>3.85</v>
      </c>
      <c r="D55" s="188">
        <v>1.7226999999999999</v>
      </c>
      <c r="E55" s="188">
        <v>1</v>
      </c>
      <c r="F55" s="188">
        <v>1</v>
      </c>
      <c r="G55" s="188">
        <v>1.35</v>
      </c>
      <c r="H55" s="188">
        <v>1.35</v>
      </c>
      <c r="I55" s="189" t="s">
        <v>1202</v>
      </c>
      <c r="J55" s="190" t="s">
        <v>1200</v>
      </c>
    </row>
    <row r="56" spans="1:10" ht="17.149999999999999" customHeight="1">
      <c r="A56" s="173" t="s">
        <v>315</v>
      </c>
      <c r="B56" s="174" t="s">
        <v>1468</v>
      </c>
      <c r="C56" s="175">
        <v>5.83</v>
      </c>
      <c r="D56" s="176">
        <v>2.2961</v>
      </c>
      <c r="E56" s="176">
        <v>1</v>
      </c>
      <c r="F56" s="176">
        <v>1</v>
      </c>
      <c r="G56" s="176">
        <v>1.35</v>
      </c>
      <c r="H56" s="176">
        <v>1.35</v>
      </c>
      <c r="I56" s="177" t="s">
        <v>1202</v>
      </c>
      <c r="J56" s="178" t="s">
        <v>1200</v>
      </c>
    </row>
    <row r="57" spans="1:10" ht="17.149999999999999" customHeight="1">
      <c r="A57" s="173" t="s">
        <v>316</v>
      </c>
      <c r="B57" s="174" t="s">
        <v>1468</v>
      </c>
      <c r="C57" s="175">
        <v>11.4</v>
      </c>
      <c r="D57" s="176">
        <v>3.1905999999999999</v>
      </c>
      <c r="E57" s="176">
        <v>1</v>
      </c>
      <c r="F57" s="176">
        <v>1</v>
      </c>
      <c r="G57" s="176">
        <v>1.35</v>
      </c>
      <c r="H57" s="176">
        <v>1.35</v>
      </c>
      <c r="I57" s="177" t="s">
        <v>1202</v>
      </c>
      <c r="J57" s="178" t="s">
        <v>1200</v>
      </c>
    </row>
    <row r="58" spans="1:10" ht="17.149999999999999" customHeight="1">
      <c r="A58" s="179" t="s">
        <v>317</v>
      </c>
      <c r="B58" s="180" t="s">
        <v>1468</v>
      </c>
      <c r="C58" s="181">
        <v>16.84</v>
      </c>
      <c r="D58" s="182">
        <v>4.6826999999999996</v>
      </c>
      <c r="E58" s="182">
        <v>1</v>
      </c>
      <c r="F58" s="182">
        <v>1</v>
      </c>
      <c r="G58" s="182">
        <v>1.75</v>
      </c>
      <c r="H58" s="182">
        <v>1.75</v>
      </c>
      <c r="I58" s="183" t="s">
        <v>1202</v>
      </c>
      <c r="J58" s="184" t="s">
        <v>1200</v>
      </c>
    </row>
    <row r="59" spans="1:10" ht="17.149999999999999" customHeight="1">
      <c r="A59" s="185" t="s">
        <v>318</v>
      </c>
      <c r="B59" s="186" t="s">
        <v>1573</v>
      </c>
      <c r="C59" s="187">
        <v>2.4700000000000002</v>
      </c>
      <c r="D59" s="188">
        <v>1.0758000000000001</v>
      </c>
      <c r="E59" s="188">
        <v>1</v>
      </c>
      <c r="F59" s="188">
        <v>1</v>
      </c>
      <c r="G59" s="188">
        <v>1.35</v>
      </c>
      <c r="H59" s="188">
        <v>1.35</v>
      </c>
      <c r="I59" s="189" t="s">
        <v>1202</v>
      </c>
      <c r="J59" s="190" t="s">
        <v>1200</v>
      </c>
    </row>
    <row r="60" spans="1:10" ht="17.149999999999999" customHeight="1">
      <c r="A60" s="173" t="s">
        <v>319</v>
      </c>
      <c r="B60" s="174" t="s">
        <v>1573</v>
      </c>
      <c r="C60" s="175">
        <v>4.01</v>
      </c>
      <c r="D60" s="176">
        <v>1.3183</v>
      </c>
      <c r="E60" s="176">
        <v>1</v>
      </c>
      <c r="F60" s="176">
        <v>1</v>
      </c>
      <c r="G60" s="176">
        <v>1.35</v>
      </c>
      <c r="H60" s="176">
        <v>1.35</v>
      </c>
      <c r="I60" s="177" t="s">
        <v>1202</v>
      </c>
      <c r="J60" s="178" t="s">
        <v>1200</v>
      </c>
    </row>
    <row r="61" spans="1:10" ht="17.149999999999999" customHeight="1">
      <c r="A61" s="173" t="s">
        <v>320</v>
      </c>
      <c r="B61" s="174" t="s">
        <v>1573</v>
      </c>
      <c r="C61" s="175">
        <v>8.11</v>
      </c>
      <c r="D61" s="176">
        <v>1.7748999999999999</v>
      </c>
      <c r="E61" s="176">
        <v>1</v>
      </c>
      <c r="F61" s="176">
        <v>1</v>
      </c>
      <c r="G61" s="176">
        <v>1.35</v>
      </c>
      <c r="H61" s="176">
        <v>1.35</v>
      </c>
      <c r="I61" s="177" t="s">
        <v>1202</v>
      </c>
      <c r="J61" s="178" t="s">
        <v>1200</v>
      </c>
    </row>
    <row r="62" spans="1:10" ht="17.149999999999999" customHeight="1">
      <c r="A62" s="179" t="s">
        <v>321</v>
      </c>
      <c r="B62" s="180" t="s">
        <v>1573</v>
      </c>
      <c r="C62" s="181">
        <v>16.920000000000002</v>
      </c>
      <c r="D62" s="182">
        <v>3.3765999999999998</v>
      </c>
      <c r="E62" s="182">
        <v>1</v>
      </c>
      <c r="F62" s="182">
        <v>1</v>
      </c>
      <c r="G62" s="182">
        <v>1.75</v>
      </c>
      <c r="H62" s="182">
        <v>1.75</v>
      </c>
      <c r="I62" s="183" t="s">
        <v>1202</v>
      </c>
      <c r="J62" s="184" t="s">
        <v>1200</v>
      </c>
    </row>
    <row r="63" spans="1:10" ht="17.149999999999999" customHeight="1">
      <c r="A63" s="185" t="s">
        <v>322</v>
      </c>
      <c r="B63" s="186" t="s">
        <v>1574</v>
      </c>
      <c r="C63" s="187">
        <v>3.56</v>
      </c>
      <c r="D63" s="188">
        <v>1.2458</v>
      </c>
      <c r="E63" s="188">
        <v>1</v>
      </c>
      <c r="F63" s="188">
        <v>1</v>
      </c>
      <c r="G63" s="188">
        <v>1.35</v>
      </c>
      <c r="H63" s="188">
        <v>1.35</v>
      </c>
      <c r="I63" s="189" t="s">
        <v>1202</v>
      </c>
      <c r="J63" s="190" t="s">
        <v>1200</v>
      </c>
    </row>
    <row r="64" spans="1:10" ht="17.149999999999999" customHeight="1">
      <c r="A64" s="173" t="s">
        <v>323</v>
      </c>
      <c r="B64" s="174" t="s">
        <v>1574</v>
      </c>
      <c r="C64" s="175">
        <v>5.82</v>
      </c>
      <c r="D64" s="176">
        <v>1.778</v>
      </c>
      <c r="E64" s="176">
        <v>1</v>
      </c>
      <c r="F64" s="176">
        <v>1</v>
      </c>
      <c r="G64" s="176">
        <v>1.35</v>
      </c>
      <c r="H64" s="176">
        <v>1.35</v>
      </c>
      <c r="I64" s="177" t="s">
        <v>1202</v>
      </c>
      <c r="J64" s="178" t="s">
        <v>1200</v>
      </c>
    </row>
    <row r="65" spans="1:10" ht="17.149999999999999" customHeight="1">
      <c r="A65" s="173" t="s">
        <v>324</v>
      </c>
      <c r="B65" s="174" t="s">
        <v>1574</v>
      </c>
      <c r="C65" s="175">
        <v>10.54</v>
      </c>
      <c r="D65" s="176">
        <v>2.9399000000000002</v>
      </c>
      <c r="E65" s="176">
        <v>1</v>
      </c>
      <c r="F65" s="176">
        <v>1</v>
      </c>
      <c r="G65" s="176">
        <v>1.35</v>
      </c>
      <c r="H65" s="176">
        <v>1.35</v>
      </c>
      <c r="I65" s="177" t="s">
        <v>1202</v>
      </c>
      <c r="J65" s="178" t="s">
        <v>1200</v>
      </c>
    </row>
    <row r="66" spans="1:10" ht="17.149999999999999" customHeight="1">
      <c r="A66" s="179" t="s">
        <v>325</v>
      </c>
      <c r="B66" s="180" t="s">
        <v>1574</v>
      </c>
      <c r="C66" s="181">
        <v>18.190000000000001</v>
      </c>
      <c r="D66" s="182">
        <v>4.5180999999999996</v>
      </c>
      <c r="E66" s="182">
        <v>1</v>
      </c>
      <c r="F66" s="182">
        <v>1</v>
      </c>
      <c r="G66" s="182">
        <v>1.75</v>
      </c>
      <c r="H66" s="182">
        <v>1.75</v>
      </c>
      <c r="I66" s="183" t="s">
        <v>1202</v>
      </c>
      <c r="J66" s="184" t="s">
        <v>1200</v>
      </c>
    </row>
    <row r="67" spans="1:10" ht="17.149999999999999" customHeight="1">
      <c r="A67" s="185" t="s">
        <v>326</v>
      </c>
      <c r="B67" s="186" t="s">
        <v>1469</v>
      </c>
      <c r="C67" s="187">
        <v>1.36</v>
      </c>
      <c r="D67" s="188">
        <v>0.83599999999999997</v>
      </c>
      <c r="E67" s="188">
        <v>1</v>
      </c>
      <c r="F67" s="188">
        <v>1</v>
      </c>
      <c r="G67" s="188">
        <v>1.35</v>
      </c>
      <c r="H67" s="188">
        <v>1.35</v>
      </c>
      <c r="I67" s="189" t="s">
        <v>1202</v>
      </c>
      <c r="J67" s="190" t="s">
        <v>1200</v>
      </c>
    </row>
    <row r="68" spans="1:10" ht="17.149999999999999" customHeight="1">
      <c r="A68" s="173" t="s">
        <v>327</v>
      </c>
      <c r="B68" s="174" t="s">
        <v>1469</v>
      </c>
      <c r="C68" s="175">
        <v>2.37</v>
      </c>
      <c r="D68" s="176">
        <v>1.0310999999999999</v>
      </c>
      <c r="E68" s="176">
        <v>1</v>
      </c>
      <c r="F68" s="176">
        <v>1</v>
      </c>
      <c r="G68" s="176">
        <v>1.35</v>
      </c>
      <c r="H68" s="176">
        <v>1.35</v>
      </c>
      <c r="I68" s="177" t="s">
        <v>1202</v>
      </c>
      <c r="J68" s="178" t="s">
        <v>1200</v>
      </c>
    </row>
    <row r="69" spans="1:10" ht="17.149999999999999" customHeight="1">
      <c r="A69" s="173" t="s">
        <v>328</v>
      </c>
      <c r="B69" s="174" t="s">
        <v>1469</v>
      </c>
      <c r="C69" s="175">
        <v>6.62</v>
      </c>
      <c r="D69" s="176">
        <v>1.8275999999999999</v>
      </c>
      <c r="E69" s="176">
        <v>1</v>
      </c>
      <c r="F69" s="176">
        <v>1</v>
      </c>
      <c r="G69" s="176">
        <v>1.35</v>
      </c>
      <c r="H69" s="176">
        <v>1.35</v>
      </c>
      <c r="I69" s="177" t="s">
        <v>1202</v>
      </c>
      <c r="J69" s="178" t="s">
        <v>1200</v>
      </c>
    </row>
    <row r="70" spans="1:10" ht="17.149999999999999" customHeight="1">
      <c r="A70" s="179" t="s">
        <v>329</v>
      </c>
      <c r="B70" s="180" t="s">
        <v>1469</v>
      </c>
      <c r="C70" s="181">
        <v>12.31</v>
      </c>
      <c r="D70" s="182">
        <v>2.8302</v>
      </c>
      <c r="E70" s="182">
        <v>1</v>
      </c>
      <c r="F70" s="182">
        <v>1</v>
      </c>
      <c r="G70" s="182">
        <v>1.75</v>
      </c>
      <c r="H70" s="182">
        <v>1.75</v>
      </c>
      <c r="I70" s="183" t="s">
        <v>1202</v>
      </c>
      <c r="J70" s="184" t="s">
        <v>1200</v>
      </c>
    </row>
    <row r="71" spans="1:10" ht="17.149999999999999" customHeight="1">
      <c r="A71" s="185" t="s">
        <v>330</v>
      </c>
      <c r="B71" s="186" t="s">
        <v>1575</v>
      </c>
      <c r="C71" s="187">
        <v>2.59</v>
      </c>
      <c r="D71" s="188">
        <v>0.9839</v>
      </c>
      <c r="E71" s="188">
        <v>1</v>
      </c>
      <c r="F71" s="188">
        <v>1</v>
      </c>
      <c r="G71" s="188">
        <v>1.35</v>
      </c>
      <c r="H71" s="188">
        <v>1.35</v>
      </c>
      <c r="I71" s="189" t="s">
        <v>1202</v>
      </c>
      <c r="J71" s="190" t="s">
        <v>1200</v>
      </c>
    </row>
    <row r="72" spans="1:10" ht="17.149999999999999" customHeight="1">
      <c r="A72" s="173" t="s">
        <v>331</v>
      </c>
      <c r="B72" s="174" t="s">
        <v>1575</v>
      </c>
      <c r="C72" s="175">
        <v>5.08</v>
      </c>
      <c r="D72" s="176">
        <v>1.4359999999999999</v>
      </c>
      <c r="E72" s="176">
        <v>1</v>
      </c>
      <c r="F72" s="176">
        <v>1</v>
      </c>
      <c r="G72" s="176">
        <v>1.35</v>
      </c>
      <c r="H72" s="176">
        <v>1.35</v>
      </c>
      <c r="I72" s="177" t="s">
        <v>1202</v>
      </c>
      <c r="J72" s="178" t="s">
        <v>1200</v>
      </c>
    </row>
    <row r="73" spans="1:10" ht="17.149999999999999" customHeight="1">
      <c r="A73" s="173" t="s">
        <v>332</v>
      </c>
      <c r="B73" s="174" t="s">
        <v>1575</v>
      </c>
      <c r="C73" s="175">
        <v>9.2899999999999991</v>
      </c>
      <c r="D73" s="176">
        <v>1.9207000000000001</v>
      </c>
      <c r="E73" s="176">
        <v>1</v>
      </c>
      <c r="F73" s="176">
        <v>1</v>
      </c>
      <c r="G73" s="176">
        <v>1.35</v>
      </c>
      <c r="H73" s="176">
        <v>1.35</v>
      </c>
      <c r="I73" s="177" t="s">
        <v>1202</v>
      </c>
      <c r="J73" s="178" t="s">
        <v>1200</v>
      </c>
    </row>
    <row r="74" spans="1:10" ht="17.149999999999999" customHeight="1">
      <c r="A74" s="179" t="s">
        <v>333</v>
      </c>
      <c r="B74" s="180" t="s">
        <v>1575</v>
      </c>
      <c r="C74" s="181">
        <v>17.52</v>
      </c>
      <c r="D74" s="182">
        <v>3.093</v>
      </c>
      <c r="E74" s="182">
        <v>1</v>
      </c>
      <c r="F74" s="182">
        <v>1</v>
      </c>
      <c r="G74" s="182">
        <v>1.75</v>
      </c>
      <c r="H74" s="182">
        <v>1.75</v>
      </c>
      <c r="I74" s="183" t="s">
        <v>1202</v>
      </c>
      <c r="J74" s="184" t="s">
        <v>1200</v>
      </c>
    </row>
    <row r="75" spans="1:10" ht="17.149999999999999" customHeight="1">
      <c r="A75" s="185" t="s">
        <v>1470</v>
      </c>
      <c r="B75" s="186" t="s">
        <v>1471</v>
      </c>
      <c r="C75" s="187">
        <v>2.68</v>
      </c>
      <c r="D75" s="188">
        <v>1.3071999999999999</v>
      </c>
      <c r="E75" s="188">
        <v>1</v>
      </c>
      <c r="F75" s="188">
        <v>1</v>
      </c>
      <c r="G75" s="188">
        <v>1.35</v>
      </c>
      <c r="H75" s="188">
        <v>1.35</v>
      </c>
      <c r="I75" s="189" t="s">
        <v>1202</v>
      </c>
      <c r="J75" s="190" t="s">
        <v>1200</v>
      </c>
    </row>
    <row r="76" spans="1:10" ht="17.149999999999999" customHeight="1">
      <c r="A76" s="173" t="s">
        <v>1472</v>
      </c>
      <c r="B76" s="174" t="s">
        <v>1471</v>
      </c>
      <c r="C76" s="175">
        <v>4.1100000000000003</v>
      </c>
      <c r="D76" s="176">
        <v>1.7077</v>
      </c>
      <c r="E76" s="176">
        <v>1</v>
      </c>
      <c r="F76" s="176">
        <v>1</v>
      </c>
      <c r="G76" s="176">
        <v>1.35</v>
      </c>
      <c r="H76" s="176">
        <v>1.35</v>
      </c>
      <c r="I76" s="177" t="s">
        <v>1202</v>
      </c>
      <c r="J76" s="178" t="s">
        <v>1200</v>
      </c>
    </row>
    <row r="77" spans="1:10" ht="17.149999999999999" customHeight="1">
      <c r="A77" s="173" t="s">
        <v>1473</v>
      </c>
      <c r="B77" s="174" t="s">
        <v>1471</v>
      </c>
      <c r="C77" s="175">
        <v>8.17</v>
      </c>
      <c r="D77" s="176">
        <v>2.5985999999999998</v>
      </c>
      <c r="E77" s="176">
        <v>1</v>
      </c>
      <c r="F77" s="176">
        <v>1</v>
      </c>
      <c r="G77" s="176">
        <v>1.35</v>
      </c>
      <c r="H77" s="176">
        <v>1.35</v>
      </c>
      <c r="I77" s="177" t="s">
        <v>1202</v>
      </c>
      <c r="J77" s="178" t="s">
        <v>1200</v>
      </c>
    </row>
    <row r="78" spans="1:10" ht="17.149999999999999" customHeight="1">
      <c r="A78" s="179" t="s">
        <v>1474</v>
      </c>
      <c r="B78" s="180" t="s">
        <v>1471</v>
      </c>
      <c r="C78" s="181">
        <v>15.26</v>
      </c>
      <c r="D78" s="182">
        <v>3.6785999999999999</v>
      </c>
      <c r="E78" s="182">
        <v>1</v>
      </c>
      <c r="F78" s="182">
        <v>1</v>
      </c>
      <c r="G78" s="182">
        <v>1.75</v>
      </c>
      <c r="H78" s="182">
        <v>1.75</v>
      </c>
      <c r="I78" s="183" t="s">
        <v>1202</v>
      </c>
      <c r="J78" s="184" t="s">
        <v>1200</v>
      </c>
    </row>
    <row r="79" spans="1:10" ht="17.149999999999999" customHeight="1">
      <c r="A79" s="185" t="s">
        <v>1475</v>
      </c>
      <c r="B79" s="186" t="s">
        <v>1476</v>
      </c>
      <c r="C79" s="187">
        <v>2.13</v>
      </c>
      <c r="D79" s="188">
        <v>1.2977000000000001</v>
      </c>
      <c r="E79" s="188">
        <v>1</v>
      </c>
      <c r="F79" s="188">
        <v>1</v>
      </c>
      <c r="G79" s="188">
        <v>1.35</v>
      </c>
      <c r="H79" s="188">
        <v>1.35</v>
      </c>
      <c r="I79" s="189" t="s">
        <v>1202</v>
      </c>
      <c r="J79" s="190" t="s">
        <v>1200</v>
      </c>
    </row>
    <row r="80" spans="1:10" ht="17.149999999999999" customHeight="1">
      <c r="A80" s="173" t="s">
        <v>1477</v>
      </c>
      <c r="B80" s="174" t="s">
        <v>1476</v>
      </c>
      <c r="C80" s="175">
        <v>2.13</v>
      </c>
      <c r="D80" s="176">
        <v>1.6238999999999999</v>
      </c>
      <c r="E80" s="176">
        <v>1</v>
      </c>
      <c r="F80" s="176">
        <v>1</v>
      </c>
      <c r="G80" s="176">
        <v>1.35</v>
      </c>
      <c r="H80" s="176">
        <v>1.35</v>
      </c>
      <c r="I80" s="177" t="s">
        <v>1202</v>
      </c>
      <c r="J80" s="178" t="s">
        <v>1200</v>
      </c>
    </row>
    <row r="81" spans="1:10" ht="17.149999999999999" customHeight="1">
      <c r="A81" s="173" t="s">
        <v>1478</v>
      </c>
      <c r="B81" s="174" t="s">
        <v>1476</v>
      </c>
      <c r="C81" s="175">
        <v>8.7200000000000006</v>
      </c>
      <c r="D81" s="176">
        <v>2.4199000000000002</v>
      </c>
      <c r="E81" s="176">
        <v>1</v>
      </c>
      <c r="F81" s="176">
        <v>1</v>
      </c>
      <c r="G81" s="176">
        <v>1.35</v>
      </c>
      <c r="H81" s="176">
        <v>1.35</v>
      </c>
      <c r="I81" s="177" t="s">
        <v>1202</v>
      </c>
      <c r="J81" s="178" t="s">
        <v>1200</v>
      </c>
    </row>
    <row r="82" spans="1:10" ht="17.149999999999999" customHeight="1">
      <c r="A82" s="179" t="s">
        <v>1479</v>
      </c>
      <c r="B82" s="180" t="s">
        <v>1476</v>
      </c>
      <c r="C82" s="181">
        <v>14.02</v>
      </c>
      <c r="D82" s="182">
        <v>3.3791000000000002</v>
      </c>
      <c r="E82" s="182">
        <v>1</v>
      </c>
      <c r="F82" s="182">
        <v>1</v>
      </c>
      <c r="G82" s="182">
        <v>1.75</v>
      </c>
      <c r="H82" s="182">
        <v>1.75</v>
      </c>
      <c r="I82" s="183" t="s">
        <v>1202</v>
      </c>
      <c r="J82" s="184" t="s">
        <v>1200</v>
      </c>
    </row>
    <row r="83" spans="1:10" ht="17.149999999999999" customHeight="1">
      <c r="A83" s="185" t="s">
        <v>1480</v>
      </c>
      <c r="B83" s="186" t="s">
        <v>1481</v>
      </c>
      <c r="C83" s="187">
        <v>2.09</v>
      </c>
      <c r="D83" s="188">
        <v>1.2444</v>
      </c>
      <c r="E83" s="188">
        <v>1</v>
      </c>
      <c r="F83" s="188">
        <v>1</v>
      </c>
      <c r="G83" s="188">
        <v>1.35</v>
      </c>
      <c r="H83" s="188">
        <v>1.35</v>
      </c>
      <c r="I83" s="189" t="s">
        <v>1202</v>
      </c>
      <c r="J83" s="190" t="s">
        <v>1200</v>
      </c>
    </row>
    <row r="84" spans="1:10" ht="17.149999999999999" customHeight="1">
      <c r="A84" s="173" t="s">
        <v>1482</v>
      </c>
      <c r="B84" s="174" t="s">
        <v>1481</v>
      </c>
      <c r="C84" s="175">
        <v>3.01</v>
      </c>
      <c r="D84" s="176">
        <v>2.024</v>
      </c>
      <c r="E84" s="176">
        <v>1</v>
      </c>
      <c r="F84" s="176">
        <v>1</v>
      </c>
      <c r="G84" s="176">
        <v>1.35</v>
      </c>
      <c r="H84" s="176">
        <v>1.35</v>
      </c>
      <c r="I84" s="177" t="s">
        <v>1202</v>
      </c>
      <c r="J84" s="178" t="s">
        <v>1200</v>
      </c>
    </row>
    <row r="85" spans="1:10" ht="17.149999999999999" customHeight="1">
      <c r="A85" s="173" t="s">
        <v>1483</v>
      </c>
      <c r="B85" s="174" t="s">
        <v>1481</v>
      </c>
      <c r="C85" s="175">
        <v>7.1</v>
      </c>
      <c r="D85" s="176">
        <v>2.5870000000000002</v>
      </c>
      <c r="E85" s="176">
        <v>1</v>
      </c>
      <c r="F85" s="176">
        <v>1</v>
      </c>
      <c r="G85" s="176">
        <v>1.35</v>
      </c>
      <c r="H85" s="176">
        <v>1.35</v>
      </c>
      <c r="I85" s="177" t="s">
        <v>1202</v>
      </c>
      <c r="J85" s="178" t="s">
        <v>1200</v>
      </c>
    </row>
    <row r="86" spans="1:10" ht="17.149999999999999" customHeight="1">
      <c r="A86" s="179" t="s">
        <v>1484</v>
      </c>
      <c r="B86" s="180" t="s">
        <v>1481</v>
      </c>
      <c r="C86" s="181">
        <v>11.1</v>
      </c>
      <c r="D86" s="182">
        <v>3.5343</v>
      </c>
      <c r="E86" s="182">
        <v>1</v>
      </c>
      <c r="F86" s="182">
        <v>1</v>
      </c>
      <c r="G86" s="182">
        <v>1.75</v>
      </c>
      <c r="H86" s="182">
        <v>1.75</v>
      </c>
      <c r="I86" s="183" t="s">
        <v>1202</v>
      </c>
      <c r="J86" s="184" t="s">
        <v>1200</v>
      </c>
    </row>
    <row r="87" spans="1:10" ht="17.149999999999999" customHeight="1">
      <c r="A87" s="185" t="s">
        <v>334</v>
      </c>
      <c r="B87" s="186" t="s">
        <v>1576</v>
      </c>
      <c r="C87" s="187">
        <v>5.34</v>
      </c>
      <c r="D87" s="188">
        <v>0.69110000000000005</v>
      </c>
      <c r="E87" s="188">
        <v>1</v>
      </c>
      <c r="F87" s="188">
        <v>1</v>
      </c>
      <c r="G87" s="188">
        <v>1.35</v>
      </c>
      <c r="H87" s="188">
        <v>1.35</v>
      </c>
      <c r="I87" s="189" t="s">
        <v>1202</v>
      </c>
      <c r="J87" s="190" t="s">
        <v>1200</v>
      </c>
    </row>
    <row r="88" spans="1:10" ht="17.149999999999999" customHeight="1">
      <c r="A88" s="173" t="s">
        <v>335</v>
      </c>
      <c r="B88" s="174" t="s">
        <v>1576</v>
      </c>
      <c r="C88" s="175">
        <v>9.94</v>
      </c>
      <c r="D88" s="176">
        <v>0.98960000000000004</v>
      </c>
      <c r="E88" s="176">
        <v>1</v>
      </c>
      <c r="F88" s="176">
        <v>1</v>
      </c>
      <c r="G88" s="176">
        <v>1.35</v>
      </c>
      <c r="H88" s="176">
        <v>1.35</v>
      </c>
      <c r="I88" s="177" t="s">
        <v>1202</v>
      </c>
      <c r="J88" s="178" t="s">
        <v>1200</v>
      </c>
    </row>
    <row r="89" spans="1:10" ht="17.149999999999999" customHeight="1">
      <c r="A89" s="173" t="s">
        <v>336</v>
      </c>
      <c r="B89" s="174" t="s">
        <v>1576</v>
      </c>
      <c r="C89" s="175">
        <v>13.66</v>
      </c>
      <c r="D89" s="176">
        <v>1.3962000000000001</v>
      </c>
      <c r="E89" s="176">
        <v>1</v>
      </c>
      <c r="F89" s="176">
        <v>1</v>
      </c>
      <c r="G89" s="176">
        <v>1.35</v>
      </c>
      <c r="H89" s="176">
        <v>1.35</v>
      </c>
      <c r="I89" s="177" t="s">
        <v>1202</v>
      </c>
      <c r="J89" s="178" t="s">
        <v>1200</v>
      </c>
    </row>
    <row r="90" spans="1:10" ht="17.149999999999999" customHeight="1">
      <c r="A90" s="179" t="s">
        <v>337</v>
      </c>
      <c r="B90" s="180" t="s">
        <v>1576</v>
      </c>
      <c r="C90" s="181">
        <v>15.66</v>
      </c>
      <c r="D90" s="182">
        <v>1.9922</v>
      </c>
      <c r="E90" s="182">
        <v>1</v>
      </c>
      <c r="F90" s="182">
        <v>1</v>
      </c>
      <c r="G90" s="182">
        <v>1.75</v>
      </c>
      <c r="H90" s="182">
        <v>1.75</v>
      </c>
      <c r="I90" s="183" t="s">
        <v>1202</v>
      </c>
      <c r="J90" s="184" t="s">
        <v>1200</v>
      </c>
    </row>
    <row r="91" spans="1:10" ht="17.149999999999999" customHeight="1">
      <c r="A91" s="185" t="s">
        <v>338</v>
      </c>
      <c r="B91" s="186" t="s">
        <v>1577</v>
      </c>
      <c r="C91" s="187">
        <v>3.04</v>
      </c>
      <c r="D91" s="188">
        <v>0.58489999999999998</v>
      </c>
      <c r="E91" s="188">
        <v>1</v>
      </c>
      <c r="F91" s="188">
        <v>1</v>
      </c>
      <c r="G91" s="188">
        <v>1.35</v>
      </c>
      <c r="H91" s="188">
        <v>1.35</v>
      </c>
      <c r="I91" s="189" t="s">
        <v>1202</v>
      </c>
      <c r="J91" s="190" t="s">
        <v>1200</v>
      </c>
    </row>
    <row r="92" spans="1:10" ht="17.149999999999999" customHeight="1">
      <c r="A92" s="173" t="s">
        <v>339</v>
      </c>
      <c r="B92" s="174" t="s">
        <v>1577</v>
      </c>
      <c r="C92" s="175">
        <v>4.51</v>
      </c>
      <c r="D92" s="176">
        <v>0.68769999999999998</v>
      </c>
      <c r="E92" s="176">
        <v>1</v>
      </c>
      <c r="F92" s="176">
        <v>1</v>
      </c>
      <c r="G92" s="176">
        <v>1.35</v>
      </c>
      <c r="H92" s="176">
        <v>1.35</v>
      </c>
      <c r="I92" s="177" t="s">
        <v>1202</v>
      </c>
      <c r="J92" s="178" t="s">
        <v>1200</v>
      </c>
    </row>
    <row r="93" spans="1:10" ht="17.149999999999999" customHeight="1">
      <c r="A93" s="173" t="s">
        <v>340</v>
      </c>
      <c r="B93" s="174" t="s">
        <v>1577</v>
      </c>
      <c r="C93" s="175">
        <v>6.86</v>
      </c>
      <c r="D93" s="176">
        <v>0.92720000000000002</v>
      </c>
      <c r="E93" s="176">
        <v>1</v>
      </c>
      <c r="F93" s="176">
        <v>1</v>
      </c>
      <c r="G93" s="176">
        <v>1.35</v>
      </c>
      <c r="H93" s="176">
        <v>1.35</v>
      </c>
      <c r="I93" s="177" t="s">
        <v>1202</v>
      </c>
      <c r="J93" s="178" t="s">
        <v>1200</v>
      </c>
    </row>
    <row r="94" spans="1:10" ht="17.149999999999999" customHeight="1">
      <c r="A94" s="179" t="s">
        <v>341</v>
      </c>
      <c r="B94" s="180" t="s">
        <v>1577</v>
      </c>
      <c r="C94" s="181">
        <v>9.07</v>
      </c>
      <c r="D94" s="182">
        <v>1.3177000000000001</v>
      </c>
      <c r="E94" s="182">
        <v>1</v>
      </c>
      <c r="F94" s="182">
        <v>1</v>
      </c>
      <c r="G94" s="182">
        <v>1.75</v>
      </c>
      <c r="H94" s="182">
        <v>1.75</v>
      </c>
      <c r="I94" s="183" t="s">
        <v>1202</v>
      </c>
      <c r="J94" s="184" t="s">
        <v>1200</v>
      </c>
    </row>
    <row r="95" spans="1:10" ht="17.149999999999999" customHeight="1">
      <c r="A95" s="185" t="s">
        <v>342</v>
      </c>
      <c r="B95" s="186" t="s">
        <v>1578</v>
      </c>
      <c r="C95" s="187">
        <v>8.36</v>
      </c>
      <c r="D95" s="188">
        <v>0.55720000000000003</v>
      </c>
      <c r="E95" s="188">
        <v>1</v>
      </c>
      <c r="F95" s="188">
        <v>1</v>
      </c>
      <c r="G95" s="188">
        <v>1.35</v>
      </c>
      <c r="H95" s="188">
        <v>1.35</v>
      </c>
      <c r="I95" s="189" t="s">
        <v>1202</v>
      </c>
      <c r="J95" s="190" t="s">
        <v>1200</v>
      </c>
    </row>
    <row r="96" spans="1:10" ht="17.149999999999999" customHeight="1">
      <c r="A96" s="173" t="s">
        <v>343</v>
      </c>
      <c r="B96" s="174" t="s">
        <v>1578</v>
      </c>
      <c r="C96" s="175">
        <v>9.75</v>
      </c>
      <c r="D96" s="176">
        <v>0.7</v>
      </c>
      <c r="E96" s="176">
        <v>1</v>
      </c>
      <c r="F96" s="176">
        <v>1</v>
      </c>
      <c r="G96" s="176">
        <v>1.35</v>
      </c>
      <c r="H96" s="176">
        <v>1.35</v>
      </c>
      <c r="I96" s="177" t="s">
        <v>1202</v>
      </c>
      <c r="J96" s="178" t="s">
        <v>1200</v>
      </c>
    </row>
    <row r="97" spans="1:10" ht="17.149999999999999" customHeight="1">
      <c r="A97" s="173" t="s">
        <v>344</v>
      </c>
      <c r="B97" s="174" t="s">
        <v>1578</v>
      </c>
      <c r="C97" s="175">
        <v>10.5</v>
      </c>
      <c r="D97" s="176">
        <v>0.94410000000000005</v>
      </c>
      <c r="E97" s="176">
        <v>1</v>
      </c>
      <c r="F97" s="176">
        <v>1</v>
      </c>
      <c r="G97" s="176">
        <v>1.35</v>
      </c>
      <c r="H97" s="176">
        <v>1.35</v>
      </c>
      <c r="I97" s="177" t="s">
        <v>1202</v>
      </c>
      <c r="J97" s="178" t="s">
        <v>1200</v>
      </c>
    </row>
    <row r="98" spans="1:10" ht="17.149999999999999" customHeight="1">
      <c r="A98" s="179" t="s">
        <v>345</v>
      </c>
      <c r="B98" s="180" t="s">
        <v>1578</v>
      </c>
      <c r="C98" s="181">
        <v>13.1</v>
      </c>
      <c r="D98" s="182">
        <v>1.7376</v>
      </c>
      <c r="E98" s="182">
        <v>1</v>
      </c>
      <c r="F98" s="182">
        <v>1</v>
      </c>
      <c r="G98" s="182">
        <v>1.75</v>
      </c>
      <c r="H98" s="182">
        <v>1.75</v>
      </c>
      <c r="I98" s="183" t="s">
        <v>1202</v>
      </c>
      <c r="J98" s="184" t="s">
        <v>1200</v>
      </c>
    </row>
    <row r="99" spans="1:10" ht="17.149999999999999" customHeight="1">
      <c r="A99" s="185" t="s">
        <v>346</v>
      </c>
      <c r="B99" s="186" t="s">
        <v>1485</v>
      </c>
      <c r="C99" s="187">
        <v>4.3099999999999996</v>
      </c>
      <c r="D99" s="188">
        <v>0.71789999999999998</v>
      </c>
      <c r="E99" s="188">
        <v>1</v>
      </c>
      <c r="F99" s="188">
        <v>1</v>
      </c>
      <c r="G99" s="188">
        <v>1.35</v>
      </c>
      <c r="H99" s="188">
        <v>1.35</v>
      </c>
      <c r="I99" s="189" t="s">
        <v>1202</v>
      </c>
      <c r="J99" s="190" t="s">
        <v>1200</v>
      </c>
    </row>
    <row r="100" spans="1:10" ht="17.149999999999999" customHeight="1">
      <c r="A100" s="173" t="s">
        <v>347</v>
      </c>
      <c r="B100" s="174" t="s">
        <v>1485</v>
      </c>
      <c r="C100" s="175">
        <v>6.72</v>
      </c>
      <c r="D100" s="176">
        <v>1.0316000000000001</v>
      </c>
      <c r="E100" s="176">
        <v>1</v>
      </c>
      <c r="F100" s="176">
        <v>1</v>
      </c>
      <c r="G100" s="176">
        <v>1.35</v>
      </c>
      <c r="H100" s="176">
        <v>1.35</v>
      </c>
      <c r="I100" s="177" t="s">
        <v>1202</v>
      </c>
      <c r="J100" s="178" t="s">
        <v>1200</v>
      </c>
    </row>
    <row r="101" spans="1:10" ht="17.149999999999999" customHeight="1">
      <c r="A101" s="173" t="s">
        <v>348</v>
      </c>
      <c r="B101" s="174" t="s">
        <v>1485</v>
      </c>
      <c r="C101" s="175">
        <v>11.03</v>
      </c>
      <c r="D101" s="176">
        <v>1.5819000000000001</v>
      </c>
      <c r="E101" s="176">
        <v>1</v>
      </c>
      <c r="F101" s="176">
        <v>1</v>
      </c>
      <c r="G101" s="176">
        <v>1.35</v>
      </c>
      <c r="H101" s="176">
        <v>1.35</v>
      </c>
      <c r="I101" s="177" t="s">
        <v>1202</v>
      </c>
      <c r="J101" s="178" t="s">
        <v>1200</v>
      </c>
    </row>
    <row r="102" spans="1:10" ht="17.149999999999999" customHeight="1">
      <c r="A102" s="179" t="s">
        <v>349</v>
      </c>
      <c r="B102" s="180" t="s">
        <v>1485</v>
      </c>
      <c r="C102" s="181">
        <v>17.27</v>
      </c>
      <c r="D102" s="182">
        <v>3.0832000000000002</v>
      </c>
      <c r="E102" s="182">
        <v>1</v>
      </c>
      <c r="F102" s="182">
        <v>1</v>
      </c>
      <c r="G102" s="182">
        <v>1.75</v>
      </c>
      <c r="H102" s="182">
        <v>1.75</v>
      </c>
      <c r="I102" s="183" t="s">
        <v>1202</v>
      </c>
      <c r="J102" s="184" t="s">
        <v>1200</v>
      </c>
    </row>
    <row r="103" spans="1:10" ht="17.149999999999999" customHeight="1">
      <c r="A103" s="185" t="s">
        <v>350</v>
      </c>
      <c r="B103" s="186" t="s">
        <v>1579</v>
      </c>
      <c r="C103" s="187">
        <v>3.33</v>
      </c>
      <c r="D103" s="188">
        <v>0.55889999999999995</v>
      </c>
      <c r="E103" s="188">
        <v>1</v>
      </c>
      <c r="F103" s="188">
        <v>1</v>
      </c>
      <c r="G103" s="188">
        <v>1.35</v>
      </c>
      <c r="H103" s="188">
        <v>1.35</v>
      </c>
      <c r="I103" s="189" t="s">
        <v>1202</v>
      </c>
      <c r="J103" s="190" t="s">
        <v>1200</v>
      </c>
    </row>
    <row r="104" spans="1:10" ht="17.149999999999999" customHeight="1">
      <c r="A104" s="173" t="s">
        <v>351</v>
      </c>
      <c r="B104" s="174" t="s">
        <v>1579</v>
      </c>
      <c r="C104" s="175">
        <v>4.32</v>
      </c>
      <c r="D104" s="176">
        <v>0.75670000000000004</v>
      </c>
      <c r="E104" s="176">
        <v>1</v>
      </c>
      <c r="F104" s="176">
        <v>1</v>
      </c>
      <c r="G104" s="176">
        <v>1.35</v>
      </c>
      <c r="H104" s="176">
        <v>1.35</v>
      </c>
      <c r="I104" s="177" t="s">
        <v>1202</v>
      </c>
      <c r="J104" s="178" t="s">
        <v>1200</v>
      </c>
    </row>
    <row r="105" spans="1:10" ht="17.149999999999999" customHeight="1">
      <c r="A105" s="173" t="s">
        <v>352</v>
      </c>
      <c r="B105" s="174" t="s">
        <v>1579</v>
      </c>
      <c r="C105" s="175">
        <v>5.91</v>
      </c>
      <c r="D105" s="176">
        <v>1.0023</v>
      </c>
      <c r="E105" s="176">
        <v>1</v>
      </c>
      <c r="F105" s="176">
        <v>1</v>
      </c>
      <c r="G105" s="176">
        <v>1.35</v>
      </c>
      <c r="H105" s="176">
        <v>1.35</v>
      </c>
      <c r="I105" s="177" t="s">
        <v>1202</v>
      </c>
      <c r="J105" s="178" t="s">
        <v>1200</v>
      </c>
    </row>
    <row r="106" spans="1:10" ht="17.149999999999999" customHeight="1">
      <c r="A106" s="179" t="s">
        <v>353</v>
      </c>
      <c r="B106" s="180" t="s">
        <v>1579</v>
      </c>
      <c r="C106" s="181">
        <v>8.73</v>
      </c>
      <c r="D106" s="182">
        <v>1.5121</v>
      </c>
      <c r="E106" s="182">
        <v>1</v>
      </c>
      <c r="F106" s="182">
        <v>1</v>
      </c>
      <c r="G106" s="182">
        <v>1.75</v>
      </c>
      <c r="H106" s="182">
        <v>1.75</v>
      </c>
      <c r="I106" s="183" t="s">
        <v>1202</v>
      </c>
      <c r="J106" s="184" t="s">
        <v>1200</v>
      </c>
    </row>
    <row r="107" spans="1:10" ht="17.149999999999999" customHeight="1">
      <c r="A107" s="185" t="s">
        <v>354</v>
      </c>
      <c r="B107" s="186" t="s">
        <v>1580</v>
      </c>
      <c r="C107" s="187">
        <v>2.4300000000000002</v>
      </c>
      <c r="D107" s="188">
        <v>0.6169</v>
      </c>
      <c r="E107" s="188">
        <v>1</v>
      </c>
      <c r="F107" s="188">
        <v>1</v>
      </c>
      <c r="G107" s="188">
        <v>1.35</v>
      </c>
      <c r="H107" s="188">
        <v>1.35</v>
      </c>
      <c r="I107" s="189" t="s">
        <v>1202</v>
      </c>
      <c r="J107" s="190" t="s">
        <v>1200</v>
      </c>
    </row>
    <row r="108" spans="1:10" ht="17.149999999999999" customHeight="1">
      <c r="A108" s="173" t="s">
        <v>355</v>
      </c>
      <c r="B108" s="174" t="s">
        <v>1580</v>
      </c>
      <c r="C108" s="175">
        <v>3.66</v>
      </c>
      <c r="D108" s="176">
        <v>0.76149999999999995</v>
      </c>
      <c r="E108" s="176">
        <v>1</v>
      </c>
      <c r="F108" s="176">
        <v>1</v>
      </c>
      <c r="G108" s="176">
        <v>1.35</v>
      </c>
      <c r="H108" s="176">
        <v>1.35</v>
      </c>
      <c r="I108" s="177" t="s">
        <v>1202</v>
      </c>
      <c r="J108" s="178" t="s">
        <v>1200</v>
      </c>
    </row>
    <row r="109" spans="1:10" ht="17.149999999999999" customHeight="1">
      <c r="A109" s="173" t="s">
        <v>356</v>
      </c>
      <c r="B109" s="174" t="s">
        <v>1580</v>
      </c>
      <c r="C109" s="175">
        <v>6.06</v>
      </c>
      <c r="D109" s="176">
        <v>1.0190999999999999</v>
      </c>
      <c r="E109" s="176">
        <v>1</v>
      </c>
      <c r="F109" s="176">
        <v>1</v>
      </c>
      <c r="G109" s="176">
        <v>1.35</v>
      </c>
      <c r="H109" s="176">
        <v>1.35</v>
      </c>
      <c r="I109" s="177" t="s">
        <v>1202</v>
      </c>
      <c r="J109" s="178" t="s">
        <v>1200</v>
      </c>
    </row>
    <row r="110" spans="1:10" ht="17.149999999999999" customHeight="1">
      <c r="A110" s="179" t="s">
        <v>357</v>
      </c>
      <c r="B110" s="180" t="s">
        <v>1580</v>
      </c>
      <c r="C110" s="181">
        <v>9.6999999999999993</v>
      </c>
      <c r="D110" s="182">
        <v>1.5979000000000001</v>
      </c>
      <c r="E110" s="182">
        <v>1</v>
      </c>
      <c r="F110" s="182">
        <v>1</v>
      </c>
      <c r="G110" s="182">
        <v>1.75</v>
      </c>
      <c r="H110" s="182">
        <v>1.75</v>
      </c>
      <c r="I110" s="183" t="s">
        <v>1202</v>
      </c>
      <c r="J110" s="184" t="s">
        <v>1200</v>
      </c>
    </row>
    <row r="111" spans="1:10" ht="17.149999999999999" customHeight="1">
      <c r="A111" s="185" t="s">
        <v>358</v>
      </c>
      <c r="B111" s="186" t="s">
        <v>1581</v>
      </c>
      <c r="C111" s="187">
        <v>1.99</v>
      </c>
      <c r="D111" s="188">
        <v>0.52010000000000001</v>
      </c>
      <c r="E111" s="188">
        <v>1</v>
      </c>
      <c r="F111" s="188">
        <v>1</v>
      </c>
      <c r="G111" s="188">
        <v>1.35</v>
      </c>
      <c r="H111" s="188">
        <v>1.35</v>
      </c>
      <c r="I111" s="189" t="s">
        <v>1202</v>
      </c>
      <c r="J111" s="190" t="s">
        <v>1200</v>
      </c>
    </row>
    <row r="112" spans="1:10" ht="17.149999999999999" customHeight="1">
      <c r="A112" s="173" t="s">
        <v>359</v>
      </c>
      <c r="B112" s="174" t="s">
        <v>1581</v>
      </c>
      <c r="C112" s="175">
        <v>2.88</v>
      </c>
      <c r="D112" s="176">
        <v>0.66220000000000001</v>
      </c>
      <c r="E112" s="176">
        <v>1</v>
      </c>
      <c r="F112" s="176">
        <v>1</v>
      </c>
      <c r="G112" s="176">
        <v>1.35</v>
      </c>
      <c r="H112" s="176">
        <v>1.35</v>
      </c>
      <c r="I112" s="177" t="s">
        <v>1202</v>
      </c>
      <c r="J112" s="178" t="s">
        <v>1200</v>
      </c>
    </row>
    <row r="113" spans="1:10" ht="17.149999999999999" customHeight="1">
      <c r="A113" s="173" t="s">
        <v>360</v>
      </c>
      <c r="B113" s="174" t="s">
        <v>1581</v>
      </c>
      <c r="C113" s="175">
        <v>4.4800000000000004</v>
      </c>
      <c r="D113" s="176">
        <v>0.8599</v>
      </c>
      <c r="E113" s="176">
        <v>1</v>
      </c>
      <c r="F113" s="176">
        <v>1</v>
      </c>
      <c r="G113" s="176">
        <v>1.35</v>
      </c>
      <c r="H113" s="176">
        <v>1.35</v>
      </c>
      <c r="I113" s="177" t="s">
        <v>1202</v>
      </c>
      <c r="J113" s="178" t="s">
        <v>1200</v>
      </c>
    </row>
    <row r="114" spans="1:10" ht="17.149999999999999" customHeight="1">
      <c r="A114" s="179" t="s">
        <v>361</v>
      </c>
      <c r="B114" s="180" t="s">
        <v>1581</v>
      </c>
      <c r="C114" s="181">
        <v>9.68</v>
      </c>
      <c r="D114" s="182">
        <v>1.5712999999999999</v>
      </c>
      <c r="E114" s="182">
        <v>1</v>
      </c>
      <c r="F114" s="182">
        <v>1</v>
      </c>
      <c r="G114" s="182">
        <v>1.75</v>
      </c>
      <c r="H114" s="182">
        <v>1.75</v>
      </c>
      <c r="I114" s="183" t="s">
        <v>1202</v>
      </c>
      <c r="J114" s="184" t="s">
        <v>1200</v>
      </c>
    </row>
    <row r="115" spans="1:10" ht="17.149999999999999" customHeight="1">
      <c r="A115" s="185" t="s">
        <v>362</v>
      </c>
      <c r="B115" s="186" t="s">
        <v>1582</v>
      </c>
      <c r="C115" s="187">
        <v>1.82</v>
      </c>
      <c r="D115" s="188">
        <v>0.52280000000000004</v>
      </c>
      <c r="E115" s="188">
        <v>1</v>
      </c>
      <c r="F115" s="188">
        <v>1</v>
      </c>
      <c r="G115" s="188">
        <v>1.35</v>
      </c>
      <c r="H115" s="188">
        <v>1.35</v>
      </c>
      <c r="I115" s="189" t="s">
        <v>1202</v>
      </c>
      <c r="J115" s="190" t="s">
        <v>1200</v>
      </c>
    </row>
    <row r="116" spans="1:10" ht="17.149999999999999" customHeight="1">
      <c r="A116" s="173" t="s">
        <v>363</v>
      </c>
      <c r="B116" s="174" t="s">
        <v>1582</v>
      </c>
      <c r="C116" s="175">
        <v>2.44</v>
      </c>
      <c r="D116" s="176">
        <v>0.60250000000000004</v>
      </c>
      <c r="E116" s="176">
        <v>1</v>
      </c>
      <c r="F116" s="176">
        <v>1</v>
      </c>
      <c r="G116" s="176">
        <v>1.35</v>
      </c>
      <c r="H116" s="176">
        <v>1.35</v>
      </c>
      <c r="I116" s="177" t="s">
        <v>1202</v>
      </c>
      <c r="J116" s="178" t="s">
        <v>1200</v>
      </c>
    </row>
    <row r="117" spans="1:10" ht="17.149999999999999" customHeight="1">
      <c r="A117" s="173" t="s">
        <v>364</v>
      </c>
      <c r="B117" s="174" t="s">
        <v>1582</v>
      </c>
      <c r="C117" s="175">
        <v>3.86</v>
      </c>
      <c r="D117" s="176">
        <v>0.76139999999999997</v>
      </c>
      <c r="E117" s="176">
        <v>1</v>
      </c>
      <c r="F117" s="176">
        <v>1</v>
      </c>
      <c r="G117" s="176">
        <v>1.35</v>
      </c>
      <c r="H117" s="176">
        <v>1.35</v>
      </c>
      <c r="I117" s="177" t="s">
        <v>1202</v>
      </c>
      <c r="J117" s="178" t="s">
        <v>1200</v>
      </c>
    </row>
    <row r="118" spans="1:10" ht="17.149999999999999" customHeight="1">
      <c r="A118" s="179" t="s">
        <v>365</v>
      </c>
      <c r="B118" s="180" t="s">
        <v>1582</v>
      </c>
      <c r="C118" s="181">
        <v>7.05</v>
      </c>
      <c r="D118" s="182">
        <v>1.1791</v>
      </c>
      <c r="E118" s="182">
        <v>1</v>
      </c>
      <c r="F118" s="182">
        <v>1</v>
      </c>
      <c r="G118" s="182">
        <v>1.75</v>
      </c>
      <c r="H118" s="182">
        <v>1.75</v>
      </c>
      <c r="I118" s="183" t="s">
        <v>1202</v>
      </c>
      <c r="J118" s="184" t="s">
        <v>1200</v>
      </c>
    </row>
    <row r="119" spans="1:10" ht="17.149999999999999" customHeight="1">
      <c r="A119" s="185" t="s">
        <v>366</v>
      </c>
      <c r="B119" s="186" t="s">
        <v>1583</v>
      </c>
      <c r="C119" s="187">
        <v>2.97</v>
      </c>
      <c r="D119" s="188">
        <v>0.48120000000000002</v>
      </c>
      <c r="E119" s="188">
        <v>1</v>
      </c>
      <c r="F119" s="188">
        <v>1</v>
      </c>
      <c r="G119" s="188">
        <v>1.35</v>
      </c>
      <c r="H119" s="188">
        <v>1.35</v>
      </c>
      <c r="I119" s="189" t="s">
        <v>1202</v>
      </c>
      <c r="J119" s="190" t="s">
        <v>1200</v>
      </c>
    </row>
    <row r="120" spans="1:10" ht="17.149999999999999" customHeight="1">
      <c r="A120" s="173" t="s">
        <v>367</v>
      </c>
      <c r="B120" s="174" t="s">
        <v>1583</v>
      </c>
      <c r="C120" s="175">
        <v>4.07</v>
      </c>
      <c r="D120" s="176">
        <v>0.59299999999999997</v>
      </c>
      <c r="E120" s="176">
        <v>1</v>
      </c>
      <c r="F120" s="176">
        <v>1</v>
      </c>
      <c r="G120" s="176">
        <v>1.35</v>
      </c>
      <c r="H120" s="176">
        <v>1.35</v>
      </c>
      <c r="I120" s="177" t="s">
        <v>1202</v>
      </c>
      <c r="J120" s="178" t="s">
        <v>1200</v>
      </c>
    </row>
    <row r="121" spans="1:10" ht="17.149999999999999" customHeight="1">
      <c r="A121" s="173" t="s">
        <v>368</v>
      </c>
      <c r="B121" s="174" t="s">
        <v>1583</v>
      </c>
      <c r="C121" s="175">
        <v>6.63</v>
      </c>
      <c r="D121" s="176">
        <v>0.82740000000000002</v>
      </c>
      <c r="E121" s="176">
        <v>1</v>
      </c>
      <c r="F121" s="176">
        <v>1</v>
      </c>
      <c r="G121" s="176">
        <v>1.35</v>
      </c>
      <c r="H121" s="176">
        <v>1.35</v>
      </c>
      <c r="I121" s="177" t="s">
        <v>1202</v>
      </c>
      <c r="J121" s="178" t="s">
        <v>1200</v>
      </c>
    </row>
    <row r="122" spans="1:10" ht="17.149999999999999" customHeight="1">
      <c r="A122" s="179" t="s">
        <v>369</v>
      </c>
      <c r="B122" s="180" t="s">
        <v>1583</v>
      </c>
      <c r="C122" s="181">
        <v>12.57</v>
      </c>
      <c r="D122" s="182">
        <v>1.4587000000000001</v>
      </c>
      <c r="E122" s="182">
        <v>1</v>
      </c>
      <c r="F122" s="182">
        <v>1</v>
      </c>
      <c r="G122" s="182">
        <v>1.75</v>
      </c>
      <c r="H122" s="182">
        <v>1.75</v>
      </c>
      <c r="I122" s="183" t="s">
        <v>1202</v>
      </c>
      <c r="J122" s="184" t="s">
        <v>1200</v>
      </c>
    </row>
    <row r="123" spans="1:10" ht="17.149999999999999" customHeight="1">
      <c r="A123" s="185" t="s">
        <v>370</v>
      </c>
      <c r="B123" s="186" t="s">
        <v>1584</v>
      </c>
      <c r="C123" s="187">
        <v>7.42</v>
      </c>
      <c r="D123" s="188">
        <v>0.78420000000000001</v>
      </c>
      <c r="E123" s="188">
        <v>1</v>
      </c>
      <c r="F123" s="188">
        <v>1</v>
      </c>
      <c r="G123" s="188">
        <v>1.35</v>
      </c>
      <c r="H123" s="188">
        <v>1.35</v>
      </c>
      <c r="I123" s="189" t="s">
        <v>1202</v>
      </c>
      <c r="J123" s="190" t="s">
        <v>1200</v>
      </c>
    </row>
    <row r="124" spans="1:10" ht="17.149999999999999" customHeight="1">
      <c r="A124" s="173" t="s">
        <v>371</v>
      </c>
      <c r="B124" s="174" t="s">
        <v>1584</v>
      </c>
      <c r="C124" s="175">
        <v>9.44</v>
      </c>
      <c r="D124" s="176">
        <v>1.0412999999999999</v>
      </c>
      <c r="E124" s="176">
        <v>1</v>
      </c>
      <c r="F124" s="176">
        <v>1</v>
      </c>
      <c r="G124" s="176">
        <v>1.35</v>
      </c>
      <c r="H124" s="176">
        <v>1.35</v>
      </c>
      <c r="I124" s="177" t="s">
        <v>1202</v>
      </c>
      <c r="J124" s="178" t="s">
        <v>1200</v>
      </c>
    </row>
    <row r="125" spans="1:10" ht="17.149999999999999" customHeight="1">
      <c r="A125" s="173" t="s">
        <v>372</v>
      </c>
      <c r="B125" s="174" t="s">
        <v>1584</v>
      </c>
      <c r="C125" s="175">
        <v>12.58</v>
      </c>
      <c r="D125" s="176">
        <v>1.4733000000000001</v>
      </c>
      <c r="E125" s="176">
        <v>1</v>
      </c>
      <c r="F125" s="176">
        <v>1</v>
      </c>
      <c r="G125" s="176">
        <v>1.35</v>
      </c>
      <c r="H125" s="176">
        <v>1.35</v>
      </c>
      <c r="I125" s="177" t="s">
        <v>1202</v>
      </c>
      <c r="J125" s="178" t="s">
        <v>1200</v>
      </c>
    </row>
    <row r="126" spans="1:10" ht="17.149999999999999" customHeight="1">
      <c r="A126" s="179" t="s">
        <v>373</v>
      </c>
      <c r="B126" s="180" t="s">
        <v>1584</v>
      </c>
      <c r="C126" s="181">
        <v>16.88</v>
      </c>
      <c r="D126" s="182">
        <v>2.4258999999999999</v>
      </c>
      <c r="E126" s="182">
        <v>1</v>
      </c>
      <c r="F126" s="182">
        <v>1</v>
      </c>
      <c r="G126" s="182">
        <v>1.75</v>
      </c>
      <c r="H126" s="182">
        <v>1.75</v>
      </c>
      <c r="I126" s="183" t="s">
        <v>1202</v>
      </c>
      <c r="J126" s="184" t="s">
        <v>1200</v>
      </c>
    </row>
    <row r="127" spans="1:10" ht="17.149999999999999" customHeight="1">
      <c r="A127" s="185" t="s">
        <v>374</v>
      </c>
      <c r="B127" s="186" t="s">
        <v>1585</v>
      </c>
      <c r="C127" s="187">
        <v>3.76</v>
      </c>
      <c r="D127" s="188">
        <v>0.56999999999999995</v>
      </c>
      <c r="E127" s="188">
        <v>1</v>
      </c>
      <c r="F127" s="188">
        <v>1</v>
      </c>
      <c r="G127" s="188">
        <v>1.35</v>
      </c>
      <c r="H127" s="188">
        <v>1.35</v>
      </c>
      <c r="I127" s="189" t="s">
        <v>1202</v>
      </c>
      <c r="J127" s="190" t="s">
        <v>1200</v>
      </c>
    </row>
    <row r="128" spans="1:10" ht="17.149999999999999" customHeight="1">
      <c r="A128" s="173" t="s">
        <v>375</v>
      </c>
      <c r="B128" s="174" t="s">
        <v>1585</v>
      </c>
      <c r="C128" s="175">
        <v>6.19</v>
      </c>
      <c r="D128" s="176">
        <v>0.96009999999999995</v>
      </c>
      <c r="E128" s="176">
        <v>1</v>
      </c>
      <c r="F128" s="176">
        <v>1</v>
      </c>
      <c r="G128" s="176">
        <v>1.35</v>
      </c>
      <c r="H128" s="176">
        <v>1.35</v>
      </c>
      <c r="I128" s="177" t="s">
        <v>1202</v>
      </c>
      <c r="J128" s="178" t="s">
        <v>1200</v>
      </c>
    </row>
    <row r="129" spans="1:10" ht="17.149999999999999" customHeight="1">
      <c r="A129" s="173" t="s">
        <v>376</v>
      </c>
      <c r="B129" s="174" t="s">
        <v>1585</v>
      </c>
      <c r="C129" s="175">
        <v>10.49</v>
      </c>
      <c r="D129" s="176">
        <v>1.5057</v>
      </c>
      <c r="E129" s="176">
        <v>1</v>
      </c>
      <c r="F129" s="176">
        <v>1</v>
      </c>
      <c r="G129" s="176">
        <v>1.35</v>
      </c>
      <c r="H129" s="176">
        <v>1.35</v>
      </c>
      <c r="I129" s="177" t="s">
        <v>1202</v>
      </c>
      <c r="J129" s="178" t="s">
        <v>1200</v>
      </c>
    </row>
    <row r="130" spans="1:10" ht="17.149999999999999" customHeight="1">
      <c r="A130" s="179" t="s">
        <v>377</v>
      </c>
      <c r="B130" s="180" t="s">
        <v>1585</v>
      </c>
      <c r="C130" s="181">
        <v>15.67</v>
      </c>
      <c r="D130" s="182">
        <v>2.6772999999999998</v>
      </c>
      <c r="E130" s="182">
        <v>1</v>
      </c>
      <c r="F130" s="182">
        <v>1</v>
      </c>
      <c r="G130" s="182">
        <v>1.75</v>
      </c>
      <c r="H130" s="182">
        <v>1.75</v>
      </c>
      <c r="I130" s="183" t="s">
        <v>1202</v>
      </c>
      <c r="J130" s="184" t="s">
        <v>1200</v>
      </c>
    </row>
    <row r="131" spans="1:10" ht="17.149999999999999" customHeight="1">
      <c r="A131" s="185" t="s">
        <v>378</v>
      </c>
      <c r="B131" s="186" t="s">
        <v>1586</v>
      </c>
      <c r="C131" s="187">
        <v>3.21</v>
      </c>
      <c r="D131" s="188">
        <v>0.49170000000000003</v>
      </c>
      <c r="E131" s="188">
        <v>1</v>
      </c>
      <c r="F131" s="188">
        <v>1</v>
      </c>
      <c r="G131" s="188">
        <v>1.35</v>
      </c>
      <c r="H131" s="188">
        <v>1.35</v>
      </c>
      <c r="I131" s="189" t="s">
        <v>1202</v>
      </c>
      <c r="J131" s="190" t="s">
        <v>1200</v>
      </c>
    </row>
    <row r="132" spans="1:10" ht="17.149999999999999" customHeight="1">
      <c r="A132" s="173" t="s">
        <v>379</v>
      </c>
      <c r="B132" s="174" t="s">
        <v>1586</v>
      </c>
      <c r="C132" s="175">
        <v>4.38</v>
      </c>
      <c r="D132" s="176">
        <v>0.66439999999999999</v>
      </c>
      <c r="E132" s="176">
        <v>1</v>
      </c>
      <c r="F132" s="176">
        <v>1</v>
      </c>
      <c r="G132" s="176">
        <v>1.35</v>
      </c>
      <c r="H132" s="176">
        <v>1.35</v>
      </c>
      <c r="I132" s="177" t="s">
        <v>1202</v>
      </c>
      <c r="J132" s="178" t="s">
        <v>1200</v>
      </c>
    </row>
    <row r="133" spans="1:10" ht="17.149999999999999" customHeight="1">
      <c r="A133" s="173" t="s">
        <v>380</v>
      </c>
      <c r="B133" s="174" t="s">
        <v>1586</v>
      </c>
      <c r="C133" s="175">
        <v>6.56</v>
      </c>
      <c r="D133" s="176">
        <v>1.0057</v>
      </c>
      <c r="E133" s="176">
        <v>1</v>
      </c>
      <c r="F133" s="176">
        <v>1</v>
      </c>
      <c r="G133" s="176">
        <v>1.35</v>
      </c>
      <c r="H133" s="176">
        <v>1.35</v>
      </c>
      <c r="I133" s="177" t="s">
        <v>1202</v>
      </c>
      <c r="J133" s="178" t="s">
        <v>1200</v>
      </c>
    </row>
    <row r="134" spans="1:10" ht="17.149999999999999" customHeight="1">
      <c r="A134" s="179" t="s">
        <v>381</v>
      </c>
      <c r="B134" s="180" t="s">
        <v>1586</v>
      </c>
      <c r="C134" s="181">
        <v>11.2</v>
      </c>
      <c r="D134" s="182">
        <v>1.7181999999999999</v>
      </c>
      <c r="E134" s="182">
        <v>1</v>
      </c>
      <c r="F134" s="182">
        <v>1</v>
      </c>
      <c r="G134" s="182">
        <v>1.75</v>
      </c>
      <c r="H134" s="182">
        <v>1.75</v>
      </c>
      <c r="I134" s="183" t="s">
        <v>1202</v>
      </c>
      <c r="J134" s="184" t="s">
        <v>1200</v>
      </c>
    </row>
    <row r="135" spans="1:10" ht="17.149999999999999" customHeight="1">
      <c r="A135" s="185" t="s">
        <v>382</v>
      </c>
      <c r="B135" s="186" t="s">
        <v>1587</v>
      </c>
      <c r="C135" s="187">
        <v>2.97</v>
      </c>
      <c r="D135" s="188">
        <v>0.46150000000000002</v>
      </c>
      <c r="E135" s="188">
        <v>1</v>
      </c>
      <c r="F135" s="188">
        <v>1</v>
      </c>
      <c r="G135" s="188">
        <v>1.35</v>
      </c>
      <c r="H135" s="188">
        <v>1.35</v>
      </c>
      <c r="I135" s="189" t="s">
        <v>1202</v>
      </c>
      <c r="J135" s="190" t="s">
        <v>1200</v>
      </c>
    </row>
    <row r="136" spans="1:10" ht="17.149999999999999" customHeight="1">
      <c r="A136" s="173" t="s">
        <v>383</v>
      </c>
      <c r="B136" s="174" t="s">
        <v>1587</v>
      </c>
      <c r="C136" s="175">
        <v>4.54</v>
      </c>
      <c r="D136" s="176">
        <v>0.61180000000000001</v>
      </c>
      <c r="E136" s="176">
        <v>1</v>
      </c>
      <c r="F136" s="176">
        <v>1</v>
      </c>
      <c r="G136" s="176">
        <v>1.35</v>
      </c>
      <c r="H136" s="176">
        <v>1.35</v>
      </c>
      <c r="I136" s="177" t="s">
        <v>1202</v>
      </c>
      <c r="J136" s="178" t="s">
        <v>1200</v>
      </c>
    </row>
    <row r="137" spans="1:10" ht="17.149999999999999" customHeight="1">
      <c r="A137" s="173" t="s">
        <v>384</v>
      </c>
      <c r="B137" s="174" t="s">
        <v>1587</v>
      </c>
      <c r="C137" s="175">
        <v>6.6</v>
      </c>
      <c r="D137" s="176">
        <v>0.85850000000000004</v>
      </c>
      <c r="E137" s="176">
        <v>1</v>
      </c>
      <c r="F137" s="176">
        <v>1</v>
      </c>
      <c r="G137" s="176">
        <v>1.35</v>
      </c>
      <c r="H137" s="176">
        <v>1.35</v>
      </c>
      <c r="I137" s="177" t="s">
        <v>1202</v>
      </c>
      <c r="J137" s="178" t="s">
        <v>1200</v>
      </c>
    </row>
    <row r="138" spans="1:10" ht="17.149999999999999" customHeight="1">
      <c r="A138" s="179" t="s">
        <v>385</v>
      </c>
      <c r="B138" s="180" t="s">
        <v>1587</v>
      </c>
      <c r="C138" s="181">
        <v>10.39</v>
      </c>
      <c r="D138" s="182">
        <v>1.4397</v>
      </c>
      <c r="E138" s="182">
        <v>1</v>
      </c>
      <c r="F138" s="182">
        <v>1</v>
      </c>
      <c r="G138" s="182">
        <v>1.75</v>
      </c>
      <c r="H138" s="182">
        <v>1.75</v>
      </c>
      <c r="I138" s="183" t="s">
        <v>1202</v>
      </c>
      <c r="J138" s="184" t="s">
        <v>1200</v>
      </c>
    </row>
    <row r="139" spans="1:10" ht="17.149999999999999" customHeight="1">
      <c r="A139" s="185" t="s">
        <v>386</v>
      </c>
      <c r="B139" s="186" t="s">
        <v>1588</v>
      </c>
      <c r="C139" s="187">
        <v>2.34</v>
      </c>
      <c r="D139" s="188">
        <v>0.36899999999999999</v>
      </c>
      <c r="E139" s="188">
        <v>1</v>
      </c>
      <c r="F139" s="188">
        <v>1</v>
      </c>
      <c r="G139" s="188">
        <v>1.35</v>
      </c>
      <c r="H139" s="188">
        <v>1.35</v>
      </c>
      <c r="I139" s="189" t="s">
        <v>1202</v>
      </c>
      <c r="J139" s="190" t="s">
        <v>1200</v>
      </c>
    </row>
    <row r="140" spans="1:10" ht="17.149999999999999" customHeight="1">
      <c r="A140" s="173" t="s">
        <v>387</v>
      </c>
      <c r="B140" s="174" t="s">
        <v>1588</v>
      </c>
      <c r="C140" s="175">
        <v>3.24</v>
      </c>
      <c r="D140" s="176">
        <v>0.51800000000000002</v>
      </c>
      <c r="E140" s="176">
        <v>1</v>
      </c>
      <c r="F140" s="176">
        <v>1</v>
      </c>
      <c r="G140" s="176">
        <v>1.35</v>
      </c>
      <c r="H140" s="176">
        <v>1.35</v>
      </c>
      <c r="I140" s="177" t="s">
        <v>1202</v>
      </c>
      <c r="J140" s="178" t="s">
        <v>1200</v>
      </c>
    </row>
    <row r="141" spans="1:10" ht="17.149999999999999" customHeight="1">
      <c r="A141" s="173" t="s">
        <v>388</v>
      </c>
      <c r="B141" s="174" t="s">
        <v>1588</v>
      </c>
      <c r="C141" s="175">
        <v>5.32</v>
      </c>
      <c r="D141" s="176">
        <v>0.82469999999999999</v>
      </c>
      <c r="E141" s="176">
        <v>1</v>
      </c>
      <c r="F141" s="176">
        <v>1</v>
      </c>
      <c r="G141" s="176">
        <v>1.35</v>
      </c>
      <c r="H141" s="176">
        <v>1.35</v>
      </c>
      <c r="I141" s="177" t="s">
        <v>1202</v>
      </c>
      <c r="J141" s="178" t="s">
        <v>1200</v>
      </c>
    </row>
    <row r="142" spans="1:10" ht="17.149999999999999" customHeight="1">
      <c r="A142" s="179" t="s">
        <v>389</v>
      </c>
      <c r="B142" s="180" t="s">
        <v>1588</v>
      </c>
      <c r="C142" s="181">
        <v>9.2200000000000006</v>
      </c>
      <c r="D142" s="182">
        <v>1.5547</v>
      </c>
      <c r="E142" s="182">
        <v>1</v>
      </c>
      <c r="F142" s="182">
        <v>1</v>
      </c>
      <c r="G142" s="182">
        <v>1.75</v>
      </c>
      <c r="H142" s="182">
        <v>1.75</v>
      </c>
      <c r="I142" s="183" t="s">
        <v>1202</v>
      </c>
      <c r="J142" s="184" t="s">
        <v>1200</v>
      </c>
    </row>
    <row r="143" spans="1:10" ht="17.149999999999999" customHeight="1">
      <c r="A143" s="185" t="s">
        <v>390</v>
      </c>
      <c r="B143" s="186" t="s">
        <v>1589</v>
      </c>
      <c r="C143" s="187">
        <v>2.6</v>
      </c>
      <c r="D143" s="188">
        <v>0.46529999999999999</v>
      </c>
      <c r="E143" s="188">
        <v>1</v>
      </c>
      <c r="F143" s="188">
        <v>1</v>
      </c>
      <c r="G143" s="188">
        <v>1.35</v>
      </c>
      <c r="H143" s="188">
        <v>1.35</v>
      </c>
      <c r="I143" s="189" t="s">
        <v>1202</v>
      </c>
      <c r="J143" s="190" t="s">
        <v>1200</v>
      </c>
    </row>
    <row r="144" spans="1:10" ht="17.149999999999999" customHeight="1">
      <c r="A144" s="173" t="s">
        <v>391</v>
      </c>
      <c r="B144" s="174" t="s">
        <v>1589</v>
      </c>
      <c r="C144" s="175">
        <v>2.92</v>
      </c>
      <c r="D144" s="176">
        <v>0.56269999999999998</v>
      </c>
      <c r="E144" s="176">
        <v>1</v>
      </c>
      <c r="F144" s="176">
        <v>1</v>
      </c>
      <c r="G144" s="176">
        <v>1.35</v>
      </c>
      <c r="H144" s="176">
        <v>1.35</v>
      </c>
      <c r="I144" s="177" t="s">
        <v>1202</v>
      </c>
      <c r="J144" s="178" t="s">
        <v>1200</v>
      </c>
    </row>
    <row r="145" spans="1:10" ht="17.149999999999999" customHeight="1">
      <c r="A145" s="173" t="s">
        <v>392</v>
      </c>
      <c r="B145" s="174" t="s">
        <v>1589</v>
      </c>
      <c r="C145" s="175">
        <v>4.24</v>
      </c>
      <c r="D145" s="176">
        <v>0.73080000000000001</v>
      </c>
      <c r="E145" s="176">
        <v>1</v>
      </c>
      <c r="F145" s="176">
        <v>1</v>
      </c>
      <c r="G145" s="176">
        <v>1.35</v>
      </c>
      <c r="H145" s="176">
        <v>1.35</v>
      </c>
      <c r="I145" s="177" t="s">
        <v>1202</v>
      </c>
      <c r="J145" s="178" t="s">
        <v>1200</v>
      </c>
    </row>
    <row r="146" spans="1:10" ht="17.149999999999999" customHeight="1">
      <c r="A146" s="179" t="s">
        <v>393</v>
      </c>
      <c r="B146" s="180" t="s">
        <v>1589</v>
      </c>
      <c r="C146" s="181">
        <v>7.41</v>
      </c>
      <c r="D146" s="182">
        <v>1.0680000000000001</v>
      </c>
      <c r="E146" s="182">
        <v>1</v>
      </c>
      <c r="F146" s="182">
        <v>1</v>
      </c>
      <c r="G146" s="182">
        <v>1.75</v>
      </c>
      <c r="H146" s="182">
        <v>1.75</v>
      </c>
      <c r="I146" s="183" t="s">
        <v>1202</v>
      </c>
      <c r="J146" s="184" t="s">
        <v>1200</v>
      </c>
    </row>
    <row r="147" spans="1:10" ht="17.149999999999999" customHeight="1">
      <c r="A147" s="185" t="s">
        <v>394</v>
      </c>
      <c r="B147" s="186" t="s">
        <v>1590</v>
      </c>
      <c r="C147" s="187">
        <v>2.15</v>
      </c>
      <c r="D147" s="188">
        <v>0.48089999999999999</v>
      </c>
      <c r="E147" s="188">
        <v>1</v>
      </c>
      <c r="F147" s="188">
        <v>1</v>
      </c>
      <c r="G147" s="188">
        <v>1.35</v>
      </c>
      <c r="H147" s="188">
        <v>1.35</v>
      </c>
      <c r="I147" s="189" t="s">
        <v>1202</v>
      </c>
      <c r="J147" s="190" t="s">
        <v>1200</v>
      </c>
    </row>
    <row r="148" spans="1:10" ht="17.149999999999999" customHeight="1">
      <c r="A148" s="173" t="s">
        <v>395</v>
      </c>
      <c r="B148" s="174" t="s">
        <v>1590</v>
      </c>
      <c r="C148" s="175">
        <v>3.5</v>
      </c>
      <c r="D148" s="176">
        <v>0.68379999999999996</v>
      </c>
      <c r="E148" s="176">
        <v>1</v>
      </c>
      <c r="F148" s="176">
        <v>1</v>
      </c>
      <c r="G148" s="176">
        <v>1.35</v>
      </c>
      <c r="H148" s="176">
        <v>1.35</v>
      </c>
      <c r="I148" s="177" t="s">
        <v>1202</v>
      </c>
      <c r="J148" s="178" t="s">
        <v>1200</v>
      </c>
    </row>
    <row r="149" spans="1:10" ht="17.149999999999999" customHeight="1">
      <c r="A149" s="173" t="s">
        <v>396</v>
      </c>
      <c r="B149" s="174" t="s">
        <v>1590</v>
      </c>
      <c r="C149" s="175">
        <v>5.89</v>
      </c>
      <c r="D149" s="176">
        <v>1.0565</v>
      </c>
      <c r="E149" s="176">
        <v>1</v>
      </c>
      <c r="F149" s="176">
        <v>1</v>
      </c>
      <c r="G149" s="176">
        <v>1.35</v>
      </c>
      <c r="H149" s="176">
        <v>1.35</v>
      </c>
      <c r="I149" s="177" t="s">
        <v>1202</v>
      </c>
      <c r="J149" s="178" t="s">
        <v>1200</v>
      </c>
    </row>
    <row r="150" spans="1:10" ht="17.149999999999999" customHeight="1">
      <c r="A150" s="179" t="s">
        <v>397</v>
      </c>
      <c r="B150" s="180" t="s">
        <v>1590</v>
      </c>
      <c r="C150" s="181">
        <v>9.7899999999999991</v>
      </c>
      <c r="D150" s="182">
        <v>1.8431999999999999</v>
      </c>
      <c r="E150" s="182">
        <v>1</v>
      </c>
      <c r="F150" s="182">
        <v>1</v>
      </c>
      <c r="G150" s="182">
        <v>1.75</v>
      </c>
      <c r="H150" s="182">
        <v>1.75</v>
      </c>
      <c r="I150" s="183" t="s">
        <v>1202</v>
      </c>
      <c r="J150" s="184" t="s">
        <v>1200</v>
      </c>
    </row>
    <row r="151" spans="1:10" ht="17.149999999999999" customHeight="1">
      <c r="A151" s="185" t="s">
        <v>398</v>
      </c>
      <c r="B151" s="186" t="s">
        <v>1591</v>
      </c>
      <c r="C151" s="187">
        <v>2.0299999999999998</v>
      </c>
      <c r="D151" s="188">
        <v>0.45839999999999997</v>
      </c>
      <c r="E151" s="188">
        <v>1</v>
      </c>
      <c r="F151" s="188">
        <v>1</v>
      </c>
      <c r="G151" s="188">
        <v>1.35</v>
      </c>
      <c r="H151" s="188">
        <v>1.35</v>
      </c>
      <c r="I151" s="189" t="s">
        <v>1202</v>
      </c>
      <c r="J151" s="190" t="s">
        <v>1200</v>
      </c>
    </row>
    <row r="152" spans="1:10" ht="17.149999999999999" customHeight="1">
      <c r="A152" s="173" t="s">
        <v>399</v>
      </c>
      <c r="B152" s="174" t="s">
        <v>1591</v>
      </c>
      <c r="C152" s="175">
        <v>3.04</v>
      </c>
      <c r="D152" s="176">
        <v>0.63439999999999996</v>
      </c>
      <c r="E152" s="176">
        <v>1</v>
      </c>
      <c r="F152" s="176">
        <v>1</v>
      </c>
      <c r="G152" s="176">
        <v>1.35</v>
      </c>
      <c r="H152" s="176">
        <v>1.35</v>
      </c>
      <c r="I152" s="177" t="s">
        <v>1202</v>
      </c>
      <c r="J152" s="178" t="s">
        <v>1200</v>
      </c>
    </row>
    <row r="153" spans="1:10" ht="17.149999999999999" customHeight="1">
      <c r="A153" s="173" t="s">
        <v>400</v>
      </c>
      <c r="B153" s="174" t="s">
        <v>1591</v>
      </c>
      <c r="C153" s="175">
        <v>5.0199999999999996</v>
      </c>
      <c r="D153" s="176">
        <v>0.9879</v>
      </c>
      <c r="E153" s="176">
        <v>1</v>
      </c>
      <c r="F153" s="176">
        <v>1</v>
      </c>
      <c r="G153" s="176">
        <v>1.35</v>
      </c>
      <c r="H153" s="176">
        <v>1.35</v>
      </c>
      <c r="I153" s="177" t="s">
        <v>1202</v>
      </c>
      <c r="J153" s="178" t="s">
        <v>1200</v>
      </c>
    </row>
    <row r="154" spans="1:10" ht="17.149999999999999" customHeight="1">
      <c r="A154" s="179" t="s">
        <v>401</v>
      </c>
      <c r="B154" s="180" t="s">
        <v>1591</v>
      </c>
      <c r="C154" s="181">
        <v>9.67</v>
      </c>
      <c r="D154" s="182">
        <v>1.6976</v>
      </c>
      <c r="E154" s="182">
        <v>1</v>
      </c>
      <c r="F154" s="182">
        <v>1</v>
      </c>
      <c r="G154" s="182">
        <v>1.75</v>
      </c>
      <c r="H154" s="182">
        <v>1.75</v>
      </c>
      <c r="I154" s="183" t="s">
        <v>1202</v>
      </c>
      <c r="J154" s="184" t="s">
        <v>1200</v>
      </c>
    </row>
    <row r="155" spans="1:10" ht="17.149999999999999" customHeight="1">
      <c r="A155" s="185" t="s">
        <v>402</v>
      </c>
      <c r="B155" s="186" t="s">
        <v>1592</v>
      </c>
      <c r="C155" s="187">
        <v>1.61</v>
      </c>
      <c r="D155" s="188">
        <v>0.41970000000000002</v>
      </c>
      <c r="E155" s="188">
        <v>1</v>
      </c>
      <c r="F155" s="188">
        <v>1</v>
      </c>
      <c r="G155" s="188">
        <v>1.35</v>
      </c>
      <c r="H155" s="188">
        <v>1.35</v>
      </c>
      <c r="I155" s="189" t="s">
        <v>1202</v>
      </c>
      <c r="J155" s="190" t="s">
        <v>1200</v>
      </c>
    </row>
    <row r="156" spans="1:10" ht="17.149999999999999" customHeight="1">
      <c r="A156" s="173" t="s">
        <v>403</v>
      </c>
      <c r="B156" s="174" t="s">
        <v>1592</v>
      </c>
      <c r="C156" s="175">
        <v>2.63</v>
      </c>
      <c r="D156" s="176">
        <v>0.65249999999999997</v>
      </c>
      <c r="E156" s="176">
        <v>1</v>
      </c>
      <c r="F156" s="176">
        <v>1</v>
      </c>
      <c r="G156" s="176">
        <v>1.35</v>
      </c>
      <c r="H156" s="176">
        <v>1.35</v>
      </c>
      <c r="I156" s="177" t="s">
        <v>1202</v>
      </c>
      <c r="J156" s="178" t="s">
        <v>1200</v>
      </c>
    </row>
    <row r="157" spans="1:10" ht="17.149999999999999" customHeight="1">
      <c r="A157" s="173" t="s">
        <v>404</v>
      </c>
      <c r="B157" s="174" t="s">
        <v>1592</v>
      </c>
      <c r="C157" s="175">
        <v>4.71</v>
      </c>
      <c r="D157" s="176">
        <v>0.92490000000000006</v>
      </c>
      <c r="E157" s="176">
        <v>1</v>
      </c>
      <c r="F157" s="176">
        <v>1</v>
      </c>
      <c r="G157" s="176">
        <v>1.35</v>
      </c>
      <c r="H157" s="176">
        <v>1.35</v>
      </c>
      <c r="I157" s="177" t="s">
        <v>1202</v>
      </c>
      <c r="J157" s="178" t="s">
        <v>1200</v>
      </c>
    </row>
    <row r="158" spans="1:10" ht="17.149999999999999" customHeight="1">
      <c r="A158" s="179" t="s">
        <v>405</v>
      </c>
      <c r="B158" s="180" t="s">
        <v>1592</v>
      </c>
      <c r="C158" s="181">
        <v>8.3000000000000007</v>
      </c>
      <c r="D158" s="182">
        <v>1.5690999999999999</v>
      </c>
      <c r="E158" s="182">
        <v>1</v>
      </c>
      <c r="F158" s="182">
        <v>1</v>
      </c>
      <c r="G158" s="182">
        <v>1.75</v>
      </c>
      <c r="H158" s="182">
        <v>1.75</v>
      </c>
      <c r="I158" s="183" t="s">
        <v>1202</v>
      </c>
      <c r="J158" s="184" t="s">
        <v>1200</v>
      </c>
    </row>
    <row r="159" spans="1:10" ht="17.149999999999999" customHeight="1">
      <c r="A159" s="185" t="s">
        <v>406</v>
      </c>
      <c r="B159" s="186" t="s">
        <v>1593</v>
      </c>
      <c r="C159" s="187">
        <v>4.26</v>
      </c>
      <c r="D159" s="188">
        <v>0.54179999999999995</v>
      </c>
      <c r="E159" s="188">
        <v>1</v>
      </c>
      <c r="F159" s="188">
        <v>1</v>
      </c>
      <c r="G159" s="188">
        <v>1.35</v>
      </c>
      <c r="H159" s="188">
        <v>1.35</v>
      </c>
      <c r="I159" s="189" t="s">
        <v>1202</v>
      </c>
      <c r="J159" s="190" t="s">
        <v>1200</v>
      </c>
    </row>
    <row r="160" spans="1:10" ht="17.149999999999999" customHeight="1">
      <c r="A160" s="173" t="s">
        <v>407</v>
      </c>
      <c r="B160" s="174" t="s">
        <v>1593</v>
      </c>
      <c r="C160" s="175">
        <v>9.1199999999999992</v>
      </c>
      <c r="D160" s="176">
        <v>0.8115</v>
      </c>
      <c r="E160" s="176">
        <v>1</v>
      </c>
      <c r="F160" s="176">
        <v>1</v>
      </c>
      <c r="G160" s="176">
        <v>1.35</v>
      </c>
      <c r="H160" s="176">
        <v>1.35</v>
      </c>
      <c r="I160" s="177" t="s">
        <v>1202</v>
      </c>
      <c r="J160" s="178" t="s">
        <v>1200</v>
      </c>
    </row>
    <row r="161" spans="1:10" ht="17.149999999999999" customHeight="1">
      <c r="A161" s="173" t="s">
        <v>408</v>
      </c>
      <c r="B161" s="174" t="s">
        <v>1593</v>
      </c>
      <c r="C161" s="175">
        <v>12.92</v>
      </c>
      <c r="D161" s="176">
        <v>1.1393</v>
      </c>
      <c r="E161" s="176">
        <v>1</v>
      </c>
      <c r="F161" s="176">
        <v>1</v>
      </c>
      <c r="G161" s="176">
        <v>1.35</v>
      </c>
      <c r="H161" s="176">
        <v>1.35</v>
      </c>
      <c r="I161" s="177" t="s">
        <v>1202</v>
      </c>
      <c r="J161" s="178" t="s">
        <v>1200</v>
      </c>
    </row>
    <row r="162" spans="1:10" ht="17.149999999999999" customHeight="1">
      <c r="A162" s="179" t="s">
        <v>409</v>
      </c>
      <c r="B162" s="180" t="s">
        <v>1593</v>
      </c>
      <c r="C162" s="181">
        <v>14.62</v>
      </c>
      <c r="D162" s="182">
        <v>1.5153000000000001</v>
      </c>
      <c r="E162" s="182">
        <v>1</v>
      </c>
      <c r="F162" s="182">
        <v>1</v>
      </c>
      <c r="G162" s="182">
        <v>1.75</v>
      </c>
      <c r="H162" s="182">
        <v>1.75</v>
      </c>
      <c r="I162" s="183" t="s">
        <v>1202</v>
      </c>
      <c r="J162" s="184" t="s">
        <v>1200</v>
      </c>
    </row>
    <row r="163" spans="1:10" ht="17.149999999999999" customHeight="1">
      <c r="A163" s="185" t="s">
        <v>1313</v>
      </c>
      <c r="B163" s="186" t="s">
        <v>1594</v>
      </c>
      <c r="C163" s="187">
        <v>4.26</v>
      </c>
      <c r="D163" s="188">
        <v>0.39860000000000001</v>
      </c>
      <c r="E163" s="188">
        <v>1</v>
      </c>
      <c r="F163" s="188">
        <v>1</v>
      </c>
      <c r="G163" s="188">
        <v>1.35</v>
      </c>
      <c r="H163" s="188">
        <v>1.35</v>
      </c>
      <c r="I163" s="189" t="s">
        <v>1202</v>
      </c>
      <c r="J163" s="190" t="s">
        <v>1200</v>
      </c>
    </row>
    <row r="164" spans="1:10" ht="17.149999999999999" customHeight="1">
      <c r="A164" s="173" t="s">
        <v>1314</v>
      </c>
      <c r="B164" s="174" t="s">
        <v>1594</v>
      </c>
      <c r="C164" s="175">
        <v>7.81</v>
      </c>
      <c r="D164" s="176">
        <v>0.69230000000000003</v>
      </c>
      <c r="E164" s="176">
        <v>1</v>
      </c>
      <c r="F164" s="176">
        <v>1</v>
      </c>
      <c r="G164" s="176">
        <v>1.35</v>
      </c>
      <c r="H164" s="176">
        <v>1.35</v>
      </c>
      <c r="I164" s="177" t="s">
        <v>1202</v>
      </c>
      <c r="J164" s="178" t="s">
        <v>1200</v>
      </c>
    </row>
    <row r="165" spans="1:10" ht="17.149999999999999" customHeight="1">
      <c r="A165" s="173" t="s">
        <v>1315</v>
      </c>
      <c r="B165" s="174" t="s">
        <v>1594</v>
      </c>
      <c r="C165" s="175">
        <v>8.4600000000000009</v>
      </c>
      <c r="D165" s="176">
        <v>1.0129999999999999</v>
      </c>
      <c r="E165" s="176">
        <v>1</v>
      </c>
      <c r="F165" s="176">
        <v>1</v>
      </c>
      <c r="G165" s="176">
        <v>1.35</v>
      </c>
      <c r="H165" s="176">
        <v>1.35</v>
      </c>
      <c r="I165" s="177" t="s">
        <v>1202</v>
      </c>
      <c r="J165" s="178" t="s">
        <v>1200</v>
      </c>
    </row>
    <row r="166" spans="1:10" ht="17.149999999999999" customHeight="1">
      <c r="A166" s="179" t="s">
        <v>1316</v>
      </c>
      <c r="B166" s="180" t="s">
        <v>1594</v>
      </c>
      <c r="C166" s="181">
        <v>8.85</v>
      </c>
      <c r="D166" s="182">
        <v>1.5623</v>
      </c>
      <c r="E166" s="182">
        <v>1</v>
      </c>
      <c r="F166" s="182">
        <v>1</v>
      </c>
      <c r="G166" s="182">
        <v>1.75</v>
      </c>
      <c r="H166" s="182">
        <v>1.75</v>
      </c>
      <c r="I166" s="183" t="s">
        <v>1202</v>
      </c>
      <c r="J166" s="184" t="s">
        <v>1200</v>
      </c>
    </row>
    <row r="167" spans="1:10" ht="17.149999999999999" customHeight="1">
      <c r="A167" s="185" t="s">
        <v>410</v>
      </c>
      <c r="B167" s="186" t="s">
        <v>1595</v>
      </c>
      <c r="C167" s="187">
        <v>2.4</v>
      </c>
      <c r="D167" s="188">
        <v>0.69230000000000003</v>
      </c>
      <c r="E167" s="188">
        <v>1</v>
      </c>
      <c r="F167" s="188">
        <v>1</v>
      </c>
      <c r="G167" s="188">
        <v>1.35</v>
      </c>
      <c r="H167" s="188">
        <v>1.35</v>
      </c>
      <c r="I167" s="189" t="s">
        <v>1202</v>
      </c>
      <c r="J167" s="190" t="s">
        <v>1200</v>
      </c>
    </row>
    <row r="168" spans="1:10" ht="17.149999999999999" customHeight="1">
      <c r="A168" s="173" t="s">
        <v>411</v>
      </c>
      <c r="B168" s="174" t="s">
        <v>1595</v>
      </c>
      <c r="C168" s="175">
        <v>3.61</v>
      </c>
      <c r="D168" s="176">
        <v>0.92400000000000004</v>
      </c>
      <c r="E168" s="176">
        <v>1</v>
      </c>
      <c r="F168" s="176">
        <v>1</v>
      </c>
      <c r="G168" s="176">
        <v>1.35</v>
      </c>
      <c r="H168" s="176">
        <v>1.35</v>
      </c>
      <c r="I168" s="177" t="s">
        <v>1202</v>
      </c>
      <c r="J168" s="178" t="s">
        <v>1200</v>
      </c>
    </row>
    <row r="169" spans="1:10" ht="17.149999999999999" customHeight="1">
      <c r="A169" s="173" t="s">
        <v>412</v>
      </c>
      <c r="B169" s="174" t="s">
        <v>1595</v>
      </c>
      <c r="C169" s="175">
        <v>6.81</v>
      </c>
      <c r="D169" s="176">
        <v>1.4006000000000001</v>
      </c>
      <c r="E169" s="176">
        <v>1</v>
      </c>
      <c r="F169" s="176">
        <v>1</v>
      </c>
      <c r="G169" s="176">
        <v>1.35</v>
      </c>
      <c r="H169" s="176">
        <v>1.35</v>
      </c>
      <c r="I169" s="177" t="s">
        <v>1202</v>
      </c>
      <c r="J169" s="178" t="s">
        <v>1200</v>
      </c>
    </row>
    <row r="170" spans="1:10" ht="17.149999999999999" customHeight="1">
      <c r="A170" s="179" t="s">
        <v>413</v>
      </c>
      <c r="B170" s="180" t="s">
        <v>1595</v>
      </c>
      <c r="C170" s="181">
        <v>15.95</v>
      </c>
      <c r="D170" s="182">
        <v>2.6261000000000001</v>
      </c>
      <c r="E170" s="182">
        <v>1</v>
      </c>
      <c r="F170" s="182">
        <v>1</v>
      </c>
      <c r="G170" s="182">
        <v>1.75</v>
      </c>
      <c r="H170" s="182">
        <v>1.75</v>
      </c>
      <c r="I170" s="183" t="s">
        <v>1202</v>
      </c>
      <c r="J170" s="184" t="s">
        <v>1200</v>
      </c>
    </row>
    <row r="171" spans="1:10" ht="17.149999999999999" customHeight="1">
      <c r="A171" s="185" t="s">
        <v>414</v>
      </c>
      <c r="B171" s="186" t="s">
        <v>1596</v>
      </c>
      <c r="C171" s="187">
        <v>2.39</v>
      </c>
      <c r="D171" s="188">
        <v>0.41689999999999999</v>
      </c>
      <c r="E171" s="188">
        <v>1</v>
      </c>
      <c r="F171" s="188">
        <v>1</v>
      </c>
      <c r="G171" s="188">
        <v>1.35</v>
      </c>
      <c r="H171" s="188">
        <v>1.35</v>
      </c>
      <c r="I171" s="189" t="s">
        <v>1202</v>
      </c>
      <c r="J171" s="190" t="s">
        <v>1200</v>
      </c>
    </row>
    <row r="172" spans="1:10" ht="17.149999999999999" customHeight="1">
      <c r="A172" s="173" t="s">
        <v>415</v>
      </c>
      <c r="B172" s="174" t="s">
        <v>1596</v>
      </c>
      <c r="C172" s="175">
        <v>3.25</v>
      </c>
      <c r="D172" s="176">
        <v>0.54449999999999998</v>
      </c>
      <c r="E172" s="176">
        <v>1</v>
      </c>
      <c r="F172" s="176">
        <v>1</v>
      </c>
      <c r="G172" s="176">
        <v>1.35</v>
      </c>
      <c r="H172" s="176">
        <v>1.35</v>
      </c>
      <c r="I172" s="177" t="s">
        <v>1202</v>
      </c>
      <c r="J172" s="178" t="s">
        <v>1200</v>
      </c>
    </row>
    <row r="173" spans="1:10" ht="17.149999999999999" customHeight="1">
      <c r="A173" s="173" t="s">
        <v>416</v>
      </c>
      <c r="B173" s="174" t="s">
        <v>1596</v>
      </c>
      <c r="C173" s="175">
        <v>5.51</v>
      </c>
      <c r="D173" s="176">
        <v>0.7661</v>
      </c>
      <c r="E173" s="176">
        <v>1</v>
      </c>
      <c r="F173" s="176">
        <v>1</v>
      </c>
      <c r="G173" s="176">
        <v>1.35</v>
      </c>
      <c r="H173" s="176">
        <v>1.35</v>
      </c>
      <c r="I173" s="177" t="s">
        <v>1202</v>
      </c>
      <c r="J173" s="178" t="s">
        <v>1200</v>
      </c>
    </row>
    <row r="174" spans="1:10" ht="17.149999999999999" customHeight="1">
      <c r="A174" s="179" t="s">
        <v>417</v>
      </c>
      <c r="B174" s="180" t="s">
        <v>1596</v>
      </c>
      <c r="C174" s="181">
        <v>10.029999999999999</v>
      </c>
      <c r="D174" s="182">
        <v>1.3236000000000001</v>
      </c>
      <c r="E174" s="182">
        <v>1</v>
      </c>
      <c r="F174" s="182">
        <v>1</v>
      </c>
      <c r="G174" s="182">
        <v>1.75</v>
      </c>
      <c r="H174" s="182">
        <v>1.75</v>
      </c>
      <c r="I174" s="183" t="s">
        <v>1202</v>
      </c>
      <c r="J174" s="184" t="s">
        <v>1200</v>
      </c>
    </row>
    <row r="175" spans="1:10" ht="17.149999999999999" customHeight="1">
      <c r="A175" s="185" t="s">
        <v>418</v>
      </c>
      <c r="B175" s="186" t="s">
        <v>1597</v>
      </c>
      <c r="C175" s="187">
        <v>2.23</v>
      </c>
      <c r="D175" s="188">
        <v>1.1591</v>
      </c>
      <c r="E175" s="188">
        <v>1</v>
      </c>
      <c r="F175" s="188">
        <v>1</v>
      </c>
      <c r="G175" s="188">
        <v>1.35</v>
      </c>
      <c r="H175" s="188">
        <v>1.35</v>
      </c>
      <c r="I175" s="189" t="s">
        <v>1202</v>
      </c>
      <c r="J175" s="190" t="s">
        <v>1200</v>
      </c>
    </row>
    <row r="176" spans="1:10" ht="17.149999999999999" customHeight="1">
      <c r="A176" s="173" t="s">
        <v>419</v>
      </c>
      <c r="B176" s="174" t="s">
        <v>1597</v>
      </c>
      <c r="C176" s="175">
        <v>3.97</v>
      </c>
      <c r="D176" s="176">
        <v>1.6016999999999999</v>
      </c>
      <c r="E176" s="176">
        <v>1</v>
      </c>
      <c r="F176" s="176">
        <v>1</v>
      </c>
      <c r="G176" s="176">
        <v>1.35</v>
      </c>
      <c r="H176" s="176">
        <v>1.35</v>
      </c>
      <c r="I176" s="177" t="s">
        <v>1202</v>
      </c>
      <c r="J176" s="178" t="s">
        <v>1200</v>
      </c>
    </row>
    <row r="177" spans="1:10" ht="17.149999999999999" customHeight="1">
      <c r="A177" s="173" t="s">
        <v>420</v>
      </c>
      <c r="B177" s="174" t="s">
        <v>1597</v>
      </c>
      <c r="C177" s="175">
        <v>9.15</v>
      </c>
      <c r="D177" s="176">
        <v>3.0156000000000001</v>
      </c>
      <c r="E177" s="176">
        <v>1</v>
      </c>
      <c r="F177" s="176">
        <v>1</v>
      </c>
      <c r="G177" s="176">
        <v>1.35</v>
      </c>
      <c r="H177" s="176">
        <v>1.35</v>
      </c>
      <c r="I177" s="177" t="s">
        <v>1202</v>
      </c>
      <c r="J177" s="178" t="s">
        <v>1200</v>
      </c>
    </row>
    <row r="178" spans="1:10" ht="17.149999999999999" customHeight="1">
      <c r="A178" s="179" t="s">
        <v>421</v>
      </c>
      <c r="B178" s="180" t="s">
        <v>1597</v>
      </c>
      <c r="C178" s="181">
        <v>16.559999999999999</v>
      </c>
      <c r="D178" s="182">
        <v>4.3238000000000003</v>
      </c>
      <c r="E178" s="182">
        <v>1</v>
      </c>
      <c r="F178" s="182">
        <v>1</v>
      </c>
      <c r="G178" s="182">
        <v>1.75</v>
      </c>
      <c r="H178" s="182">
        <v>1.75</v>
      </c>
      <c r="I178" s="183" t="s">
        <v>1202</v>
      </c>
      <c r="J178" s="184" t="s">
        <v>1200</v>
      </c>
    </row>
    <row r="179" spans="1:10" ht="17.149999999999999" customHeight="1">
      <c r="A179" s="185" t="s">
        <v>422</v>
      </c>
      <c r="B179" s="186" t="s">
        <v>1598</v>
      </c>
      <c r="C179" s="187">
        <v>3.31</v>
      </c>
      <c r="D179" s="188">
        <v>1.2649999999999999</v>
      </c>
      <c r="E179" s="188">
        <v>1</v>
      </c>
      <c r="F179" s="188">
        <v>1</v>
      </c>
      <c r="G179" s="188">
        <v>1.35</v>
      </c>
      <c r="H179" s="188">
        <v>1.35</v>
      </c>
      <c r="I179" s="189" t="s">
        <v>1202</v>
      </c>
      <c r="J179" s="190" t="s">
        <v>1200</v>
      </c>
    </row>
    <row r="180" spans="1:10" ht="17.149999999999999" customHeight="1">
      <c r="A180" s="173" t="s">
        <v>423</v>
      </c>
      <c r="B180" s="174" t="s">
        <v>1598</v>
      </c>
      <c r="C180" s="175">
        <v>6.68</v>
      </c>
      <c r="D180" s="176">
        <v>2.0529999999999999</v>
      </c>
      <c r="E180" s="176">
        <v>1</v>
      </c>
      <c r="F180" s="176">
        <v>1</v>
      </c>
      <c r="G180" s="176">
        <v>1.35</v>
      </c>
      <c r="H180" s="176">
        <v>1.35</v>
      </c>
      <c r="I180" s="177" t="s">
        <v>1202</v>
      </c>
      <c r="J180" s="178" t="s">
        <v>1200</v>
      </c>
    </row>
    <row r="181" spans="1:10" ht="17.149999999999999" customHeight="1">
      <c r="A181" s="173" t="s">
        <v>424</v>
      </c>
      <c r="B181" s="174" t="s">
        <v>1598</v>
      </c>
      <c r="C181" s="175">
        <v>11.99</v>
      </c>
      <c r="D181" s="176">
        <v>3.2262</v>
      </c>
      <c r="E181" s="176">
        <v>1</v>
      </c>
      <c r="F181" s="176">
        <v>1</v>
      </c>
      <c r="G181" s="176">
        <v>1.35</v>
      </c>
      <c r="H181" s="176">
        <v>1.35</v>
      </c>
      <c r="I181" s="177" t="s">
        <v>1202</v>
      </c>
      <c r="J181" s="178" t="s">
        <v>1200</v>
      </c>
    </row>
    <row r="182" spans="1:10" ht="17.149999999999999" customHeight="1">
      <c r="A182" s="179" t="s">
        <v>425</v>
      </c>
      <c r="B182" s="180" t="s">
        <v>1598</v>
      </c>
      <c r="C182" s="181">
        <v>21.21</v>
      </c>
      <c r="D182" s="182">
        <v>5.0792999999999999</v>
      </c>
      <c r="E182" s="182">
        <v>1</v>
      </c>
      <c r="F182" s="182">
        <v>1</v>
      </c>
      <c r="G182" s="182">
        <v>1.75</v>
      </c>
      <c r="H182" s="182">
        <v>1.75</v>
      </c>
      <c r="I182" s="183" t="s">
        <v>1202</v>
      </c>
      <c r="J182" s="184" t="s">
        <v>1200</v>
      </c>
    </row>
    <row r="183" spans="1:10" ht="17.149999999999999" customHeight="1">
      <c r="A183" s="185" t="s">
        <v>426</v>
      </c>
      <c r="B183" s="186" t="s">
        <v>1599</v>
      </c>
      <c r="C183" s="187">
        <v>2.0099999999999998</v>
      </c>
      <c r="D183" s="188">
        <v>1.0545</v>
      </c>
      <c r="E183" s="188">
        <v>1</v>
      </c>
      <c r="F183" s="188">
        <v>1</v>
      </c>
      <c r="G183" s="188">
        <v>1.35</v>
      </c>
      <c r="H183" s="188">
        <v>1.35</v>
      </c>
      <c r="I183" s="189" t="s">
        <v>1202</v>
      </c>
      <c r="J183" s="190" t="s">
        <v>1200</v>
      </c>
    </row>
    <row r="184" spans="1:10" ht="17.149999999999999" customHeight="1">
      <c r="A184" s="173" t="s">
        <v>427</v>
      </c>
      <c r="B184" s="174" t="s">
        <v>1599</v>
      </c>
      <c r="C184" s="175">
        <v>2.97</v>
      </c>
      <c r="D184" s="176">
        <v>1.3351999999999999</v>
      </c>
      <c r="E184" s="176">
        <v>1</v>
      </c>
      <c r="F184" s="176">
        <v>1</v>
      </c>
      <c r="G184" s="176">
        <v>1.35</v>
      </c>
      <c r="H184" s="176">
        <v>1.35</v>
      </c>
      <c r="I184" s="177" t="s">
        <v>1202</v>
      </c>
      <c r="J184" s="178" t="s">
        <v>1200</v>
      </c>
    </row>
    <row r="185" spans="1:10" ht="17.149999999999999" customHeight="1">
      <c r="A185" s="173" t="s">
        <v>428</v>
      </c>
      <c r="B185" s="174" t="s">
        <v>1599</v>
      </c>
      <c r="C185" s="175">
        <v>6.45</v>
      </c>
      <c r="D185" s="176">
        <v>1.9994000000000001</v>
      </c>
      <c r="E185" s="176">
        <v>1</v>
      </c>
      <c r="F185" s="176">
        <v>1</v>
      </c>
      <c r="G185" s="176">
        <v>1.35</v>
      </c>
      <c r="H185" s="176">
        <v>1.35</v>
      </c>
      <c r="I185" s="177" t="s">
        <v>1202</v>
      </c>
      <c r="J185" s="178" t="s">
        <v>1200</v>
      </c>
    </row>
    <row r="186" spans="1:10" ht="17.149999999999999" customHeight="1">
      <c r="A186" s="179" t="s">
        <v>429</v>
      </c>
      <c r="B186" s="180" t="s">
        <v>1599</v>
      </c>
      <c r="C186" s="181">
        <v>16.79</v>
      </c>
      <c r="D186" s="182">
        <v>3.6960999999999999</v>
      </c>
      <c r="E186" s="182">
        <v>1</v>
      </c>
      <c r="F186" s="182">
        <v>1</v>
      </c>
      <c r="G186" s="182">
        <v>1.75</v>
      </c>
      <c r="H186" s="182">
        <v>1.75</v>
      </c>
      <c r="I186" s="183" t="s">
        <v>1202</v>
      </c>
      <c r="J186" s="184" t="s">
        <v>1200</v>
      </c>
    </row>
    <row r="187" spans="1:10" ht="17.149999999999999" customHeight="1">
      <c r="A187" s="185" t="s">
        <v>430</v>
      </c>
      <c r="B187" s="186" t="s">
        <v>1600</v>
      </c>
      <c r="C187" s="187">
        <v>1.5</v>
      </c>
      <c r="D187" s="188">
        <v>0.67900000000000005</v>
      </c>
      <c r="E187" s="188">
        <v>1</v>
      </c>
      <c r="F187" s="188">
        <v>1</v>
      </c>
      <c r="G187" s="188">
        <v>1.35</v>
      </c>
      <c r="H187" s="188">
        <v>1.35</v>
      </c>
      <c r="I187" s="189" t="s">
        <v>1202</v>
      </c>
      <c r="J187" s="190" t="s">
        <v>1200</v>
      </c>
    </row>
    <row r="188" spans="1:10" ht="17.149999999999999" customHeight="1">
      <c r="A188" s="173" t="s">
        <v>431</v>
      </c>
      <c r="B188" s="174" t="s">
        <v>1600</v>
      </c>
      <c r="C188" s="175">
        <v>2.04</v>
      </c>
      <c r="D188" s="176">
        <v>0.75890000000000002</v>
      </c>
      <c r="E188" s="176">
        <v>1</v>
      </c>
      <c r="F188" s="176">
        <v>1</v>
      </c>
      <c r="G188" s="176">
        <v>1.35</v>
      </c>
      <c r="H188" s="176">
        <v>1.35</v>
      </c>
      <c r="I188" s="177" t="s">
        <v>1202</v>
      </c>
      <c r="J188" s="178" t="s">
        <v>1200</v>
      </c>
    </row>
    <row r="189" spans="1:10" ht="17.149999999999999" customHeight="1">
      <c r="A189" s="173" t="s">
        <v>432</v>
      </c>
      <c r="B189" s="174" t="s">
        <v>1600</v>
      </c>
      <c r="C189" s="175">
        <v>3.43</v>
      </c>
      <c r="D189" s="176">
        <v>1.0005999999999999</v>
      </c>
      <c r="E189" s="176">
        <v>1</v>
      </c>
      <c r="F189" s="176">
        <v>1</v>
      </c>
      <c r="G189" s="176">
        <v>1.35</v>
      </c>
      <c r="H189" s="176">
        <v>1.35</v>
      </c>
      <c r="I189" s="177" t="s">
        <v>1202</v>
      </c>
      <c r="J189" s="178" t="s">
        <v>1200</v>
      </c>
    </row>
    <row r="190" spans="1:10" ht="17.149999999999999" customHeight="1">
      <c r="A190" s="179" t="s">
        <v>433</v>
      </c>
      <c r="B190" s="180" t="s">
        <v>1600</v>
      </c>
      <c r="C190" s="181">
        <v>9.56</v>
      </c>
      <c r="D190" s="182">
        <v>1.8093999999999999</v>
      </c>
      <c r="E190" s="182">
        <v>1</v>
      </c>
      <c r="F190" s="182">
        <v>1</v>
      </c>
      <c r="G190" s="182">
        <v>1.75</v>
      </c>
      <c r="H190" s="182">
        <v>1.75</v>
      </c>
      <c r="I190" s="183" t="s">
        <v>1202</v>
      </c>
      <c r="J190" s="184" t="s">
        <v>1200</v>
      </c>
    </row>
    <row r="191" spans="1:10" ht="17.149999999999999" customHeight="1">
      <c r="A191" s="185" t="s">
        <v>434</v>
      </c>
      <c r="B191" s="186" t="s">
        <v>1601</v>
      </c>
      <c r="C191" s="187">
        <v>1.47</v>
      </c>
      <c r="D191" s="188">
        <v>0.42670000000000002</v>
      </c>
      <c r="E191" s="188">
        <v>1</v>
      </c>
      <c r="F191" s="188">
        <v>1</v>
      </c>
      <c r="G191" s="188">
        <v>1.35</v>
      </c>
      <c r="H191" s="188">
        <v>1.35</v>
      </c>
      <c r="I191" s="189" t="s">
        <v>1202</v>
      </c>
      <c r="J191" s="190" t="s">
        <v>1200</v>
      </c>
    </row>
    <row r="192" spans="1:10" ht="17.149999999999999" customHeight="1">
      <c r="A192" s="173" t="s">
        <v>435</v>
      </c>
      <c r="B192" s="174" t="s">
        <v>1601</v>
      </c>
      <c r="C192" s="175">
        <v>2.57</v>
      </c>
      <c r="D192" s="176">
        <v>0.68769999999999998</v>
      </c>
      <c r="E192" s="176">
        <v>1</v>
      </c>
      <c r="F192" s="176">
        <v>1</v>
      </c>
      <c r="G192" s="176">
        <v>1.35</v>
      </c>
      <c r="H192" s="176">
        <v>1.35</v>
      </c>
      <c r="I192" s="177" t="s">
        <v>1202</v>
      </c>
      <c r="J192" s="178" t="s">
        <v>1200</v>
      </c>
    </row>
    <row r="193" spans="1:10" ht="17.149999999999999" customHeight="1">
      <c r="A193" s="173" t="s">
        <v>436</v>
      </c>
      <c r="B193" s="174" t="s">
        <v>1601</v>
      </c>
      <c r="C193" s="175">
        <v>5.24</v>
      </c>
      <c r="D193" s="176">
        <v>1.0073000000000001</v>
      </c>
      <c r="E193" s="176">
        <v>1</v>
      </c>
      <c r="F193" s="176">
        <v>1</v>
      </c>
      <c r="G193" s="176">
        <v>1.35</v>
      </c>
      <c r="H193" s="176">
        <v>1.35</v>
      </c>
      <c r="I193" s="177" t="s">
        <v>1202</v>
      </c>
      <c r="J193" s="178" t="s">
        <v>1200</v>
      </c>
    </row>
    <row r="194" spans="1:10" ht="17.149999999999999" customHeight="1">
      <c r="A194" s="179" t="s">
        <v>437</v>
      </c>
      <c r="B194" s="180" t="s">
        <v>1601</v>
      </c>
      <c r="C194" s="181">
        <v>10.45</v>
      </c>
      <c r="D194" s="182">
        <v>1.7573000000000001</v>
      </c>
      <c r="E194" s="182">
        <v>1</v>
      </c>
      <c r="F194" s="182">
        <v>1</v>
      </c>
      <c r="G194" s="182">
        <v>1.75</v>
      </c>
      <c r="H194" s="182">
        <v>1.75</v>
      </c>
      <c r="I194" s="183" t="s">
        <v>1202</v>
      </c>
      <c r="J194" s="184" t="s">
        <v>1200</v>
      </c>
    </row>
    <row r="195" spans="1:10" ht="17.149999999999999" customHeight="1">
      <c r="A195" s="185" t="s">
        <v>438</v>
      </c>
      <c r="B195" s="186" t="s">
        <v>1896</v>
      </c>
      <c r="C195" s="187">
        <v>2.68</v>
      </c>
      <c r="D195" s="188">
        <v>0.66159999999999997</v>
      </c>
      <c r="E195" s="188">
        <v>1</v>
      </c>
      <c r="F195" s="188">
        <v>1</v>
      </c>
      <c r="G195" s="188">
        <v>1.35</v>
      </c>
      <c r="H195" s="188">
        <v>1.35</v>
      </c>
      <c r="I195" s="189" t="s">
        <v>1202</v>
      </c>
      <c r="J195" s="190" t="s">
        <v>1200</v>
      </c>
    </row>
    <row r="196" spans="1:10" ht="17.149999999999999" customHeight="1">
      <c r="A196" s="173" t="s">
        <v>439</v>
      </c>
      <c r="B196" s="174" t="s">
        <v>1896</v>
      </c>
      <c r="C196" s="175">
        <v>4.75</v>
      </c>
      <c r="D196" s="176">
        <v>1.0797000000000001</v>
      </c>
      <c r="E196" s="176">
        <v>1</v>
      </c>
      <c r="F196" s="176">
        <v>1</v>
      </c>
      <c r="G196" s="176">
        <v>1.35</v>
      </c>
      <c r="H196" s="176">
        <v>1.35</v>
      </c>
      <c r="I196" s="177" t="s">
        <v>1202</v>
      </c>
      <c r="J196" s="178" t="s">
        <v>1200</v>
      </c>
    </row>
    <row r="197" spans="1:10" ht="17.149999999999999" customHeight="1">
      <c r="A197" s="173" t="s">
        <v>440</v>
      </c>
      <c r="B197" s="174" t="s">
        <v>1896</v>
      </c>
      <c r="C197" s="175">
        <v>9.1300000000000008</v>
      </c>
      <c r="D197" s="176">
        <v>1.6894</v>
      </c>
      <c r="E197" s="176">
        <v>1</v>
      </c>
      <c r="F197" s="176">
        <v>1</v>
      </c>
      <c r="G197" s="176">
        <v>1.35</v>
      </c>
      <c r="H197" s="176">
        <v>1.35</v>
      </c>
      <c r="I197" s="177" t="s">
        <v>1202</v>
      </c>
      <c r="J197" s="178" t="s">
        <v>1200</v>
      </c>
    </row>
    <row r="198" spans="1:10" ht="17.149999999999999" customHeight="1">
      <c r="A198" s="179" t="s">
        <v>441</v>
      </c>
      <c r="B198" s="180" t="s">
        <v>1896</v>
      </c>
      <c r="C198" s="181">
        <v>15.92</v>
      </c>
      <c r="D198" s="182">
        <v>2.8873000000000002</v>
      </c>
      <c r="E198" s="182">
        <v>1</v>
      </c>
      <c r="F198" s="182">
        <v>1</v>
      </c>
      <c r="G198" s="182">
        <v>1.75</v>
      </c>
      <c r="H198" s="182">
        <v>1.75</v>
      </c>
      <c r="I198" s="183" t="s">
        <v>1202</v>
      </c>
      <c r="J198" s="184" t="s">
        <v>1200</v>
      </c>
    </row>
    <row r="199" spans="1:10" ht="17.149999999999999" customHeight="1">
      <c r="A199" s="185" t="s">
        <v>442</v>
      </c>
      <c r="B199" s="186" t="s">
        <v>1602</v>
      </c>
      <c r="C199" s="187">
        <v>2.89</v>
      </c>
      <c r="D199" s="188">
        <v>0.60489999999999999</v>
      </c>
      <c r="E199" s="188">
        <v>1</v>
      </c>
      <c r="F199" s="188">
        <v>1</v>
      </c>
      <c r="G199" s="188">
        <v>1.35</v>
      </c>
      <c r="H199" s="188">
        <v>1.35</v>
      </c>
      <c r="I199" s="189" t="s">
        <v>1202</v>
      </c>
      <c r="J199" s="190" t="s">
        <v>1200</v>
      </c>
    </row>
    <row r="200" spans="1:10" ht="17.149999999999999" customHeight="1">
      <c r="A200" s="173" t="s">
        <v>443</v>
      </c>
      <c r="B200" s="174" t="s">
        <v>1602</v>
      </c>
      <c r="C200" s="175">
        <v>4.51</v>
      </c>
      <c r="D200" s="176">
        <v>0.65429999999999999</v>
      </c>
      <c r="E200" s="176">
        <v>1</v>
      </c>
      <c r="F200" s="176">
        <v>1</v>
      </c>
      <c r="G200" s="176">
        <v>1.35</v>
      </c>
      <c r="H200" s="176">
        <v>1.35</v>
      </c>
      <c r="I200" s="177" t="s">
        <v>1202</v>
      </c>
      <c r="J200" s="178" t="s">
        <v>1200</v>
      </c>
    </row>
    <row r="201" spans="1:10" ht="17.149999999999999" customHeight="1">
      <c r="A201" s="173" t="s">
        <v>444</v>
      </c>
      <c r="B201" s="174" t="s">
        <v>1602</v>
      </c>
      <c r="C201" s="175">
        <v>7.47</v>
      </c>
      <c r="D201" s="176">
        <v>0.97</v>
      </c>
      <c r="E201" s="176">
        <v>1</v>
      </c>
      <c r="F201" s="176">
        <v>1</v>
      </c>
      <c r="G201" s="176">
        <v>1.35</v>
      </c>
      <c r="H201" s="176">
        <v>1.35</v>
      </c>
      <c r="I201" s="177" t="s">
        <v>1202</v>
      </c>
      <c r="J201" s="178" t="s">
        <v>1200</v>
      </c>
    </row>
    <row r="202" spans="1:10" ht="17.149999999999999" customHeight="1">
      <c r="A202" s="179" t="s">
        <v>445</v>
      </c>
      <c r="B202" s="180" t="s">
        <v>1602</v>
      </c>
      <c r="C202" s="181">
        <v>11.74</v>
      </c>
      <c r="D202" s="182">
        <v>1.6496</v>
      </c>
      <c r="E202" s="182">
        <v>1</v>
      </c>
      <c r="F202" s="182">
        <v>1</v>
      </c>
      <c r="G202" s="182">
        <v>1.75</v>
      </c>
      <c r="H202" s="182">
        <v>1.75</v>
      </c>
      <c r="I202" s="183" t="s">
        <v>1202</v>
      </c>
      <c r="J202" s="184" t="s">
        <v>1200</v>
      </c>
    </row>
    <row r="203" spans="1:10" ht="17.149999999999999" customHeight="1">
      <c r="A203" s="185" t="s">
        <v>446</v>
      </c>
      <c r="B203" s="186" t="s">
        <v>1603</v>
      </c>
      <c r="C203" s="187">
        <v>2.0499999999999998</v>
      </c>
      <c r="D203" s="188">
        <v>0.45200000000000001</v>
      </c>
      <c r="E203" s="188">
        <v>1</v>
      </c>
      <c r="F203" s="188">
        <v>1</v>
      </c>
      <c r="G203" s="188">
        <v>1.35</v>
      </c>
      <c r="H203" s="188">
        <v>1.35</v>
      </c>
      <c r="I203" s="189" t="s">
        <v>1202</v>
      </c>
      <c r="J203" s="190" t="s">
        <v>1200</v>
      </c>
    </row>
    <row r="204" spans="1:10" ht="17.149999999999999" customHeight="1">
      <c r="A204" s="173" t="s">
        <v>447</v>
      </c>
      <c r="B204" s="174" t="s">
        <v>1603</v>
      </c>
      <c r="C204" s="175">
        <v>2.65</v>
      </c>
      <c r="D204" s="176">
        <v>0.51490000000000002</v>
      </c>
      <c r="E204" s="176">
        <v>1</v>
      </c>
      <c r="F204" s="176">
        <v>1</v>
      </c>
      <c r="G204" s="176">
        <v>1.35</v>
      </c>
      <c r="H204" s="176">
        <v>1.35</v>
      </c>
      <c r="I204" s="177" t="s">
        <v>1202</v>
      </c>
      <c r="J204" s="178" t="s">
        <v>1200</v>
      </c>
    </row>
    <row r="205" spans="1:10" ht="17.149999999999999" customHeight="1">
      <c r="A205" s="173" t="s">
        <v>448</v>
      </c>
      <c r="B205" s="174" t="s">
        <v>1603</v>
      </c>
      <c r="C205" s="175">
        <v>3.93</v>
      </c>
      <c r="D205" s="176">
        <v>0.64970000000000006</v>
      </c>
      <c r="E205" s="176">
        <v>1</v>
      </c>
      <c r="F205" s="176">
        <v>1</v>
      </c>
      <c r="G205" s="176">
        <v>1.35</v>
      </c>
      <c r="H205" s="176">
        <v>1.35</v>
      </c>
      <c r="I205" s="177" t="s">
        <v>1202</v>
      </c>
      <c r="J205" s="178" t="s">
        <v>1200</v>
      </c>
    </row>
    <row r="206" spans="1:10" ht="17.149999999999999" customHeight="1">
      <c r="A206" s="179" t="s">
        <v>449</v>
      </c>
      <c r="B206" s="180" t="s">
        <v>1603</v>
      </c>
      <c r="C206" s="181">
        <v>8.56</v>
      </c>
      <c r="D206" s="182">
        <v>1.1556</v>
      </c>
      <c r="E206" s="182">
        <v>1</v>
      </c>
      <c r="F206" s="182">
        <v>1</v>
      </c>
      <c r="G206" s="182">
        <v>1.75</v>
      </c>
      <c r="H206" s="182">
        <v>1.75</v>
      </c>
      <c r="I206" s="183" t="s">
        <v>1202</v>
      </c>
      <c r="J206" s="184" t="s">
        <v>1200</v>
      </c>
    </row>
    <row r="207" spans="1:10" ht="17.149999999999999" customHeight="1">
      <c r="A207" s="185" t="s">
        <v>450</v>
      </c>
      <c r="B207" s="186" t="s">
        <v>1604</v>
      </c>
      <c r="C207" s="187">
        <v>1.92</v>
      </c>
      <c r="D207" s="188">
        <v>0.25929999999999997</v>
      </c>
      <c r="E207" s="188">
        <v>1</v>
      </c>
      <c r="F207" s="188">
        <v>1</v>
      </c>
      <c r="G207" s="188">
        <v>1.35</v>
      </c>
      <c r="H207" s="188">
        <v>1.35</v>
      </c>
      <c r="I207" s="189" t="s">
        <v>1204</v>
      </c>
      <c r="J207" s="190" t="s">
        <v>1203</v>
      </c>
    </row>
    <row r="208" spans="1:10" ht="17.149999999999999" customHeight="1">
      <c r="A208" s="173" t="s">
        <v>451</v>
      </c>
      <c r="B208" s="174" t="s">
        <v>1604</v>
      </c>
      <c r="C208" s="175">
        <v>2.82</v>
      </c>
      <c r="D208" s="176">
        <v>0.39300000000000002</v>
      </c>
      <c r="E208" s="176">
        <v>1</v>
      </c>
      <c r="F208" s="176">
        <v>1</v>
      </c>
      <c r="G208" s="176">
        <v>1.35</v>
      </c>
      <c r="H208" s="176">
        <v>1.35</v>
      </c>
      <c r="I208" s="177" t="s">
        <v>1204</v>
      </c>
      <c r="J208" s="178" t="s">
        <v>1203</v>
      </c>
    </row>
    <row r="209" spans="1:10" ht="17.149999999999999" customHeight="1">
      <c r="A209" s="173" t="s">
        <v>452</v>
      </c>
      <c r="B209" s="174" t="s">
        <v>1604</v>
      </c>
      <c r="C209" s="175">
        <v>4.47</v>
      </c>
      <c r="D209" s="176">
        <v>0.60450000000000004</v>
      </c>
      <c r="E209" s="176">
        <v>1</v>
      </c>
      <c r="F209" s="176">
        <v>1</v>
      </c>
      <c r="G209" s="176">
        <v>1.35</v>
      </c>
      <c r="H209" s="176">
        <v>1.35</v>
      </c>
      <c r="I209" s="177" t="s">
        <v>1204</v>
      </c>
      <c r="J209" s="178" t="s">
        <v>1203</v>
      </c>
    </row>
    <row r="210" spans="1:10" ht="17.149999999999999" customHeight="1">
      <c r="A210" s="179" t="s">
        <v>453</v>
      </c>
      <c r="B210" s="180" t="s">
        <v>1604</v>
      </c>
      <c r="C210" s="181">
        <v>7.71</v>
      </c>
      <c r="D210" s="182">
        <v>1.1600999999999999</v>
      </c>
      <c r="E210" s="182">
        <v>1</v>
      </c>
      <c r="F210" s="182">
        <v>1</v>
      </c>
      <c r="G210" s="182">
        <v>1.75</v>
      </c>
      <c r="H210" s="182">
        <v>1.75</v>
      </c>
      <c r="I210" s="183" t="s">
        <v>1204</v>
      </c>
      <c r="J210" s="184" t="s">
        <v>1203</v>
      </c>
    </row>
    <row r="211" spans="1:10" ht="17.149999999999999" customHeight="1">
      <c r="A211" s="185" t="s">
        <v>454</v>
      </c>
      <c r="B211" s="186" t="s">
        <v>1605</v>
      </c>
      <c r="C211" s="187">
        <v>2.14</v>
      </c>
      <c r="D211" s="188">
        <v>0.31030000000000002</v>
      </c>
      <c r="E211" s="188">
        <v>1</v>
      </c>
      <c r="F211" s="188">
        <v>1</v>
      </c>
      <c r="G211" s="188">
        <v>1.35</v>
      </c>
      <c r="H211" s="188">
        <v>1.35</v>
      </c>
      <c r="I211" s="189" t="s">
        <v>1202</v>
      </c>
      <c r="J211" s="190" t="s">
        <v>1200</v>
      </c>
    </row>
    <row r="212" spans="1:10" ht="17.149999999999999" customHeight="1">
      <c r="A212" s="173" t="s">
        <v>455</v>
      </c>
      <c r="B212" s="174" t="s">
        <v>1605</v>
      </c>
      <c r="C212" s="175">
        <v>2.9</v>
      </c>
      <c r="D212" s="176">
        <v>0.4345</v>
      </c>
      <c r="E212" s="176">
        <v>1</v>
      </c>
      <c r="F212" s="176">
        <v>1</v>
      </c>
      <c r="G212" s="176">
        <v>1.35</v>
      </c>
      <c r="H212" s="176">
        <v>1.35</v>
      </c>
      <c r="I212" s="177" t="s">
        <v>1202</v>
      </c>
      <c r="J212" s="178" t="s">
        <v>1200</v>
      </c>
    </row>
    <row r="213" spans="1:10" ht="17.149999999999999" customHeight="1">
      <c r="A213" s="173" t="s">
        <v>456</v>
      </c>
      <c r="B213" s="174" t="s">
        <v>1605</v>
      </c>
      <c r="C213" s="175">
        <v>4.5999999999999996</v>
      </c>
      <c r="D213" s="176">
        <v>0.65339999999999998</v>
      </c>
      <c r="E213" s="176">
        <v>1</v>
      </c>
      <c r="F213" s="176">
        <v>1</v>
      </c>
      <c r="G213" s="176">
        <v>1.35</v>
      </c>
      <c r="H213" s="176">
        <v>1.35</v>
      </c>
      <c r="I213" s="177" t="s">
        <v>1202</v>
      </c>
      <c r="J213" s="178" t="s">
        <v>1200</v>
      </c>
    </row>
    <row r="214" spans="1:10" ht="17.149999999999999" customHeight="1">
      <c r="A214" s="179" t="s">
        <v>457</v>
      </c>
      <c r="B214" s="180" t="s">
        <v>1605</v>
      </c>
      <c r="C214" s="181">
        <v>13.21</v>
      </c>
      <c r="D214" s="182">
        <v>1.4919</v>
      </c>
      <c r="E214" s="182">
        <v>1</v>
      </c>
      <c r="F214" s="182">
        <v>1</v>
      </c>
      <c r="G214" s="182">
        <v>1.75</v>
      </c>
      <c r="H214" s="182">
        <v>1.75</v>
      </c>
      <c r="I214" s="183" t="s">
        <v>1202</v>
      </c>
      <c r="J214" s="184" t="s">
        <v>1200</v>
      </c>
    </row>
    <row r="215" spans="1:10" ht="17.149999999999999" customHeight="1">
      <c r="A215" s="185" t="s">
        <v>458</v>
      </c>
      <c r="B215" s="186" t="s">
        <v>1606</v>
      </c>
      <c r="C215" s="187">
        <v>2.37</v>
      </c>
      <c r="D215" s="188">
        <v>0.35799999999999998</v>
      </c>
      <c r="E215" s="188">
        <v>1</v>
      </c>
      <c r="F215" s="188">
        <v>1</v>
      </c>
      <c r="G215" s="188">
        <v>1.35</v>
      </c>
      <c r="H215" s="188">
        <v>1.35</v>
      </c>
      <c r="I215" s="189" t="s">
        <v>1202</v>
      </c>
      <c r="J215" s="190" t="s">
        <v>1200</v>
      </c>
    </row>
    <row r="216" spans="1:10" ht="17.149999999999999" customHeight="1">
      <c r="A216" s="173" t="s">
        <v>459</v>
      </c>
      <c r="B216" s="174" t="s">
        <v>1606</v>
      </c>
      <c r="C216" s="175">
        <v>3.09</v>
      </c>
      <c r="D216" s="176">
        <v>0.51380000000000003</v>
      </c>
      <c r="E216" s="176">
        <v>1</v>
      </c>
      <c r="F216" s="176">
        <v>1</v>
      </c>
      <c r="G216" s="176">
        <v>1.35</v>
      </c>
      <c r="H216" s="176">
        <v>1.35</v>
      </c>
      <c r="I216" s="177" t="s">
        <v>1202</v>
      </c>
      <c r="J216" s="178" t="s">
        <v>1200</v>
      </c>
    </row>
    <row r="217" spans="1:10" ht="17.149999999999999" customHeight="1">
      <c r="A217" s="173" t="s">
        <v>460</v>
      </c>
      <c r="B217" s="174" t="s">
        <v>1606</v>
      </c>
      <c r="C217" s="175">
        <v>5.28</v>
      </c>
      <c r="D217" s="176">
        <v>0.77669999999999995</v>
      </c>
      <c r="E217" s="176">
        <v>1</v>
      </c>
      <c r="F217" s="176">
        <v>1</v>
      </c>
      <c r="G217" s="176">
        <v>1.35</v>
      </c>
      <c r="H217" s="176">
        <v>1.35</v>
      </c>
      <c r="I217" s="177" t="s">
        <v>1202</v>
      </c>
      <c r="J217" s="178" t="s">
        <v>1200</v>
      </c>
    </row>
    <row r="218" spans="1:10" ht="17.149999999999999" customHeight="1">
      <c r="A218" s="179" t="s">
        <v>461</v>
      </c>
      <c r="B218" s="180" t="s">
        <v>1606</v>
      </c>
      <c r="C218" s="181">
        <v>9.26</v>
      </c>
      <c r="D218" s="182">
        <v>1.4308000000000001</v>
      </c>
      <c r="E218" s="182">
        <v>1</v>
      </c>
      <c r="F218" s="182">
        <v>1</v>
      </c>
      <c r="G218" s="182">
        <v>1.75</v>
      </c>
      <c r="H218" s="182">
        <v>1.75</v>
      </c>
      <c r="I218" s="183" t="s">
        <v>1202</v>
      </c>
      <c r="J218" s="184" t="s">
        <v>1200</v>
      </c>
    </row>
    <row r="219" spans="1:10" ht="17.149999999999999" customHeight="1">
      <c r="A219" s="185" t="s">
        <v>462</v>
      </c>
      <c r="B219" s="186" t="s">
        <v>1607</v>
      </c>
      <c r="C219" s="187">
        <v>3.47</v>
      </c>
      <c r="D219" s="188">
        <v>1.5101</v>
      </c>
      <c r="E219" s="188">
        <v>1</v>
      </c>
      <c r="F219" s="188">
        <v>1</v>
      </c>
      <c r="G219" s="188">
        <v>1.35</v>
      </c>
      <c r="H219" s="188">
        <v>1.35</v>
      </c>
      <c r="I219" s="189" t="s">
        <v>1204</v>
      </c>
      <c r="J219" s="190" t="s">
        <v>1203</v>
      </c>
    </row>
    <row r="220" spans="1:10" ht="17.149999999999999" customHeight="1">
      <c r="A220" s="173" t="s">
        <v>463</v>
      </c>
      <c r="B220" s="174" t="s">
        <v>1607</v>
      </c>
      <c r="C220" s="175">
        <v>5.18</v>
      </c>
      <c r="D220" s="176">
        <v>1.8322000000000001</v>
      </c>
      <c r="E220" s="176">
        <v>1</v>
      </c>
      <c r="F220" s="176">
        <v>1</v>
      </c>
      <c r="G220" s="176">
        <v>1.35</v>
      </c>
      <c r="H220" s="176">
        <v>1.35</v>
      </c>
      <c r="I220" s="177" t="s">
        <v>1204</v>
      </c>
      <c r="J220" s="178" t="s">
        <v>1203</v>
      </c>
    </row>
    <row r="221" spans="1:10" ht="17.149999999999999" customHeight="1">
      <c r="A221" s="173" t="s">
        <v>464</v>
      </c>
      <c r="B221" s="174" t="s">
        <v>1607</v>
      </c>
      <c r="C221" s="175">
        <v>9.39</v>
      </c>
      <c r="D221" s="176">
        <v>2.6116000000000001</v>
      </c>
      <c r="E221" s="176">
        <v>1</v>
      </c>
      <c r="F221" s="176">
        <v>1</v>
      </c>
      <c r="G221" s="176">
        <v>1.35</v>
      </c>
      <c r="H221" s="176">
        <v>1.35</v>
      </c>
      <c r="I221" s="177" t="s">
        <v>1204</v>
      </c>
      <c r="J221" s="178" t="s">
        <v>1203</v>
      </c>
    </row>
    <row r="222" spans="1:10" ht="17.149999999999999" customHeight="1">
      <c r="A222" s="179" t="s">
        <v>465</v>
      </c>
      <c r="B222" s="180" t="s">
        <v>1607</v>
      </c>
      <c r="C222" s="181">
        <v>15.94</v>
      </c>
      <c r="D222" s="182">
        <v>4.2441000000000004</v>
      </c>
      <c r="E222" s="182">
        <v>1</v>
      </c>
      <c r="F222" s="182">
        <v>1</v>
      </c>
      <c r="G222" s="182">
        <v>1.75</v>
      </c>
      <c r="H222" s="182">
        <v>1.75</v>
      </c>
      <c r="I222" s="183" t="s">
        <v>1204</v>
      </c>
      <c r="J222" s="184" t="s">
        <v>1203</v>
      </c>
    </row>
    <row r="223" spans="1:10" ht="17.149999999999999" customHeight="1">
      <c r="A223" s="185" t="s">
        <v>466</v>
      </c>
      <c r="B223" s="186" t="s">
        <v>1608</v>
      </c>
      <c r="C223" s="187">
        <v>3.16</v>
      </c>
      <c r="D223" s="188">
        <v>1.095</v>
      </c>
      <c r="E223" s="188">
        <v>1</v>
      </c>
      <c r="F223" s="188">
        <v>1</v>
      </c>
      <c r="G223" s="188">
        <v>1.35</v>
      </c>
      <c r="H223" s="188">
        <v>1.35</v>
      </c>
      <c r="I223" s="189" t="s">
        <v>1204</v>
      </c>
      <c r="J223" s="190" t="s">
        <v>1203</v>
      </c>
    </row>
    <row r="224" spans="1:10" ht="17.149999999999999" customHeight="1">
      <c r="A224" s="173" t="s">
        <v>467</v>
      </c>
      <c r="B224" s="174" t="s">
        <v>1608</v>
      </c>
      <c r="C224" s="175">
        <v>5.33</v>
      </c>
      <c r="D224" s="176">
        <v>1.4220999999999999</v>
      </c>
      <c r="E224" s="176">
        <v>1</v>
      </c>
      <c r="F224" s="176">
        <v>1</v>
      </c>
      <c r="G224" s="176">
        <v>1.35</v>
      </c>
      <c r="H224" s="176">
        <v>1.35</v>
      </c>
      <c r="I224" s="177" t="s">
        <v>1204</v>
      </c>
      <c r="J224" s="178" t="s">
        <v>1203</v>
      </c>
    </row>
    <row r="225" spans="1:10" ht="17.149999999999999" customHeight="1">
      <c r="A225" s="173" t="s">
        <v>468</v>
      </c>
      <c r="B225" s="174" t="s">
        <v>1608</v>
      </c>
      <c r="C225" s="175">
        <v>9.9600000000000009</v>
      </c>
      <c r="D225" s="176">
        <v>2.2006000000000001</v>
      </c>
      <c r="E225" s="176">
        <v>1</v>
      </c>
      <c r="F225" s="176">
        <v>1</v>
      </c>
      <c r="G225" s="176">
        <v>1.35</v>
      </c>
      <c r="H225" s="176">
        <v>1.35</v>
      </c>
      <c r="I225" s="177" t="s">
        <v>1204</v>
      </c>
      <c r="J225" s="178" t="s">
        <v>1203</v>
      </c>
    </row>
    <row r="226" spans="1:10" ht="17.149999999999999" customHeight="1">
      <c r="A226" s="179" t="s">
        <v>469</v>
      </c>
      <c r="B226" s="180" t="s">
        <v>1608</v>
      </c>
      <c r="C226" s="181">
        <v>16.87</v>
      </c>
      <c r="D226" s="182">
        <v>3.5882999999999998</v>
      </c>
      <c r="E226" s="182">
        <v>1</v>
      </c>
      <c r="F226" s="182">
        <v>1</v>
      </c>
      <c r="G226" s="182">
        <v>1.75</v>
      </c>
      <c r="H226" s="182">
        <v>1.75</v>
      </c>
      <c r="I226" s="183" t="s">
        <v>1204</v>
      </c>
      <c r="J226" s="184" t="s">
        <v>1203</v>
      </c>
    </row>
    <row r="227" spans="1:10" ht="17.149999999999999" customHeight="1">
      <c r="A227" s="185" t="s">
        <v>470</v>
      </c>
      <c r="B227" s="186" t="s">
        <v>1609</v>
      </c>
      <c r="C227" s="187">
        <v>10.36</v>
      </c>
      <c r="D227" s="188">
        <v>2.2107999999999999</v>
      </c>
      <c r="E227" s="188">
        <v>1</v>
      </c>
      <c r="F227" s="188">
        <v>1</v>
      </c>
      <c r="G227" s="188">
        <v>1.35</v>
      </c>
      <c r="H227" s="188">
        <v>1.35</v>
      </c>
      <c r="I227" s="189" t="s">
        <v>1204</v>
      </c>
      <c r="J227" s="190" t="s">
        <v>1203</v>
      </c>
    </row>
    <row r="228" spans="1:10" ht="17.149999999999999" customHeight="1">
      <c r="A228" s="173" t="s">
        <v>471</v>
      </c>
      <c r="B228" s="174" t="s">
        <v>1609</v>
      </c>
      <c r="C228" s="175">
        <v>13.31</v>
      </c>
      <c r="D228" s="176">
        <v>2.7593999999999999</v>
      </c>
      <c r="E228" s="176">
        <v>1</v>
      </c>
      <c r="F228" s="176">
        <v>1</v>
      </c>
      <c r="G228" s="176">
        <v>1.35</v>
      </c>
      <c r="H228" s="176">
        <v>1.35</v>
      </c>
      <c r="I228" s="177" t="s">
        <v>1204</v>
      </c>
      <c r="J228" s="178" t="s">
        <v>1203</v>
      </c>
    </row>
    <row r="229" spans="1:10" ht="17.149999999999999" customHeight="1">
      <c r="A229" s="173" t="s">
        <v>472</v>
      </c>
      <c r="B229" s="174" t="s">
        <v>1609</v>
      </c>
      <c r="C229" s="175">
        <v>15.62</v>
      </c>
      <c r="D229" s="176">
        <v>3.3816999999999999</v>
      </c>
      <c r="E229" s="176">
        <v>1</v>
      </c>
      <c r="F229" s="176">
        <v>1</v>
      </c>
      <c r="G229" s="176">
        <v>1.35</v>
      </c>
      <c r="H229" s="176">
        <v>1.35</v>
      </c>
      <c r="I229" s="177" t="s">
        <v>1204</v>
      </c>
      <c r="J229" s="178" t="s">
        <v>1203</v>
      </c>
    </row>
    <row r="230" spans="1:10" ht="17.149999999999999" customHeight="1">
      <c r="A230" s="179" t="s">
        <v>473</v>
      </c>
      <c r="B230" s="180" t="s">
        <v>1609</v>
      </c>
      <c r="C230" s="181">
        <v>19.09</v>
      </c>
      <c r="D230" s="182">
        <v>4.5221</v>
      </c>
      <c r="E230" s="182">
        <v>1</v>
      </c>
      <c r="F230" s="182">
        <v>1</v>
      </c>
      <c r="G230" s="182">
        <v>1.75</v>
      </c>
      <c r="H230" s="182">
        <v>1.75</v>
      </c>
      <c r="I230" s="183" t="s">
        <v>1204</v>
      </c>
      <c r="J230" s="184" t="s">
        <v>1203</v>
      </c>
    </row>
    <row r="231" spans="1:10" ht="17.149999999999999" customHeight="1">
      <c r="A231" s="185" t="s">
        <v>474</v>
      </c>
      <c r="B231" s="186" t="s">
        <v>1610</v>
      </c>
      <c r="C231" s="187">
        <v>5.0599999999999996</v>
      </c>
      <c r="D231" s="188">
        <v>0.66969999999999996</v>
      </c>
      <c r="E231" s="188">
        <v>1</v>
      </c>
      <c r="F231" s="188">
        <v>1</v>
      </c>
      <c r="G231" s="188">
        <v>1.35</v>
      </c>
      <c r="H231" s="188">
        <v>1.35</v>
      </c>
      <c r="I231" s="189" t="s">
        <v>1204</v>
      </c>
      <c r="J231" s="190" t="s">
        <v>1203</v>
      </c>
    </row>
    <row r="232" spans="1:10" ht="17.149999999999999" customHeight="1">
      <c r="A232" s="173" t="s">
        <v>475</v>
      </c>
      <c r="B232" s="174" t="s">
        <v>1610</v>
      </c>
      <c r="C232" s="175">
        <v>8.1300000000000008</v>
      </c>
      <c r="D232" s="176">
        <v>1.1821999999999999</v>
      </c>
      <c r="E232" s="176">
        <v>1</v>
      </c>
      <c r="F232" s="176">
        <v>1</v>
      </c>
      <c r="G232" s="176">
        <v>1.35</v>
      </c>
      <c r="H232" s="176">
        <v>1.35</v>
      </c>
      <c r="I232" s="177" t="s">
        <v>1204</v>
      </c>
      <c r="J232" s="178" t="s">
        <v>1203</v>
      </c>
    </row>
    <row r="233" spans="1:10" ht="17.149999999999999" customHeight="1">
      <c r="A233" s="173" t="s">
        <v>476</v>
      </c>
      <c r="B233" s="174" t="s">
        <v>1610</v>
      </c>
      <c r="C233" s="175">
        <v>10.56</v>
      </c>
      <c r="D233" s="176">
        <v>1.6569</v>
      </c>
      <c r="E233" s="176">
        <v>1</v>
      </c>
      <c r="F233" s="176">
        <v>1</v>
      </c>
      <c r="G233" s="176">
        <v>1.35</v>
      </c>
      <c r="H233" s="176">
        <v>1.35</v>
      </c>
      <c r="I233" s="177" t="s">
        <v>1204</v>
      </c>
      <c r="J233" s="178" t="s">
        <v>1203</v>
      </c>
    </row>
    <row r="234" spans="1:10" ht="17.149999999999999" customHeight="1">
      <c r="A234" s="179" t="s">
        <v>478</v>
      </c>
      <c r="B234" s="180" t="s">
        <v>1610</v>
      </c>
      <c r="C234" s="181">
        <v>11.01</v>
      </c>
      <c r="D234" s="182">
        <v>1.7806999999999999</v>
      </c>
      <c r="E234" s="182">
        <v>1</v>
      </c>
      <c r="F234" s="182">
        <v>1</v>
      </c>
      <c r="G234" s="182">
        <v>1.75</v>
      </c>
      <c r="H234" s="182">
        <v>1.75</v>
      </c>
      <c r="I234" s="183" t="s">
        <v>1204</v>
      </c>
      <c r="J234" s="184" t="s">
        <v>1203</v>
      </c>
    </row>
    <row r="235" spans="1:10" ht="17.149999999999999" customHeight="1">
      <c r="A235" s="185" t="s">
        <v>479</v>
      </c>
      <c r="B235" s="186" t="s">
        <v>1611</v>
      </c>
      <c r="C235" s="187">
        <v>2.89</v>
      </c>
      <c r="D235" s="188">
        <v>0.2984</v>
      </c>
      <c r="E235" s="188">
        <v>1</v>
      </c>
      <c r="F235" s="188">
        <v>1</v>
      </c>
      <c r="G235" s="188">
        <v>1.35</v>
      </c>
      <c r="H235" s="188">
        <v>1.35</v>
      </c>
      <c r="I235" s="189" t="s">
        <v>1204</v>
      </c>
      <c r="J235" s="190" t="s">
        <v>1203</v>
      </c>
    </row>
    <row r="236" spans="1:10" ht="17.149999999999999" customHeight="1">
      <c r="A236" s="173" t="s">
        <v>480</v>
      </c>
      <c r="B236" s="174" t="s">
        <v>1611</v>
      </c>
      <c r="C236" s="175">
        <v>4.0199999999999996</v>
      </c>
      <c r="D236" s="176">
        <v>0.44080000000000003</v>
      </c>
      <c r="E236" s="176">
        <v>1</v>
      </c>
      <c r="F236" s="176">
        <v>1</v>
      </c>
      <c r="G236" s="176">
        <v>1.35</v>
      </c>
      <c r="H236" s="176">
        <v>1.35</v>
      </c>
      <c r="I236" s="177" t="s">
        <v>1204</v>
      </c>
      <c r="J236" s="178" t="s">
        <v>1203</v>
      </c>
    </row>
    <row r="237" spans="1:10" ht="17.149999999999999" customHeight="1">
      <c r="A237" s="173" t="s">
        <v>481</v>
      </c>
      <c r="B237" s="174" t="s">
        <v>1611</v>
      </c>
      <c r="C237" s="175">
        <v>7.07</v>
      </c>
      <c r="D237" s="176">
        <v>0.71189999999999998</v>
      </c>
      <c r="E237" s="176">
        <v>1</v>
      </c>
      <c r="F237" s="176">
        <v>1</v>
      </c>
      <c r="G237" s="176">
        <v>1.35</v>
      </c>
      <c r="H237" s="176">
        <v>1.35</v>
      </c>
      <c r="I237" s="177" t="s">
        <v>1204</v>
      </c>
      <c r="J237" s="178" t="s">
        <v>1203</v>
      </c>
    </row>
    <row r="238" spans="1:10" ht="17.149999999999999" customHeight="1">
      <c r="A238" s="179" t="s">
        <v>482</v>
      </c>
      <c r="B238" s="180" t="s">
        <v>1611</v>
      </c>
      <c r="C238" s="181">
        <v>7.99</v>
      </c>
      <c r="D238" s="182">
        <v>1.0367</v>
      </c>
      <c r="E238" s="182">
        <v>1</v>
      </c>
      <c r="F238" s="182">
        <v>1</v>
      </c>
      <c r="G238" s="182">
        <v>1.75</v>
      </c>
      <c r="H238" s="182">
        <v>1.75</v>
      </c>
      <c r="I238" s="183" t="s">
        <v>1204</v>
      </c>
      <c r="J238" s="184" t="s">
        <v>1203</v>
      </c>
    </row>
    <row r="239" spans="1:10" ht="17.149999999999999" customHeight="1">
      <c r="A239" s="185" t="s">
        <v>483</v>
      </c>
      <c r="B239" s="186" t="s">
        <v>1612</v>
      </c>
      <c r="C239" s="187">
        <v>3.02</v>
      </c>
      <c r="D239" s="188">
        <v>0.45550000000000002</v>
      </c>
      <c r="E239" s="188">
        <v>1</v>
      </c>
      <c r="F239" s="188">
        <v>1</v>
      </c>
      <c r="G239" s="188">
        <v>1.35</v>
      </c>
      <c r="H239" s="188">
        <v>1.35</v>
      </c>
      <c r="I239" s="189" t="s">
        <v>1204</v>
      </c>
      <c r="J239" s="190" t="s">
        <v>1203</v>
      </c>
    </row>
    <row r="240" spans="1:10" ht="17.149999999999999" customHeight="1">
      <c r="A240" s="173" t="s">
        <v>484</v>
      </c>
      <c r="B240" s="174" t="s">
        <v>1612</v>
      </c>
      <c r="C240" s="175">
        <v>4</v>
      </c>
      <c r="D240" s="176">
        <v>0.60589999999999999</v>
      </c>
      <c r="E240" s="176">
        <v>1</v>
      </c>
      <c r="F240" s="176">
        <v>1</v>
      </c>
      <c r="G240" s="176">
        <v>1.35</v>
      </c>
      <c r="H240" s="176">
        <v>1.35</v>
      </c>
      <c r="I240" s="177" t="s">
        <v>1204</v>
      </c>
      <c r="J240" s="178" t="s">
        <v>1203</v>
      </c>
    </row>
    <row r="241" spans="1:10" ht="17.149999999999999" customHeight="1">
      <c r="A241" s="173" t="s">
        <v>485</v>
      </c>
      <c r="B241" s="174" t="s">
        <v>1612</v>
      </c>
      <c r="C241" s="175">
        <v>5.74</v>
      </c>
      <c r="D241" s="176">
        <v>0.87470000000000003</v>
      </c>
      <c r="E241" s="176">
        <v>1</v>
      </c>
      <c r="F241" s="176">
        <v>1</v>
      </c>
      <c r="G241" s="176">
        <v>1.35</v>
      </c>
      <c r="H241" s="176">
        <v>1.35</v>
      </c>
      <c r="I241" s="177" t="s">
        <v>1204</v>
      </c>
      <c r="J241" s="178" t="s">
        <v>1203</v>
      </c>
    </row>
    <row r="242" spans="1:10" ht="17.149999999999999" customHeight="1">
      <c r="A242" s="179" t="s">
        <v>486</v>
      </c>
      <c r="B242" s="180" t="s">
        <v>1612</v>
      </c>
      <c r="C242" s="181">
        <v>7.09</v>
      </c>
      <c r="D242" s="182">
        <v>1.3791</v>
      </c>
      <c r="E242" s="182">
        <v>1</v>
      </c>
      <c r="F242" s="182">
        <v>1</v>
      </c>
      <c r="G242" s="182">
        <v>1.75</v>
      </c>
      <c r="H242" s="182">
        <v>1.75</v>
      </c>
      <c r="I242" s="183" t="s">
        <v>1204</v>
      </c>
      <c r="J242" s="184" t="s">
        <v>1203</v>
      </c>
    </row>
    <row r="243" spans="1:10" ht="17.149999999999999" customHeight="1">
      <c r="A243" s="185" t="s">
        <v>487</v>
      </c>
      <c r="B243" s="186" t="s">
        <v>1613</v>
      </c>
      <c r="C243" s="187">
        <v>2.31</v>
      </c>
      <c r="D243" s="188">
        <v>0.44869999999999999</v>
      </c>
      <c r="E243" s="188">
        <v>1</v>
      </c>
      <c r="F243" s="188">
        <v>1</v>
      </c>
      <c r="G243" s="188">
        <v>1.35</v>
      </c>
      <c r="H243" s="188">
        <v>1.35</v>
      </c>
      <c r="I243" s="189" t="s">
        <v>1204</v>
      </c>
      <c r="J243" s="190" t="s">
        <v>1203</v>
      </c>
    </row>
    <row r="244" spans="1:10" ht="17.149999999999999" customHeight="1">
      <c r="A244" s="173" t="s">
        <v>488</v>
      </c>
      <c r="B244" s="174" t="s">
        <v>1613</v>
      </c>
      <c r="C244" s="175">
        <v>3.29</v>
      </c>
      <c r="D244" s="176">
        <v>0.58389999999999997</v>
      </c>
      <c r="E244" s="176">
        <v>1</v>
      </c>
      <c r="F244" s="176">
        <v>1</v>
      </c>
      <c r="G244" s="176">
        <v>1.35</v>
      </c>
      <c r="H244" s="176">
        <v>1.35</v>
      </c>
      <c r="I244" s="177" t="s">
        <v>1204</v>
      </c>
      <c r="J244" s="178" t="s">
        <v>1203</v>
      </c>
    </row>
    <row r="245" spans="1:10" ht="17.149999999999999" customHeight="1">
      <c r="A245" s="173" t="s">
        <v>489</v>
      </c>
      <c r="B245" s="174" t="s">
        <v>1613</v>
      </c>
      <c r="C245" s="175">
        <v>5.15</v>
      </c>
      <c r="D245" s="176">
        <v>0.89149999999999996</v>
      </c>
      <c r="E245" s="176">
        <v>1</v>
      </c>
      <c r="F245" s="176">
        <v>1</v>
      </c>
      <c r="G245" s="176">
        <v>1.35</v>
      </c>
      <c r="H245" s="176">
        <v>1.35</v>
      </c>
      <c r="I245" s="177" t="s">
        <v>1204</v>
      </c>
      <c r="J245" s="178" t="s">
        <v>1203</v>
      </c>
    </row>
    <row r="246" spans="1:10" ht="17.149999999999999" customHeight="1">
      <c r="A246" s="179" t="s">
        <v>490</v>
      </c>
      <c r="B246" s="180" t="s">
        <v>1613</v>
      </c>
      <c r="C246" s="181">
        <v>7.03</v>
      </c>
      <c r="D246" s="182">
        <v>1.4360999999999999</v>
      </c>
      <c r="E246" s="182">
        <v>1</v>
      </c>
      <c r="F246" s="182">
        <v>1</v>
      </c>
      <c r="G246" s="182">
        <v>1.75</v>
      </c>
      <c r="H246" s="182">
        <v>1.75</v>
      </c>
      <c r="I246" s="183" t="s">
        <v>1204</v>
      </c>
      <c r="J246" s="184" t="s">
        <v>1203</v>
      </c>
    </row>
    <row r="247" spans="1:10" ht="17.149999999999999" customHeight="1">
      <c r="A247" s="185" t="s">
        <v>491</v>
      </c>
      <c r="B247" s="186" t="s">
        <v>1614</v>
      </c>
      <c r="C247" s="187">
        <v>2.5299999999999998</v>
      </c>
      <c r="D247" s="188">
        <v>0.4854</v>
      </c>
      <c r="E247" s="188">
        <v>1</v>
      </c>
      <c r="F247" s="188">
        <v>1</v>
      </c>
      <c r="G247" s="188">
        <v>1.35</v>
      </c>
      <c r="H247" s="188">
        <v>1.35</v>
      </c>
      <c r="I247" s="189" t="s">
        <v>1204</v>
      </c>
      <c r="J247" s="190" t="s">
        <v>1203</v>
      </c>
    </row>
    <row r="248" spans="1:10" ht="17.149999999999999" customHeight="1">
      <c r="A248" s="173" t="s">
        <v>492</v>
      </c>
      <c r="B248" s="174" t="s">
        <v>1614</v>
      </c>
      <c r="C248" s="175">
        <v>3.37</v>
      </c>
      <c r="D248" s="176">
        <v>0.61339999999999995</v>
      </c>
      <c r="E248" s="176">
        <v>1</v>
      </c>
      <c r="F248" s="176">
        <v>1</v>
      </c>
      <c r="G248" s="176">
        <v>1.35</v>
      </c>
      <c r="H248" s="176">
        <v>1.35</v>
      </c>
      <c r="I248" s="177" t="s">
        <v>1204</v>
      </c>
      <c r="J248" s="178" t="s">
        <v>1203</v>
      </c>
    </row>
    <row r="249" spans="1:10" ht="17.149999999999999" customHeight="1">
      <c r="A249" s="173" t="s">
        <v>493</v>
      </c>
      <c r="B249" s="174" t="s">
        <v>1614</v>
      </c>
      <c r="C249" s="175">
        <v>5.22</v>
      </c>
      <c r="D249" s="176">
        <v>0.90439999999999998</v>
      </c>
      <c r="E249" s="176">
        <v>1</v>
      </c>
      <c r="F249" s="176">
        <v>1</v>
      </c>
      <c r="G249" s="176">
        <v>1.35</v>
      </c>
      <c r="H249" s="176">
        <v>1.35</v>
      </c>
      <c r="I249" s="177" t="s">
        <v>1204</v>
      </c>
      <c r="J249" s="178" t="s">
        <v>1203</v>
      </c>
    </row>
    <row r="250" spans="1:10" ht="17.149999999999999" customHeight="1">
      <c r="A250" s="179" t="s">
        <v>494</v>
      </c>
      <c r="B250" s="180" t="s">
        <v>1614</v>
      </c>
      <c r="C250" s="181">
        <v>8.31</v>
      </c>
      <c r="D250" s="182">
        <v>1.6228</v>
      </c>
      <c r="E250" s="182">
        <v>1</v>
      </c>
      <c r="F250" s="182">
        <v>1</v>
      </c>
      <c r="G250" s="182">
        <v>1.75</v>
      </c>
      <c r="H250" s="182">
        <v>1.75</v>
      </c>
      <c r="I250" s="183" t="s">
        <v>1204</v>
      </c>
      <c r="J250" s="184" t="s">
        <v>1203</v>
      </c>
    </row>
    <row r="251" spans="1:10" ht="17.149999999999999" customHeight="1">
      <c r="A251" s="185" t="s">
        <v>495</v>
      </c>
      <c r="B251" s="186" t="s">
        <v>1615</v>
      </c>
      <c r="C251" s="187">
        <v>3.05</v>
      </c>
      <c r="D251" s="188">
        <v>0.52249999999999996</v>
      </c>
      <c r="E251" s="188">
        <v>1</v>
      </c>
      <c r="F251" s="188">
        <v>1</v>
      </c>
      <c r="G251" s="188">
        <v>1.35</v>
      </c>
      <c r="H251" s="188">
        <v>1.35</v>
      </c>
      <c r="I251" s="189" t="s">
        <v>1204</v>
      </c>
      <c r="J251" s="190" t="s">
        <v>1203</v>
      </c>
    </row>
    <row r="252" spans="1:10" ht="17.149999999999999" customHeight="1">
      <c r="A252" s="173" t="s">
        <v>496</v>
      </c>
      <c r="B252" s="174" t="s">
        <v>1615</v>
      </c>
      <c r="C252" s="175">
        <v>4.1399999999999997</v>
      </c>
      <c r="D252" s="176">
        <v>0.67300000000000004</v>
      </c>
      <c r="E252" s="176">
        <v>1</v>
      </c>
      <c r="F252" s="176">
        <v>1</v>
      </c>
      <c r="G252" s="176">
        <v>1.35</v>
      </c>
      <c r="H252" s="176">
        <v>1.35</v>
      </c>
      <c r="I252" s="177" t="s">
        <v>1204</v>
      </c>
      <c r="J252" s="178" t="s">
        <v>1203</v>
      </c>
    </row>
    <row r="253" spans="1:10" ht="17.149999999999999" customHeight="1">
      <c r="A253" s="173" t="s">
        <v>497</v>
      </c>
      <c r="B253" s="174" t="s">
        <v>1615</v>
      </c>
      <c r="C253" s="175">
        <v>6.15</v>
      </c>
      <c r="D253" s="176">
        <v>0.92400000000000004</v>
      </c>
      <c r="E253" s="176">
        <v>1</v>
      </c>
      <c r="F253" s="176">
        <v>1</v>
      </c>
      <c r="G253" s="176">
        <v>1.35</v>
      </c>
      <c r="H253" s="176">
        <v>1.35</v>
      </c>
      <c r="I253" s="177" t="s">
        <v>1204</v>
      </c>
      <c r="J253" s="178" t="s">
        <v>1203</v>
      </c>
    </row>
    <row r="254" spans="1:10" ht="17.149999999999999" customHeight="1">
      <c r="A254" s="179" t="s">
        <v>498</v>
      </c>
      <c r="B254" s="180" t="s">
        <v>1615</v>
      </c>
      <c r="C254" s="181">
        <v>8.9700000000000006</v>
      </c>
      <c r="D254" s="182">
        <v>1.3917999999999999</v>
      </c>
      <c r="E254" s="182">
        <v>1</v>
      </c>
      <c r="F254" s="182">
        <v>1</v>
      </c>
      <c r="G254" s="182">
        <v>1.75</v>
      </c>
      <c r="H254" s="182">
        <v>1.75</v>
      </c>
      <c r="I254" s="183" t="s">
        <v>1204</v>
      </c>
      <c r="J254" s="184" t="s">
        <v>1203</v>
      </c>
    </row>
    <row r="255" spans="1:10" ht="17.149999999999999" customHeight="1">
      <c r="A255" s="185" t="s">
        <v>499</v>
      </c>
      <c r="B255" s="186" t="s">
        <v>1616</v>
      </c>
      <c r="C255" s="187">
        <v>3.38</v>
      </c>
      <c r="D255" s="188">
        <v>0.4793</v>
      </c>
      <c r="E255" s="188">
        <v>1</v>
      </c>
      <c r="F255" s="188">
        <v>1</v>
      </c>
      <c r="G255" s="188">
        <v>1.35</v>
      </c>
      <c r="H255" s="188">
        <v>1.35</v>
      </c>
      <c r="I255" s="189" t="s">
        <v>1204</v>
      </c>
      <c r="J255" s="190" t="s">
        <v>1203</v>
      </c>
    </row>
    <row r="256" spans="1:10" ht="17.149999999999999" customHeight="1">
      <c r="A256" s="173" t="s">
        <v>500</v>
      </c>
      <c r="B256" s="174" t="s">
        <v>1616</v>
      </c>
      <c r="C256" s="175">
        <v>4.1500000000000004</v>
      </c>
      <c r="D256" s="176">
        <v>0.53059999999999996</v>
      </c>
      <c r="E256" s="176">
        <v>1</v>
      </c>
      <c r="F256" s="176">
        <v>1</v>
      </c>
      <c r="G256" s="176">
        <v>1.35</v>
      </c>
      <c r="H256" s="176">
        <v>1.35</v>
      </c>
      <c r="I256" s="177" t="s">
        <v>1204</v>
      </c>
      <c r="J256" s="178" t="s">
        <v>1203</v>
      </c>
    </row>
    <row r="257" spans="1:10" ht="17.149999999999999" customHeight="1">
      <c r="A257" s="173" t="s">
        <v>501</v>
      </c>
      <c r="B257" s="174" t="s">
        <v>1616</v>
      </c>
      <c r="C257" s="175">
        <v>5.92</v>
      </c>
      <c r="D257" s="176">
        <v>0.75409999999999999</v>
      </c>
      <c r="E257" s="176">
        <v>1</v>
      </c>
      <c r="F257" s="176">
        <v>1</v>
      </c>
      <c r="G257" s="176">
        <v>1.35</v>
      </c>
      <c r="H257" s="176">
        <v>1.35</v>
      </c>
      <c r="I257" s="177" t="s">
        <v>1204</v>
      </c>
      <c r="J257" s="178" t="s">
        <v>1203</v>
      </c>
    </row>
    <row r="258" spans="1:10" ht="17.149999999999999" customHeight="1">
      <c r="A258" s="179" t="s">
        <v>502</v>
      </c>
      <c r="B258" s="180" t="s">
        <v>1616</v>
      </c>
      <c r="C258" s="181">
        <v>9.9600000000000009</v>
      </c>
      <c r="D258" s="182">
        <v>1.4023000000000001</v>
      </c>
      <c r="E258" s="182">
        <v>1</v>
      </c>
      <c r="F258" s="182">
        <v>1</v>
      </c>
      <c r="G258" s="182">
        <v>1.75</v>
      </c>
      <c r="H258" s="182">
        <v>1.75</v>
      </c>
      <c r="I258" s="183" t="s">
        <v>1204</v>
      </c>
      <c r="J258" s="184" t="s">
        <v>1203</v>
      </c>
    </row>
    <row r="259" spans="1:10" ht="17.149999999999999" customHeight="1">
      <c r="A259" s="185" t="s">
        <v>503</v>
      </c>
      <c r="B259" s="186" t="s">
        <v>1617</v>
      </c>
      <c r="C259" s="187">
        <v>2.2200000000000002</v>
      </c>
      <c r="D259" s="188">
        <v>0.2278</v>
      </c>
      <c r="E259" s="188">
        <v>1</v>
      </c>
      <c r="F259" s="188">
        <v>1</v>
      </c>
      <c r="G259" s="188">
        <v>1.35</v>
      </c>
      <c r="H259" s="188">
        <v>1.35</v>
      </c>
      <c r="I259" s="189" t="s">
        <v>1204</v>
      </c>
      <c r="J259" s="190" t="s">
        <v>1203</v>
      </c>
    </row>
    <row r="260" spans="1:10" ht="17.149999999999999" customHeight="1">
      <c r="A260" s="173" t="s">
        <v>504</v>
      </c>
      <c r="B260" s="174" t="s">
        <v>1617</v>
      </c>
      <c r="C260" s="175">
        <v>3.2</v>
      </c>
      <c r="D260" s="176">
        <v>0.36149999999999999</v>
      </c>
      <c r="E260" s="176">
        <v>1</v>
      </c>
      <c r="F260" s="176">
        <v>1</v>
      </c>
      <c r="G260" s="176">
        <v>1.35</v>
      </c>
      <c r="H260" s="176">
        <v>1.35</v>
      </c>
      <c r="I260" s="177" t="s">
        <v>1204</v>
      </c>
      <c r="J260" s="178" t="s">
        <v>1203</v>
      </c>
    </row>
    <row r="261" spans="1:10" ht="17.149999999999999" customHeight="1">
      <c r="A261" s="173" t="s">
        <v>505</v>
      </c>
      <c r="B261" s="174" t="s">
        <v>1617</v>
      </c>
      <c r="C261" s="175">
        <v>5.1100000000000003</v>
      </c>
      <c r="D261" s="176">
        <v>0.65790000000000004</v>
      </c>
      <c r="E261" s="176">
        <v>1</v>
      </c>
      <c r="F261" s="176">
        <v>1</v>
      </c>
      <c r="G261" s="176">
        <v>1.35</v>
      </c>
      <c r="H261" s="176">
        <v>1.35</v>
      </c>
      <c r="I261" s="177" t="s">
        <v>1204</v>
      </c>
      <c r="J261" s="178" t="s">
        <v>1203</v>
      </c>
    </row>
    <row r="262" spans="1:10" ht="17.149999999999999" customHeight="1">
      <c r="A262" s="179" t="s">
        <v>506</v>
      </c>
      <c r="B262" s="180" t="s">
        <v>1617</v>
      </c>
      <c r="C262" s="181">
        <v>7.93</v>
      </c>
      <c r="D262" s="182">
        <v>1.2412000000000001</v>
      </c>
      <c r="E262" s="182">
        <v>1</v>
      </c>
      <c r="F262" s="182">
        <v>1</v>
      </c>
      <c r="G262" s="182">
        <v>1.75</v>
      </c>
      <c r="H262" s="182">
        <v>1.75</v>
      </c>
      <c r="I262" s="183" t="s">
        <v>1204</v>
      </c>
      <c r="J262" s="184" t="s">
        <v>1203</v>
      </c>
    </row>
    <row r="263" spans="1:10" ht="17.149999999999999" customHeight="1">
      <c r="A263" s="185" t="s">
        <v>507</v>
      </c>
      <c r="B263" s="186" t="s">
        <v>1618</v>
      </c>
      <c r="C263" s="187">
        <v>2.72</v>
      </c>
      <c r="D263" s="188">
        <v>0.38450000000000001</v>
      </c>
      <c r="E263" s="188">
        <v>1</v>
      </c>
      <c r="F263" s="188">
        <v>1</v>
      </c>
      <c r="G263" s="188">
        <v>1.35</v>
      </c>
      <c r="H263" s="188">
        <v>1.35</v>
      </c>
      <c r="I263" s="189" t="s">
        <v>1204</v>
      </c>
      <c r="J263" s="190" t="s">
        <v>1203</v>
      </c>
    </row>
    <row r="264" spans="1:10" ht="17.149999999999999" customHeight="1">
      <c r="A264" s="173" t="s">
        <v>508</v>
      </c>
      <c r="B264" s="174" t="s">
        <v>1618</v>
      </c>
      <c r="C264" s="175">
        <v>3.67</v>
      </c>
      <c r="D264" s="176">
        <v>0.52600000000000002</v>
      </c>
      <c r="E264" s="176">
        <v>1</v>
      </c>
      <c r="F264" s="176">
        <v>1</v>
      </c>
      <c r="G264" s="176">
        <v>1.35</v>
      </c>
      <c r="H264" s="176">
        <v>1.35</v>
      </c>
      <c r="I264" s="177" t="s">
        <v>1204</v>
      </c>
      <c r="J264" s="178" t="s">
        <v>1203</v>
      </c>
    </row>
    <row r="265" spans="1:10" ht="17.149999999999999" customHeight="1">
      <c r="A265" s="173" t="s">
        <v>509</v>
      </c>
      <c r="B265" s="174" t="s">
        <v>1618</v>
      </c>
      <c r="C265" s="175">
        <v>5.32</v>
      </c>
      <c r="D265" s="176">
        <v>0.75580000000000003</v>
      </c>
      <c r="E265" s="176">
        <v>1</v>
      </c>
      <c r="F265" s="176">
        <v>1</v>
      </c>
      <c r="G265" s="176">
        <v>1.35</v>
      </c>
      <c r="H265" s="176">
        <v>1.35</v>
      </c>
      <c r="I265" s="177" t="s">
        <v>1204</v>
      </c>
      <c r="J265" s="178" t="s">
        <v>1203</v>
      </c>
    </row>
    <row r="266" spans="1:10" ht="17.149999999999999" customHeight="1">
      <c r="A266" s="179" t="s">
        <v>510</v>
      </c>
      <c r="B266" s="180" t="s">
        <v>1618</v>
      </c>
      <c r="C266" s="181">
        <v>7.64</v>
      </c>
      <c r="D266" s="182">
        <v>1.1796</v>
      </c>
      <c r="E266" s="182">
        <v>1</v>
      </c>
      <c r="F266" s="182">
        <v>1</v>
      </c>
      <c r="G266" s="182">
        <v>1.75</v>
      </c>
      <c r="H266" s="182">
        <v>1.75</v>
      </c>
      <c r="I266" s="183" t="s">
        <v>1204</v>
      </c>
      <c r="J266" s="184" t="s">
        <v>1203</v>
      </c>
    </row>
    <row r="267" spans="1:10" ht="17.149999999999999" customHeight="1">
      <c r="A267" s="185" t="s">
        <v>511</v>
      </c>
      <c r="B267" s="186" t="s">
        <v>1619</v>
      </c>
      <c r="C267" s="187">
        <v>2.81</v>
      </c>
      <c r="D267" s="188">
        <v>0.43430000000000002</v>
      </c>
      <c r="E267" s="188">
        <v>1</v>
      </c>
      <c r="F267" s="188">
        <v>1</v>
      </c>
      <c r="G267" s="188">
        <v>1.35</v>
      </c>
      <c r="H267" s="188">
        <v>1.35</v>
      </c>
      <c r="I267" s="189" t="s">
        <v>1204</v>
      </c>
      <c r="J267" s="190" t="s">
        <v>1203</v>
      </c>
    </row>
    <row r="268" spans="1:10" ht="17.149999999999999" customHeight="1">
      <c r="A268" s="173" t="s">
        <v>512</v>
      </c>
      <c r="B268" s="174" t="s">
        <v>1619</v>
      </c>
      <c r="C268" s="175">
        <v>3.45</v>
      </c>
      <c r="D268" s="176">
        <v>0.52149999999999996</v>
      </c>
      <c r="E268" s="176">
        <v>1</v>
      </c>
      <c r="F268" s="176">
        <v>1</v>
      </c>
      <c r="G268" s="176">
        <v>1.35</v>
      </c>
      <c r="H268" s="176">
        <v>1.35</v>
      </c>
      <c r="I268" s="177" t="s">
        <v>1204</v>
      </c>
      <c r="J268" s="178" t="s">
        <v>1203</v>
      </c>
    </row>
    <row r="269" spans="1:10" ht="17.149999999999999" customHeight="1">
      <c r="A269" s="173" t="s">
        <v>513</v>
      </c>
      <c r="B269" s="174" t="s">
        <v>1619</v>
      </c>
      <c r="C269" s="175">
        <v>4.74</v>
      </c>
      <c r="D269" s="176">
        <v>0.69869999999999999</v>
      </c>
      <c r="E269" s="176">
        <v>1</v>
      </c>
      <c r="F269" s="176">
        <v>1</v>
      </c>
      <c r="G269" s="176">
        <v>1.35</v>
      </c>
      <c r="H269" s="176">
        <v>1.35</v>
      </c>
      <c r="I269" s="177" t="s">
        <v>1204</v>
      </c>
      <c r="J269" s="178" t="s">
        <v>1203</v>
      </c>
    </row>
    <row r="270" spans="1:10" ht="17.149999999999999" customHeight="1">
      <c r="A270" s="179" t="s">
        <v>514</v>
      </c>
      <c r="B270" s="180" t="s">
        <v>1619</v>
      </c>
      <c r="C270" s="181">
        <v>7.3</v>
      </c>
      <c r="D270" s="182">
        <v>1.1729000000000001</v>
      </c>
      <c r="E270" s="182">
        <v>1</v>
      </c>
      <c r="F270" s="182">
        <v>1</v>
      </c>
      <c r="G270" s="182">
        <v>1.75</v>
      </c>
      <c r="H270" s="182">
        <v>1.75</v>
      </c>
      <c r="I270" s="183" t="s">
        <v>1204</v>
      </c>
      <c r="J270" s="184" t="s">
        <v>1203</v>
      </c>
    </row>
    <row r="271" spans="1:10" ht="17.149999999999999" customHeight="1">
      <c r="A271" s="185" t="s">
        <v>515</v>
      </c>
      <c r="B271" s="186" t="s">
        <v>1620</v>
      </c>
      <c r="C271" s="187">
        <v>2.0299999999999998</v>
      </c>
      <c r="D271" s="188">
        <v>0.30599999999999999</v>
      </c>
      <c r="E271" s="188">
        <v>1</v>
      </c>
      <c r="F271" s="188">
        <v>1</v>
      </c>
      <c r="G271" s="188">
        <v>1.35</v>
      </c>
      <c r="H271" s="188">
        <v>1.35</v>
      </c>
      <c r="I271" s="189" t="s">
        <v>1204</v>
      </c>
      <c r="J271" s="190" t="s">
        <v>1203</v>
      </c>
    </row>
    <row r="272" spans="1:10" ht="17.149999999999999" customHeight="1">
      <c r="A272" s="173" t="s">
        <v>516</v>
      </c>
      <c r="B272" s="174" t="s">
        <v>1620</v>
      </c>
      <c r="C272" s="175">
        <v>2.9</v>
      </c>
      <c r="D272" s="176">
        <v>0.45340000000000003</v>
      </c>
      <c r="E272" s="176">
        <v>1</v>
      </c>
      <c r="F272" s="176">
        <v>1</v>
      </c>
      <c r="G272" s="176">
        <v>1.35</v>
      </c>
      <c r="H272" s="176">
        <v>1.35</v>
      </c>
      <c r="I272" s="177" t="s">
        <v>1204</v>
      </c>
      <c r="J272" s="178" t="s">
        <v>1203</v>
      </c>
    </row>
    <row r="273" spans="1:10" ht="17.149999999999999" customHeight="1">
      <c r="A273" s="173" t="s">
        <v>517</v>
      </c>
      <c r="B273" s="174" t="s">
        <v>1620</v>
      </c>
      <c r="C273" s="175">
        <v>4</v>
      </c>
      <c r="D273" s="176">
        <v>0.62939999999999996</v>
      </c>
      <c r="E273" s="176">
        <v>1</v>
      </c>
      <c r="F273" s="176">
        <v>1</v>
      </c>
      <c r="G273" s="176">
        <v>1.35</v>
      </c>
      <c r="H273" s="176">
        <v>1.35</v>
      </c>
      <c r="I273" s="177" t="s">
        <v>1204</v>
      </c>
      <c r="J273" s="178" t="s">
        <v>1203</v>
      </c>
    </row>
    <row r="274" spans="1:10" ht="17.149999999999999" customHeight="1">
      <c r="A274" s="179" t="s">
        <v>518</v>
      </c>
      <c r="B274" s="180" t="s">
        <v>1620</v>
      </c>
      <c r="C274" s="181">
        <v>4.97</v>
      </c>
      <c r="D274" s="182">
        <v>1.0561</v>
      </c>
      <c r="E274" s="182">
        <v>1</v>
      </c>
      <c r="F274" s="182">
        <v>1</v>
      </c>
      <c r="G274" s="182">
        <v>1.75</v>
      </c>
      <c r="H274" s="182">
        <v>1.75</v>
      </c>
      <c r="I274" s="183" t="s">
        <v>1204</v>
      </c>
      <c r="J274" s="184" t="s">
        <v>1203</v>
      </c>
    </row>
    <row r="275" spans="1:10" ht="17.149999999999999" customHeight="1">
      <c r="A275" s="185" t="s">
        <v>519</v>
      </c>
      <c r="B275" s="186" t="s">
        <v>1621</v>
      </c>
      <c r="C275" s="187">
        <v>2.88</v>
      </c>
      <c r="D275" s="188">
        <v>0.47960000000000003</v>
      </c>
      <c r="E275" s="188">
        <v>1</v>
      </c>
      <c r="F275" s="188">
        <v>1</v>
      </c>
      <c r="G275" s="188">
        <v>1.35</v>
      </c>
      <c r="H275" s="188">
        <v>1.35</v>
      </c>
      <c r="I275" s="189" t="s">
        <v>1204</v>
      </c>
      <c r="J275" s="190" t="s">
        <v>1203</v>
      </c>
    </row>
    <row r="276" spans="1:10" ht="17.149999999999999" customHeight="1">
      <c r="A276" s="173" t="s">
        <v>520</v>
      </c>
      <c r="B276" s="174" t="s">
        <v>1621</v>
      </c>
      <c r="C276" s="175">
        <v>4.41</v>
      </c>
      <c r="D276" s="176">
        <v>0.63060000000000005</v>
      </c>
      <c r="E276" s="176">
        <v>1</v>
      </c>
      <c r="F276" s="176">
        <v>1</v>
      </c>
      <c r="G276" s="176">
        <v>1.35</v>
      </c>
      <c r="H276" s="176">
        <v>1.35</v>
      </c>
      <c r="I276" s="177" t="s">
        <v>1204</v>
      </c>
      <c r="J276" s="178" t="s">
        <v>1203</v>
      </c>
    </row>
    <row r="277" spans="1:10" ht="17.149999999999999" customHeight="1">
      <c r="A277" s="173" t="s">
        <v>521</v>
      </c>
      <c r="B277" s="174" t="s">
        <v>1621</v>
      </c>
      <c r="C277" s="175">
        <v>6.93</v>
      </c>
      <c r="D277" s="176">
        <v>0.92359999999999998</v>
      </c>
      <c r="E277" s="176">
        <v>1</v>
      </c>
      <c r="F277" s="176">
        <v>1</v>
      </c>
      <c r="G277" s="176">
        <v>1.35</v>
      </c>
      <c r="H277" s="176">
        <v>1.35</v>
      </c>
      <c r="I277" s="177" t="s">
        <v>1204</v>
      </c>
      <c r="J277" s="178" t="s">
        <v>1203</v>
      </c>
    </row>
    <row r="278" spans="1:10" ht="17.149999999999999" customHeight="1">
      <c r="A278" s="179" t="s">
        <v>522</v>
      </c>
      <c r="B278" s="180" t="s">
        <v>1621</v>
      </c>
      <c r="C278" s="181">
        <v>10.07</v>
      </c>
      <c r="D278" s="182">
        <v>1.4535</v>
      </c>
      <c r="E278" s="182">
        <v>1</v>
      </c>
      <c r="F278" s="182">
        <v>1</v>
      </c>
      <c r="G278" s="182">
        <v>1.75</v>
      </c>
      <c r="H278" s="182">
        <v>1.75</v>
      </c>
      <c r="I278" s="183" t="s">
        <v>1204</v>
      </c>
      <c r="J278" s="184" t="s">
        <v>1203</v>
      </c>
    </row>
    <row r="279" spans="1:10" ht="17.149999999999999" customHeight="1">
      <c r="A279" s="185" t="s">
        <v>523</v>
      </c>
      <c r="B279" s="186" t="s">
        <v>1486</v>
      </c>
      <c r="C279" s="187">
        <v>2.98</v>
      </c>
      <c r="D279" s="188">
        <v>0.41339999999999999</v>
      </c>
      <c r="E279" s="188">
        <v>1</v>
      </c>
      <c r="F279" s="188">
        <v>1</v>
      </c>
      <c r="G279" s="188">
        <v>1.35</v>
      </c>
      <c r="H279" s="188">
        <v>1.35</v>
      </c>
      <c r="I279" s="189" t="s">
        <v>1204</v>
      </c>
      <c r="J279" s="190" t="s">
        <v>1203</v>
      </c>
    </row>
    <row r="280" spans="1:10" ht="17.149999999999999" customHeight="1">
      <c r="A280" s="173" t="s">
        <v>524</v>
      </c>
      <c r="B280" s="174" t="s">
        <v>1486</v>
      </c>
      <c r="C280" s="175">
        <v>4.09</v>
      </c>
      <c r="D280" s="176">
        <v>0.57269999999999999</v>
      </c>
      <c r="E280" s="176">
        <v>1</v>
      </c>
      <c r="F280" s="176">
        <v>1</v>
      </c>
      <c r="G280" s="176">
        <v>1.35</v>
      </c>
      <c r="H280" s="176">
        <v>1.35</v>
      </c>
      <c r="I280" s="177" t="s">
        <v>1204</v>
      </c>
      <c r="J280" s="178" t="s">
        <v>1203</v>
      </c>
    </row>
    <row r="281" spans="1:10" ht="17.149999999999999" customHeight="1">
      <c r="A281" s="173" t="s">
        <v>525</v>
      </c>
      <c r="B281" s="174" t="s">
        <v>1486</v>
      </c>
      <c r="C281" s="175">
        <v>6.55</v>
      </c>
      <c r="D281" s="176">
        <v>0.85729999999999995</v>
      </c>
      <c r="E281" s="176">
        <v>1</v>
      </c>
      <c r="F281" s="176">
        <v>1</v>
      </c>
      <c r="G281" s="176">
        <v>1.35</v>
      </c>
      <c r="H281" s="176">
        <v>1.35</v>
      </c>
      <c r="I281" s="177" t="s">
        <v>1204</v>
      </c>
      <c r="J281" s="178" t="s">
        <v>1203</v>
      </c>
    </row>
    <row r="282" spans="1:10" ht="17.149999999999999" customHeight="1">
      <c r="A282" s="179" t="s">
        <v>526</v>
      </c>
      <c r="B282" s="180" t="s">
        <v>1486</v>
      </c>
      <c r="C282" s="181">
        <v>9.41</v>
      </c>
      <c r="D282" s="182">
        <v>1.355</v>
      </c>
      <c r="E282" s="182">
        <v>1</v>
      </c>
      <c r="F282" s="182">
        <v>1</v>
      </c>
      <c r="G282" s="182">
        <v>1.75</v>
      </c>
      <c r="H282" s="182">
        <v>1.75</v>
      </c>
      <c r="I282" s="183" t="s">
        <v>1204</v>
      </c>
      <c r="J282" s="184" t="s">
        <v>1203</v>
      </c>
    </row>
    <row r="283" spans="1:10" ht="17.149999999999999" customHeight="1">
      <c r="A283" s="185" t="s">
        <v>527</v>
      </c>
      <c r="B283" s="186" t="s">
        <v>1487</v>
      </c>
      <c r="C283" s="187">
        <v>2.8</v>
      </c>
      <c r="D283" s="188">
        <v>0.39450000000000002</v>
      </c>
      <c r="E283" s="188">
        <v>1</v>
      </c>
      <c r="F283" s="188">
        <v>1</v>
      </c>
      <c r="G283" s="188">
        <v>1.35</v>
      </c>
      <c r="H283" s="188">
        <v>1.35</v>
      </c>
      <c r="I283" s="189" t="s">
        <v>1204</v>
      </c>
      <c r="J283" s="190" t="s">
        <v>1203</v>
      </c>
    </row>
    <row r="284" spans="1:10" ht="17.149999999999999" customHeight="1">
      <c r="A284" s="173" t="s">
        <v>528</v>
      </c>
      <c r="B284" s="174" t="s">
        <v>1487</v>
      </c>
      <c r="C284" s="175">
        <v>3.78</v>
      </c>
      <c r="D284" s="176">
        <v>0.56079999999999997</v>
      </c>
      <c r="E284" s="176">
        <v>1</v>
      </c>
      <c r="F284" s="176">
        <v>1</v>
      </c>
      <c r="G284" s="176">
        <v>1.35</v>
      </c>
      <c r="H284" s="176">
        <v>1.35</v>
      </c>
      <c r="I284" s="177" t="s">
        <v>1204</v>
      </c>
      <c r="J284" s="178" t="s">
        <v>1203</v>
      </c>
    </row>
    <row r="285" spans="1:10" ht="17.149999999999999" customHeight="1">
      <c r="A285" s="173" t="s">
        <v>529</v>
      </c>
      <c r="B285" s="174" t="s">
        <v>1487</v>
      </c>
      <c r="C285" s="175">
        <v>5.66</v>
      </c>
      <c r="D285" s="176">
        <v>0.79139999999999999</v>
      </c>
      <c r="E285" s="176">
        <v>1</v>
      </c>
      <c r="F285" s="176">
        <v>1</v>
      </c>
      <c r="G285" s="176">
        <v>1.35</v>
      </c>
      <c r="H285" s="176">
        <v>1.35</v>
      </c>
      <c r="I285" s="177" t="s">
        <v>1204</v>
      </c>
      <c r="J285" s="178" t="s">
        <v>1203</v>
      </c>
    </row>
    <row r="286" spans="1:10" ht="17.149999999999999" customHeight="1">
      <c r="A286" s="179" t="s">
        <v>530</v>
      </c>
      <c r="B286" s="180" t="s">
        <v>1487</v>
      </c>
      <c r="C286" s="181">
        <v>8.34</v>
      </c>
      <c r="D286" s="182">
        <v>1.2593000000000001</v>
      </c>
      <c r="E286" s="182">
        <v>1</v>
      </c>
      <c r="F286" s="182">
        <v>1</v>
      </c>
      <c r="G286" s="182">
        <v>1.75</v>
      </c>
      <c r="H286" s="182">
        <v>1.75</v>
      </c>
      <c r="I286" s="183" t="s">
        <v>1204</v>
      </c>
      <c r="J286" s="184" t="s">
        <v>1203</v>
      </c>
    </row>
    <row r="287" spans="1:10" ht="17.149999999999999" customHeight="1">
      <c r="A287" s="185" t="s">
        <v>1317</v>
      </c>
      <c r="B287" s="186" t="s">
        <v>1622</v>
      </c>
      <c r="C287" s="187">
        <v>2.16</v>
      </c>
      <c r="D287" s="188">
        <v>0.36370000000000002</v>
      </c>
      <c r="E287" s="188">
        <v>1</v>
      </c>
      <c r="F287" s="188">
        <v>1</v>
      </c>
      <c r="G287" s="188">
        <v>1.35</v>
      </c>
      <c r="H287" s="188">
        <v>1.35</v>
      </c>
      <c r="I287" s="189" t="s">
        <v>1204</v>
      </c>
      <c r="J287" s="190" t="s">
        <v>1203</v>
      </c>
    </row>
    <row r="288" spans="1:10" ht="17.149999999999999" customHeight="1">
      <c r="A288" s="173" t="s">
        <v>1318</v>
      </c>
      <c r="B288" s="174" t="s">
        <v>1622</v>
      </c>
      <c r="C288" s="175">
        <v>2.87</v>
      </c>
      <c r="D288" s="176">
        <v>0.4597</v>
      </c>
      <c r="E288" s="176">
        <v>1</v>
      </c>
      <c r="F288" s="176">
        <v>1</v>
      </c>
      <c r="G288" s="176">
        <v>1.35</v>
      </c>
      <c r="H288" s="176">
        <v>1.35</v>
      </c>
      <c r="I288" s="177" t="s">
        <v>1204</v>
      </c>
      <c r="J288" s="178" t="s">
        <v>1203</v>
      </c>
    </row>
    <row r="289" spans="1:10" ht="17.149999999999999" customHeight="1">
      <c r="A289" s="173" t="s">
        <v>1319</v>
      </c>
      <c r="B289" s="174" t="s">
        <v>1622</v>
      </c>
      <c r="C289" s="175">
        <v>4.26</v>
      </c>
      <c r="D289" s="176">
        <v>0.63980000000000004</v>
      </c>
      <c r="E289" s="176">
        <v>1</v>
      </c>
      <c r="F289" s="176">
        <v>1</v>
      </c>
      <c r="G289" s="176">
        <v>1.35</v>
      </c>
      <c r="H289" s="176">
        <v>1.35</v>
      </c>
      <c r="I289" s="177" t="s">
        <v>1204</v>
      </c>
      <c r="J289" s="178" t="s">
        <v>1203</v>
      </c>
    </row>
    <row r="290" spans="1:10" ht="17.149999999999999" customHeight="1">
      <c r="A290" s="179" t="s">
        <v>1320</v>
      </c>
      <c r="B290" s="180" t="s">
        <v>1622</v>
      </c>
      <c r="C290" s="181">
        <v>6.81</v>
      </c>
      <c r="D290" s="182">
        <v>1.0301</v>
      </c>
      <c r="E290" s="182">
        <v>1</v>
      </c>
      <c r="F290" s="182">
        <v>1</v>
      </c>
      <c r="G290" s="182">
        <v>1.75</v>
      </c>
      <c r="H290" s="182">
        <v>1.75</v>
      </c>
      <c r="I290" s="183" t="s">
        <v>1204</v>
      </c>
      <c r="J290" s="184" t="s">
        <v>1203</v>
      </c>
    </row>
    <row r="291" spans="1:10" ht="17.149999999999999" customHeight="1">
      <c r="A291" s="185" t="s">
        <v>531</v>
      </c>
      <c r="B291" s="186" t="s">
        <v>1623</v>
      </c>
      <c r="C291" s="187">
        <v>4.76</v>
      </c>
      <c r="D291" s="188">
        <v>2.4977</v>
      </c>
      <c r="E291" s="188">
        <v>1</v>
      </c>
      <c r="F291" s="188">
        <v>1</v>
      </c>
      <c r="G291" s="188">
        <v>1.35</v>
      </c>
      <c r="H291" s="188">
        <v>1.35</v>
      </c>
      <c r="I291" s="189" t="s">
        <v>1205</v>
      </c>
      <c r="J291" s="190" t="s">
        <v>1200</v>
      </c>
    </row>
    <row r="292" spans="1:10" ht="17.149999999999999" customHeight="1">
      <c r="A292" s="173" t="s">
        <v>532</v>
      </c>
      <c r="B292" s="174" t="s">
        <v>1623</v>
      </c>
      <c r="C292" s="175">
        <v>7.36</v>
      </c>
      <c r="D292" s="176">
        <v>3.4609999999999999</v>
      </c>
      <c r="E292" s="176">
        <v>1</v>
      </c>
      <c r="F292" s="176">
        <v>1</v>
      </c>
      <c r="G292" s="176">
        <v>1.35</v>
      </c>
      <c r="H292" s="176">
        <v>1.35</v>
      </c>
      <c r="I292" s="177" t="s">
        <v>1205</v>
      </c>
      <c r="J292" s="178" t="s">
        <v>1200</v>
      </c>
    </row>
    <row r="293" spans="1:10" ht="17.149999999999999" customHeight="1">
      <c r="A293" s="173" t="s">
        <v>533</v>
      </c>
      <c r="B293" s="174" t="s">
        <v>1623</v>
      </c>
      <c r="C293" s="175">
        <v>11.04</v>
      </c>
      <c r="D293" s="176">
        <v>4.4333999999999998</v>
      </c>
      <c r="E293" s="176">
        <v>1</v>
      </c>
      <c r="F293" s="176">
        <v>1</v>
      </c>
      <c r="G293" s="176">
        <v>1.35</v>
      </c>
      <c r="H293" s="176">
        <v>1.35</v>
      </c>
      <c r="I293" s="177" t="s">
        <v>1205</v>
      </c>
      <c r="J293" s="178" t="s">
        <v>1200</v>
      </c>
    </row>
    <row r="294" spans="1:10" ht="17.149999999999999" customHeight="1">
      <c r="A294" s="179" t="s">
        <v>534</v>
      </c>
      <c r="B294" s="180" t="s">
        <v>1623</v>
      </c>
      <c r="C294" s="181">
        <v>30.16</v>
      </c>
      <c r="D294" s="182">
        <v>10.086399999999999</v>
      </c>
      <c r="E294" s="182">
        <v>1</v>
      </c>
      <c r="F294" s="182">
        <v>1</v>
      </c>
      <c r="G294" s="182">
        <v>1.75</v>
      </c>
      <c r="H294" s="182">
        <v>1.75</v>
      </c>
      <c r="I294" s="183" t="s">
        <v>1205</v>
      </c>
      <c r="J294" s="184" t="s">
        <v>1200</v>
      </c>
    </row>
    <row r="295" spans="1:10" ht="17.149999999999999" customHeight="1">
      <c r="A295" s="185" t="s">
        <v>535</v>
      </c>
      <c r="B295" s="186" t="s">
        <v>1488</v>
      </c>
      <c r="C295" s="187">
        <v>2.6</v>
      </c>
      <c r="D295" s="188">
        <v>10.3756</v>
      </c>
      <c r="E295" s="188">
        <v>1</v>
      </c>
      <c r="F295" s="188">
        <v>1</v>
      </c>
      <c r="G295" s="188">
        <v>1.35</v>
      </c>
      <c r="H295" s="188">
        <v>1.35</v>
      </c>
      <c r="I295" s="189" t="s">
        <v>1205</v>
      </c>
      <c r="J295" s="190" t="s">
        <v>1200</v>
      </c>
    </row>
    <row r="296" spans="1:10" ht="17.149999999999999" customHeight="1">
      <c r="A296" s="173" t="s">
        <v>536</v>
      </c>
      <c r="B296" s="174" t="s">
        <v>1488</v>
      </c>
      <c r="C296" s="175">
        <v>16.809999999999999</v>
      </c>
      <c r="D296" s="176">
        <v>10.3756</v>
      </c>
      <c r="E296" s="176">
        <v>1</v>
      </c>
      <c r="F296" s="176">
        <v>1</v>
      </c>
      <c r="G296" s="176">
        <v>1.35</v>
      </c>
      <c r="H296" s="176">
        <v>1.35</v>
      </c>
      <c r="I296" s="177" t="s">
        <v>1205</v>
      </c>
      <c r="J296" s="178" t="s">
        <v>1200</v>
      </c>
    </row>
    <row r="297" spans="1:10" ht="17.149999999999999" customHeight="1">
      <c r="A297" s="173" t="s">
        <v>537</v>
      </c>
      <c r="B297" s="174" t="s">
        <v>1488</v>
      </c>
      <c r="C297" s="175">
        <v>29.8</v>
      </c>
      <c r="D297" s="176">
        <v>15.3513</v>
      </c>
      <c r="E297" s="176">
        <v>1</v>
      </c>
      <c r="F297" s="176">
        <v>1</v>
      </c>
      <c r="G297" s="176">
        <v>1.35</v>
      </c>
      <c r="H297" s="176">
        <v>1.35</v>
      </c>
      <c r="I297" s="177" t="s">
        <v>1205</v>
      </c>
      <c r="J297" s="178" t="s">
        <v>1200</v>
      </c>
    </row>
    <row r="298" spans="1:10" ht="17.149999999999999" customHeight="1">
      <c r="A298" s="179" t="s">
        <v>538</v>
      </c>
      <c r="B298" s="180" t="s">
        <v>1488</v>
      </c>
      <c r="C298" s="181">
        <v>40.89</v>
      </c>
      <c r="D298" s="182">
        <v>19.0776</v>
      </c>
      <c r="E298" s="182">
        <v>1</v>
      </c>
      <c r="F298" s="182">
        <v>1</v>
      </c>
      <c r="G298" s="182">
        <v>1.75</v>
      </c>
      <c r="H298" s="182">
        <v>1.75</v>
      </c>
      <c r="I298" s="183" t="s">
        <v>1205</v>
      </c>
      <c r="J298" s="184" t="s">
        <v>1200</v>
      </c>
    </row>
    <row r="299" spans="1:10" ht="17.149999999999999" customHeight="1">
      <c r="A299" s="185" t="s">
        <v>539</v>
      </c>
      <c r="B299" s="186" t="s">
        <v>1624</v>
      </c>
      <c r="C299" s="187">
        <v>7.03</v>
      </c>
      <c r="D299" s="188">
        <v>3.5886</v>
      </c>
      <c r="E299" s="188">
        <v>1</v>
      </c>
      <c r="F299" s="188">
        <v>1</v>
      </c>
      <c r="G299" s="188">
        <v>1.35</v>
      </c>
      <c r="H299" s="188">
        <v>1.35</v>
      </c>
      <c r="I299" s="189" t="s">
        <v>1205</v>
      </c>
      <c r="J299" s="190" t="s">
        <v>1200</v>
      </c>
    </row>
    <row r="300" spans="1:10" ht="17.149999999999999" customHeight="1">
      <c r="A300" s="173" t="s">
        <v>540</v>
      </c>
      <c r="B300" s="174" t="s">
        <v>1624</v>
      </c>
      <c r="C300" s="175">
        <v>9.4</v>
      </c>
      <c r="D300" s="176">
        <v>4.1765999999999996</v>
      </c>
      <c r="E300" s="176">
        <v>1</v>
      </c>
      <c r="F300" s="176">
        <v>1</v>
      </c>
      <c r="G300" s="176">
        <v>1.35</v>
      </c>
      <c r="H300" s="176">
        <v>1.35</v>
      </c>
      <c r="I300" s="177" t="s">
        <v>1205</v>
      </c>
      <c r="J300" s="178" t="s">
        <v>1200</v>
      </c>
    </row>
    <row r="301" spans="1:10" ht="17.149999999999999" customHeight="1">
      <c r="A301" s="173" t="s">
        <v>541</v>
      </c>
      <c r="B301" s="174" t="s">
        <v>1624</v>
      </c>
      <c r="C301" s="175">
        <v>13.54</v>
      </c>
      <c r="D301" s="176">
        <v>5.4573999999999998</v>
      </c>
      <c r="E301" s="176">
        <v>1</v>
      </c>
      <c r="F301" s="176">
        <v>1</v>
      </c>
      <c r="G301" s="176">
        <v>1.35</v>
      </c>
      <c r="H301" s="176">
        <v>1.35</v>
      </c>
      <c r="I301" s="177" t="s">
        <v>1205</v>
      </c>
      <c r="J301" s="178" t="s">
        <v>1200</v>
      </c>
    </row>
    <row r="302" spans="1:10" ht="17.149999999999999" customHeight="1">
      <c r="A302" s="179" t="s">
        <v>542</v>
      </c>
      <c r="B302" s="180" t="s">
        <v>1624</v>
      </c>
      <c r="C302" s="181">
        <v>19.89</v>
      </c>
      <c r="D302" s="182">
        <v>7.6192000000000002</v>
      </c>
      <c r="E302" s="182">
        <v>1</v>
      </c>
      <c r="F302" s="182">
        <v>1</v>
      </c>
      <c r="G302" s="182">
        <v>1.75</v>
      </c>
      <c r="H302" s="182">
        <v>1.75</v>
      </c>
      <c r="I302" s="183" t="s">
        <v>1205</v>
      </c>
      <c r="J302" s="184" t="s">
        <v>1200</v>
      </c>
    </row>
    <row r="303" spans="1:10" ht="17.149999999999999" customHeight="1">
      <c r="A303" s="185" t="s">
        <v>543</v>
      </c>
      <c r="B303" s="186" t="s">
        <v>1625</v>
      </c>
      <c r="C303" s="187">
        <v>5.18</v>
      </c>
      <c r="D303" s="188">
        <v>3.0127000000000002</v>
      </c>
      <c r="E303" s="188">
        <v>1</v>
      </c>
      <c r="F303" s="188">
        <v>1</v>
      </c>
      <c r="G303" s="188">
        <v>1.35</v>
      </c>
      <c r="H303" s="188">
        <v>1.35</v>
      </c>
      <c r="I303" s="189" t="s">
        <v>1205</v>
      </c>
      <c r="J303" s="190" t="s">
        <v>1200</v>
      </c>
    </row>
    <row r="304" spans="1:10" ht="17.149999999999999" customHeight="1">
      <c r="A304" s="173" t="s">
        <v>544</v>
      </c>
      <c r="B304" s="174" t="s">
        <v>1625</v>
      </c>
      <c r="C304" s="175">
        <v>6.77</v>
      </c>
      <c r="D304" s="176">
        <v>3.48</v>
      </c>
      <c r="E304" s="176">
        <v>1</v>
      </c>
      <c r="F304" s="176">
        <v>1</v>
      </c>
      <c r="G304" s="176">
        <v>1.35</v>
      </c>
      <c r="H304" s="176">
        <v>1.35</v>
      </c>
      <c r="I304" s="177" t="s">
        <v>1205</v>
      </c>
      <c r="J304" s="178" t="s">
        <v>1200</v>
      </c>
    </row>
    <row r="305" spans="1:10" ht="17.149999999999999" customHeight="1">
      <c r="A305" s="173" t="s">
        <v>545</v>
      </c>
      <c r="B305" s="174" t="s">
        <v>1625</v>
      </c>
      <c r="C305" s="175">
        <v>10.51</v>
      </c>
      <c r="D305" s="176">
        <v>4.5785999999999998</v>
      </c>
      <c r="E305" s="176">
        <v>1</v>
      </c>
      <c r="F305" s="176">
        <v>1</v>
      </c>
      <c r="G305" s="176">
        <v>1.35</v>
      </c>
      <c r="H305" s="176">
        <v>1.35</v>
      </c>
      <c r="I305" s="177" t="s">
        <v>1205</v>
      </c>
      <c r="J305" s="178" t="s">
        <v>1200</v>
      </c>
    </row>
    <row r="306" spans="1:10" ht="17.149999999999999" customHeight="1">
      <c r="A306" s="179" t="s">
        <v>546</v>
      </c>
      <c r="B306" s="180" t="s">
        <v>1625</v>
      </c>
      <c r="C306" s="181">
        <v>16.45</v>
      </c>
      <c r="D306" s="182">
        <v>6.6980000000000004</v>
      </c>
      <c r="E306" s="182">
        <v>1</v>
      </c>
      <c r="F306" s="182">
        <v>1</v>
      </c>
      <c r="G306" s="182">
        <v>1.75</v>
      </c>
      <c r="H306" s="182">
        <v>1.75</v>
      </c>
      <c r="I306" s="183" t="s">
        <v>1205</v>
      </c>
      <c r="J306" s="184" t="s">
        <v>1200</v>
      </c>
    </row>
    <row r="307" spans="1:10" ht="17.149999999999999" customHeight="1">
      <c r="A307" s="185" t="s">
        <v>547</v>
      </c>
      <c r="B307" s="186" t="s">
        <v>1626</v>
      </c>
      <c r="C307" s="187">
        <v>7.99</v>
      </c>
      <c r="D307" s="188">
        <v>3.3212999999999999</v>
      </c>
      <c r="E307" s="188">
        <v>1</v>
      </c>
      <c r="F307" s="188">
        <v>1</v>
      </c>
      <c r="G307" s="188">
        <v>1.35</v>
      </c>
      <c r="H307" s="188">
        <v>1.35</v>
      </c>
      <c r="I307" s="189" t="s">
        <v>1205</v>
      </c>
      <c r="J307" s="190" t="s">
        <v>1200</v>
      </c>
    </row>
    <row r="308" spans="1:10" ht="17.149999999999999" customHeight="1">
      <c r="A308" s="173" t="s">
        <v>548</v>
      </c>
      <c r="B308" s="174" t="s">
        <v>1626</v>
      </c>
      <c r="C308" s="175">
        <v>9.25</v>
      </c>
      <c r="D308" s="176">
        <v>3.6379999999999999</v>
      </c>
      <c r="E308" s="176">
        <v>1</v>
      </c>
      <c r="F308" s="176">
        <v>1</v>
      </c>
      <c r="G308" s="176">
        <v>1.35</v>
      </c>
      <c r="H308" s="176">
        <v>1.35</v>
      </c>
      <c r="I308" s="177" t="s">
        <v>1205</v>
      </c>
      <c r="J308" s="178" t="s">
        <v>1200</v>
      </c>
    </row>
    <row r="309" spans="1:10" ht="17.149999999999999" customHeight="1">
      <c r="A309" s="173" t="s">
        <v>549</v>
      </c>
      <c r="B309" s="174" t="s">
        <v>1626</v>
      </c>
      <c r="C309" s="175">
        <v>11.58</v>
      </c>
      <c r="D309" s="176">
        <v>4.4271000000000003</v>
      </c>
      <c r="E309" s="176">
        <v>1</v>
      </c>
      <c r="F309" s="176">
        <v>1</v>
      </c>
      <c r="G309" s="176">
        <v>1.35</v>
      </c>
      <c r="H309" s="176">
        <v>1.35</v>
      </c>
      <c r="I309" s="177" t="s">
        <v>1205</v>
      </c>
      <c r="J309" s="178" t="s">
        <v>1200</v>
      </c>
    </row>
    <row r="310" spans="1:10" ht="17.149999999999999" customHeight="1">
      <c r="A310" s="179" t="s">
        <v>550</v>
      </c>
      <c r="B310" s="180" t="s">
        <v>1626</v>
      </c>
      <c r="C310" s="181">
        <v>16.36</v>
      </c>
      <c r="D310" s="182">
        <v>6.0049999999999999</v>
      </c>
      <c r="E310" s="182">
        <v>1</v>
      </c>
      <c r="F310" s="182">
        <v>1</v>
      </c>
      <c r="G310" s="182">
        <v>1.75</v>
      </c>
      <c r="H310" s="182">
        <v>1.75</v>
      </c>
      <c r="I310" s="183" t="s">
        <v>1205</v>
      </c>
      <c r="J310" s="184" t="s">
        <v>1200</v>
      </c>
    </row>
    <row r="311" spans="1:10" ht="17.149999999999999" customHeight="1">
      <c r="A311" s="185" t="s">
        <v>551</v>
      </c>
      <c r="B311" s="186" t="s">
        <v>1627</v>
      </c>
      <c r="C311" s="187">
        <v>5.94</v>
      </c>
      <c r="D311" s="188">
        <v>2.8081</v>
      </c>
      <c r="E311" s="188">
        <v>1</v>
      </c>
      <c r="F311" s="188">
        <v>1</v>
      </c>
      <c r="G311" s="188">
        <v>1.35</v>
      </c>
      <c r="H311" s="188">
        <v>1.35</v>
      </c>
      <c r="I311" s="189" t="s">
        <v>1205</v>
      </c>
      <c r="J311" s="190" t="s">
        <v>1200</v>
      </c>
    </row>
    <row r="312" spans="1:10" ht="17.149999999999999" customHeight="1">
      <c r="A312" s="173" t="s">
        <v>552</v>
      </c>
      <c r="B312" s="174" t="s">
        <v>1627</v>
      </c>
      <c r="C312" s="175">
        <v>7.21</v>
      </c>
      <c r="D312" s="176">
        <v>3.1189</v>
      </c>
      <c r="E312" s="176">
        <v>1</v>
      </c>
      <c r="F312" s="176">
        <v>1</v>
      </c>
      <c r="G312" s="176">
        <v>1.35</v>
      </c>
      <c r="H312" s="176">
        <v>1.35</v>
      </c>
      <c r="I312" s="177" t="s">
        <v>1205</v>
      </c>
      <c r="J312" s="178" t="s">
        <v>1200</v>
      </c>
    </row>
    <row r="313" spans="1:10" ht="17.149999999999999" customHeight="1">
      <c r="A313" s="173" t="s">
        <v>553</v>
      </c>
      <c r="B313" s="174" t="s">
        <v>1627</v>
      </c>
      <c r="C313" s="175">
        <v>9.75</v>
      </c>
      <c r="D313" s="176">
        <v>3.7696000000000001</v>
      </c>
      <c r="E313" s="176">
        <v>1</v>
      </c>
      <c r="F313" s="176">
        <v>1</v>
      </c>
      <c r="G313" s="176">
        <v>1.35</v>
      </c>
      <c r="H313" s="176">
        <v>1.35</v>
      </c>
      <c r="I313" s="177" t="s">
        <v>1205</v>
      </c>
      <c r="J313" s="178" t="s">
        <v>1200</v>
      </c>
    </row>
    <row r="314" spans="1:10" ht="17.149999999999999" customHeight="1">
      <c r="A314" s="179" t="s">
        <v>554</v>
      </c>
      <c r="B314" s="180" t="s">
        <v>1627</v>
      </c>
      <c r="C314" s="181">
        <v>14.61</v>
      </c>
      <c r="D314" s="182">
        <v>5.1925999999999997</v>
      </c>
      <c r="E314" s="182">
        <v>1</v>
      </c>
      <c r="F314" s="182">
        <v>1</v>
      </c>
      <c r="G314" s="182">
        <v>1.75</v>
      </c>
      <c r="H314" s="182">
        <v>1.75</v>
      </c>
      <c r="I314" s="183" t="s">
        <v>1205</v>
      </c>
      <c r="J314" s="184" t="s">
        <v>1200</v>
      </c>
    </row>
    <row r="315" spans="1:10" ht="17.149999999999999" customHeight="1">
      <c r="A315" s="185" t="s">
        <v>555</v>
      </c>
      <c r="B315" s="186" t="s">
        <v>1897</v>
      </c>
      <c r="C315" s="187">
        <v>3.6</v>
      </c>
      <c r="D315" s="188">
        <v>1.8843000000000001</v>
      </c>
      <c r="E315" s="188">
        <v>1</v>
      </c>
      <c r="F315" s="188">
        <v>1</v>
      </c>
      <c r="G315" s="188">
        <v>1.35</v>
      </c>
      <c r="H315" s="188">
        <v>1.35</v>
      </c>
      <c r="I315" s="189" t="s">
        <v>1205</v>
      </c>
      <c r="J315" s="190" t="s">
        <v>1200</v>
      </c>
    </row>
    <row r="316" spans="1:10" ht="17.149999999999999" customHeight="1">
      <c r="A316" s="173" t="s">
        <v>556</v>
      </c>
      <c r="B316" s="174" t="s">
        <v>1897</v>
      </c>
      <c r="C316" s="175">
        <v>5.32</v>
      </c>
      <c r="D316" s="176">
        <v>2.4113000000000002</v>
      </c>
      <c r="E316" s="176">
        <v>1</v>
      </c>
      <c r="F316" s="176">
        <v>1</v>
      </c>
      <c r="G316" s="176">
        <v>1.35</v>
      </c>
      <c r="H316" s="176">
        <v>1.35</v>
      </c>
      <c r="I316" s="177" t="s">
        <v>1205</v>
      </c>
      <c r="J316" s="178" t="s">
        <v>1200</v>
      </c>
    </row>
    <row r="317" spans="1:10" ht="17.149999999999999" customHeight="1">
      <c r="A317" s="173" t="s">
        <v>557</v>
      </c>
      <c r="B317" s="174" t="s">
        <v>1897</v>
      </c>
      <c r="C317" s="175">
        <v>8.81</v>
      </c>
      <c r="D317" s="176">
        <v>3.1633</v>
      </c>
      <c r="E317" s="176">
        <v>1</v>
      </c>
      <c r="F317" s="176">
        <v>1</v>
      </c>
      <c r="G317" s="176">
        <v>1.35</v>
      </c>
      <c r="H317" s="176">
        <v>1.35</v>
      </c>
      <c r="I317" s="177" t="s">
        <v>1205</v>
      </c>
      <c r="J317" s="178" t="s">
        <v>1200</v>
      </c>
    </row>
    <row r="318" spans="1:10" ht="17.149999999999999" customHeight="1">
      <c r="A318" s="179" t="s">
        <v>558</v>
      </c>
      <c r="B318" s="180" t="s">
        <v>1897</v>
      </c>
      <c r="C318" s="181">
        <v>15.36</v>
      </c>
      <c r="D318" s="182">
        <v>5.0965999999999996</v>
      </c>
      <c r="E318" s="182">
        <v>1</v>
      </c>
      <c r="F318" s="182">
        <v>1</v>
      </c>
      <c r="G318" s="182">
        <v>1.75</v>
      </c>
      <c r="H318" s="182">
        <v>1.75</v>
      </c>
      <c r="I318" s="183" t="s">
        <v>1205</v>
      </c>
      <c r="J318" s="184" t="s">
        <v>1200</v>
      </c>
    </row>
    <row r="319" spans="1:10" ht="17.149999999999999" customHeight="1">
      <c r="A319" s="185" t="s">
        <v>559</v>
      </c>
      <c r="B319" s="186" t="s">
        <v>1628</v>
      </c>
      <c r="C319" s="187">
        <v>2.9</v>
      </c>
      <c r="D319" s="188">
        <v>2.2250999999999999</v>
      </c>
      <c r="E319" s="188">
        <v>1</v>
      </c>
      <c r="F319" s="188">
        <v>1</v>
      </c>
      <c r="G319" s="188">
        <v>1.35</v>
      </c>
      <c r="H319" s="188">
        <v>1.35</v>
      </c>
      <c r="I319" s="189" t="s">
        <v>1205</v>
      </c>
      <c r="J319" s="190" t="s">
        <v>1200</v>
      </c>
    </row>
    <row r="320" spans="1:10" ht="17.149999999999999" customHeight="1">
      <c r="A320" s="173" t="s">
        <v>560</v>
      </c>
      <c r="B320" s="174" t="s">
        <v>1628</v>
      </c>
      <c r="C320" s="175">
        <v>3.14</v>
      </c>
      <c r="D320" s="176">
        <v>2.5937000000000001</v>
      </c>
      <c r="E320" s="176">
        <v>1</v>
      </c>
      <c r="F320" s="176">
        <v>1</v>
      </c>
      <c r="G320" s="176">
        <v>1.35</v>
      </c>
      <c r="H320" s="176">
        <v>1.35</v>
      </c>
      <c r="I320" s="177" t="s">
        <v>1205</v>
      </c>
      <c r="J320" s="178" t="s">
        <v>1200</v>
      </c>
    </row>
    <row r="321" spans="1:10" ht="17.149999999999999" customHeight="1">
      <c r="A321" s="173" t="s">
        <v>561</v>
      </c>
      <c r="B321" s="174" t="s">
        <v>1628</v>
      </c>
      <c r="C321" s="175">
        <v>8.41</v>
      </c>
      <c r="D321" s="176">
        <v>3.1865000000000001</v>
      </c>
      <c r="E321" s="176">
        <v>1</v>
      </c>
      <c r="F321" s="176">
        <v>1</v>
      </c>
      <c r="G321" s="176">
        <v>1.35</v>
      </c>
      <c r="H321" s="176">
        <v>1.35</v>
      </c>
      <c r="I321" s="177" t="s">
        <v>1205</v>
      </c>
      <c r="J321" s="178" t="s">
        <v>1200</v>
      </c>
    </row>
    <row r="322" spans="1:10" ht="17.149999999999999" customHeight="1">
      <c r="A322" s="179" t="s">
        <v>562</v>
      </c>
      <c r="B322" s="180" t="s">
        <v>1628</v>
      </c>
      <c r="C322" s="181">
        <v>12.88</v>
      </c>
      <c r="D322" s="182">
        <v>4.6883999999999997</v>
      </c>
      <c r="E322" s="182">
        <v>1</v>
      </c>
      <c r="F322" s="182">
        <v>1</v>
      </c>
      <c r="G322" s="182">
        <v>1.75</v>
      </c>
      <c r="H322" s="182">
        <v>1.75</v>
      </c>
      <c r="I322" s="183" t="s">
        <v>1205</v>
      </c>
      <c r="J322" s="184" t="s">
        <v>1200</v>
      </c>
    </row>
    <row r="323" spans="1:10" ht="17.149999999999999" customHeight="1">
      <c r="A323" s="185" t="s">
        <v>563</v>
      </c>
      <c r="B323" s="186" t="s">
        <v>1629</v>
      </c>
      <c r="C323" s="187">
        <v>4.0999999999999996</v>
      </c>
      <c r="D323" s="188">
        <v>1.85</v>
      </c>
      <c r="E323" s="188">
        <v>1</v>
      </c>
      <c r="F323" s="188">
        <v>1</v>
      </c>
      <c r="G323" s="188">
        <v>1.35</v>
      </c>
      <c r="H323" s="188">
        <v>1.35</v>
      </c>
      <c r="I323" s="189" t="s">
        <v>1205</v>
      </c>
      <c r="J323" s="190" t="s">
        <v>1200</v>
      </c>
    </row>
    <row r="324" spans="1:10" ht="17.149999999999999" customHeight="1">
      <c r="A324" s="173" t="s">
        <v>564</v>
      </c>
      <c r="B324" s="174" t="s">
        <v>1629</v>
      </c>
      <c r="C324" s="175">
        <v>5.57</v>
      </c>
      <c r="D324" s="176">
        <v>1.85</v>
      </c>
      <c r="E324" s="176">
        <v>1</v>
      </c>
      <c r="F324" s="176">
        <v>1</v>
      </c>
      <c r="G324" s="176">
        <v>1.35</v>
      </c>
      <c r="H324" s="176">
        <v>1.35</v>
      </c>
      <c r="I324" s="177" t="s">
        <v>1205</v>
      </c>
      <c r="J324" s="178" t="s">
        <v>1200</v>
      </c>
    </row>
    <row r="325" spans="1:10" ht="17.149999999999999" customHeight="1">
      <c r="A325" s="173" t="s">
        <v>565</v>
      </c>
      <c r="B325" s="174" t="s">
        <v>1629</v>
      </c>
      <c r="C325" s="175">
        <v>8.99</v>
      </c>
      <c r="D325" s="176">
        <v>2.4874999999999998</v>
      </c>
      <c r="E325" s="176">
        <v>1</v>
      </c>
      <c r="F325" s="176">
        <v>1</v>
      </c>
      <c r="G325" s="176">
        <v>1.35</v>
      </c>
      <c r="H325" s="176">
        <v>1.35</v>
      </c>
      <c r="I325" s="177" t="s">
        <v>1205</v>
      </c>
      <c r="J325" s="178" t="s">
        <v>1200</v>
      </c>
    </row>
    <row r="326" spans="1:10" ht="17.149999999999999" customHeight="1">
      <c r="A326" s="179" t="s">
        <v>566</v>
      </c>
      <c r="B326" s="180" t="s">
        <v>1629</v>
      </c>
      <c r="C326" s="181">
        <v>13.31</v>
      </c>
      <c r="D326" s="182">
        <v>3.4405999999999999</v>
      </c>
      <c r="E326" s="182">
        <v>1</v>
      </c>
      <c r="F326" s="182">
        <v>1</v>
      </c>
      <c r="G326" s="182">
        <v>1.75</v>
      </c>
      <c r="H326" s="182">
        <v>1.75</v>
      </c>
      <c r="I326" s="183" t="s">
        <v>1205</v>
      </c>
      <c r="J326" s="184" t="s">
        <v>1200</v>
      </c>
    </row>
    <row r="327" spans="1:10" ht="17.149999999999999" customHeight="1">
      <c r="A327" s="185" t="s">
        <v>567</v>
      </c>
      <c r="B327" s="186" t="s">
        <v>1630</v>
      </c>
      <c r="C327" s="187">
        <v>2.4900000000000002</v>
      </c>
      <c r="D327" s="188">
        <v>1.2464</v>
      </c>
      <c r="E327" s="188">
        <v>1</v>
      </c>
      <c r="F327" s="188">
        <v>1</v>
      </c>
      <c r="G327" s="188">
        <v>1.35</v>
      </c>
      <c r="H327" s="188">
        <v>1.35</v>
      </c>
      <c r="I327" s="189" t="s">
        <v>1205</v>
      </c>
      <c r="J327" s="190" t="s">
        <v>1200</v>
      </c>
    </row>
    <row r="328" spans="1:10" ht="17.149999999999999" customHeight="1">
      <c r="A328" s="173" t="s">
        <v>568</v>
      </c>
      <c r="B328" s="174" t="s">
        <v>1630</v>
      </c>
      <c r="C328" s="175">
        <v>3.55</v>
      </c>
      <c r="D328" s="176">
        <v>1.4584999999999999</v>
      </c>
      <c r="E328" s="176">
        <v>1</v>
      </c>
      <c r="F328" s="176">
        <v>1</v>
      </c>
      <c r="G328" s="176">
        <v>1.35</v>
      </c>
      <c r="H328" s="176">
        <v>1.35</v>
      </c>
      <c r="I328" s="177" t="s">
        <v>1205</v>
      </c>
      <c r="J328" s="178" t="s">
        <v>1200</v>
      </c>
    </row>
    <row r="329" spans="1:10" ht="17.149999999999999" customHeight="1">
      <c r="A329" s="173" t="s">
        <v>569</v>
      </c>
      <c r="B329" s="174" t="s">
        <v>1630</v>
      </c>
      <c r="C329" s="175">
        <v>6.38</v>
      </c>
      <c r="D329" s="176">
        <v>1.9320999999999999</v>
      </c>
      <c r="E329" s="176">
        <v>1</v>
      </c>
      <c r="F329" s="176">
        <v>1</v>
      </c>
      <c r="G329" s="176">
        <v>1.35</v>
      </c>
      <c r="H329" s="176">
        <v>1.35</v>
      </c>
      <c r="I329" s="177" t="s">
        <v>1205</v>
      </c>
      <c r="J329" s="178" t="s">
        <v>1200</v>
      </c>
    </row>
    <row r="330" spans="1:10" ht="17.149999999999999" customHeight="1">
      <c r="A330" s="179" t="s">
        <v>570</v>
      </c>
      <c r="B330" s="180" t="s">
        <v>1630</v>
      </c>
      <c r="C330" s="181">
        <v>11.67</v>
      </c>
      <c r="D330" s="182">
        <v>2.9902000000000002</v>
      </c>
      <c r="E330" s="182">
        <v>1</v>
      </c>
      <c r="F330" s="182">
        <v>1</v>
      </c>
      <c r="G330" s="182">
        <v>1.75</v>
      </c>
      <c r="H330" s="182">
        <v>1.75</v>
      </c>
      <c r="I330" s="183" t="s">
        <v>1205</v>
      </c>
      <c r="J330" s="184" t="s">
        <v>1200</v>
      </c>
    </row>
    <row r="331" spans="1:10" ht="17.149999999999999" customHeight="1">
      <c r="A331" s="185" t="s">
        <v>571</v>
      </c>
      <c r="B331" s="186" t="s">
        <v>1631</v>
      </c>
      <c r="C331" s="187">
        <v>2.36</v>
      </c>
      <c r="D331" s="188">
        <v>1.5125</v>
      </c>
      <c r="E331" s="188">
        <v>1</v>
      </c>
      <c r="F331" s="188">
        <v>1</v>
      </c>
      <c r="G331" s="188">
        <v>1.35</v>
      </c>
      <c r="H331" s="188">
        <v>1.35</v>
      </c>
      <c r="I331" s="189" t="s">
        <v>1205</v>
      </c>
      <c r="J331" s="190" t="s">
        <v>1200</v>
      </c>
    </row>
    <row r="332" spans="1:10" ht="17.149999999999999" customHeight="1">
      <c r="A332" s="173" t="s">
        <v>572</v>
      </c>
      <c r="B332" s="174" t="s">
        <v>1631</v>
      </c>
      <c r="C332" s="175">
        <v>2.73</v>
      </c>
      <c r="D332" s="176">
        <v>1.9268000000000001</v>
      </c>
      <c r="E332" s="176">
        <v>1</v>
      </c>
      <c r="F332" s="176">
        <v>1</v>
      </c>
      <c r="G332" s="176">
        <v>1.35</v>
      </c>
      <c r="H332" s="176">
        <v>1.35</v>
      </c>
      <c r="I332" s="177" t="s">
        <v>1205</v>
      </c>
      <c r="J332" s="178" t="s">
        <v>1200</v>
      </c>
    </row>
    <row r="333" spans="1:10" ht="17.149999999999999" customHeight="1">
      <c r="A333" s="173" t="s">
        <v>573</v>
      </c>
      <c r="B333" s="174" t="s">
        <v>1631</v>
      </c>
      <c r="C333" s="175">
        <v>4.82</v>
      </c>
      <c r="D333" s="176">
        <v>2.1783999999999999</v>
      </c>
      <c r="E333" s="176">
        <v>1</v>
      </c>
      <c r="F333" s="176">
        <v>1</v>
      </c>
      <c r="G333" s="176">
        <v>1.35</v>
      </c>
      <c r="H333" s="176">
        <v>1.35</v>
      </c>
      <c r="I333" s="177" t="s">
        <v>1205</v>
      </c>
      <c r="J333" s="178" t="s">
        <v>1200</v>
      </c>
    </row>
    <row r="334" spans="1:10" ht="17.149999999999999" customHeight="1">
      <c r="A334" s="179" t="s">
        <v>574</v>
      </c>
      <c r="B334" s="180" t="s">
        <v>1631</v>
      </c>
      <c r="C334" s="181">
        <v>7.99</v>
      </c>
      <c r="D334" s="182">
        <v>3.0693000000000001</v>
      </c>
      <c r="E334" s="182">
        <v>1</v>
      </c>
      <c r="F334" s="182">
        <v>1</v>
      </c>
      <c r="G334" s="182">
        <v>1.75</v>
      </c>
      <c r="H334" s="182">
        <v>1.75</v>
      </c>
      <c r="I334" s="183" t="s">
        <v>1205</v>
      </c>
      <c r="J334" s="184" t="s">
        <v>1200</v>
      </c>
    </row>
    <row r="335" spans="1:10" ht="17.149999999999999" customHeight="1">
      <c r="A335" s="185" t="s">
        <v>575</v>
      </c>
      <c r="B335" s="186" t="s">
        <v>1632</v>
      </c>
      <c r="C335" s="187">
        <v>2.2400000000000002</v>
      </c>
      <c r="D335" s="188">
        <v>1.5689</v>
      </c>
      <c r="E335" s="188">
        <v>1</v>
      </c>
      <c r="F335" s="188">
        <v>1</v>
      </c>
      <c r="G335" s="188">
        <v>1.35</v>
      </c>
      <c r="H335" s="188">
        <v>1.35</v>
      </c>
      <c r="I335" s="189" t="s">
        <v>1205</v>
      </c>
      <c r="J335" s="190" t="s">
        <v>1200</v>
      </c>
    </row>
    <row r="336" spans="1:10" ht="17.149999999999999" customHeight="1">
      <c r="A336" s="173" t="s">
        <v>576</v>
      </c>
      <c r="B336" s="174" t="s">
        <v>1632</v>
      </c>
      <c r="C336" s="175">
        <v>2.89</v>
      </c>
      <c r="D336" s="176">
        <v>2.0438000000000001</v>
      </c>
      <c r="E336" s="176">
        <v>1</v>
      </c>
      <c r="F336" s="176">
        <v>1</v>
      </c>
      <c r="G336" s="176">
        <v>1.35</v>
      </c>
      <c r="H336" s="176">
        <v>1.35</v>
      </c>
      <c r="I336" s="177" t="s">
        <v>1205</v>
      </c>
      <c r="J336" s="178" t="s">
        <v>1200</v>
      </c>
    </row>
    <row r="337" spans="1:10" ht="17.149999999999999" customHeight="1">
      <c r="A337" s="173" t="s">
        <v>577</v>
      </c>
      <c r="B337" s="174" t="s">
        <v>1632</v>
      </c>
      <c r="C337" s="175">
        <v>6.41</v>
      </c>
      <c r="D337" s="176">
        <v>2.3904999999999998</v>
      </c>
      <c r="E337" s="176">
        <v>1</v>
      </c>
      <c r="F337" s="176">
        <v>1</v>
      </c>
      <c r="G337" s="176">
        <v>1.35</v>
      </c>
      <c r="H337" s="176">
        <v>1.35</v>
      </c>
      <c r="I337" s="177" t="s">
        <v>1205</v>
      </c>
      <c r="J337" s="178" t="s">
        <v>1200</v>
      </c>
    </row>
    <row r="338" spans="1:10" ht="17.149999999999999" customHeight="1">
      <c r="A338" s="179" t="s">
        <v>578</v>
      </c>
      <c r="B338" s="180" t="s">
        <v>1632</v>
      </c>
      <c r="C338" s="181">
        <v>10.96</v>
      </c>
      <c r="D338" s="182">
        <v>3.4013</v>
      </c>
      <c r="E338" s="182">
        <v>1</v>
      </c>
      <c r="F338" s="182">
        <v>1</v>
      </c>
      <c r="G338" s="182">
        <v>1.75</v>
      </c>
      <c r="H338" s="182">
        <v>1.75</v>
      </c>
      <c r="I338" s="183" t="s">
        <v>1205</v>
      </c>
      <c r="J338" s="184" t="s">
        <v>1200</v>
      </c>
    </row>
    <row r="339" spans="1:10" ht="17.149999999999999" customHeight="1">
      <c r="A339" s="185" t="s">
        <v>579</v>
      </c>
      <c r="B339" s="186" t="s">
        <v>1489</v>
      </c>
      <c r="C339" s="187">
        <v>2.71</v>
      </c>
      <c r="D339" s="188">
        <v>1.2225999999999999</v>
      </c>
      <c r="E339" s="188">
        <v>1</v>
      </c>
      <c r="F339" s="188">
        <v>1</v>
      </c>
      <c r="G339" s="188">
        <v>1.35</v>
      </c>
      <c r="H339" s="188">
        <v>1.35</v>
      </c>
      <c r="I339" s="189" t="s">
        <v>1205</v>
      </c>
      <c r="J339" s="190" t="s">
        <v>1200</v>
      </c>
    </row>
    <row r="340" spans="1:10" ht="17.149999999999999" customHeight="1">
      <c r="A340" s="173" t="s">
        <v>580</v>
      </c>
      <c r="B340" s="174" t="s">
        <v>1489</v>
      </c>
      <c r="C340" s="175">
        <v>3.75</v>
      </c>
      <c r="D340" s="176">
        <v>1.7415</v>
      </c>
      <c r="E340" s="176">
        <v>1</v>
      </c>
      <c r="F340" s="176">
        <v>1</v>
      </c>
      <c r="G340" s="176">
        <v>1.35</v>
      </c>
      <c r="H340" s="176">
        <v>1.35</v>
      </c>
      <c r="I340" s="177" t="s">
        <v>1205</v>
      </c>
      <c r="J340" s="178" t="s">
        <v>1200</v>
      </c>
    </row>
    <row r="341" spans="1:10" ht="17.149999999999999" customHeight="1">
      <c r="A341" s="173" t="s">
        <v>581</v>
      </c>
      <c r="B341" s="174" t="s">
        <v>1489</v>
      </c>
      <c r="C341" s="175">
        <v>6.35</v>
      </c>
      <c r="D341" s="176">
        <v>2.2869999999999999</v>
      </c>
      <c r="E341" s="176">
        <v>1</v>
      </c>
      <c r="F341" s="176">
        <v>1</v>
      </c>
      <c r="G341" s="176">
        <v>1.35</v>
      </c>
      <c r="H341" s="176">
        <v>1.35</v>
      </c>
      <c r="I341" s="177" t="s">
        <v>1205</v>
      </c>
      <c r="J341" s="178" t="s">
        <v>1200</v>
      </c>
    </row>
    <row r="342" spans="1:10" ht="17.149999999999999" customHeight="1">
      <c r="A342" s="179" t="s">
        <v>582</v>
      </c>
      <c r="B342" s="180" t="s">
        <v>1489</v>
      </c>
      <c r="C342" s="181">
        <v>10.99</v>
      </c>
      <c r="D342" s="182">
        <v>3.2008000000000001</v>
      </c>
      <c r="E342" s="182">
        <v>1</v>
      </c>
      <c r="F342" s="182">
        <v>1</v>
      </c>
      <c r="G342" s="182">
        <v>1.75</v>
      </c>
      <c r="H342" s="182">
        <v>1.75</v>
      </c>
      <c r="I342" s="183" t="s">
        <v>1205</v>
      </c>
      <c r="J342" s="184" t="s">
        <v>1200</v>
      </c>
    </row>
    <row r="343" spans="1:10" ht="17.149999999999999" customHeight="1">
      <c r="A343" s="185" t="s">
        <v>583</v>
      </c>
      <c r="B343" s="186" t="s">
        <v>1633</v>
      </c>
      <c r="C343" s="187">
        <v>2.85</v>
      </c>
      <c r="D343" s="188">
        <v>0.91879999999999995</v>
      </c>
      <c r="E343" s="188">
        <v>1</v>
      </c>
      <c r="F343" s="188">
        <v>1</v>
      </c>
      <c r="G343" s="188">
        <v>1.35</v>
      </c>
      <c r="H343" s="188">
        <v>1.35</v>
      </c>
      <c r="I343" s="189" t="s">
        <v>1205</v>
      </c>
      <c r="J343" s="190" t="s">
        <v>1200</v>
      </c>
    </row>
    <row r="344" spans="1:10" ht="17.149999999999999" customHeight="1">
      <c r="A344" s="173" t="s">
        <v>584</v>
      </c>
      <c r="B344" s="174" t="s">
        <v>1633</v>
      </c>
      <c r="C344" s="175">
        <v>3.66</v>
      </c>
      <c r="D344" s="176">
        <v>1.3809</v>
      </c>
      <c r="E344" s="176">
        <v>1</v>
      </c>
      <c r="F344" s="176">
        <v>1</v>
      </c>
      <c r="G344" s="176">
        <v>1.35</v>
      </c>
      <c r="H344" s="176">
        <v>1.35</v>
      </c>
      <c r="I344" s="177" t="s">
        <v>1205</v>
      </c>
      <c r="J344" s="178" t="s">
        <v>1200</v>
      </c>
    </row>
    <row r="345" spans="1:10" ht="17.149999999999999" customHeight="1">
      <c r="A345" s="173" t="s">
        <v>585</v>
      </c>
      <c r="B345" s="174" t="s">
        <v>1633</v>
      </c>
      <c r="C345" s="175">
        <v>6.29</v>
      </c>
      <c r="D345" s="176">
        <v>1.7462</v>
      </c>
      <c r="E345" s="176">
        <v>1</v>
      </c>
      <c r="F345" s="176">
        <v>1</v>
      </c>
      <c r="G345" s="176">
        <v>1.35</v>
      </c>
      <c r="H345" s="176">
        <v>1.35</v>
      </c>
      <c r="I345" s="177" t="s">
        <v>1205</v>
      </c>
      <c r="J345" s="178" t="s">
        <v>1200</v>
      </c>
    </row>
    <row r="346" spans="1:10" ht="17.149999999999999" customHeight="1">
      <c r="A346" s="179" t="s">
        <v>586</v>
      </c>
      <c r="B346" s="180" t="s">
        <v>1633</v>
      </c>
      <c r="C346" s="181">
        <v>9.81</v>
      </c>
      <c r="D346" s="182">
        <v>2.6791</v>
      </c>
      <c r="E346" s="182">
        <v>1</v>
      </c>
      <c r="F346" s="182">
        <v>1</v>
      </c>
      <c r="G346" s="182">
        <v>1.75</v>
      </c>
      <c r="H346" s="182">
        <v>1.75</v>
      </c>
      <c r="I346" s="183" t="s">
        <v>1205</v>
      </c>
      <c r="J346" s="184" t="s">
        <v>1200</v>
      </c>
    </row>
    <row r="347" spans="1:10" ht="17.149999999999999" customHeight="1">
      <c r="A347" s="185" t="s">
        <v>1490</v>
      </c>
      <c r="B347" s="186" t="s">
        <v>1898</v>
      </c>
      <c r="C347" s="187">
        <v>2.17</v>
      </c>
      <c r="D347" s="188">
        <v>3.7469000000000001</v>
      </c>
      <c r="E347" s="188">
        <v>1</v>
      </c>
      <c r="F347" s="188">
        <v>1</v>
      </c>
      <c r="G347" s="188">
        <v>1.35</v>
      </c>
      <c r="H347" s="188">
        <v>1.35</v>
      </c>
      <c r="I347" s="189" t="s">
        <v>1205</v>
      </c>
      <c r="J347" s="190" t="s">
        <v>1200</v>
      </c>
    </row>
    <row r="348" spans="1:10" ht="17.149999999999999" customHeight="1">
      <c r="A348" s="173" t="s">
        <v>1491</v>
      </c>
      <c r="B348" s="174" t="s">
        <v>1898</v>
      </c>
      <c r="C348" s="175">
        <v>4.46</v>
      </c>
      <c r="D348" s="176">
        <v>4.0838999999999999</v>
      </c>
      <c r="E348" s="176">
        <v>1</v>
      </c>
      <c r="F348" s="176">
        <v>1</v>
      </c>
      <c r="G348" s="176">
        <v>1.35</v>
      </c>
      <c r="H348" s="176">
        <v>1.35</v>
      </c>
      <c r="I348" s="177" t="s">
        <v>1205</v>
      </c>
      <c r="J348" s="178" t="s">
        <v>1200</v>
      </c>
    </row>
    <row r="349" spans="1:10" ht="17.149999999999999" customHeight="1">
      <c r="A349" s="173" t="s">
        <v>1492</v>
      </c>
      <c r="B349" s="174" t="s">
        <v>1898</v>
      </c>
      <c r="C349" s="175">
        <v>7.73</v>
      </c>
      <c r="D349" s="176">
        <v>5.0659999999999998</v>
      </c>
      <c r="E349" s="176">
        <v>1</v>
      </c>
      <c r="F349" s="176">
        <v>1</v>
      </c>
      <c r="G349" s="176">
        <v>1.35</v>
      </c>
      <c r="H349" s="176">
        <v>1.35</v>
      </c>
      <c r="I349" s="177" t="s">
        <v>1205</v>
      </c>
      <c r="J349" s="178" t="s">
        <v>1200</v>
      </c>
    </row>
    <row r="350" spans="1:10" ht="17.149999999999999" customHeight="1">
      <c r="A350" s="179" t="s">
        <v>1493</v>
      </c>
      <c r="B350" s="180" t="s">
        <v>1898</v>
      </c>
      <c r="C350" s="181">
        <v>10.49</v>
      </c>
      <c r="D350" s="182">
        <v>6.2473999999999998</v>
      </c>
      <c r="E350" s="182">
        <v>1</v>
      </c>
      <c r="F350" s="182">
        <v>1</v>
      </c>
      <c r="G350" s="182">
        <v>1.75</v>
      </c>
      <c r="H350" s="182">
        <v>1.75</v>
      </c>
      <c r="I350" s="183" t="s">
        <v>1205</v>
      </c>
      <c r="J350" s="184" t="s">
        <v>1200</v>
      </c>
    </row>
    <row r="351" spans="1:10" ht="17.149999999999999" customHeight="1">
      <c r="A351" s="185" t="s">
        <v>1494</v>
      </c>
      <c r="B351" s="186" t="s">
        <v>1495</v>
      </c>
      <c r="C351" s="187">
        <v>3.14</v>
      </c>
      <c r="D351" s="188">
        <v>2.6514000000000002</v>
      </c>
      <c r="E351" s="188">
        <v>1</v>
      </c>
      <c r="F351" s="188">
        <v>1</v>
      </c>
      <c r="G351" s="188">
        <v>1.35</v>
      </c>
      <c r="H351" s="188">
        <v>1.35</v>
      </c>
      <c r="I351" s="189" t="s">
        <v>1205</v>
      </c>
      <c r="J351" s="190" t="s">
        <v>1200</v>
      </c>
    </row>
    <row r="352" spans="1:10" ht="17.149999999999999" customHeight="1">
      <c r="A352" s="173" t="s">
        <v>1496</v>
      </c>
      <c r="B352" s="174" t="s">
        <v>1495</v>
      </c>
      <c r="C352" s="175">
        <v>4.97</v>
      </c>
      <c r="D352" s="176">
        <v>3.1480999999999999</v>
      </c>
      <c r="E352" s="176">
        <v>1</v>
      </c>
      <c r="F352" s="176">
        <v>1</v>
      </c>
      <c r="G352" s="176">
        <v>1.35</v>
      </c>
      <c r="H352" s="176">
        <v>1.35</v>
      </c>
      <c r="I352" s="177" t="s">
        <v>1205</v>
      </c>
      <c r="J352" s="178" t="s">
        <v>1200</v>
      </c>
    </row>
    <row r="353" spans="1:10" ht="17.149999999999999" customHeight="1">
      <c r="A353" s="173" t="s">
        <v>1497</v>
      </c>
      <c r="B353" s="174" t="s">
        <v>1495</v>
      </c>
      <c r="C353" s="175">
        <v>8.4499999999999993</v>
      </c>
      <c r="D353" s="176">
        <v>3.8296000000000001</v>
      </c>
      <c r="E353" s="176">
        <v>1</v>
      </c>
      <c r="F353" s="176">
        <v>1</v>
      </c>
      <c r="G353" s="176">
        <v>1.35</v>
      </c>
      <c r="H353" s="176">
        <v>1.35</v>
      </c>
      <c r="I353" s="177" t="s">
        <v>1205</v>
      </c>
      <c r="J353" s="178" t="s">
        <v>1200</v>
      </c>
    </row>
    <row r="354" spans="1:10" ht="17.149999999999999" customHeight="1">
      <c r="A354" s="179" t="s">
        <v>1498</v>
      </c>
      <c r="B354" s="180" t="s">
        <v>1495</v>
      </c>
      <c r="C354" s="181">
        <v>13.57</v>
      </c>
      <c r="D354" s="182">
        <v>5.1875</v>
      </c>
      <c r="E354" s="182">
        <v>1</v>
      </c>
      <c r="F354" s="182">
        <v>1</v>
      </c>
      <c r="G354" s="182">
        <v>1.75</v>
      </c>
      <c r="H354" s="182">
        <v>1.75</v>
      </c>
      <c r="I354" s="183" t="s">
        <v>1205</v>
      </c>
      <c r="J354" s="184" t="s">
        <v>1200</v>
      </c>
    </row>
    <row r="355" spans="1:10" ht="17.149999999999999" customHeight="1">
      <c r="A355" s="185" t="s">
        <v>587</v>
      </c>
      <c r="B355" s="186" t="s">
        <v>1634</v>
      </c>
      <c r="C355" s="187">
        <v>3.36</v>
      </c>
      <c r="D355" s="188">
        <v>0.98480000000000001</v>
      </c>
      <c r="E355" s="188">
        <v>1</v>
      </c>
      <c r="F355" s="188">
        <v>1</v>
      </c>
      <c r="G355" s="188">
        <v>1.35</v>
      </c>
      <c r="H355" s="188">
        <v>1.35</v>
      </c>
      <c r="I355" s="189" t="s">
        <v>1205</v>
      </c>
      <c r="J355" s="190" t="s">
        <v>1200</v>
      </c>
    </row>
    <row r="356" spans="1:10" ht="17.149999999999999" customHeight="1">
      <c r="A356" s="173" t="s">
        <v>588</v>
      </c>
      <c r="B356" s="174" t="s">
        <v>1634</v>
      </c>
      <c r="C356" s="175">
        <v>5.68</v>
      </c>
      <c r="D356" s="176">
        <v>1.1532</v>
      </c>
      <c r="E356" s="176">
        <v>1</v>
      </c>
      <c r="F356" s="176">
        <v>1</v>
      </c>
      <c r="G356" s="176">
        <v>1.35</v>
      </c>
      <c r="H356" s="176">
        <v>1.35</v>
      </c>
      <c r="I356" s="177" t="s">
        <v>1205</v>
      </c>
      <c r="J356" s="178" t="s">
        <v>1200</v>
      </c>
    </row>
    <row r="357" spans="1:10" ht="17.149999999999999" customHeight="1">
      <c r="A357" s="173" t="s">
        <v>589</v>
      </c>
      <c r="B357" s="174" t="s">
        <v>1634</v>
      </c>
      <c r="C357" s="175">
        <v>9.57</v>
      </c>
      <c r="D357" s="176">
        <v>1.6959</v>
      </c>
      <c r="E357" s="176">
        <v>1</v>
      </c>
      <c r="F357" s="176">
        <v>1</v>
      </c>
      <c r="G357" s="176">
        <v>1.35</v>
      </c>
      <c r="H357" s="176">
        <v>1.35</v>
      </c>
      <c r="I357" s="177" t="s">
        <v>1205</v>
      </c>
      <c r="J357" s="178" t="s">
        <v>1200</v>
      </c>
    </row>
    <row r="358" spans="1:10" ht="17.149999999999999" customHeight="1">
      <c r="A358" s="179" t="s">
        <v>590</v>
      </c>
      <c r="B358" s="180" t="s">
        <v>1634</v>
      </c>
      <c r="C358" s="181">
        <v>14.74</v>
      </c>
      <c r="D358" s="182">
        <v>2.9611000000000001</v>
      </c>
      <c r="E358" s="182">
        <v>1</v>
      </c>
      <c r="F358" s="182">
        <v>1</v>
      </c>
      <c r="G358" s="182">
        <v>1.75</v>
      </c>
      <c r="H358" s="182">
        <v>1.75</v>
      </c>
      <c r="I358" s="183" t="s">
        <v>1205</v>
      </c>
      <c r="J358" s="184" t="s">
        <v>1200</v>
      </c>
    </row>
    <row r="359" spans="1:10" ht="17.149999999999999" customHeight="1">
      <c r="A359" s="185" t="s">
        <v>1256</v>
      </c>
      <c r="B359" s="186" t="s">
        <v>1899</v>
      </c>
      <c r="C359" s="187">
        <v>2.81</v>
      </c>
      <c r="D359" s="188">
        <v>1.3692</v>
      </c>
      <c r="E359" s="188">
        <v>1</v>
      </c>
      <c r="F359" s="188">
        <v>1</v>
      </c>
      <c r="G359" s="188">
        <v>1.35</v>
      </c>
      <c r="H359" s="188">
        <v>1.35</v>
      </c>
      <c r="I359" s="189" t="s">
        <v>1205</v>
      </c>
      <c r="J359" s="190" t="s">
        <v>1200</v>
      </c>
    </row>
    <row r="360" spans="1:10" ht="17.149999999999999" customHeight="1">
      <c r="A360" s="173" t="s">
        <v>1257</v>
      </c>
      <c r="B360" s="174" t="s">
        <v>1899</v>
      </c>
      <c r="C360" s="175">
        <v>5.3</v>
      </c>
      <c r="D360" s="176">
        <v>1.8322000000000001</v>
      </c>
      <c r="E360" s="176">
        <v>1</v>
      </c>
      <c r="F360" s="176">
        <v>1</v>
      </c>
      <c r="G360" s="176">
        <v>1.35</v>
      </c>
      <c r="H360" s="176">
        <v>1.35</v>
      </c>
      <c r="I360" s="177" t="s">
        <v>1205</v>
      </c>
      <c r="J360" s="178" t="s">
        <v>1200</v>
      </c>
    </row>
    <row r="361" spans="1:10" ht="17.149999999999999" customHeight="1">
      <c r="A361" s="173" t="s">
        <v>1258</v>
      </c>
      <c r="B361" s="174" t="s">
        <v>1899</v>
      </c>
      <c r="C361" s="175">
        <v>9.48</v>
      </c>
      <c r="D361" s="176">
        <v>2.4664999999999999</v>
      </c>
      <c r="E361" s="176">
        <v>1</v>
      </c>
      <c r="F361" s="176">
        <v>1</v>
      </c>
      <c r="G361" s="176">
        <v>1.35</v>
      </c>
      <c r="H361" s="176">
        <v>1.35</v>
      </c>
      <c r="I361" s="177" t="s">
        <v>1205</v>
      </c>
      <c r="J361" s="178" t="s">
        <v>1200</v>
      </c>
    </row>
    <row r="362" spans="1:10" ht="17.149999999999999" customHeight="1">
      <c r="A362" s="179" t="s">
        <v>1259</v>
      </c>
      <c r="B362" s="180" t="s">
        <v>1899</v>
      </c>
      <c r="C362" s="181">
        <v>14.53</v>
      </c>
      <c r="D362" s="182">
        <v>3.6753999999999998</v>
      </c>
      <c r="E362" s="182">
        <v>1</v>
      </c>
      <c r="F362" s="182">
        <v>1</v>
      </c>
      <c r="G362" s="182">
        <v>1.75</v>
      </c>
      <c r="H362" s="182">
        <v>1.75</v>
      </c>
      <c r="I362" s="183" t="s">
        <v>1205</v>
      </c>
      <c r="J362" s="184" t="s">
        <v>1200</v>
      </c>
    </row>
    <row r="363" spans="1:10" ht="17.149999999999999" customHeight="1">
      <c r="A363" s="185" t="s">
        <v>1260</v>
      </c>
      <c r="B363" s="186" t="s">
        <v>1555</v>
      </c>
      <c r="C363" s="187">
        <v>2.99</v>
      </c>
      <c r="D363" s="188">
        <v>1.1686000000000001</v>
      </c>
      <c r="E363" s="188">
        <v>1</v>
      </c>
      <c r="F363" s="188">
        <v>1</v>
      </c>
      <c r="G363" s="188">
        <v>1.35</v>
      </c>
      <c r="H363" s="188">
        <v>1.35</v>
      </c>
      <c r="I363" s="189" t="s">
        <v>1205</v>
      </c>
      <c r="J363" s="190" t="s">
        <v>1200</v>
      </c>
    </row>
    <row r="364" spans="1:10" ht="17.149999999999999" customHeight="1">
      <c r="A364" s="173" t="s">
        <v>1261</v>
      </c>
      <c r="B364" s="174" t="s">
        <v>1555</v>
      </c>
      <c r="C364" s="175">
        <v>4.09</v>
      </c>
      <c r="D364" s="176">
        <v>1.4444999999999999</v>
      </c>
      <c r="E364" s="176">
        <v>1</v>
      </c>
      <c r="F364" s="176">
        <v>1</v>
      </c>
      <c r="G364" s="176">
        <v>1.35</v>
      </c>
      <c r="H364" s="176">
        <v>1.35</v>
      </c>
      <c r="I364" s="177" t="s">
        <v>1205</v>
      </c>
      <c r="J364" s="178" t="s">
        <v>1200</v>
      </c>
    </row>
    <row r="365" spans="1:10" ht="17.149999999999999" customHeight="1">
      <c r="A365" s="173" t="s">
        <v>1262</v>
      </c>
      <c r="B365" s="174" t="s">
        <v>1555</v>
      </c>
      <c r="C365" s="175">
        <v>7.01</v>
      </c>
      <c r="D365" s="176">
        <v>1.8613</v>
      </c>
      <c r="E365" s="176">
        <v>1</v>
      </c>
      <c r="F365" s="176">
        <v>1</v>
      </c>
      <c r="G365" s="176">
        <v>1.35</v>
      </c>
      <c r="H365" s="176">
        <v>1.35</v>
      </c>
      <c r="I365" s="177" t="s">
        <v>1205</v>
      </c>
      <c r="J365" s="178" t="s">
        <v>1200</v>
      </c>
    </row>
    <row r="366" spans="1:10" ht="17.149999999999999" customHeight="1">
      <c r="A366" s="179" t="s">
        <v>1263</v>
      </c>
      <c r="B366" s="180" t="s">
        <v>1555</v>
      </c>
      <c r="C366" s="181">
        <v>12.14</v>
      </c>
      <c r="D366" s="182">
        <v>2.9651000000000001</v>
      </c>
      <c r="E366" s="182">
        <v>1</v>
      </c>
      <c r="F366" s="182">
        <v>1</v>
      </c>
      <c r="G366" s="182">
        <v>1.75</v>
      </c>
      <c r="H366" s="182">
        <v>1.75</v>
      </c>
      <c r="I366" s="183" t="s">
        <v>1205</v>
      </c>
      <c r="J366" s="184" t="s">
        <v>1200</v>
      </c>
    </row>
    <row r="367" spans="1:10" ht="17.149999999999999" customHeight="1">
      <c r="A367" s="185" t="s">
        <v>1499</v>
      </c>
      <c r="B367" s="186" t="s">
        <v>1500</v>
      </c>
      <c r="C367" s="187">
        <v>1.45</v>
      </c>
      <c r="D367" s="188">
        <v>3.0148999999999999</v>
      </c>
      <c r="E367" s="188">
        <v>1</v>
      </c>
      <c r="F367" s="188">
        <v>1</v>
      </c>
      <c r="G367" s="188">
        <v>1.35</v>
      </c>
      <c r="H367" s="188">
        <v>1.35</v>
      </c>
      <c r="I367" s="189" t="s">
        <v>1205</v>
      </c>
      <c r="J367" s="190" t="s">
        <v>1200</v>
      </c>
    </row>
    <row r="368" spans="1:10" ht="17.149999999999999" customHeight="1">
      <c r="A368" s="173" t="s">
        <v>1501</v>
      </c>
      <c r="B368" s="174" t="s">
        <v>1500</v>
      </c>
      <c r="C368" s="175">
        <v>2.4700000000000002</v>
      </c>
      <c r="D368" s="176">
        <v>3.1949999999999998</v>
      </c>
      <c r="E368" s="176">
        <v>1</v>
      </c>
      <c r="F368" s="176">
        <v>1</v>
      </c>
      <c r="G368" s="176">
        <v>1.35</v>
      </c>
      <c r="H368" s="176">
        <v>1.35</v>
      </c>
      <c r="I368" s="177" t="s">
        <v>1205</v>
      </c>
      <c r="J368" s="178" t="s">
        <v>1200</v>
      </c>
    </row>
    <row r="369" spans="1:10" ht="17.149999999999999" customHeight="1">
      <c r="A369" s="173" t="s">
        <v>1502</v>
      </c>
      <c r="B369" s="174" t="s">
        <v>1500</v>
      </c>
      <c r="C369" s="175">
        <v>6.42</v>
      </c>
      <c r="D369" s="176">
        <v>3.9060999999999999</v>
      </c>
      <c r="E369" s="176">
        <v>1</v>
      </c>
      <c r="F369" s="176">
        <v>1</v>
      </c>
      <c r="G369" s="176">
        <v>1.35</v>
      </c>
      <c r="H369" s="176">
        <v>1.35</v>
      </c>
      <c r="I369" s="177" t="s">
        <v>1205</v>
      </c>
      <c r="J369" s="178" t="s">
        <v>1200</v>
      </c>
    </row>
    <row r="370" spans="1:10" ht="17.149999999999999" customHeight="1">
      <c r="A370" s="179" t="s">
        <v>1503</v>
      </c>
      <c r="B370" s="180" t="s">
        <v>1500</v>
      </c>
      <c r="C370" s="181">
        <v>13.21</v>
      </c>
      <c r="D370" s="182">
        <v>5.5437000000000003</v>
      </c>
      <c r="E370" s="182">
        <v>1</v>
      </c>
      <c r="F370" s="182">
        <v>1</v>
      </c>
      <c r="G370" s="182">
        <v>1.75</v>
      </c>
      <c r="H370" s="182">
        <v>1.75</v>
      </c>
      <c r="I370" s="183" t="s">
        <v>1205</v>
      </c>
      <c r="J370" s="184" t="s">
        <v>1200</v>
      </c>
    </row>
    <row r="371" spans="1:10" ht="17.149999999999999" customHeight="1">
      <c r="A371" s="185" t="s">
        <v>591</v>
      </c>
      <c r="B371" s="186" t="s">
        <v>1635</v>
      </c>
      <c r="C371" s="187">
        <v>2.16</v>
      </c>
      <c r="D371" s="188">
        <v>0.62629999999999997</v>
      </c>
      <c r="E371" s="188">
        <v>1</v>
      </c>
      <c r="F371" s="188">
        <v>1</v>
      </c>
      <c r="G371" s="188">
        <v>1.35</v>
      </c>
      <c r="H371" s="188">
        <v>1.35</v>
      </c>
      <c r="I371" s="189" t="s">
        <v>1205</v>
      </c>
      <c r="J371" s="190" t="s">
        <v>1200</v>
      </c>
    </row>
    <row r="372" spans="1:10" ht="17.149999999999999" customHeight="1">
      <c r="A372" s="173" t="s">
        <v>592</v>
      </c>
      <c r="B372" s="174" t="s">
        <v>1635</v>
      </c>
      <c r="C372" s="175">
        <v>3.11</v>
      </c>
      <c r="D372" s="176">
        <v>0.69020000000000004</v>
      </c>
      <c r="E372" s="176">
        <v>1</v>
      </c>
      <c r="F372" s="176">
        <v>1</v>
      </c>
      <c r="G372" s="176">
        <v>1.35</v>
      </c>
      <c r="H372" s="176">
        <v>1.35</v>
      </c>
      <c r="I372" s="177" t="s">
        <v>1205</v>
      </c>
      <c r="J372" s="178" t="s">
        <v>1200</v>
      </c>
    </row>
    <row r="373" spans="1:10" ht="17.149999999999999" customHeight="1">
      <c r="A373" s="173" t="s">
        <v>593</v>
      </c>
      <c r="B373" s="174" t="s">
        <v>1635</v>
      </c>
      <c r="C373" s="175">
        <v>5.04</v>
      </c>
      <c r="D373" s="176">
        <v>0.89549999999999996</v>
      </c>
      <c r="E373" s="176">
        <v>1</v>
      </c>
      <c r="F373" s="176">
        <v>1</v>
      </c>
      <c r="G373" s="176">
        <v>1.35</v>
      </c>
      <c r="H373" s="176">
        <v>1.35</v>
      </c>
      <c r="I373" s="177" t="s">
        <v>1205</v>
      </c>
      <c r="J373" s="178" t="s">
        <v>1200</v>
      </c>
    </row>
    <row r="374" spans="1:10" ht="17.149999999999999" customHeight="1">
      <c r="A374" s="179" t="s">
        <v>594</v>
      </c>
      <c r="B374" s="180" t="s">
        <v>1635</v>
      </c>
      <c r="C374" s="181">
        <v>7.15</v>
      </c>
      <c r="D374" s="182">
        <v>1.4278999999999999</v>
      </c>
      <c r="E374" s="182">
        <v>1</v>
      </c>
      <c r="F374" s="182">
        <v>1</v>
      </c>
      <c r="G374" s="182">
        <v>1.75</v>
      </c>
      <c r="H374" s="182">
        <v>1.75</v>
      </c>
      <c r="I374" s="183" t="s">
        <v>1205</v>
      </c>
      <c r="J374" s="184" t="s">
        <v>1200</v>
      </c>
    </row>
    <row r="375" spans="1:10" ht="17.149999999999999" customHeight="1">
      <c r="A375" s="185" t="s">
        <v>595</v>
      </c>
      <c r="B375" s="186" t="s">
        <v>1255</v>
      </c>
      <c r="C375" s="187">
        <v>2.02</v>
      </c>
      <c r="D375" s="188">
        <v>0.73650000000000004</v>
      </c>
      <c r="E375" s="188">
        <v>1</v>
      </c>
      <c r="F375" s="188">
        <v>1</v>
      </c>
      <c r="G375" s="188">
        <v>1.35</v>
      </c>
      <c r="H375" s="188">
        <v>1.35</v>
      </c>
      <c r="I375" s="189" t="s">
        <v>1205</v>
      </c>
      <c r="J375" s="190" t="s">
        <v>1200</v>
      </c>
    </row>
    <row r="376" spans="1:10" ht="17.149999999999999" customHeight="1">
      <c r="A376" s="173" t="s">
        <v>596</v>
      </c>
      <c r="B376" s="174" t="s">
        <v>1255</v>
      </c>
      <c r="C376" s="175">
        <v>2.85</v>
      </c>
      <c r="D376" s="176">
        <v>0.87139999999999995</v>
      </c>
      <c r="E376" s="176">
        <v>1</v>
      </c>
      <c r="F376" s="176">
        <v>1</v>
      </c>
      <c r="G376" s="176">
        <v>1.35</v>
      </c>
      <c r="H376" s="176">
        <v>1.35</v>
      </c>
      <c r="I376" s="177" t="s">
        <v>1205</v>
      </c>
      <c r="J376" s="178" t="s">
        <v>1200</v>
      </c>
    </row>
    <row r="377" spans="1:10" ht="17.149999999999999" customHeight="1">
      <c r="A377" s="173" t="s">
        <v>597</v>
      </c>
      <c r="B377" s="174" t="s">
        <v>1255</v>
      </c>
      <c r="C377" s="175">
        <v>4.78</v>
      </c>
      <c r="D377" s="176">
        <v>1.1509</v>
      </c>
      <c r="E377" s="176">
        <v>1</v>
      </c>
      <c r="F377" s="176">
        <v>1</v>
      </c>
      <c r="G377" s="176">
        <v>1.35</v>
      </c>
      <c r="H377" s="176">
        <v>1.35</v>
      </c>
      <c r="I377" s="177" t="s">
        <v>1205</v>
      </c>
      <c r="J377" s="178" t="s">
        <v>1200</v>
      </c>
    </row>
    <row r="378" spans="1:10" ht="17.149999999999999" customHeight="1">
      <c r="A378" s="179" t="s">
        <v>598</v>
      </c>
      <c r="B378" s="180" t="s">
        <v>1255</v>
      </c>
      <c r="C378" s="181">
        <v>7.91</v>
      </c>
      <c r="D378" s="182">
        <v>1.7665999999999999</v>
      </c>
      <c r="E378" s="182">
        <v>1</v>
      </c>
      <c r="F378" s="182">
        <v>1</v>
      </c>
      <c r="G378" s="182">
        <v>1.75</v>
      </c>
      <c r="H378" s="182">
        <v>1.75</v>
      </c>
      <c r="I378" s="183" t="s">
        <v>1205</v>
      </c>
      <c r="J378" s="184" t="s">
        <v>1200</v>
      </c>
    </row>
    <row r="379" spans="1:10" ht="17.149999999999999" customHeight="1">
      <c r="A379" s="185" t="s">
        <v>599</v>
      </c>
      <c r="B379" s="186" t="s">
        <v>1636</v>
      </c>
      <c r="C379" s="187">
        <v>2.5299999999999998</v>
      </c>
      <c r="D379" s="188">
        <v>0.80120000000000002</v>
      </c>
      <c r="E379" s="188">
        <v>1</v>
      </c>
      <c r="F379" s="188">
        <v>1</v>
      </c>
      <c r="G379" s="188">
        <v>1.35</v>
      </c>
      <c r="H379" s="188">
        <v>1.35</v>
      </c>
      <c r="I379" s="189" t="s">
        <v>1205</v>
      </c>
      <c r="J379" s="190" t="s">
        <v>1200</v>
      </c>
    </row>
    <row r="380" spans="1:10" ht="17.149999999999999" customHeight="1">
      <c r="A380" s="173" t="s">
        <v>600</v>
      </c>
      <c r="B380" s="174" t="s">
        <v>1636</v>
      </c>
      <c r="C380" s="175">
        <v>4.5</v>
      </c>
      <c r="D380" s="176">
        <v>1.0184</v>
      </c>
      <c r="E380" s="176">
        <v>1</v>
      </c>
      <c r="F380" s="176">
        <v>1</v>
      </c>
      <c r="G380" s="176">
        <v>1.35</v>
      </c>
      <c r="H380" s="176">
        <v>1.35</v>
      </c>
      <c r="I380" s="177" t="s">
        <v>1205</v>
      </c>
      <c r="J380" s="178" t="s">
        <v>1200</v>
      </c>
    </row>
    <row r="381" spans="1:10" ht="17.149999999999999" customHeight="1">
      <c r="A381" s="173" t="s">
        <v>601</v>
      </c>
      <c r="B381" s="174" t="s">
        <v>1636</v>
      </c>
      <c r="C381" s="175">
        <v>7.85</v>
      </c>
      <c r="D381" s="176">
        <v>1.4510000000000001</v>
      </c>
      <c r="E381" s="176">
        <v>1</v>
      </c>
      <c r="F381" s="176">
        <v>1</v>
      </c>
      <c r="G381" s="176">
        <v>1.35</v>
      </c>
      <c r="H381" s="176">
        <v>1.35</v>
      </c>
      <c r="I381" s="177" t="s">
        <v>1205</v>
      </c>
      <c r="J381" s="178" t="s">
        <v>1200</v>
      </c>
    </row>
    <row r="382" spans="1:10" ht="17.149999999999999" customHeight="1">
      <c r="A382" s="179" t="s">
        <v>602</v>
      </c>
      <c r="B382" s="180" t="s">
        <v>1636</v>
      </c>
      <c r="C382" s="181">
        <v>12.05</v>
      </c>
      <c r="D382" s="182">
        <v>2.3847</v>
      </c>
      <c r="E382" s="182">
        <v>1</v>
      </c>
      <c r="F382" s="182">
        <v>1</v>
      </c>
      <c r="G382" s="182">
        <v>1.75</v>
      </c>
      <c r="H382" s="182">
        <v>1.75</v>
      </c>
      <c r="I382" s="183" t="s">
        <v>1205</v>
      </c>
      <c r="J382" s="184" t="s">
        <v>1200</v>
      </c>
    </row>
    <row r="383" spans="1:10" ht="17.149999999999999" customHeight="1">
      <c r="A383" s="185" t="s">
        <v>603</v>
      </c>
      <c r="B383" s="186" t="s">
        <v>1637</v>
      </c>
      <c r="C383" s="187">
        <v>7.68</v>
      </c>
      <c r="D383" s="188">
        <v>0.76790000000000003</v>
      </c>
      <c r="E383" s="188">
        <v>1</v>
      </c>
      <c r="F383" s="188">
        <v>1</v>
      </c>
      <c r="G383" s="188">
        <v>1.35</v>
      </c>
      <c r="H383" s="188">
        <v>1.35</v>
      </c>
      <c r="I383" s="189" t="s">
        <v>1205</v>
      </c>
      <c r="J383" s="190" t="s">
        <v>1200</v>
      </c>
    </row>
    <row r="384" spans="1:10" ht="17.149999999999999" customHeight="1">
      <c r="A384" s="173" t="s">
        <v>604</v>
      </c>
      <c r="B384" s="174" t="s">
        <v>1637</v>
      </c>
      <c r="C384" s="175">
        <v>7.89</v>
      </c>
      <c r="D384" s="176">
        <v>0.92630000000000001</v>
      </c>
      <c r="E384" s="176">
        <v>1</v>
      </c>
      <c r="F384" s="176">
        <v>1</v>
      </c>
      <c r="G384" s="176">
        <v>1.35</v>
      </c>
      <c r="H384" s="176">
        <v>1.35</v>
      </c>
      <c r="I384" s="177" t="s">
        <v>1205</v>
      </c>
      <c r="J384" s="178" t="s">
        <v>1200</v>
      </c>
    </row>
    <row r="385" spans="1:10" ht="17.149999999999999" customHeight="1">
      <c r="A385" s="173" t="s">
        <v>605</v>
      </c>
      <c r="B385" s="174" t="s">
        <v>1637</v>
      </c>
      <c r="C385" s="175">
        <v>11.3</v>
      </c>
      <c r="D385" s="176">
        <v>1.2452000000000001</v>
      </c>
      <c r="E385" s="176">
        <v>1</v>
      </c>
      <c r="F385" s="176">
        <v>1</v>
      </c>
      <c r="G385" s="176">
        <v>1.35</v>
      </c>
      <c r="H385" s="176">
        <v>1.35</v>
      </c>
      <c r="I385" s="177" t="s">
        <v>1205</v>
      </c>
      <c r="J385" s="178" t="s">
        <v>1200</v>
      </c>
    </row>
    <row r="386" spans="1:10" ht="17.149999999999999" customHeight="1">
      <c r="A386" s="179" t="s">
        <v>606</v>
      </c>
      <c r="B386" s="180" t="s">
        <v>1637</v>
      </c>
      <c r="C386" s="181">
        <v>14.47</v>
      </c>
      <c r="D386" s="182">
        <v>1.7690999999999999</v>
      </c>
      <c r="E386" s="182">
        <v>1</v>
      </c>
      <c r="F386" s="182">
        <v>1</v>
      </c>
      <c r="G386" s="182">
        <v>1.75</v>
      </c>
      <c r="H386" s="182">
        <v>1.75</v>
      </c>
      <c r="I386" s="183" t="s">
        <v>1205</v>
      </c>
      <c r="J386" s="184" t="s">
        <v>1200</v>
      </c>
    </row>
    <row r="387" spans="1:10" ht="17.149999999999999" customHeight="1">
      <c r="A387" s="185" t="s">
        <v>607</v>
      </c>
      <c r="B387" s="186" t="s">
        <v>1638</v>
      </c>
      <c r="C387" s="187">
        <v>2.98</v>
      </c>
      <c r="D387" s="188">
        <v>0.41849999999999998</v>
      </c>
      <c r="E387" s="188">
        <v>1</v>
      </c>
      <c r="F387" s="188">
        <v>1</v>
      </c>
      <c r="G387" s="188">
        <v>1.35</v>
      </c>
      <c r="H387" s="188">
        <v>1.35</v>
      </c>
      <c r="I387" s="189" t="s">
        <v>1205</v>
      </c>
      <c r="J387" s="190" t="s">
        <v>1200</v>
      </c>
    </row>
    <row r="388" spans="1:10" ht="17.149999999999999" customHeight="1">
      <c r="A388" s="173" t="s">
        <v>608</v>
      </c>
      <c r="B388" s="174" t="s">
        <v>1638</v>
      </c>
      <c r="C388" s="175">
        <v>4.17</v>
      </c>
      <c r="D388" s="176">
        <v>0.56489999999999996</v>
      </c>
      <c r="E388" s="176">
        <v>1</v>
      </c>
      <c r="F388" s="176">
        <v>1</v>
      </c>
      <c r="G388" s="176">
        <v>1.35</v>
      </c>
      <c r="H388" s="176">
        <v>1.35</v>
      </c>
      <c r="I388" s="177" t="s">
        <v>1205</v>
      </c>
      <c r="J388" s="178" t="s">
        <v>1200</v>
      </c>
    </row>
    <row r="389" spans="1:10" ht="17.149999999999999" customHeight="1">
      <c r="A389" s="173" t="s">
        <v>609</v>
      </c>
      <c r="B389" s="174" t="s">
        <v>1638</v>
      </c>
      <c r="C389" s="175">
        <v>6.45</v>
      </c>
      <c r="D389" s="176">
        <v>0.87050000000000005</v>
      </c>
      <c r="E389" s="176">
        <v>1</v>
      </c>
      <c r="F389" s="176">
        <v>1</v>
      </c>
      <c r="G389" s="176">
        <v>1.35</v>
      </c>
      <c r="H389" s="176">
        <v>1.35</v>
      </c>
      <c r="I389" s="177" t="s">
        <v>1205</v>
      </c>
      <c r="J389" s="178" t="s">
        <v>1200</v>
      </c>
    </row>
    <row r="390" spans="1:10" ht="17.149999999999999" customHeight="1">
      <c r="A390" s="179" t="s">
        <v>288</v>
      </c>
      <c r="B390" s="180" t="s">
        <v>1638</v>
      </c>
      <c r="C390" s="181">
        <v>11.07</v>
      </c>
      <c r="D390" s="182">
        <v>1.6568000000000001</v>
      </c>
      <c r="E390" s="182">
        <v>1</v>
      </c>
      <c r="F390" s="182">
        <v>1</v>
      </c>
      <c r="G390" s="182">
        <v>1.75</v>
      </c>
      <c r="H390" s="182">
        <v>1.75</v>
      </c>
      <c r="I390" s="183" t="s">
        <v>1205</v>
      </c>
      <c r="J390" s="184" t="s">
        <v>1200</v>
      </c>
    </row>
    <row r="391" spans="1:10" ht="17.149999999999999" customHeight="1">
      <c r="A391" s="185" t="s">
        <v>610</v>
      </c>
      <c r="B391" s="186" t="s">
        <v>1639</v>
      </c>
      <c r="C391" s="187">
        <v>1.97</v>
      </c>
      <c r="D391" s="188">
        <v>0.34060000000000001</v>
      </c>
      <c r="E391" s="188">
        <v>1</v>
      </c>
      <c r="F391" s="188">
        <v>1</v>
      </c>
      <c r="G391" s="188">
        <v>1.35</v>
      </c>
      <c r="H391" s="188">
        <v>1.35</v>
      </c>
      <c r="I391" s="189" t="s">
        <v>1205</v>
      </c>
      <c r="J391" s="190" t="s">
        <v>1200</v>
      </c>
    </row>
    <row r="392" spans="1:10" ht="17.149999999999999" customHeight="1">
      <c r="A392" s="173" t="s">
        <v>611</v>
      </c>
      <c r="B392" s="174" t="s">
        <v>1639</v>
      </c>
      <c r="C392" s="175">
        <v>2.65</v>
      </c>
      <c r="D392" s="176">
        <v>0.43959999999999999</v>
      </c>
      <c r="E392" s="176">
        <v>1</v>
      </c>
      <c r="F392" s="176">
        <v>1</v>
      </c>
      <c r="G392" s="176">
        <v>1.35</v>
      </c>
      <c r="H392" s="176">
        <v>1.35</v>
      </c>
      <c r="I392" s="177" t="s">
        <v>1205</v>
      </c>
      <c r="J392" s="178" t="s">
        <v>1200</v>
      </c>
    </row>
    <row r="393" spans="1:10" ht="17.149999999999999" customHeight="1">
      <c r="A393" s="173" t="s">
        <v>612</v>
      </c>
      <c r="B393" s="174" t="s">
        <v>1639</v>
      </c>
      <c r="C393" s="175">
        <v>3.28</v>
      </c>
      <c r="D393" s="176">
        <v>0.70389999999999997</v>
      </c>
      <c r="E393" s="176">
        <v>1</v>
      </c>
      <c r="F393" s="176">
        <v>1</v>
      </c>
      <c r="G393" s="176">
        <v>1.35</v>
      </c>
      <c r="H393" s="176">
        <v>1.35</v>
      </c>
      <c r="I393" s="177" t="s">
        <v>1205</v>
      </c>
      <c r="J393" s="178" t="s">
        <v>1200</v>
      </c>
    </row>
    <row r="394" spans="1:10" ht="17.149999999999999" customHeight="1">
      <c r="A394" s="179" t="s">
        <v>613</v>
      </c>
      <c r="B394" s="180" t="s">
        <v>1639</v>
      </c>
      <c r="C394" s="181">
        <v>4.97</v>
      </c>
      <c r="D394" s="182">
        <v>1.3332999999999999</v>
      </c>
      <c r="E394" s="182">
        <v>1</v>
      </c>
      <c r="F394" s="182">
        <v>1</v>
      </c>
      <c r="G394" s="182">
        <v>1.75</v>
      </c>
      <c r="H394" s="182">
        <v>1.75</v>
      </c>
      <c r="I394" s="183" t="s">
        <v>1205</v>
      </c>
      <c r="J394" s="184" t="s">
        <v>1200</v>
      </c>
    </row>
    <row r="395" spans="1:10" ht="17.149999999999999" customHeight="1">
      <c r="A395" s="185" t="s">
        <v>614</v>
      </c>
      <c r="B395" s="186" t="s">
        <v>1640</v>
      </c>
      <c r="C395" s="187">
        <v>2.85</v>
      </c>
      <c r="D395" s="188">
        <v>0.39040000000000002</v>
      </c>
      <c r="E395" s="188">
        <v>1</v>
      </c>
      <c r="F395" s="188">
        <v>1</v>
      </c>
      <c r="G395" s="188">
        <v>1.35</v>
      </c>
      <c r="H395" s="188">
        <v>1.35</v>
      </c>
      <c r="I395" s="189" t="s">
        <v>1205</v>
      </c>
      <c r="J395" s="190" t="s">
        <v>1200</v>
      </c>
    </row>
    <row r="396" spans="1:10" ht="17.149999999999999" customHeight="1">
      <c r="A396" s="173" t="s">
        <v>615</v>
      </c>
      <c r="B396" s="174" t="s">
        <v>1640</v>
      </c>
      <c r="C396" s="175">
        <v>3.74</v>
      </c>
      <c r="D396" s="176">
        <v>0.52739999999999998</v>
      </c>
      <c r="E396" s="176">
        <v>1</v>
      </c>
      <c r="F396" s="176">
        <v>1</v>
      </c>
      <c r="G396" s="176">
        <v>1.35</v>
      </c>
      <c r="H396" s="176">
        <v>1.35</v>
      </c>
      <c r="I396" s="177" t="s">
        <v>1205</v>
      </c>
      <c r="J396" s="178" t="s">
        <v>1200</v>
      </c>
    </row>
    <row r="397" spans="1:10" ht="17.149999999999999" customHeight="1">
      <c r="A397" s="173" t="s">
        <v>616</v>
      </c>
      <c r="B397" s="174" t="s">
        <v>1640</v>
      </c>
      <c r="C397" s="175">
        <v>5.85</v>
      </c>
      <c r="D397" s="176">
        <v>0.81430000000000002</v>
      </c>
      <c r="E397" s="176">
        <v>1</v>
      </c>
      <c r="F397" s="176">
        <v>1</v>
      </c>
      <c r="G397" s="176">
        <v>1.35</v>
      </c>
      <c r="H397" s="176">
        <v>1.35</v>
      </c>
      <c r="I397" s="177" t="s">
        <v>1205</v>
      </c>
      <c r="J397" s="178" t="s">
        <v>1200</v>
      </c>
    </row>
    <row r="398" spans="1:10" ht="17.149999999999999" customHeight="1">
      <c r="A398" s="179" t="s">
        <v>617</v>
      </c>
      <c r="B398" s="180" t="s">
        <v>1640</v>
      </c>
      <c r="C398" s="181">
        <v>9.39</v>
      </c>
      <c r="D398" s="182">
        <v>1.4423999999999999</v>
      </c>
      <c r="E398" s="182">
        <v>1</v>
      </c>
      <c r="F398" s="182">
        <v>1</v>
      </c>
      <c r="G398" s="182">
        <v>1.75</v>
      </c>
      <c r="H398" s="182">
        <v>1.75</v>
      </c>
      <c r="I398" s="183" t="s">
        <v>1205</v>
      </c>
      <c r="J398" s="184" t="s">
        <v>1200</v>
      </c>
    </row>
    <row r="399" spans="1:10" ht="17.149999999999999" customHeight="1">
      <c r="A399" s="185" t="s">
        <v>618</v>
      </c>
      <c r="B399" s="186" t="s">
        <v>1641</v>
      </c>
      <c r="C399" s="187">
        <v>1.77</v>
      </c>
      <c r="D399" s="188">
        <v>0.37590000000000001</v>
      </c>
      <c r="E399" s="188">
        <v>1</v>
      </c>
      <c r="F399" s="188">
        <v>1</v>
      </c>
      <c r="G399" s="188">
        <v>1.35</v>
      </c>
      <c r="H399" s="188">
        <v>1.35</v>
      </c>
      <c r="I399" s="189" t="s">
        <v>1205</v>
      </c>
      <c r="J399" s="190" t="s">
        <v>1200</v>
      </c>
    </row>
    <row r="400" spans="1:10" ht="17.149999999999999" customHeight="1">
      <c r="A400" s="173" t="s">
        <v>619</v>
      </c>
      <c r="B400" s="174" t="s">
        <v>1641</v>
      </c>
      <c r="C400" s="175">
        <v>2.4500000000000002</v>
      </c>
      <c r="D400" s="176">
        <v>0.45600000000000002</v>
      </c>
      <c r="E400" s="176">
        <v>1</v>
      </c>
      <c r="F400" s="176">
        <v>1</v>
      </c>
      <c r="G400" s="176">
        <v>1.35</v>
      </c>
      <c r="H400" s="176">
        <v>1.35</v>
      </c>
      <c r="I400" s="177" t="s">
        <v>1205</v>
      </c>
      <c r="J400" s="178" t="s">
        <v>1200</v>
      </c>
    </row>
    <row r="401" spans="1:10" ht="17.149999999999999" customHeight="1">
      <c r="A401" s="173" t="s">
        <v>620</v>
      </c>
      <c r="B401" s="174" t="s">
        <v>1641</v>
      </c>
      <c r="C401" s="175">
        <v>3.78</v>
      </c>
      <c r="D401" s="176">
        <v>0.59030000000000005</v>
      </c>
      <c r="E401" s="176">
        <v>1</v>
      </c>
      <c r="F401" s="176">
        <v>1</v>
      </c>
      <c r="G401" s="176">
        <v>1.35</v>
      </c>
      <c r="H401" s="176">
        <v>1.35</v>
      </c>
      <c r="I401" s="177" t="s">
        <v>1205</v>
      </c>
      <c r="J401" s="178" t="s">
        <v>1200</v>
      </c>
    </row>
    <row r="402" spans="1:10" ht="17.149999999999999" customHeight="1">
      <c r="A402" s="179" t="s">
        <v>621</v>
      </c>
      <c r="B402" s="180" t="s">
        <v>1641</v>
      </c>
      <c r="C402" s="181">
        <v>5.92</v>
      </c>
      <c r="D402" s="182">
        <v>1.0277000000000001</v>
      </c>
      <c r="E402" s="182">
        <v>1</v>
      </c>
      <c r="F402" s="182">
        <v>1</v>
      </c>
      <c r="G402" s="182">
        <v>1.75</v>
      </c>
      <c r="H402" s="182">
        <v>1.75</v>
      </c>
      <c r="I402" s="183" t="s">
        <v>1205</v>
      </c>
      <c r="J402" s="184" t="s">
        <v>1200</v>
      </c>
    </row>
    <row r="403" spans="1:10" ht="17.149999999999999" customHeight="1">
      <c r="A403" s="185" t="s">
        <v>622</v>
      </c>
      <c r="B403" s="186" t="s">
        <v>1642</v>
      </c>
      <c r="C403" s="187">
        <v>2.0499999999999998</v>
      </c>
      <c r="D403" s="188">
        <v>0.4052</v>
      </c>
      <c r="E403" s="188">
        <v>1</v>
      </c>
      <c r="F403" s="188">
        <v>1</v>
      </c>
      <c r="G403" s="188">
        <v>1.35</v>
      </c>
      <c r="H403" s="188">
        <v>1.35</v>
      </c>
      <c r="I403" s="189" t="s">
        <v>1205</v>
      </c>
      <c r="J403" s="190" t="s">
        <v>1200</v>
      </c>
    </row>
    <row r="404" spans="1:10" ht="17.149999999999999" customHeight="1">
      <c r="A404" s="173" t="s">
        <v>623</v>
      </c>
      <c r="B404" s="174" t="s">
        <v>1642</v>
      </c>
      <c r="C404" s="175">
        <v>2.91</v>
      </c>
      <c r="D404" s="176">
        <v>0.50139999999999996</v>
      </c>
      <c r="E404" s="176">
        <v>1</v>
      </c>
      <c r="F404" s="176">
        <v>1</v>
      </c>
      <c r="G404" s="176">
        <v>1.35</v>
      </c>
      <c r="H404" s="176">
        <v>1.35</v>
      </c>
      <c r="I404" s="177" t="s">
        <v>1205</v>
      </c>
      <c r="J404" s="178" t="s">
        <v>1200</v>
      </c>
    </row>
    <row r="405" spans="1:10" ht="17.149999999999999" customHeight="1">
      <c r="A405" s="173" t="s">
        <v>624</v>
      </c>
      <c r="B405" s="174" t="s">
        <v>1642</v>
      </c>
      <c r="C405" s="175">
        <v>4.72</v>
      </c>
      <c r="D405" s="176">
        <v>0.7248</v>
      </c>
      <c r="E405" s="176">
        <v>1</v>
      </c>
      <c r="F405" s="176">
        <v>1</v>
      </c>
      <c r="G405" s="176">
        <v>1.35</v>
      </c>
      <c r="H405" s="176">
        <v>1.35</v>
      </c>
      <c r="I405" s="177" t="s">
        <v>1205</v>
      </c>
      <c r="J405" s="178" t="s">
        <v>1200</v>
      </c>
    </row>
    <row r="406" spans="1:10" ht="17.149999999999999" customHeight="1">
      <c r="A406" s="179" t="s">
        <v>625</v>
      </c>
      <c r="B406" s="180" t="s">
        <v>1642</v>
      </c>
      <c r="C406" s="181">
        <v>8.93</v>
      </c>
      <c r="D406" s="182">
        <v>1.3070999999999999</v>
      </c>
      <c r="E406" s="182">
        <v>1</v>
      </c>
      <c r="F406" s="182">
        <v>1</v>
      </c>
      <c r="G406" s="182">
        <v>1.75</v>
      </c>
      <c r="H406" s="182">
        <v>1.75</v>
      </c>
      <c r="I406" s="183" t="s">
        <v>1205</v>
      </c>
      <c r="J406" s="184" t="s">
        <v>1200</v>
      </c>
    </row>
    <row r="407" spans="1:10" ht="17.149999999999999" customHeight="1">
      <c r="A407" s="185" t="s">
        <v>626</v>
      </c>
      <c r="B407" s="186" t="s">
        <v>1643</v>
      </c>
      <c r="C407" s="187">
        <v>2.44</v>
      </c>
      <c r="D407" s="188">
        <v>0.36480000000000001</v>
      </c>
      <c r="E407" s="188">
        <v>1</v>
      </c>
      <c r="F407" s="188">
        <v>1</v>
      </c>
      <c r="G407" s="188">
        <v>1.35</v>
      </c>
      <c r="H407" s="188">
        <v>1.35</v>
      </c>
      <c r="I407" s="189" t="s">
        <v>1205</v>
      </c>
      <c r="J407" s="190" t="s">
        <v>1200</v>
      </c>
    </row>
    <row r="408" spans="1:10" ht="17.149999999999999" customHeight="1">
      <c r="A408" s="173" t="s">
        <v>627</v>
      </c>
      <c r="B408" s="174" t="s">
        <v>1643</v>
      </c>
      <c r="C408" s="175">
        <v>3.86</v>
      </c>
      <c r="D408" s="176">
        <v>0.53400000000000003</v>
      </c>
      <c r="E408" s="176">
        <v>1</v>
      </c>
      <c r="F408" s="176">
        <v>1</v>
      </c>
      <c r="G408" s="176">
        <v>1.35</v>
      </c>
      <c r="H408" s="176">
        <v>1.35</v>
      </c>
      <c r="I408" s="177" t="s">
        <v>1205</v>
      </c>
      <c r="J408" s="178" t="s">
        <v>1200</v>
      </c>
    </row>
    <row r="409" spans="1:10" ht="17.149999999999999" customHeight="1">
      <c r="A409" s="173" t="s">
        <v>628</v>
      </c>
      <c r="B409" s="174" t="s">
        <v>1643</v>
      </c>
      <c r="C409" s="175">
        <v>6.33</v>
      </c>
      <c r="D409" s="176">
        <v>0.81340000000000001</v>
      </c>
      <c r="E409" s="176">
        <v>1</v>
      </c>
      <c r="F409" s="176">
        <v>1</v>
      </c>
      <c r="G409" s="176">
        <v>1.35</v>
      </c>
      <c r="H409" s="176">
        <v>1.35</v>
      </c>
      <c r="I409" s="177" t="s">
        <v>1205</v>
      </c>
      <c r="J409" s="178" t="s">
        <v>1200</v>
      </c>
    </row>
    <row r="410" spans="1:10" ht="17.149999999999999" customHeight="1">
      <c r="A410" s="179" t="s">
        <v>629</v>
      </c>
      <c r="B410" s="180" t="s">
        <v>1643</v>
      </c>
      <c r="C410" s="181">
        <v>10.11</v>
      </c>
      <c r="D410" s="182">
        <v>1.4389000000000001</v>
      </c>
      <c r="E410" s="182">
        <v>1</v>
      </c>
      <c r="F410" s="182">
        <v>1</v>
      </c>
      <c r="G410" s="182">
        <v>1.75</v>
      </c>
      <c r="H410" s="182">
        <v>1.75</v>
      </c>
      <c r="I410" s="183" t="s">
        <v>1205</v>
      </c>
      <c r="J410" s="184" t="s">
        <v>1200</v>
      </c>
    </row>
    <row r="411" spans="1:10" ht="17.149999999999999" customHeight="1">
      <c r="A411" s="185" t="s">
        <v>630</v>
      </c>
      <c r="B411" s="186" t="s">
        <v>1644</v>
      </c>
      <c r="C411" s="187">
        <v>2.12</v>
      </c>
      <c r="D411" s="188">
        <v>0.35809999999999997</v>
      </c>
      <c r="E411" s="188">
        <v>1</v>
      </c>
      <c r="F411" s="188">
        <v>1</v>
      </c>
      <c r="G411" s="188">
        <v>1.35</v>
      </c>
      <c r="H411" s="188">
        <v>1.35</v>
      </c>
      <c r="I411" s="189" t="s">
        <v>1205</v>
      </c>
      <c r="J411" s="190" t="s">
        <v>1200</v>
      </c>
    </row>
    <row r="412" spans="1:10" ht="17.149999999999999" customHeight="1">
      <c r="A412" s="173" t="s">
        <v>631</v>
      </c>
      <c r="B412" s="174" t="s">
        <v>1644</v>
      </c>
      <c r="C412" s="175">
        <v>3.02</v>
      </c>
      <c r="D412" s="176">
        <v>0.48309999999999997</v>
      </c>
      <c r="E412" s="176">
        <v>1</v>
      </c>
      <c r="F412" s="176">
        <v>1</v>
      </c>
      <c r="G412" s="176">
        <v>1.35</v>
      </c>
      <c r="H412" s="176">
        <v>1.35</v>
      </c>
      <c r="I412" s="177" t="s">
        <v>1205</v>
      </c>
      <c r="J412" s="178" t="s">
        <v>1200</v>
      </c>
    </row>
    <row r="413" spans="1:10" ht="17.149999999999999" customHeight="1">
      <c r="A413" s="173" t="s">
        <v>632</v>
      </c>
      <c r="B413" s="174" t="s">
        <v>1644</v>
      </c>
      <c r="C413" s="175">
        <v>4.8899999999999997</v>
      </c>
      <c r="D413" s="176">
        <v>0.71130000000000004</v>
      </c>
      <c r="E413" s="176">
        <v>1</v>
      </c>
      <c r="F413" s="176">
        <v>1</v>
      </c>
      <c r="G413" s="176">
        <v>1.35</v>
      </c>
      <c r="H413" s="176">
        <v>1.35</v>
      </c>
      <c r="I413" s="177" t="s">
        <v>1205</v>
      </c>
      <c r="J413" s="178" t="s">
        <v>1200</v>
      </c>
    </row>
    <row r="414" spans="1:10" ht="17.149999999999999" customHeight="1">
      <c r="A414" s="179" t="s">
        <v>633</v>
      </c>
      <c r="B414" s="180" t="s">
        <v>1644</v>
      </c>
      <c r="C414" s="181">
        <v>8.06</v>
      </c>
      <c r="D414" s="182">
        <v>1.2485999999999999</v>
      </c>
      <c r="E414" s="182">
        <v>1</v>
      </c>
      <c r="F414" s="182">
        <v>1</v>
      </c>
      <c r="G414" s="182">
        <v>1.75</v>
      </c>
      <c r="H414" s="182">
        <v>1.75</v>
      </c>
      <c r="I414" s="183" t="s">
        <v>1205</v>
      </c>
      <c r="J414" s="184" t="s">
        <v>1200</v>
      </c>
    </row>
    <row r="415" spans="1:10" ht="17.149999999999999" customHeight="1">
      <c r="A415" s="185" t="s">
        <v>634</v>
      </c>
      <c r="B415" s="186" t="s">
        <v>1645</v>
      </c>
      <c r="C415" s="187">
        <v>1.58</v>
      </c>
      <c r="D415" s="188">
        <v>0.37769999999999998</v>
      </c>
      <c r="E415" s="188">
        <v>1</v>
      </c>
      <c r="F415" s="188">
        <v>1</v>
      </c>
      <c r="G415" s="188">
        <v>1.35</v>
      </c>
      <c r="H415" s="188">
        <v>1.35</v>
      </c>
      <c r="I415" s="189" t="s">
        <v>1205</v>
      </c>
      <c r="J415" s="190" t="s">
        <v>1200</v>
      </c>
    </row>
    <row r="416" spans="1:10" ht="17.149999999999999" customHeight="1">
      <c r="A416" s="173" t="s">
        <v>635</v>
      </c>
      <c r="B416" s="174" t="s">
        <v>1645</v>
      </c>
      <c r="C416" s="175">
        <v>2.15</v>
      </c>
      <c r="D416" s="176">
        <v>0.45140000000000002</v>
      </c>
      <c r="E416" s="176">
        <v>1</v>
      </c>
      <c r="F416" s="176">
        <v>1</v>
      </c>
      <c r="G416" s="176">
        <v>1.35</v>
      </c>
      <c r="H416" s="176">
        <v>1.35</v>
      </c>
      <c r="I416" s="177" t="s">
        <v>1205</v>
      </c>
      <c r="J416" s="178" t="s">
        <v>1200</v>
      </c>
    </row>
    <row r="417" spans="1:10" ht="17.149999999999999" customHeight="1">
      <c r="A417" s="173" t="s">
        <v>636</v>
      </c>
      <c r="B417" s="174" t="s">
        <v>1645</v>
      </c>
      <c r="C417" s="175">
        <v>3.18</v>
      </c>
      <c r="D417" s="176">
        <v>0.56759999999999999</v>
      </c>
      <c r="E417" s="176">
        <v>1</v>
      </c>
      <c r="F417" s="176">
        <v>1</v>
      </c>
      <c r="G417" s="176">
        <v>1.35</v>
      </c>
      <c r="H417" s="176">
        <v>1.35</v>
      </c>
      <c r="I417" s="177" t="s">
        <v>1205</v>
      </c>
      <c r="J417" s="178" t="s">
        <v>1200</v>
      </c>
    </row>
    <row r="418" spans="1:10" ht="17.149999999999999" customHeight="1">
      <c r="A418" s="179" t="s">
        <v>637</v>
      </c>
      <c r="B418" s="180" t="s">
        <v>1645</v>
      </c>
      <c r="C418" s="181">
        <v>6.16</v>
      </c>
      <c r="D418" s="182">
        <v>0.89390000000000003</v>
      </c>
      <c r="E418" s="182">
        <v>1</v>
      </c>
      <c r="F418" s="182">
        <v>1</v>
      </c>
      <c r="G418" s="182">
        <v>1.75</v>
      </c>
      <c r="H418" s="182">
        <v>1.75</v>
      </c>
      <c r="I418" s="183" t="s">
        <v>1205</v>
      </c>
      <c r="J418" s="184" t="s">
        <v>1200</v>
      </c>
    </row>
    <row r="419" spans="1:10" ht="17.149999999999999" customHeight="1">
      <c r="A419" s="185" t="s">
        <v>638</v>
      </c>
      <c r="B419" s="186" t="s">
        <v>1646</v>
      </c>
      <c r="C419" s="187">
        <v>2.27</v>
      </c>
      <c r="D419" s="188">
        <v>0.44219999999999998</v>
      </c>
      <c r="E419" s="188">
        <v>1</v>
      </c>
      <c r="F419" s="188">
        <v>1</v>
      </c>
      <c r="G419" s="188">
        <v>1.35</v>
      </c>
      <c r="H419" s="188">
        <v>1.35</v>
      </c>
      <c r="I419" s="189" t="s">
        <v>1205</v>
      </c>
      <c r="J419" s="190" t="s">
        <v>1200</v>
      </c>
    </row>
    <row r="420" spans="1:10" ht="17.149999999999999" customHeight="1">
      <c r="A420" s="173" t="s">
        <v>639</v>
      </c>
      <c r="B420" s="174" t="s">
        <v>1646</v>
      </c>
      <c r="C420" s="175">
        <v>2.99</v>
      </c>
      <c r="D420" s="176">
        <v>0.52569999999999995</v>
      </c>
      <c r="E420" s="176">
        <v>1</v>
      </c>
      <c r="F420" s="176">
        <v>1</v>
      </c>
      <c r="G420" s="176">
        <v>1.35</v>
      </c>
      <c r="H420" s="176">
        <v>1.35</v>
      </c>
      <c r="I420" s="177" t="s">
        <v>1205</v>
      </c>
      <c r="J420" s="178" t="s">
        <v>1200</v>
      </c>
    </row>
    <row r="421" spans="1:10" ht="17.149999999999999" customHeight="1">
      <c r="A421" s="173" t="s">
        <v>640</v>
      </c>
      <c r="B421" s="174" t="s">
        <v>1646</v>
      </c>
      <c r="C421" s="175">
        <v>4.45</v>
      </c>
      <c r="D421" s="176">
        <v>0.68010000000000004</v>
      </c>
      <c r="E421" s="176">
        <v>1</v>
      </c>
      <c r="F421" s="176">
        <v>1</v>
      </c>
      <c r="G421" s="176">
        <v>1.35</v>
      </c>
      <c r="H421" s="176">
        <v>1.35</v>
      </c>
      <c r="I421" s="177" t="s">
        <v>1205</v>
      </c>
      <c r="J421" s="178" t="s">
        <v>1200</v>
      </c>
    </row>
    <row r="422" spans="1:10" ht="17.149999999999999" customHeight="1">
      <c r="A422" s="179" t="s">
        <v>641</v>
      </c>
      <c r="B422" s="180" t="s">
        <v>1646</v>
      </c>
      <c r="C422" s="181">
        <v>7.96</v>
      </c>
      <c r="D422" s="182">
        <v>1.0941000000000001</v>
      </c>
      <c r="E422" s="182">
        <v>1</v>
      </c>
      <c r="F422" s="182">
        <v>1</v>
      </c>
      <c r="G422" s="182">
        <v>1.75</v>
      </c>
      <c r="H422" s="182">
        <v>1.75</v>
      </c>
      <c r="I422" s="183" t="s">
        <v>1205</v>
      </c>
      <c r="J422" s="184" t="s">
        <v>1200</v>
      </c>
    </row>
    <row r="423" spans="1:10" ht="17.149999999999999" customHeight="1">
      <c r="A423" s="185" t="s">
        <v>642</v>
      </c>
      <c r="B423" s="186" t="s">
        <v>1647</v>
      </c>
      <c r="C423" s="187">
        <v>2.4</v>
      </c>
      <c r="D423" s="188">
        <v>0.38069999999999998</v>
      </c>
      <c r="E423" s="188">
        <v>1</v>
      </c>
      <c r="F423" s="188">
        <v>1</v>
      </c>
      <c r="G423" s="188">
        <v>1.35</v>
      </c>
      <c r="H423" s="188">
        <v>1.35</v>
      </c>
      <c r="I423" s="189" t="s">
        <v>1205</v>
      </c>
      <c r="J423" s="190" t="s">
        <v>1200</v>
      </c>
    </row>
    <row r="424" spans="1:10" ht="17.149999999999999" customHeight="1">
      <c r="A424" s="173" t="s">
        <v>643</v>
      </c>
      <c r="B424" s="174" t="s">
        <v>1647</v>
      </c>
      <c r="C424" s="175">
        <v>3.34</v>
      </c>
      <c r="D424" s="176">
        <v>0.50570000000000004</v>
      </c>
      <c r="E424" s="176">
        <v>1</v>
      </c>
      <c r="F424" s="176">
        <v>1</v>
      </c>
      <c r="G424" s="176">
        <v>1.35</v>
      </c>
      <c r="H424" s="176">
        <v>1.35</v>
      </c>
      <c r="I424" s="177" t="s">
        <v>1205</v>
      </c>
      <c r="J424" s="178" t="s">
        <v>1200</v>
      </c>
    </row>
    <row r="425" spans="1:10" ht="17.149999999999999" customHeight="1">
      <c r="A425" s="173" t="s">
        <v>644</v>
      </c>
      <c r="B425" s="174" t="s">
        <v>1647</v>
      </c>
      <c r="C425" s="175">
        <v>5.61</v>
      </c>
      <c r="D425" s="176">
        <v>0.77070000000000005</v>
      </c>
      <c r="E425" s="176">
        <v>1</v>
      </c>
      <c r="F425" s="176">
        <v>1</v>
      </c>
      <c r="G425" s="176">
        <v>1.35</v>
      </c>
      <c r="H425" s="176">
        <v>1.35</v>
      </c>
      <c r="I425" s="177" t="s">
        <v>1205</v>
      </c>
      <c r="J425" s="178" t="s">
        <v>1200</v>
      </c>
    </row>
    <row r="426" spans="1:10" ht="17.149999999999999" customHeight="1">
      <c r="A426" s="179" t="s">
        <v>645</v>
      </c>
      <c r="B426" s="180" t="s">
        <v>1647</v>
      </c>
      <c r="C426" s="181">
        <v>8.23</v>
      </c>
      <c r="D426" s="182">
        <v>1.4238</v>
      </c>
      <c r="E426" s="182">
        <v>1</v>
      </c>
      <c r="F426" s="182">
        <v>1</v>
      </c>
      <c r="G426" s="182">
        <v>1.75</v>
      </c>
      <c r="H426" s="182">
        <v>1.75</v>
      </c>
      <c r="I426" s="183" t="s">
        <v>1205</v>
      </c>
      <c r="J426" s="184" t="s">
        <v>1200</v>
      </c>
    </row>
    <row r="427" spans="1:10" ht="17.149999999999999" customHeight="1">
      <c r="A427" s="185" t="s">
        <v>646</v>
      </c>
      <c r="B427" s="186" t="s">
        <v>1648</v>
      </c>
      <c r="C427" s="187">
        <v>2.44</v>
      </c>
      <c r="D427" s="188">
        <v>0.45069999999999999</v>
      </c>
      <c r="E427" s="188">
        <v>1</v>
      </c>
      <c r="F427" s="188">
        <v>1</v>
      </c>
      <c r="G427" s="188">
        <v>1.35</v>
      </c>
      <c r="H427" s="188">
        <v>1.35</v>
      </c>
      <c r="I427" s="189" t="s">
        <v>1205</v>
      </c>
      <c r="J427" s="190" t="s">
        <v>1200</v>
      </c>
    </row>
    <row r="428" spans="1:10" ht="17.149999999999999" customHeight="1">
      <c r="A428" s="173" t="s">
        <v>647</v>
      </c>
      <c r="B428" s="174" t="s">
        <v>1648</v>
      </c>
      <c r="C428" s="175">
        <v>3.48</v>
      </c>
      <c r="D428" s="176">
        <v>0.57110000000000005</v>
      </c>
      <c r="E428" s="176">
        <v>1</v>
      </c>
      <c r="F428" s="176">
        <v>1</v>
      </c>
      <c r="G428" s="176">
        <v>1.35</v>
      </c>
      <c r="H428" s="176">
        <v>1.35</v>
      </c>
      <c r="I428" s="177" t="s">
        <v>1205</v>
      </c>
      <c r="J428" s="178" t="s">
        <v>1200</v>
      </c>
    </row>
    <row r="429" spans="1:10" ht="17.149999999999999" customHeight="1">
      <c r="A429" s="173" t="s">
        <v>648</v>
      </c>
      <c r="B429" s="174" t="s">
        <v>1648</v>
      </c>
      <c r="C429" s="175">
        <v>5.88</v>
      </c>
      <c r="D429" s="176">
        <v>0.86729999999999996</v>
      </c>
      <c r="E429" s="176">
        <v>1</v>
      </c>
      <c r="F429" s="176">
        <v>1</v>
      </c>
      <c r="G429" s="176">
        <v>1.35</v>
      </c>
      <c r="H429" s="176">
        <v>1.35</v>
      </c>
      <c r="I429" s="177" t="s">
        <v>1205</v>
      </c>
      <c r="J429" s="178" t="s">
        <v>1200</v>
      </c>
    </row>
    <row r="430" spans="1:10" ht="17.149999999999999" customHeight="1">
      <c r="A430" s="179" t="s">
        <v>649</v>
      </c>
      <c r="B430" s="180" t="s">
        <v>1648</v>
      </c>
      <c r="C430" s="181">
        <v>9.9600000000000009</v>
      </c>
      <c r="D430" s="182">
        <v>1.6173999999999999</v>
      </c>
      <c r="E430" s="182">
        <v>1</v>
      </c>
      <c r="F430" s="182">
        <v>1</v>
      </c>
      <c r="G430" s="182">
        <v>1.75</v>
      </c>
      <c r="H430" s="182">
        <v>1.75</v>
      </c>
      <c r="I430" s="183" t="s">
        <v>1205</v>
      </c>
      <c r="J430" s="184" t="s">
        <v>1200</v>
      </c>
    </row>
    <row r="431" spans="1:10" ht="17.149999999999999" customHeight="1">
      <c r="A431" s="185" t="s">
        <v>650</v>
      </c>
      <c r="B431" s="186" t="s">
        <v>1649</v>
      </c>
      <c r="C431" s="187">
        <v>2.2000000000000002</v>
      </c>
      <c r="D431" s="188">
        <v>0.40460000000000002</v>
      </c>
      <c r="E431" s="188">
        <v>1</v>
      </c>
      <c r="F431" s="188">
        <v>1</v>
      </c>
      <c r="G431" s="188">
        <v>1.35</v>
      </c>
      <c r="H431" s="188">
        <v>1.35</v>
      </c>
      <c r="I431" s="189" t="s">
        <v>1205</v>
      </c>
      <c r="J431" s="190" t="s">
        <v>1200</v>
      </c>
    </row>
    <row r="432" spans="1:10" ht="17.149999999999999" customHeight="1">
      <c r="A432" s="173" t="s">
        <v>651</v>
      </c>
      <c r="B432" s="174" t="s">
        <v>1649</v>
      </c>
      <c r="C432" s="175">
        <v>3.18</v>
      </c>
      <c r="D432" s="176">
        <v>0.52900000000000003</v>
      </c>
      <c r="E432" s="176">
        <v>1</v>
      </c>
      <c r="F432" s="176">
        <v>1</v>
      </c>
      <c r="G432" s="176">
        <v>1.35</v>
      </c>
      <c r="H432" s="176">
        <v>1.35</v>
      </c>
      <c r="I432" s="177" t="s">
        <v>1205</v>
      </c>
      <c r="J432" s="178" t="s">
        <v>1200</v>
      </c>
    </row>
    <row r="433" spans="1:10" ht="17.149999999999999" customHeight="1">
      <c r="A433" s="173" t="s">
        <v>652</v>
      </c>
      <c r="B433" s="174" t="s">
        <v>1649</v>
      </c>
      <c r="C433" s="175">
        <v>4.95</v>
      </c>
      <c r="D433" s="176">
        <v>0.75309999999999999</v>
      </c>
      <c r="E433" s="176">
        <v>1</v>
      </c>
      <c r="F433" s="176">
        <v>1</v>
      </c>
      <c r="G433" s="176">
        <v>1.35</v>
      </c>
      <c r="H433" s="176">
        <v>1.35</v>
      </c>
      <c r="I433" s="177" t="s">
        <v>1205</v>
      </c>
      <c r="J433" s="178" t="s">
        <v>1200</v>
      </c>
    </row>
    <row r="434" spans="1:10" ht="17.149999999999999" customHeight="1">
      <c r="A434" s="179" t="s">
        <v>653</v>
      </c>
      <c r="B434" s="180" t="s">
        <v>1649</v>
      </c>
      <c r="C434" s="181">
        <v>8.49</v>
      </c>
      <c r="D434" s="182">
        <v>1.3873</v>
      </c>
      <c r="E434" s="182">
        <v>1</v>
      </c>
      <c r="F434" s="182">
        <v>1</v>
      </c>
      <c r="G434" s="182">
        <v>1.75</v>
      </c>
      <c r="H434" s="182">
        <v>1.75</v>
      </c>
      <c r="I434" s="183" t="s">
        <v>1205</v>
      </c>
      <c r="J434" s="184" t="s">
        <v>1200</v>
      </c>
    </row>
    <row r="435" spans="1:10" ht="17.149999999999999" customHeight="1">
      <c r="A435" s="185" t="s">
        <v>654</v>
      </c>
      <c r="B435" s="186" t="s">
        <v>1650</v>
      </c>
      <c r="C435" s="187">
        <v>2.79</v>
      </c>
      <c r="D435" s="188">
        <v>1.1325000000000001</v>
      </c>
      <c r="E435" s="188">
        <v>1</v>
      </c>
      <c r="F435" s="188">
        <v>1</v>
      </c>
      <c r="G435" s="188">
        <v>1.35</v>
      </c>
      <c r="H435" s="188">
        <v>1.35</v>
      </c>
      <c r="I435" s="189" t="s">
        <v>1201</v>
      </c>
      <c r="J435" s="190" t="s">
        <v>1200</v>
      </c>
    </row>
    <row r="436" spans="1:10" ht="17.149999999999999" customHeight="1">
      <c r="A436" s="173" t="s">
        <v>655</v>
      </c>
      <c r="B436" s="174" t="s">
        <v>1650</v>
      </c>
      <c r="C436" s="175">
        <v>6.28</v>
      </c>
      <c r="D436" s="176">
        <v>1.6513</v>
      </c>
      <c r="E436" s="176">
        <v>1</v>
      </c>
      <c r="F436" s="176">
        <v>1</v>
      </c>
      <c r="G436" s="176">
        <v>1.35</v>
      </c>
      <c r="H436" s="176">
        <v>1.35</v>
      </c>
      <c r="I436" s="177" t="s">
        <v>1201</v>
      </c>
      <c r="J436" s="178" t="s">
        <v>1200</v>
      </c>
    </row>
    <row r="437" spans="1:10" ht="17.149999999999999" customHeight="1">
      <c r="A437" s="173" t="s">
        <v>656</v>
      </c>
      <c r="B437" s="174" t="s">
        <v>1650</v>
      </c>
      <c r="C437" s="175">
        <v>10.9</v>
      </c>
      <c r="D437" s="176">
        <v>2.4355000000000002</v>
      </c>
      <c r="E437" s="176">
        <v>1</v>
      </c>
      <c r="F437" s="176">
        <v>1</v>
      </c>
      <c r="G437" s="176">
        <v>1.35</v>
      </c>
      <c r="H437" s="176">
        <v>1.35</v>
      </c>
      <c r="I437" s="177" t="s">
        <v>1201</v>
      </c>
      <c r="J437" s="178" t="s">
        <v>1200</v>
      </c>
    </row>
    <row r="438" spans="1:10" ht="17.149999999999999" customHeight="1">
      <c r="A438" s="179" t="s">
        <v>657</v>
      </c>
      <c r="B438" s="180" t="s">
        <v>1650</v>
      </c>
      <c r="C438" s="181">
        <v>18.34</v>
      </c>
      <c r="D438" s="182">
        <v>4.306</v>
      </c>
      <c r="E438" s="182">
        <v>1</v>
      </c>
      <c r="F438" s="182">
        <v>1</v>
      </c>
      <c r="G438" s="182">
        <v>1.75</v>
      </c>
      <c r="H438" s="182">
        <v>1.75</v>
      </c>
      <c r="I438" s="183" t="s">
        <v>1201</v>
      </c>
      <c r="J438" s="184" t="s">
        <v>1200</v>
      </c>
    </row>
    <row r="439" spans="1:10" ht="17.149999999999999" customHeight="1">
      <c r="A439" s="185" t="s">
        <v>658</v>
      </c>
      <c r="B439" s="186" t="s">
        <v>1651</v>
      </c>
      <c r="C439" s="187">
        <v>2.58</v>
      </c>
      <c r="D439" s="188">
        <v>0.60389999999999999</v>
      </c>
      <c r="E439" s="188">
        <v>1</v>
      </c>
      <c r="F439" s="188">
        <v>1</v>
      </c>
      <c r="G439" s="188">
        <v>1.35</v>
      </c>
      <c r="H439" s="188">
        <v>1.35</v>
      </c>
      <c r="I439" s="189" t="s">
        <v>1201</v>
      </c>
      <c r="J439" s="190" t="s">
        <v>1200</v>
      </c>
    </row>
    <row r="440" spans="1:10" ht="17.149999999999999" customHeight="1">
      <c r="A440" s="173" t="s">
        <v>659</v>
      </c>
      <c r="B440" s="174" t="s">
        <v>1651</v>
      </c>
      <c r="C440" s="175">
        <v>4.6500000000000004</v>
      </c>
      <c r="D440" s="176">
        <v>1.0713999999999999</v>
      </c>
      <c r="E440" s="176">
        <v>1</v>
      </c>
      <c r="F440" s="176">
        <v>1</v>
      </c>
      <c r="G440" s="176">
        <v>1.35</v>
      </c>
      <c r="H440" s="176">
        <v>1.35</v>
      </c>
      <c r="I440" s="177" t="s">
        <v>1201</v>
      </c>
      <c r="J440" s="178" t="s">
        <v>1200</v>
      </c>
    </row>
    <row r="441" spans="1:10" ht="17.149999999999999" customHeight="1">
      <c r="A441" s="173" t="s">
        <v>660</v>
      </c>
      <c r="B441" s="174" t="s">
        <v>1651</v>
      </c>
      <c r="C441" s="175">
        <v>9.57</v>
      </c>
      <c r="D441" s="176">
        <v>1.6659999999999999</v>
      </c>
      <c r="E441" s="176">
        <v>1</v>
      </c>
      <c r="F441" s="176">
        <v>1</v>
      </c>
      <c r="G441" s="176">
        <v>1.35</v>
      </c>
      <c r="H441" s="176">
        <v>1.35</v>
      </c>
      <c r="I441" s="177" t="s">
        <v>1201</v>
      </c>
      <c r="J441" s="178" t="s">
        <v>1200</v>
      </c>
    </row>
    <row r="442" spans="1:10" ht="17.149999999999999" customHeight="1">
      <c r="A442" s="179" t="s">
        <v>661</v>
      </c>
      <c r="B442" s="180" t="s">
        <v>1651</v>
      </c>
      <c r="C442" s="181">
        <v>14.37</v>
      </c>
      <c r="D442" s="182">
        <v>3.0105</v>
      </c>
      <c r="E442" s="182">
        <v>1</v>
      </c>
      <c r="F442" s="182">
        <v>1</v>
      </c>
      <c r="G442" s="182">
        <v>1.75</v>
      </c>
      <c r="H442" s="182">
        <v>1.75</v>
      </c>
      <c r="I442" s="183" t="s">
        <v>1201</v>
      </c>
      <c r="J442" s="184" t="s">
        <v>1200</v>
      </c>
    </row>
    <row r="443" spans="1:10" ht="17.149999999999999" customHeight="1">
      <c r="A443" s="185" t="s">
        <v>662</v>
      </c>
      <c r="B443" s="186" t="s">
        <v>1652</v>
      </c>
      <c r="C443" s="187">
        <v>3.6</v>
      </c>
      <c r="D443" s="188">
        <v>0.94530000000000003</v>
      </c>
      <c r="E443" s="188">
        <v>1</v>
      </c>
      <c r="F443" s="188">
        <v>1</v>
      </c>
      <c r="G443" s="188">
        <v>1.35</v>
      </c>
      <c r="H443" s="188">
        <v>1.35</v>
      </c>
      <c r="I443" s="189" t="s">
        <v>1201</v>
      </c>
      <c r="J443" s="190" t="s">
        <v>1200</v>
      </c>
    </row>
    <row r="444" spans="1:10" ht="17.149999999999999" customHeight="1">
      <c r="A444" s="173" t="s">
        <v>663</v>
      </c>
      <c r="B444" s="174" t="s">
        <v>1652</v>
      </c>
      <c r="C444" s="175">
        <v>5.37</v>
      </c>
      <c r="D444" s="176">
        <v>1.1693</v>
      </c>
      <c r="E444" s="176">
        <v>1</v>
      </c>
      <c r="F444" s="176">
        <v>1</v>
      </c>
      <c r="G444" s="176">
        <v>1.35</v>
      </c>
      <c r="H444" s="176">
        <v>1.35</v>
      </c>
      <c r="I444" s="177" t="s">
        <v>1201</v>
      </c>
      <c r="J444" s="178" t="s">
        <v>1200</v>
      </c>
    </row>
    <row r="445" spans="1:10" ht="17.149999999999999" customHeight="1">
      <c r="A445" s="173" t="s">
        <v>664</v>
      </c>
      <c r="B445" s="174" t="s">
        <v>1652</v>
      </c>
      <c r="C445" s="175">
        <v>9.19</v>
      </c>
      <c r="D445" s="176">
        <v>1.6706000000000001</v>
      </c>
      <c r="E445" s="176">
        <v>1</v>
      </c>
      <c r="F445" s="176">
        <v>1</v>
      </c>
      <c r="G445" s="176">
        <v>1.35</v>
      </c>
      <c r="H445" s="176">
        <v>1.35</v>
      </c>
      <c r="I445" s="177" t="s">
        <v>1201</v>
      </c>
      <c r="J445" s="178" t="s">
        <v>1200</v>
      </c>
    </row>
    <row r="446" spans="1:10" ht="17.149999999999999" customHeight="1">
      <c r="A446" s="179" t="s">
        <v>665</v>
      </c>
      <c r="B446" s="180" t="s">
        <v>1652</v>
      </c>
      <c r="C446" s="181">
        <v>14.41</v>
      </c>
      <c r="D446" s="182">
        <v>2.9073000000000002</v>
      </c>
      <c r="E446" s="182">
        <v>1</v>
      </c>
      <c r="F446" s="182">
        <v>1</v>
      </c>
      <c r="G446" s="182">
        <v>1.75</v>
      </c>
      <c r="H446" s="182">
        <v>1.75</v>
      </c>
      <c r="I446" s="183" t="s">
        <v>1201</v>
      </c>
      <c r="J446" s="184" t="s">
        <v>1200</v>
      </c>
    </row>
    <row r="447" spans="1:10" ht="17.149999999999999" customHeight="1">
      <c r="A447" s="185" t="s">
        <v>666</v>
      </c>
      <c r="B447" s="186" t="s">
        <v>1653</v>
      </c>
      <c r="C447" s="187">
        <v>4.33</v>
      </c>
      <c r="D447" s="188">
        <v>1.0357000000000001</v>
      </c>
      <c r="E447" s="188">
        <v>1</v>
      </c>
      <c r="F447" s="188">
        <v>1</v>
      </c>
      <c r="G447" s="188">
        <v>1.35</v>
      </c>
      <c r="H447" s="188">
        <v>1.35</v>
      </c>
      <c r="I447" s="189" t="s">
        <v>1201</v>
      </c>
      <c r="J447" s="190" t="s">
        <v>1200</v>
      </c>
    </row>
    <row r="448" spans="1:10" ht="17.149999999999999" customHeight="1">
      <c r="A448" s="173" t="s">
        <v>667</v>
      </c>
      <c r="B448" s="174" t="s">
        <v>1653</v>
      </c>
      <c r="C448" s="175">
        <v>6.17</v>
      </c>
      <c r="D448" s="176">
        <v>1.3007</v>
      </c>
      <c r="E448" s="176">
        <v>1</v>
      </c>
      <c r="F448" s="176">
        <v>1</v>
      </c>
      <c r="G448" s="176">
        <v>1.35</v>
      </c>
      <c r="H448" s="176">
        <v>1.35</v>
      </c>
      <c r="I448" s="177" t="s">
        <v>1201</v>
      </c>
      <c r="J448" s="178" t="s">
        <v>1200</v>
      </c>
    </row>
    <row r="449" spans="1:10" ht="17.149999999999999" customHeight="1">
      <c r="A449" s="173" t="s">
        <v>668</v>
      </c>
      <c r="B449" s="174" t="s">
        <v>1653</v>
      </c>
      <c r="C449" s="175">
        <v>10.54</v>
      </c>
      <c r="D449" s="176">
        <v>1.9142999999999999</v>
      </c>
      <c r="E449" s="176">
        <v>1</v>
      </c>
      <c r="F449" s="176">
        <v>1</v>
      </c>
      <c r="G449" s="176">
        <v>1.35</v>
      </c>
      <c r="H449" s="176">
        <v>1.35</v>
      </c>
      <c r="I449" s="177" t="s">
        <v>1201</v>
      </c>
      <c r="J449" s="178" t="s">
        <v>1200</v>
      </c>
    </row>
    <row r="450" spans="1:10" ht="17.149999999999999" customHeight="1">
      <c r="A450" s="179" t="s">
        <v>669</v>
      </c>
      <c r="B450" s="180" t="s">
        <v>1653</v>
      </c>
      <c r="C450" s="181">
        <v>15.12</v>
      </c>
      <c r="D450" s="182">
        <v>3.0228999999999999</v>
      </c>
      <c r="E450" s="182">
        <v>1</v>
      </c>
      <c r="F450" s="182">
        <v>1</v>
      </c>
      <c r="G450" s="182">
        <v>1.75</v>
      </c>
      <c r="H450" s="182">
        <v>1.75</v>
      </c>
      <c r="I450" s="183" t="s">
        <v>1201</v>
      </c>
      <c r="J450" s="184" t="s">
        <v>1200</v>
      </c>
    </row>
    <row r="451" spans="1:10" ht="17.149999999999999" customHeight="1">
      <c r="A451" s="185" t="s">
        <v>670</v>
      </c>
      <c r="B451" s="186" t="s">
        <v>1556</v>
      </c>
      <c r="C451" s="187">
        <v>2.61</v>
      </c>
      <c r="D451" s="188">
        <v>0.629</v>
      </c>
      <c r="E451" s="188">
        <v>1</v>
      </c>
      <c r="F451" s="188">
        <v>1</v>
      </c>
      <c r="G451" s="188">
        <v>1.35</v>
      </c>
      <c r="H451" s="188">
        <v>1.35</v>
      </c>
      <c r="I451" s="189" t="s">
        <v>1201</v>
      </c>
      <c r="J451" s="190" t="s">
        <v>1200</v>
      </c>
    </row>
    <row r="452" spans="1:10" ht="17.149999999999999" customHeight="1">
      <c r="A452" s="173" t="s">
        <v>671</v>
      </c>
      <c r="B452" s="174" t="s">
        <v>1556</v>
      </c>
      <c r="C452" s="175">
        <v>3.55</v>
      </c>
      <c r="D452" s="176">
        <v>0.77510000000000001</v>
      </c>
      <c r="E452" s="176">
        <v>1</v>
      </c>
      <c r="F452" s="176">
        <v>1</v>
      </c>
      <c r="G452" s="176">
        <v>1.35</v>
      </c>
      <c r="H452" s="176">
        <v>1.35</v>
      </c>
      <c r="I452" s="177" t="s">
        <v>1201</v>
      </c>
      <c r="J452" s="178" t="s">
        <v>1200</v>
      </c>
    </row>
    <row r="453" spans="1:10" ht="17.149999999999999" customHeight="1">
      <c r="A453" s="173" t="s">
        <v>672</v>
      </c>
      <c r="B453" s="174" t="s">
        <v>1556</v>
      </c>
      <c r="C453" s="175">
        <v>7.26</v>
      </c>
      <c r="D453" s="176">
        <v>1.2145999999999999</v>
      </c>
      <c r="E453" s="176">
        <v>1</v>
      </c>
      <c r="F453" s="176">
        <v>1</v>
      </c>
      <c r="G453" s="176">
        <v>1.35</v>
      </c>
      <c r="H453" s="176">
        <v>1.35</v>
      </c>
      <c r="I453" s="177" t="s">
        <v>1201</v>
      </c>
      <c r="J453" s="178" t="s">
        <v>1200</v>
      </c>
    </row>
    <row r="454" spans="1:10" ht="17.149999999999999" customHeight="1">
      <c r="A454" s="179" t="s">
        <v>673</v>
      </c>
      <c r="B454" s="180" t="s">
        <v>1556</v>
      </c>
      <c r="C454" s="181">
        <v>12.5</v>
      </c>
      <c r="D454" s="182">
        <v>2.0474000000000001</v>
      </c>
      <c r="E454" s="182">
        <v>1</v>
      </c>
      <c r="F454" s="182">
        <v>1</v>
      </c>
      <c r="G454" s="182">
        <v>1.75</v>
      </c>
      <c r="H454" s="182">
        <v>1.75</v>
      </c>
      <c r="I454" s="183" t="s">
        <v>1201</v>
      </c>
      <c r="J454" s="184" t="s">
        <v>1200</v>
      </c>
    </row>
    <row r="455" spans="1:10" ht="17.149999999999999" customHeight="1">
      <c r="A455" s="185" t="s">
        <v>674</v>
      </c>
      <c r="B455" s="186" t="s">
        <v>1654</v>
      </c>
      <c r="C455" s="187">
        <v>2.71</v>
      </c>
      <c r="D455" s="188">
        <v>0.91800000000000004</v>
      </c>
      <c r="E455" s="188">
        <v>1</v>
      </c>
      <c r="F455" s="188">
        <v>1</v>
      </c>
      <c r="G455" s="188">
        <v>1.35</v>
      </c>
      <c r="H455" s="188">
        <v>1.35</v>
      </c>
      <c r="I455" s="189" t="s">
        <v>1201</v>
      </c>
      <c r="J455" s="190" t="s">
        <v>1200</v>
      </c>
    </row>
    <row r="456" spans="1:10" ht="17.149999999999999" customHeight="1">
      <c r="A456" s="173" t="s">
        <v>675</v>
      </c>
      <c r="B456" s="174" t="s">
        <v>1654</v>
      </c>
      <c r="C456" s="175">
        <v>4.1900000000000004</v>
      </c>
      <c r="D456" s="176">
        <v>1.1181000000000001</v>
      </c>
      <c r="E456" s="176">
        <v>1</v>
      </c>
      <c r="F456" s="176">
        <v>1</v>
      </c>
      <c r="G456" s="176">
        <v>1.35</v>
      </c>
      <c r="H456" s="176">
        <v>1.35</v>
      </c>
      <c r="I456" s="177" t="s">
        <v>1201</v>
      </c>
      <c r="J456" s="178" t="s">
        <v>1200</v>
      </c>
    </row>
    <row r="457" spans="1:10" ht="17.149999999999999" customHeight="1">
      <c r="A457" s="173" t="s">
        <v>676</v>
      </c>
      <c r="B457" s="174" t="s">
        <v>1654</v>
      </c>
      <c r="C457" s="175">
        <v>7.36</v>
      </c>
      <c r="D457" s="176">
        <v>1.5815999999999999</v>
      </c>
      <c r="E457" s="176">
        <v>1</v>
      </c>
      <c r="F457" s="176">
        <v>1</v>
      </c>
      <c r="G457" s="176">
        <v>1.35</v>
      </c>
      <c r="H457" s="176">
        <v>1.35</v>
      </c>
      <c r="I457" s="177" t="s">
        <v>1201</v>
      </c>
      <c r="J457" s="178" t="s">
        <v>1200</v>
      </c>
    </row>
    <row r="458" spans="1:10" ht="17.149999999999999" customHeight="1">
      <c r="A458" s="179" t="s">
        <v>677</v>
      </c>
      <c r="B458" s="180" t="s">
        <v>1654</v>
      </c>
      <c r="C458" s="181">
        <v>14.78</v>
      </c>
      <c r="D458" s="182">
        <v>2.9916999999999998</v>
      </c>
      <c r="E458" s="182">
        <v>1</v>
      </c>
      <c r="F458" s="182">
        <v>1</v>
      </c>
      <c r="G458" s="182">
        <v>1.75</v>
      </c>
      <c r="H458" s="182">
        <v>1.75</v>
      </c>
      <c r="I458" s="183" t="s">
        <v>1201</v>
      </c>
      <c r="J458" s="184" t="s">
        <v>1200</v>
      </c>
    </row>
    <row r="459" spans="1:10" ht="17.149999999999999" customHeight="1">
      <c r="A459" s="185" t="s">
        <v>678</v>
      </c>
      <c r="B459" s="186" t="s">
        <v>1655</v>
      </c>
      <c r="C459" s="187">
        <v>2.09</v>
      </c>
      <c r="D459" s="188">
        <v>0.73150000000000004</v>
      </c>
      <c r="E459" s="188">
        <v>1</v>
      </c>
      <c r="F459" s="188">
        <v>1</v>
      </c>
      <c r="G459" s="188">
        <v>1.35</v>
      </c>
      <c r="H459" s="188">
        <v>1.35</v>
      </c>
      <c r="I459" s="189" t="s">
        <v>1201</v>
      </c>
      <c r="J459" s="190" t="s">
        <v>1200</v>
      </c>
    </row>
    <row r="460" spans="1:10" ht="17.149999999999999" customHeight="1">
      <c r="A460" s="173" t="s">
        <v>679</v>
      </c>
      <c r="B460" s="174" t="s">
        <v>1655</v>
      </c>
      <c r="C460" s="175">
        <v>3.49</v>
      </c>
      <c r="D460" s="176">
        <v>0.9325</v>
      </c>
      <c r="E460" s="176">
        <v>1</v>
      </c>
      <c r="F460" s="176">
        <v>1</v>
      </c>
      <c r="G460" s="176">
        <v>1.35</v>
      </c>
      <c r="H460" s="176">
        <v>1.35</v>
      </c>
      <c r="I460" s="177" t="s">
        <v>1201</v>
      </c>
      <c r="J460" s="178" t="s">
        <v>1200</v>
      </c>
    </row>
    <row r="461" spans="1:10" ht="17.149999999999999" customHeight="1">
      <c r="A461" s="173" t="s">
        <v>680</v>
      </c>
      <c r="B461" s="174" t="s">
        <v>1655</v>
      </c>
      <c r="C461" s="175">
        <v>6.03</v>
      </c>
      <c r="D461" s="176">
        <v>1.2829999999999999</v>
      </c>
      <c r="E461" s="176">
        <v>1</v>
      </c>
      <c r="F461" s="176">
        <v>1</v>
      </c>
      <c r="G461" s="176">
        <v>1.35</v>
      </c>
      <c r="H461" s="176">
        <v>1.35</v>
      </c>
      <c r="I461" s="177" t="s">
        <v>1201</v>
      </c>
      <c r="J461" s="178" t="s">
        <v>1200</v>
      </c>
    </row>
    <row r="462" spans="1:10" ht="17.149999999999999" customHeight="1">
      <c r="A462" s="179" t="s">
        <v>681</v>
      </c>
      <c r="B462" s="180" t="s">
        <v>1655</v>
      </c>
      <c r="C462" s="181">
        <v>12.05</v>
      </c>
      <c r="D462" s="182">
        <v>2.2654999999999998</v>
      </c>
      <c r="E462" s="182">
        <v>1</v>
      </c>
      <c r="F462" s="182">
        <v>1</v>
      </c>
      <c r="G462" s="182">
        <v>1.75</v>
      </c>
      <c r="H462" s="182">
        <v>1.75</v>
      </c>
      <c r="I462" s="183" t="s">
        <v>1201</v>
      </c>
      <c r="J462" s="184" t="s">
        <v>1200</v>
      </c>
    </row>
    <row r="463" spans="1:10" ht="17.149999999999999" customHeight="1">
      <c r="A463" s="185" t="s">
        <v>682</v>
      </c>
      <c r="B463" s="186" t="s">
        <v>1656</v>
      </c>
      <c r="C463" s="187">
        <v>3.32</v>
      </c>
      <c r="D463" s="188">
        <v>0.88829999999999998</v>
      </c>
      <c r="E463" s="188">
        <v>1</v>
      </c>
      <c r="F463" s="188">
        <v>1</v>
      </c>
      <c r="G463" s="188">
        <v>1.35</v>
      </c>
      <c r="H463" s="188">
        <v>1.35</v>
      </c>
      <c r="I463" s="189" t="s">
        <v>1201</v>
      </c>
      <c r="J463" s="190" t="s">
        <v>1200</v>
      </c>
    </row>
    <row r="464" spans="1:10" ht="17.149999999999999" customHeight="1">
      <c r="A464" s="173" t="s">
        <v>683</v>
      </c>
      <c r="B464" s="174" t="s">
        <v>1656</v>
      </c>
      <c r="C464" s="175">
        <v>4.97</v>
      </c>
      <c r="D464" s="176">
        <v>1.2436</v>
      </c>
      <c r="E464" s="176">
        <v>1</v>
      </c>
      <c r="F464" s="176">
        <v>1</v>
      </c>
      <c r="G464" s="176">
        <v>1.35</v>
      </c>
      <c r="H464" s="176">
        <v>1.35</v>
      </c>
      <c r="I464" s="177" t="s">
        <v>1201</v>
      </c>
      <c r="J464" s="178" t="s">
        <v>1200</v>
      </c>
    </row>
    <row r="465" spans="1:10" ht="17.149999999999999" customHeight="1">
      <c r="A465" s="173" t="s">
        <v>684</v>
      </c>
      <c r="B465" s="174" t="s">
        <v>1656</v>
      </c>
      <c r="C465" s="175">
        <v>8.19</v>
      </c>
      <c r="D465" s="176">
        <v>1.8965000000000001</v>
      </c>
      <c r="E465" s="176">
        <v>1</v>
      </c>
      <c r="F465" s="176">
        <v>1</v>
      </c>
      <c r="G465" s="176">
        <v>1.35</v>
      </c>
      <c r="H465" s="176">
        <v>1.35</v>
      </c>
      <c r="I465" s="177" t="s">
        <v>1201</v>
      </c>
      <c r="J465" s="178" t="s">
        <v>1200</v>
      </c>
    </row>
    <row r="466" spans="1:10" ht="17.149999999999999" customHeight="1">
      <c r="A466" s="179" t="s">
        <v>685</v>
      </c>
      <c r="B466" s="180" t="s">
        <v>1656</v>
      </c>
      <c r="C466" s="181">
        <v>12.54</v>
      </c>
      <c r="D466" s="182">
        <v>3.0522</v>
      </c>
      <c r="E466" s="182">
        <v>1</v>
      </c>
      <c r="F466" s="182">
        <v>1</v>
      </c>
      <c r="G466" s="182">
        <v>1.75</v>
      </c>
      <c r="H466" s="182">
        <v>1.75</v>
      </c>
      <c r="I466" s="183" t="s">
        <v>1201</v>
      </c>
      <c r="J466" s="184" t="s">
        <v>1200</v>
      </c>
    </row>
    <row r="467" spans="1:10" ht="17.149999999999999" customHeight="1">
      <c r="A467" s="185" t="s">
        <v>1321</v>
      </c>
      <c r="B467" s="186" t="s">
        <v>1657</v>
      </c>
      <c r="C467" s="187">
        <v>4.0199999999999996</v>
      </c>
      <c r="D467" s="188">
        <v>0.94850000000000001</v>
      </c>
      <c r="E467" s="188">
        <v>1</v>
      </c>
      <c r="F467" s="188">
        <v>1</v>
      </c>
      <c r="G467" s="188">
        <v>1.35</v>
      </c>
      <c r="H467" s="188">
        <v>1.35</v>
      </c>
      <c r="I467" s="189" t="s">
        <v>1201</v>
      </c>
      <c r="J467" s="190" t="s">
        <v>1200</v>
      </c>
    </row>
    <row r="468" spans="1:10" ht="17.149999999999999" customHeight="1">
      <c r="A468" s="173" t="s">
        <v>1322</v>
      </c>
      <c r="B468" s="174" t="s">
        <v>1657</v>
      </c>
      <c r="C468" s="175">
        <v>6.62</v>
      </c>
      <c r="D468" s="176">
        <v>1.5384</v>
      </c>
      <c r="E468" s="176">
        <v>1</v>
      </c>
      <c r="F468" s="176">
        <v>1</v>
      </c>
      <c r="G468" s="176">
        <v>1.35</v>
      </c>
      <c r="H468" s="176">
        <v>1.35</v>
      </c>
      <c r="I468" s="177" t="s">
        <v>1201</v>
      </c>
      <c r="J468" s="178" t="s">
        <v>1200</v>
      </c>
    </row>
    <row r="469" spans="1:10" ht="17.149999999999999" customHeight="1">
      <c r="A469" s="173" t="s">
        <v>1323</v>
      </c>
      <c r="B469" s="174" t="s">
        <v>1657</v>
      </c>
      <c r="C469" s="175">
        <v>11.67</v>
      </c>
      <c r="D469" s="176">
        <v>2.2618999999999998</v>
      </c>
      <c r="E469" s="176">
        <v>1</v>
      </c>
      <c r="F469" s="176">
        <v>1</v>
      </c>
      <c r="G469" s="176">
        <v>1.35</v>
      </c>
      <c r="H469" s="176">
        <v>1.35</v>
      </c>
      <c r="I469" s="177" t="s">
        <v>1201</v>
      </c>
      <c r="J469" s="178" t="s">
        <v>1200</v>
      </c>
    </row>
    <row r="470" spans="1:10" ht="17.149999999999999" customHeight="1">
      <c r="A470" s="179" t="s">
        <v>1324</v>
      </c>
      <c r="B470" s="180" t="s">
        <v>1657</v>
      </c>
      <c r="C470" s="181">
        <v>17.53</v>
      </c>
      <c r="D470" s="182">
        <v>3.6827999999999999</v>
      </c>
      <c r="E470" s="182">
        <v>1</v>
      </c>
      <c r="F470" s="182">
        <v>1</v>
      </c>
      <c r="G470" s="182">
        <v>1.75</v>
      </c>
      <c r="H470" s="182">
        <v>1.75</v>
      </c>
      <c r="I470" s="183" t="s">
        <v>1201</v>
      </c>
      <c r="J470" s="184" t="s">
        <v>1200</v>
      </c>
    </row>
    <row r="471" spans="1:10" ht="17.149999999999999" customHeight="1">
      <c r="A471" s="185" t="s">
        <v>1325</v>
      </c>
      <c r="B471" s="186" t="s">
        <v>1658</v>
      </c>
      <c r="C471" s="187">
        <v>3.49</v>
      </c>
      <c r="D471" s="188">
        <v>1.2073</v>
      </c>
      <c r="E471" s="188">
        <v>1</v>
      </c>
      <c r="F471" s="188">
        <v>1</v>
      </c>
      <c r="G471" s="188">
        <v>1.35</v>
      </c>
      <c r="H471" s="188">
        <v>1.35</v>
      </c>
      <c r="I471" s="189" t="s">
        <v>1201</v>
      </c>
      <c r="J471" s="190" t="s">
        <v>1200</v>
      </c>
    </row>
    <row r="472" spans="1:10" ht="17.149999999999999" customHeight="1">
      <c r="A472" s="173" t="s">
        <v>1326</v>
      </c>
      <c r="B472" s="174" t="s">
        <v>1658</v>
      </c>
      <c r="C472" s="175">
        <v>5.75</v>
      </c>
      <c r="D472" s="176">
        <v>1.5035000000000001</v>
      </c>
      <c r="E472" s="176">
        <v>1</v>
      </c>
      <c r="F472" s="176">
        <v>1</v>
      </c>
      <c r="G472" s="176">
        <v>1.35</v>
      </c>
      <c r="H472" s="176">
        <v>1.35</v>
      </c>
      <c r="I472" s="177" t="s">
        <v>1201</v>
      </c>
      <c r="J472" s="178" t="s">
        <v>1200</v>
      </c>
    </row>
    <row r="473" spans="1:10" ht="17.149999999999999" customHeight="1">
      <c r="A473" s="173" t="s">
        <v>1327</v>
      </c>
      <c r="B473" s="174" t="s">
        <v>1658</v>
      </c>
      <c r="C473" s="175">
        <v>10.28</v>
      </c>
      <c r="D473" s="176">
        <v>2.1255999999999999</v>
      </c>
      <c r="E473" s="176">
        <v>1</v>
      </c>
      <c r="F473" s="176">
        <v>1</v>
      </c>
      <c r="G473" s="176">
        <v>1.35</v>
      </c>
      <c r="H473" s="176">
        <v>1.35</v>
      </c>
      <c r="I473" s="177" t="s">
        <v>1201</v>
      </c>
      <c r="J473" s="178" t="s">
        <v>1200</v>
      </c>
    </row>
    <row r="474" spans="1:10" ht="17.149999999999999" customHeight="1">
      <c r="A474" s="179" t="s">
        <v>1328</v>
      </c>
      <c r="B474" s="180" t="s">
        <v>1658</v>
      </c>
      <c r="C474" s="181">
        <v>15.52</v>
      </c>
      <c r="D474" s="182">
        <v>3.2227000000000001</v>
      </c>
      <c r="E474" s="182">
        <v>1</v>
      </c>
      <c r="F474" s="182">
        <v>1</v>
      </c>
      <c r="G474" s="182">
        <v>1.75</v>
      </c>
      <c r="H474" s="182">
        <v>1.75</v>
      </c>
      <c r="I474" s="183" t="s">
        <v>1201</v>
      </c>
      <c r="J474" s="184" t="s">
        <v>1200</v>
      </c>
    </row>
    <row r="475" spans="1:10" ht="17.149999999999999" customHeight="1">
      <c r="A475" s="185" t="s">
        <v>1329</v>
      </c>
      <c r="B475" s="186" t="s">
        <v>1659</v>
      </c>
      <c r="C475" s="187">
        <v>2.14</v>
      </c>
      <c r="D475" s="188">
        <v>0.92520000000000002</v>
      </c>
      <c r="E475" s="188">
        <v>1</v>
      </c>
      <c r="F475" s="188">
        <v>1</v>
      </c>
      <c r="G475" s="188">
        <v>1.35</v>
      </c>
      <c r="H475" s="188">
        <v>1.35</v>
      </c>
      <c r="I475" s="189" t="s">
        <v>1201</v>
      </c>
      <c r="J475" s="190" t="s">
        <v>1200</v>
      </c>
    </row>
    <row r="476" spans="1:10" ht="17.149999999999999" customHeight="1">
      <c r="A476" s="173" t="s">
        <v>1330</v>
      </c>
      <c r="B476" s="174" t="s">
        <v>1659</v>
      </c>
      <c r="C476" s="175">
        <v>4.07</v>
      </c>
      <c r="D476" s="176">
        <v>1.0862000000000001</v>
      </c>
      <c r="E476" s="176">
        <v>1</v>
      </c>
      <c r="F476" s="176">
        <v>1</v>
      </c>
      <c r="G476" s="176">
        <v>1.35</v>
      </c>
      <c r="H476" s="176">
        <v>1.35</v>
      </c>
      <c r="I476" s="177" t="s">
        <v>1201</v>
      </c>
      <c r="J476" s="178" t="s">
        <v>1200</v>
      </c>
    </row>
    <row r="477" spans="1:10" ht="17.149999999999999" customHeight="1">
      <c r="A477" s="173" t="s">
        <v>1331</v>
      </c>
      <c r="B477" s="174" t="s">
        <v>1659</v>
      </c>
      <c r="C477" s="175">
        <v>10.75</v>
      </c>
      <c r="D477" s="176">
        <v>1.6853</v>
      </c>
      <c r="E477" s="176">
        <v>1</v>
      </c>
      <c r="F477" s="176">
        <v>1</v>
      </c>
      <c r="G477" s="176">
        <v>1.35</v>
      </c>
      <c r="H477" s="176">
        <v>1.35</v>
      </c>
      <c r="I477" s="177" t="s">
        <v>1201</v>
      </c>
      <c r="J477" s="178" t="s">
        <v>1200</v>
      </c>
    </row>
    <row r="478" spans="1:10" ht="17.149999999999999" customHeight="1">
      <c r="A478" s="179" t="s">
        <v>1332</v>
      </c>
      <c r="B478" s="180" t="s">
        <v>1659</v>
      </c>
      <c r="C478" s="181">
        <v>16</v>
      </c>
      <c r="D478" s="182">
        <v>2.6217999999999999</v>
      </c>
      <c r="E478" s="182">
        <v>1</v>
      </c>
      <c r="F478" s="182">
        <v>1</v>
      </c>
      <c r="G478" s="182">
        <v>1.75</v>
      </c>
      <c r="H478" s="182">
        <v>1.75</v>
      </c>
      <c r="I478" s="183" t="s">
        <v>1201</v>
      </c>
      <c r="J478" s="184" t="s">
        <v>1200</v>
      </c>
    </row>
    <row r="479" spans="1:10" ht="17.149999999999999" customHeight="1">
      <c r="A479" s="185" t="s">
        <v>1333</v>
      </c>
      <c r="B479" s="186" t="s">
        <v>1660</v>
      </c>
      <c r="C479" s="187">
        <v>3.1</v>
      </c>
      <c r="D479" s="188">
        <v>0.82330000000000003</v>
      </c>
      <c r="E479" s="188">
        <v>1</v>
      </c>
      <c r="F479" s="188">
        <v>1</v>
      </c>
      <c r="G479" s="188">
        <v>1.35</v>
      </c>
      <c r="H479" s="188">
        <v>1.35</v>
      </c>
      <c r="I479" s="189" t="s">
        <v>1201</v>
      </c>
      <c r="J479" s="190" t="s">
        <v>1200</v>
      </c>
    </row>
    <row r="480" spans="1:10" ht="17.149999999999999" customHeight="1">
      <c r="A480" s="173" t="s">
        <v>1334</v>
      </c>
      <c r="B480" s="174" t="s">
        <v>1660</v>
      </c>
      <c r="C480" s="175">
        <v>4.74</v>
      </c>
      <c r="D480" s="176">
        <v>1.0607</v>
      </c>
      <c r="E480" s="176">
        <v>1</v>
      </c>
      <c r="F480" s="176">
        <v>1</v>
      </c>
      <c r="G480" s="176">
        <v>1.35</v>
      </c>
      <c r="H480" s="176">
        <v>1.35</v>
      </c>
      <c r="I480" s="177" t="s">
        <v>1201</v>
      </c>
      <c r="J480" s="178" t="s">
        <v>1200</v>
      </c>
    </row>
    <row r="481" spans="1:10" ht="17.149999999999999" customHeight="1">
      <c r="A481" s="173" t="s">
        <v>1335</v>
      </c>
      <c r="B481" s="174" t="s">
        <v>1660</v>
      </c>
      <c r="C481" s="175">
        <v>7.73</v>
      </c>
      <c r="D481" s="176">
        <v>1.5091000000000001</v>
      </c>
      <c r="E481" s="176">
        <v>1</v>
      </c>
      <c r="F481" s="176">
        <v>1</v>
      </c>
      <c r="G481" s="176">
        <v>1.35</v>
      </c>
      <c r="H481" s="176">
        <v>1.35</v>
      </c>
      <c r="I481" s="177" t="s">
        <v>1201</v>
      </c>
      <c r="J481" s="178" t="s">
        <v>1200</v>
      </c>
    </row>
    <row r="482" spans="1:10" ht="17.149999999999999" customHeight="1">
      <c r="A482" s="179" t="s">
        <v>1336</v>
      </c>
      <c r="B482" s="180" t="s">
        <v>1660</v>
      </c>
      <c r="C482" s="181">
        <v>11.61</v>
      </c>
      <c r="D482" s="182">
        <v>2.2749999999999999</v>
      </c>
      <c r="E482" s="182">
        <v>1</v>
      </c>
      <c r="F482" s="182">
        <v>1</v>
      </c>
      <c r="G482" s="182">
        <v>1.75</v>
      </c>
      <c r="H482" s="182">
        <v>1.75</v>
      </c>
      <c r="I482" s="183" t="s">
        <v>1201</v>
      </c>
      <c r="J482" s="184" t="s">
        <v>1200</v>
      </c>
    </row>
    <row r="483" spans="1:10" ht="17.149999999999999" customHeight="1">
      <c r="A483" s="185" t="s">
        <v>1337</v>
      </c>
      <c r="B483" s="186" t="s">
        <v>1661</v>
      </c>
      <c r="C483" s="187">
        <v>1.46</v>
      </c>
      <c r="D483" s="188">
        <v>0.66649999999999998</v>
      </c>
      <c r="E483" s="188">
        <v>1</v>
      </c>
      <c r="F483" s="188">
        <v>1</v>
      </c>
      <c r="G483" s="188">
        <v>1.35</v>
      </c>
      <c r="H483" s="188">
        <v>1.35</v>
      </c>
      <c r="I483" s="189" t="s">
        <v>1201</v>
      </c>
      <c r="J483" s="190" t="s">
        <v>1200</v>
      </c>
    </row>
    <row r="484" spans="1:10" ht="17.149999999999999" customHeight="1">
      <c r="A484" s="173" t="s">
        <v>1338</v>
      </c>
      <c r="B484" s="174" t="s">
        <v>1661</v>
      </c>
      <c r="C484" s="175">
        <v>2.4300000000000002</v>
      </c>
      <c r="D484" s="176">
        <v>0.85019999999999996</v>
      </c>
      <c r="E484" s="176">
        <v>1</v>
      </c>
      <c r="F484" s="176">
        <v>1</v>
      </c>
      <c r="G484" s="176">
        <v>1.35</v>
      </c>
      <c r="H484" s="176">
        <v>1.35</v>
      </c>
      <c r="I484" s="177" t="s">
        <v>1201</v>
      </c>
      <c r="J484" s="178" t="s">
        <v>1200</v>
      </c>
    </row>
    <row r="485" spans="1:10" ht="17.149999999999999" customHeight="1">
      <c r="A485" s="173" t="s">
        <v>1339</v>
      </c>
      <c r="B485" s="174" t="s">
        <v>1661</v>
      </c>
      <c r="C485" s="175">
        <v>5.0199999999999996</v>
      </c>
      <c r="D485" s="176">
        <v>1.2633000000000001</v>
      </c>
      <c r="E485" s="176">
        <v>1</v>
      </c>
      <c r="F485" s="176">
        <v>1</v>
      </c>
      <c r="G485" s="176">
        <v>1.35</v>
      </c>
      <c r="H485" s="176">
        <v>1.35</v>
      </c>
      <c r="I485" s="177" t="s">
        <v>1201</v>
      </c>
      <c r="J485" s="178" t="s">
        <v>1200</v>
      </c>
    </row>
    <row r="486" spans="1:10" ht="17.149999999999999" customHeight="1">
      <c r="A486" s="179" t="s">
        <v>1340</v>
      </c>
      <c r="B486" s="180" t="s">
        <v>1661</v>
      </c>
      <c r="C486" s="181">
        <v>9.86</v>
      </c>
      <c r="D486" s="182">
        <v>2.0384000000000002</v>
      </c>
      <c r="E486" s="182">
        <v>1</v>
      </c>
      <c r="F486" s="182">
        <v>1</v>
      </c>
      <c r="G486" s="182">
        <v>1.75</v>
      </c>
      <c r="H486" s="182">
        <v>1.75</v>
      </c>
      <c r="I486" s="183" t="s">
        <v>1201</v>
      </c>
      <c r="J486" s="184" t="s">
        <v>1200</v>
      </c>
    </row>
    <row r="487" spans="1:10" ht="17.149999999999999" customHeight="1">
      <c r="A487" s="185" t="s">
        <v>686</v>
      </c>
      <c r="B487" s="186" t="s">
        <v>1662</v>
      </c>
      <c r="C487" s="187">
        <v>3.1</v>
      </c>
      <c r="D487" s="188">
        <v>0.52680000000000005</v>
      </c>
      <c r="E487" s="188">
        <v>1</v>
      </c>
      <c r="F487" s="188">
        <v>1</v>
      </c>
      <c r="G487" s="188">
        <v>1.35</v>
      </c>
      <c r="H487" s="188">
        <v>1.35</v>
      </c>
      <c r="I487" s="189" t="s">
        <v>1201</v>
      </c>
      <c r="J487" s="190" t="s">
        <v>1200</v>
      </c>
    </row>
    <row r="488" spans="1:10" ht="17.149999999999999" customHeight="1">
      <c r="A488" s="173" t="s">
        <v>687</v>
      </c>
      <c r="B488" s="174" t="s">
        <v>1662</v>
      </c>
      <c r="C488" s="175">
        <v>4.33</v>
      </c>
      <c r="D488" s="176">
        <v>0.68020000000000003</v>
      </c>
      <c r="E488" s="176">
        <v>1</v>
      </c>
      <c r="F488" s="176">
        <v>1</v>
      </c>
      <c r="G488" s="176">
        <v>1.35</v>
      </c>
      <c r="H488" s="176">
        <v>1.35</v>
      </c>
      <c r="I488" s="177" t="s">
        <v>1201</v>
      </c>
      <c r="J488" s="178" t="s">
        <v>1200</v>
      </c>
    </row>
    <row r="489" spans="1:10" ht="17.149999999999999" customHeight="1">
      <c r="A489" s="173" t="s">
        <v>688</v>
      </c>
      <c r="B489" s="174" t="s">
        <v>1662</v>
      </c>
      <c r="C489" s="175">
        <v>6.86</v>
      </c>
      <c r="D489" s="176">
        <v>0.95930000000000004</v>
      </c>
      <c r="E489" s="176">
        <v>1</v>
      </c>
      <c r="F489" s="176">
        <v>1</v>
      </c>
      <c r="G489" s="176">
        <v>1.35</v>
      </c>
      <c r="H489" s="176">
        <v>1.35</v>
      </c>
      <c r="I489" s="177" t="s">
        <v>1201</v>
      </c>
      <c r="J489" s="178" t="s">
        <v>1200</v>
      </c>
    </row>
    <row r="490" spans="1:10" ht="17.149999999999999" customHeight="1">
      <c r="A490" s="179" t="s">
        <v>689</v>
      </c>
      <c r="B490" s="180" t="s">
        <v>1662</v>
      </c>
      <c r="C490" s="181">
        <v>10.5</v>
      </c>
      <c r="D490" s="182">
        <v>1.4973000000000001</v>
      </c>
      <c r="E490" s="182">
        <v>1</v>
      </c>
      <c r="F490" s="182">
        <v>1</v>
      </c>
      <c r="G490" s="182">
        <v>1.75</v>
      </c>
      <c r="H490" s="182">
        <v>1.75</v>
      </c>
      <c r="I490" s="183" t="s">
        <v>1201</v>
      </c>
      <c r="J490" s="184" t="s">
        <v>1200</v>
      </c>
    </row>
    <row r="491" spans="1:10" ht="17.149999999999999" customHeight="1">
      <c r="A491" s="185" t="s">
        <v>690</v>
      </c>
      <c r="B491" s="186" t="s">
        <v>1663</v>
      </c>
      <c r="C491" s="187">
        <v>2.74</v>
      </c>
      <c r="D491" s="188">
        <v>0.51739999999999997</v>
      </c>
      <c r="E491" s="188">
        <v>1</v>
      </c>
      <c r="F491" s="188">
        <v>1</v>
      </c>
      <c r="G491" s="188">
        <v>1.35</v>
      </c>
      <c r="H491" s="188">
        <v>1.35</v>
      </c>
      <c r="I491" s="189" t="s">
        <v>1201</v>
      </c>
      <c r="J491" s="190" t="s">
        <v>1200</v>
      </c>
    </row>
    <row r="492" spans="1:10" ht="17.149999999999999" customHeight="1">
      <c r="A492" s="173" t="s">
        <v>691</v>
      </c>
      <c r="B492" s="174" t="s">
        <v>1663</v>
      </c>
      <c r="C492" s="175">
        <v>3.46</v>
      </c>
      <c r="D492" s="176">
        <v>0.64459999999999995</v>
      </c>
      <c r="E492" s="176">
        <v>1</v>
      </c>
      <c r="F492" s="176">
        <v>1</v>
      </c>
      <c r="G492" s="176">
        <v>1.35</v>
      </c>
      <c r="H492" s="176">
        <v>1.35</v>
      </c>
      <c r="I492" s="177" t="s">
        <v>1201</v>
      </c>
      <c r="J492" s="178" t="s">
        <v>1200</v>
      </c>
    </row>
    <row r="493" spans="1:10" ht="17.149999999999999" customHeight="1">
      <c r="A493" s="173" t="s">
        <v>692</v>
      </c>
      <c r="B493" s="174" t="s">
        <v>1663</v>
      </c>
      <c r="C493" s="175">
        <v>5.22</v>
      </c>
      <c r="D493" s="176">
        <v>0.93140000000000001</v>
      </c>
      <c r="E493" s="176">
        <v>1</v>
      </c>
      <c r="F493" s="176">
        <v>1</v>
      </c>
      <c r="G493" s="176">
        <v>1.35</v>
      </c>
      <c r="H493" s="176">
        <v>1.35</v>
      </c>
      <c r="I493" s="177" t="s">
        <v>1201</v>
      </c>
      <c r="J493" s="178" t="s">
        <v>1200</v>
      </c>
    </row>
    <row r="494" spans="1:10" ht="17.149999999999999" customHeight="1">
      <c r="A494" s="179" t="s">
        <v>693</v>
      </c>
      <c r="B494" s="180" t="s">
        <v>1663</v>
      </c>
      <c r="C494" s="181">
        <v>9.5399999999999991</v>
      </c>
      <c r="D494" s="182">
        <v>1.7103999999999999</v>
      </c>
      <c r="E494" s="182">
        <v>1</v>
      </c>
      <c r="F494" s="182">
        <v>1</v>
      </c>
      <c r="G494" s="182">
        <v>1.75</v>
      </c>
      <c r="H494" s="182">
        <v>1.75</v>
      </c>
      <c r="I494" s="183" t="s">
        <v>1201</v>
      </c>
      <c r="J494" s="184" t="s">
        <v>1200</v>
      </c>
    </row>
    <row r="495" spans="1:10" ht="17.149999999999999" customHeight="1">
      <c r="A495" s="185" t="s">
        <v>694</v>
      </c>
      <c r="B495" s="186" t="s">
        <v>1664</v>
      </c>
      <c r="C495" s="187">
        <v>2.4900000000000002</v>
      </c>
      <c r="D495" s="188">
        <v>0.49159999999999998</v>
      </c>
      <c r="E495" s="188">
        <v>1</v>
      </c>
      <c r="F495" s="188">
        <v>1</v>
      </c>
      <c r="G495" s="188">
        <v>1.35</v>
      </c>
      <c r="H495" s="188">
        <v>1.35</v>
      </c>
      <c r="I495" s="189" t="s">
        <v>1201</v>
      </c>
      <c r="J495" s="190" t="s">
        <v>1200</v>
      </c>
    </row>
    <row r="496" spans="1:10" ht="17.149999999999999" customHeight="1">
      <c r="A496" s="173" t="s">
        <v>695</v>
      </c>
      <c r="B496" s="174" t="s">
        <v>1664</v>
      </c>
      <c r="C496" s="175">
        <v>3.44</v>
      </c>
      <c r="D496" s="176">
        <v>0.62680000000000002</v>
      </c>
      <c r="E496" s="176">
        <v>1</v>
      </c>
      <c r="F496" s="176">
        <v>1</v>
      </c>
      <c r="G496" s="176">
        <v>1.35</v>
      </c>
      <c r="H496" s="176">
        <v>1.35</v>
      </c>
      <c r="I496" s="177" t="s">
        <v>1201</v>
      </c>
      <c r="J496" s="178" t="s">
        <v>1200</v>
      </c>
    </row>
    <row r="497" spans="1:10" ht="17.149999999999999" customHeight="1">
      <c r="A497" s="173" t="s">
        <v>696</v>
      </c>
      <c r="B497" s="174" t="s">
        <v>1664</v>
      </c>
      <c r="C497" s="175">
        <v>5.15</v>
      </c>
      <c r="D497" s="176">
        <v>0.90820000000000001</v>
      </c>
      <c r="E497" s="176">
        <v>1</v>
      </c>
      <c r="F497" s="176">
        <v>1</v>
      </c>
      <c r="G497" s="176">
        <v>1.35</v>
      </c>
      <c r="H497" s="176">
        <v>1.35</v>
      </c>
      <c r="I497" s="177" t="s">
        <v>1201</v>
      </c>
      <c r="J497" s="178" t="s">
        <v>1200</v>
      </c>
    </row>
    <row r="498" spans="1:10" ht="17.149999999999999" customHeight="1">
      <c r="A498" s="179" t="s">
        <v>697</v>
      </c>
      <c r="B498" s="180" t="s">
        <v>1664</v>
      </c>
      <c r="C498" s="181">
        <v>9.31</v>
      </c>
      <c r="D498" s="182">
        <v>1.7133</v>
      </c>
      <c r="E498" s="182">
        <v>1</v>
      </c>
      <c r="F498" s="182">
        <v>1</v>
      </c>
      <c r="G498" s="182">
        <v>1.75</v>
      </c>
      <c r="H498" s="182">
        <v>1.75</v>
      </c>
      <c r="I498" s="183" t="s">
        <v>1201</v>
      </c>
      <c r="J498" s="184" t="s">
        <v>1200</v>
      </c>
    </row>
    <row r="499" spans="1:10" ht="17.149999999999999" customHeight="1">
      <c r="A499" s="185" t="s">
        <v>698</v>
      </c>
      <c r="B499" s="186" t="s">
        <v>1665</v>
      </c>
      <c r="C499" s="187">
        <v>2.2999999999999998</v>
      </c>
      <c r="D499" s="188">
        <v>0.4269</v>
      </c>
      <c r="E499" s="188">
        <v>1</v>
      </c>
      <c r="F499" s="188">
        <v>1</v>
      </c>
      <c r="G499" s="188">
        <v>1.35</v>
      </c>
      <c r="H499" s="188">
        <v>1.35</v>
      </c>
      <c r="I499" s="189" t="s">
        <v>1201</v>
      </c>
      <c r="J499" s="190" t="s">
        <v>1200</v>
      </c>
    </row>
    <row r="500" spans="1:10" ht="17.149999999999999" customHeight="1">
      <c r="A500" s="173" t="s">
        <v>699</v>
      </c>
      <c r="B500" s="174" t="s">
        <v>1665</v>
      </c>
      <c r="C500" s="175">
        <v>3.36</v>
      </c>
      <c r="D500" s="176">
        <v>0.56999999999999995</v>
      </c>
      <c r="E500" s="176">
        <v>1</v>
      </c>
      <c r="F500" s="176">
        <v>1</v>
      </c>
      <c r="G500" s="176">
        <v>1.35</v>
      </c>
      <c r="H500" s="176">
        <v>1.35</v>
      </c>
      <c r="I500" s="177" t="s">
        <v>1201</v>
      </c>
      <c r="J500" s="178" t="s">
        <v>1200</v>
      </c>
    </row>
    <row r="501" spans="1:10" ht="17.149999999999999" customHeight="1">
      <c r="A501" s="173" t="s">
        <v>700</v>
      </c>
      <c r="B501" s="174" t="s">
        <v>1665</v>
      </c>
      <c r="C501" s="175">
        <v>5.47</v>
      </c>
      <c r="D501" s="176">
        <v>0.82179999999999997</v>
      </c>
      <c r="E501" s="176">
        <v>1</v>
      </c>
      <c r="F501" s="176">
        <v>1</v>
      </c>
      <c r="G501" s="176">
        <v>1.35</v>
      </c>
      <c r="H501" s="176">
        <v>1.35</v>
      </c>
      <c r="I501" s="177" t="s">
        <v>1201</v>
      </c>
      <c r="J501" s="178" t="s">
        <v>1200</v>
      </c>
    </row>
    <row r="502" spans="1:10" ht="17.149999999999999" customHeight="1">
      <c r="A502" s="179" t="s">
        <v>701</v>
      </c>
      <c r="B502" s="180" t="s">
        <v>1665</v>
      </c>
      <c r="C502" s="181">
        <v>9.89</v>
      </c>
      <c r="D502" s="182">
        <v>1.4990000000000001</v>
      </c>
      <c r="E502" s="182">
        <v>1</v>
      </c>
      <c r="F502" s="182">
        <v>1</v>
      </c>
      <c r="G502" s="182">
        <v>1.75</v>
      </c>
      <c r="H502" s="182">
        <v>1.75</v>
      </c>
      <c r="I502" s="183" t="s">
        <v>1201</v>
      </c>
      <c r="J502" s="184" t="s">
        <v>1200</v>
      </c>
    </row>
    <row r="503" spans="1:10" ht="17.149999999999999" customHeight="1">
      <c r="A503" s="185" t="s">
        <v>702</v>
      </c>
      <c r="B503" s="186" t="s">
        <v>1666</v>
      </c>
      <c r="C503" s="187">
        <v>2.96</v>
      </c>
      <c r="D503" s="188">
        <v>0.41120000000000001</v>
      </c>
      <c r="E503" s="188">
        <v>1</v>
      </c>
      <c r="F503" s="188">
        <v>1</v>
      </c>
      <c r="G503" s="188">
        <v>1.35</v>
      </c>
      <c r="H503" s="188">
        <v>1.35</v>
      </c>
      <c r="I503" s="189" t="s">
        <v>1201</v>
      </c>
      <c r="J503" s="190" t="s">
        <v>1200</v>
      </c>
    </row>
    <row r="504" spans="1:10" ht="17.149999999999999" customHeight="1">
      <c r="A504" s="173" t="s">
        <v>703</v>
      </c>
      <c r="B504" s="174" t="s">
        <v>1666</v>
      </c>
      <c r="C504" s="175">
        <v>3.59</v>
      </c>
      <c r="D504" s="176">
        <v>0.55010000000000003</v>
      </c>
      <c r="E504" s="176">
        <v>1</v>
      </c>
      <c r="F504" s="176">
        <v>1</v>
      </c>
      <c r="G504" s="176">
        <v>1.35</v>
      </c>
      <c r="H504" s="176">
        <v>1.35</v>
      </c>
      <c r="I504" s="177" t="s">
        <v>1201</v>
      </c>
      <c r="J504" s="178" t="s">
        <v>1200</v>
      </c>
    </row>
    <row r="505" spans="1:10" ht="17.149999999999999" customHeight="1">
      <c r="A505" s="173" t="s">
        <v>704</v>
      </c>
      <c r="B505" s="174" t="s">
        <v>1666</v>
      </c>
      <c r="C505" s="175">
        <v>5.49</v>
      </c>
      <c r="D505" s="176">
        <v>0.8236</v>
      </c>
      <c r="E505" s="176">
        <v>1</v>
      </c>
      <c r="F505" s="176">
        <v>1</v>
      </c>
      <c r="G505" s="176">
        <v>1.35</v>
      </c>
      <c r="H505" s="176">
        <v>1.35</v>
      </c>
      <c r="I505" s="177" t="s">
        <v>1201</v>
      </c>
      <c r="J505" s="178" t="s">
        <v>1200</v>
      </c>
    </row>
    <row r="506" spans="1:10" ht="17.149999999999999" customHeight="1">
      <c r="A506" s="179" t="s">
        <v>705</v>
      </c>
      <c r="B506" s="180" t="s">
        <v>1666</v>
      </c>
      <c r="C506" s="181">
        <v>9.76</v>
      </c>
      <c r="D506" s="182">
        <v>1.478</v>
      </c>
      <c r="E506" s="182">
        <v>1</v>
      </c>
      <c r="F506" s="182">
        <v>1</v>
      </c>
      <c r="G506" s="182">
        <v>1.75</v>
      </c>
      <c r="H506" s="182">
        <v>1.75</v>
      </c>
      <c r="I506" s="183" t="s">
        <v>1201</v>
      </c>
      <c r="J506" s="184" t="s">
        <v>1200</v>
      </c>
    </row>
    <row r="507" spans="1:10" ht="17.149999999999999" customHeight="1">
      <c r="A507" s="185" t="s">
        <v>706</v>
      </c>
      <c r="B507" s="186" t="s">
        <v>1667</v>
      </c>
      <c r="C507" s="187">
        <v>3.14</v>
      </c>
      <c r="D507" s="188">
        <v>0.44890000000000002</v>
      </c>
      <c r="E507" s="188">
        <v>1</v>
      </c>
      <c r="F507" s="188">
        <v>1</v>
      </c>
      <c r="G507" s="188">
        <v>1.35</v>
      </c>
      <c r="H507" s="188">
        <v>1.35</v>
      </c>
      <c r="I507" s="189" t="s">
        <v>1201</v>
      </c>
      <c r="J507" s="190" t="s">
        <v>1200</v>
      </c>
    </row>
    <row r="508" spans="1:10" ht="17.149999999999999" customHeight="1">
      <c r="A508" s="173" t="s">
        <v>707</v>
      </c>
      <c r="B508" s="174" t="s">
        <v>1667</v>
      </c>
      <c r="C508" s="175">
        <v>4.13</v>
      </c>
      <c r="D508" s="176">
        <v>0.58450000000000002</v>
      </c>
      <c r="E508" s="176">
        <v>1</v>
      </c>
      <c r="F508" s="176">
        <v>1</v>
      </c>
      <c r="G508" s="176">
        <v>1.35</v>
      </c>
      <c r="H508" s="176">
        <v>1.35</v>
      </c>
      <c r="I508" s="177" t="s">
        <v>1201</v>
      </c>
      <c r="J508" s="178" t="s">
        <v>1200</v>
      </c>
    </row>
    <row r="509" spans="1:10" ht="17.149999999999999" customHeight="1">
      <c r="A509" s="173" t="s">
        <v>708</v>
      </c>
      <c r="B509" s="174" t="s">
        <v>1667</v>
      </c>
      <c r="C509" s="175">
        <v>6.23</v>
      </c>
      <c r="D509" s="176">
        <v>0.85</v>
      </c>
      <c r="E509" s="176">
        <v>1</v>
      </c>
      <c r="F509" s="176">
        <v>1</v>
      </c>
      <c r="G509" s="176">
        <v>1.35</v>
      </c>
      <c r="H509" s="176">
        <v>1.35</v>
      </c>
      <c r="I509" s="177" t="s">
        <v>1201</v>
      </c>
      <c r="J509" s="178" t="s">
        <v>1200</v>
      </c>
    </row>
    <row r="510" spans="1:10" ht="17.149999999999999" customHeight="1">
      <c r="A510" s="179" t="s">
        <v>709</v>
      </c>
      <c r="B510" s="180" t="s">
        <v>1667</v>
      </c>
      <c r="C510" s="181">
        <v>11.39</v>
      </c>
      <c r="D510" s="182">
        <v>1.4755</v>
      </c>
      <c r="E510" s="182">
        <v>1</v>
      </c>
      <c r="F510" s="182">
        <v>1</v>
      </c>
      <c r="G510" s="182">
        <v>1.75</v>
      </c>
      <c r="H510" s="182">
        <v>1.75</v>
      </c>
      <c r="I510" s="183" t="s">
        <v>1201</v>
      </c>
      <c r="J510" s="184" t="s">
        <v>1200</v>
      </c>
    </row>
    <row r="511" spans="1:10" ht="17.149999999999999" customHeight="1">
      <c r="A511" s="185" t="s">
        <v>710</v>
      </c>
      <c r="B511" s="186" t="s">
        <v>1668</v>
      </c>
      <c r="C511" s="187">
        <v>2.98</v>
      </c>
      <c r="D511" s="188">
        <v>0.48649999999999999</v>
      </c>
      <c r="E511" s="188">
        <v>1</v>
      </c>
      <c r="F511" s="188">
        <v>1</v>
      </c>
      <c r="G511" s="188">
        <v>1.35</v>
      </c>
      <c r="H511" s="188">
        <v>1.35</v>
      </c>
      <c r="I511" s="189" t="s">
        <v>1201</v>
      </c>
      <c r="J511" s="190" t="s">
        <v>1200</v>
      </c>
    </row>
    <row r="512" spans="1:10" ht="17.149999999999999" customHeight="1">
      <c r="A512" s="173" t="s">
        <v>711</v>
      </c>
      <c r="B512" s="174" t="s">
        <v>1668</v>
      </c>
      <c r="C512" s="175">
        <v>3.83</v>
      </c>
      <c r="D512" s="176">
        <v>0.59719999999999995</v>
      </c>
      <c r="E512" s="176">
        <v>1</v>
      </c>
      <c r="F512" s="176">
        <v>1</v>
      </c>
      <c r="G512" s="176">
        <v>1.35</v>
      </c>
      <c r="H512" s="176">
        <v>1.35</v>
      </c>
      <c r="I512" s="177" t="s">
        <v>1201</v>
      </c>
      <c r="J512" s="178" t="s">
        <v>1200</v>
      </c>
    </row>
    <row r="513" spans="1:10" ht="17.149999999999999" customHeight="1">
      <c r="A513" s="173" t="s">
        <v>712</v>
      </c>
      <c r="B513" s="174" t="s">
        <v>1668</v>
      </c>
      <c r="C513" s="175">
        <v>6.04</v>
      </c>
      <c r="D513" s="176">
        <v>0.85150000000000003</v>
      </c>
      <c r="E513" s="176">
        <v>1</v>
      </c>
      <c r="F513" s="176">
        <v>1</v>
      </c>
      <c r="G513" s="176">
        <v>1.35</v>
      </c>
      <c r="H513" s="176">
        <v>1.35</v>
      </c>
      <c r="I513" s="177" t="s">
        <v>1201</v>
      </c>
      <c r="J513" s="178" t="s">
        <v>1200</v>
      </c>
    </row>
    <row r="514" spans="1:10" ht="17.149999999999999" customHeight="1">
      <c r="A514" s="179" t="s">
        <v>713</v>
      </c>
      <c r="B514" s="180" t="s">
        <v>1668</v>
      </c>
      <c r="C514" s="181">
        <v>8.3000000000000007</v>
      </c>
      <c r="D514" s="182">
        <v>1.2504999999999999</v>
      </c>
      <c r="E514" s="182">
        <v>1</v>
      </c>
      <c r="F514" s="182">
        <v>1</v>
      </c>
      <c r="G514" s="182">
        <v>1.75</v>
      </c>
      <c r="H514" s="182">
        <v>1.75</v>
      </c>
      <c r="I514" s="183" t="s">
        <v>1201</v>
      </c>
      <c r="J514" s="184" t="s">
        <v>1200</v>
      </c>
    </row>
    <row r="515" spans="1:10" ht="17.149999999999999" customHeight="1">
      <c r="A515" s="185" t="s">
        <v>714</v>
      </c>
      <c r="B515" s="186" t="s">
        <v>1669</v>
      </c>
      <c r="C515" s="187">
        <v>2.74</v>
      </c>
      <c r="D515" s="188">
        <v>0.37540000000000001</v>
      </c>
      <c r="E515" s="188">
        <v>1</v>
      </c>
      <c r="F515" s="188">
        <v>1</v>
      </c>
      <c r="G515" s="188">
        <v>1.35</v>
      </c>
      <c r="H515" s="188">
        <v>1.35</v>
      </c>
      <c r="I515" s="189" t="s">
        <v>1201</v>
      </c>
      <c r="J515" s="190" t="s">
        <v>1200</v>
      </c>
    </row>
    <row r="516" spans="1:10" ht="17.149999999999999" customHeight="1">
      <c r="A516" s="173" t="s">
        <v>715</v>
      </c>
      <c r="B516" s="174" t="s">
        <v>1669</v>
      </c>
      <c r="C516" s="175">
        <v>3.7</v>
      </c>
      <c r="D516" s="176">
        <v>0.48720000000000002</v>
      </c>
      <c r="E516" s="176">
        <v>1</v>
      </c>
      <c r="F516" s="176">
        <v>1</v>
      </c>
      <c r="G516" s="176">
        <v>1.35</v>
      </c>
      <c r="H516" s="176">
        <v>1.35</v>
      </c>
      <c r="I516" s="177" t="s">
        <v>1201</v>
      </c>
      <c r="J516" s="178" t="s">
        <v>1200</v>
      </c>
    </row>
    <row r="517" spans="1:10" ht="17.149999999999999" customHeight="1">
      <c r="A517" s="173" t="s">
        <v>716</v>
      </c>
      <c r="B517" s="174" t="s">
        <v>1669</v>
      </c>
      <c r="C517" s="175">
        <v>5.9</v>
      </c>
      <c r="D517" s="176">
        <v>0.73540000000000005</v>
      </c>
      <c r="E517" s="176">
        <v>1</v>
      </c>
      <c r="F517" s="176">
        <v>1</v>
      </c>
      <c r="G517" s="176">
        <v>1.35</v>
      </c>
      <c r="H517" s="176">
        <v>1.35</v>
      </c>
      <c r="I517" s="177" t="s">
        <v>1201</v>
      </c>
      <c r="J517" s="178" t="s">
        <v>1200</v>
      </c>
    </row>
    <row r="518" spans="1:10" ht="17.149999999999999" customHeight="1">
      <c r="A518" s="179" t="s">
        <v>717</v>
      </c>
      <c r="B518" s="180" t="s">
        <v>1669</v>
      </c>
      <c r="C518" s="181">
        <v>9.64</v>
      </c>
      <c r="D518" s="182">
        <v>1.2855000000000001</v>
      </c>
      <c r="E518" s="182">
        <v>1</v>
      </c>
      <c r="F518" s="182">
        <v>1</v>
      </c>
      <c r="G518" s="182">
        <v>1.75</v>
      </c>
      <c r="H518" s="182">
        <v>1.75</v>
      </c>
      <c r="I518" s="183" t="s">
        <v>1201</v>
      </c>
      <c r="J518" s="184" t="s">
        <v>1200</v>
      </c>
    </row>
    <row r="519" spans="1:10" ht="17.149999999999999" customHeight="1">
      <c r="A519" s="185" t="s">
        <v>718</v>
      </c>
      <c r="B519" s="186" t="s">
        <v>1670</v>
      </c>
      <c r="C519" s="187">
        <v>3.25</v>
      </c>
      <c r="D519" s="188">
        <v>0.43319999999999997</v>
      </c>
      <c r="E519" s="188">
        <v>1</v>
      </c>
      <c r="F519" s="188">
        <v>1</v>
      </c>
      <c r="G519" s="188">
        <v>1.35</v>
      </c>
      <c r="H519" s="188">
        <v>1.35</v>
      </c>
      <c r="I519" s="189" t="s">
        <v>1201</v>
      </c>
      <c r="J519" s="190" t="s">
        <v>1200</v>
      </c>
    </row>
    <row r="520" spans="1:10" ht="17.149999999999999" customHeight="1">
      <c r="A520" s="173" t="s">
        <v>719</v>
      </c>
      <c r="B520" s="174" t="s">
        <v>1670</v>
      </c>
      <c r="C520" s="175">
        <v>4.47</v>
      </c>
      <c r="D520" s="176">
        <v>0.5746</v>
      </c>
      <c r="E520" s="176">
        <v>1</v>
      </c>
      <c r="F520" s="176">
        <v>1</v>
      </c>
      <c r="G520" s="176">
        <v>1.35</v>
      </c>
      <c r="H520" s="176">
        <v>1.35</v>
      </c>
      <c r="I520" s="177" t="s">
        <v>1201</v>
      </c>
      <c r="J520" s="178" t="s">
        <v>1200</v>
      </c>
    </row>
    <row r="521" spans="1:10" ht="17.149999999999999" customHeight="1">
      <c r="A521" s="173" t="s">
        <v>720</v>
      </c>
      <c r="B521" s="174" t="s">
        <v>1670</v>
      </c>
      <c r="C521" s="175">
        <v>6.7</v>
      </c>
      <c r="D521" s="176">
        <v>0.83840000000000003</v>
      </c>
      <c r="E521" s="176">
        <v>1</v>
      </c>
      <c r="F521" s="176">
        <v>1</v>
      </c>
      <c r="G521" s="176">
        <v>1.35</v>
      </c>
      <c r="H521" s="176">
        <v>1.35</v>
      </c>
      <c r="I521" s="177" t="s">
        <v>1201</v>
      </c>
      <c r="J521" s="178" t="s">
        <v>1200</v>
      </c>
    </row>
    <row r="522" spans="1:10" ht="17.149999999999999" customHeight="1">
      <c r="A522" s="179" t="s">
        <v>721</v>
      </c>
      <c r="B522" s="180" t="s">
        <v>1670</v>
      </c>
      <c r="C522" s="181">
        <v>10.97</v>
      </c>
      <c r="D522" s="182">
        <v>1.4359999999999999</v>
      </c>
      <c r="E522" s="182">
        <v>1</v>
      </c>
      <c r="F522" s="182">
        <v>1</v>
      </c>
      <c r="G522" s="182">
        <v>1.75</v>
      </c>
      <c r="H522" s="182">
        <v>1.75</v>
      </c>
      <c r="I522" s="183" t="s">
        <v>1201</v>
      </c>
      <c r="J522" s="184" t="s">
        <v>1200</v>
      </c>
    </row>
    <row r="523" spans="1:10" ht="17.149999999999999" customHeight="1">
      <c r="A523" s="185" t="s">
        <v>722</v>
      </c>
      <c r="B523" s="186" t="s">
        <v>1671</v>
      </c>
      <c r="C523" s="187">
        <v>2.39</v>
      </c>
      <c r="D523" s="188">
        <v>0.36909999999999998</v>
      </c>
      <c r="E523" s="188">
        <v>1</v>
      </c>
      <c r="F523" s="188">
        <v>1</v>
      </c>
      <c r="G523" s="188">
        <v>1.35</v>
      </c>
      <c r="H523" s="188">
        <v>1.35</v>
      </c>
      <c r="I523" s="189" t="s">
        <v>1201</v>
      </c>
      <c r="J523" s="190" t="s">
        <v>1200</v>
      </c>
    </row>
    <row r="524" spans="1:10" ht="17.149999999999999" customHeight="1">
      <c r="A524" s="173" t="s">
        <v>723</v>
      </c>
      <c r="B524" s="174" t="s">
        <v>1671</v>
      </c>
      <c r="C524" s="175">
        <v>3.11</v>
      </c>
      <c r="D524" s="176">
        <v>0.46539999999999998</v>
      </c>
      <c r="E524" s="176">
        <v>1</v>
      </c>
      <c r="F524" s="176">
        <v>1</v>
      </c>
      <c r="G524" s="176">
        <v>1.35</v>
      </c>
      <c r="H524" s="176">
        <v>1.35</v>
      </c>
      <c r="I524" s="177" t="s">
        <v>1201</v>
      </c>
      <c r="J524" s="178" t="s">
        <v>1200</v>
      </c>
    </row>
    <row r="525" spans="1:10" ht="17.149999999999999" customHeight="1">
      <c r="A525" s="173" t="s">
        <v>724</v>
      </c>
      <c r="B525" s="174" t="s">
        <v>1671</v>
      </c>
      <c r="C525" s="175">
        <v>4.9800000000000004</v>
      </c>
      <c r="D525" s="176">
        <v>0.67220000000000002</v>
      </c>
      <c r="E525" s="176">
        <v>1</v>
      </c>
      <c r="F525" s="176">
        <v>1</v>
      </c>
      <c r="G525" s="176">
        <v>1.35</v>
      </c>
      <c r="H525" s="176">
        <v>1.35</v>
      </c>
      <c r="I525" s="177" t="s">
        <v>1201</v>
      </c>
      <c r="J525" s="178" t="s">
        <v>1200</v>
      </c>
    </row>
    <row r="526" spans="1:10" ht="17.149999999999999" customHeight="1">
      <c r="A526" s="179" t="s">
        <v>725</v>
      </c>
      <c r="B526" s="180" t="s">
        <v>1671</v>
      </c>
      <c r="C526" s="181">
        <v>8.92</v>
      </c>
      <c r="D526" s="182">
        <v>1.19</v>
      </c>
      <c r="E526" s="182">
        <v>1</v>
      </c>
      <c r="F526" s="182">
        <v>1</v>
      </c>
      <c r="G526" s="182">
        <v>1.75</v>
      </c>
      <c r="H526" s="182">
        <v>1.75</v>
      </c>
      <c r="I526" s="183" t="s">
        <v>1201</v>
      </c>
      <c r="J526" s="184" t="s">
        <v>1200</v>
      </c>
    </row>
    <row r="527" spans="1:10" ht="17.149999999999999" customHeight="1">
      <c r="A527" s="185" t="s">
        <v>726</v>
      </c>
      <c r="B527" s="186" t="s">
        <v>1672</v>
      </c>
      <c r="C527" s="187">
        <v>2.17</v>
      </c>
      <c r="D527" s="188">
        <v>0.3745</v>
      </c>
      <c r="E527" s="188">
        <v>1</v>
      </c>
      <c r="F527" s="188">
        <v>1</v>
      </c>
      <c r="G527" s="188">
        <v>1.35</v>
      </c>
      <c r="H527" s="188">
        <v>1.35</v>
      </c>
      <c r="I527" s="189" t="s">
        <v>1201</v>
      </c>
      <c r="J527" s="190" t="s">
        <v>1200</v>
      </c>
    </row>
    <row r="528" spans="1:10" ht="17.149999999999999" customHeight="1">
      <c r="A528" s="173" t="s">
        <v>727</v>
      </c>
      <c r="B528" s="174" t="s">
        <v>1672</v>
      </c>
      <c r="C528" s="175">
        <v>2.86</v>
      </c>
      <c r="D528" s="176">
        <v>0.48620000000000002</v>
      </c>
      <c r="E528" s="176">
        <v>1</v>
      </c>
      <c r="F528" s="176">
        <v>1</v>
      </c>
      <c r="G528" s="176">
        <v>1.35</v>
      </c>
      <c r="H528" s="176">
        <v>1.35</v>
      </c>
      <c r="I528" s="177" t="s">
        <v>1201</v>
      </c>
      <c r="J528" s="178" t="s">
        <v>1200</v>
      </c>
    </row>
    <row r="529" spans="1:10" ht="17.149999999999999" customHeight="1">
      <c r="A529" s="173" t="s">
        <v>728</v>
      </c>
      <c r="B529" s="174" t="s">
        <v>1672</v>
      </c>
      <c r="C529" s="175">
        <v>4.24</v>
      </c>
      <c r="D529" s="176">
        <v>0.63019999999999998</v>
      </c>
      <c r="E529" s="176">
        <v>1</v>
      </c>
      <c r="F529" s="176">
        <v>1</v>
      </c>
      <c r="G529" s="176">
        <v>1.35</v>
      </c>
      <c r="H529" s="176">
        <v>1.35</v>
      </c>
      <c r="I529" s="177" t="s">
        <v>1201</v>
      </c>
      <c r="J529" s="178" t="s">
        <v>1200</v>
      </c>
    </row>
    <row r="530" spans="1:10" ht="17.149999999999999" customHeight="1">
      <c r="A530" s="179" t="s">
        <v>729</v>
      </c>
      <c r="B530" s="180" t="s">
        <v>1672</v>
      </c>
      <c r="C530" s="181">
        <v>6.43</v>
      </c>
      <c r="D530" s="182">
        <v>0.95699999999999996</v>
      </c>
      <c r="E530" s="182">
        <v>1</v>
      </c>
      <c r="F530" s="182">
        <v>1</v>
      </c>
      <c r="G530" s="182">
        <v>1.75</v>
      </c>
      <c r="H530" s="182">
        <v>1.75</v>
      </c>
      <c r="I530" s="183" t="s">
        <v>1201</v>
      </c>
      <c r="J530" s="184" t="s">
        <v>1200</v>
      </c>
    </row>
    <row r="531" spans="1:10" ht="17.149999999999999" customHeight="1">
      <c r="A531" s="185" t="s">
        <v>730</v>
      </c>
      <c r="B531" s="186" t="s">
        <v>1673</v>
      </c>
      <c r="C531" s="187">
        <v>3.26</v>
      </c>
      <c r="D531" s="188">
        <v>0.45190000000000002</v>
      </c>
      <c r="E531" s="188">
        <v>1</v>
      </c>
      <c r="F531" s="188">
        <v>1</v>
      </c>
      <c r="G531" s="188">
        <v>1.35</v>
      </c>
      <c r="H531" s="188">
        <v>1.35</v>
      </c>
      <c r="I531" s="189" t="s">
        <v>1201</v>
      </c>
      <c r="J531" s="190" t="s">
        <v>1200</v>
      </c>
    </row>
    <row r="532" spans="1:10" ht="17.149999999999999" customHeight="1">
      <c r="A532" s="173" t="s">
        <v>731</v>
      </c>
      <c r="B532" s="174" t="s">
        <v>1673</v>
      </c>
      <c r="C532" s="175">
        <v>4.1399999999999997</v>
      </c>
      <c r="D532" s="176">
        <v>0.5746</v>
      </c>
      <c r="E532" s="176">
        <v>1</v>
      </c>
      <c r="F532" s="176">
        <v>1</v>
      </c>
      <c r="G532" s="176">
        <v>1.35</v>
      </c>
      <c r="H532" s="176">
        <v>1.35</v>
      </c>
      <c r="I532" s="177" t="s">
        <v>1201</v>
      </c>
      <c r="J532" s="178" t="s">
        <v>1200</v>
      </c>
    </row>
    <row r="533" spans="1:10" ht="17.149999999999999" customHeight="1">
      <c r="A533" s="173" t="s">
        <v>732</v>
      </c>
      <c r="B533" s="174" t="s">
        <v>1673</v>
      </c>
      <c r="C533" s="175">
        <v>6.29</v>
      </c>
      <c r="D533" s="176">
        <v>0.82709999999999995</v>
      </c>
      <c r="E533" s="176">
        <v>1</v>
      </c>
      <c r="F533" s="176">
        <v>1</v>
      </c>
      <c r="G533" s="176">
        <v>1.35</v>
      </c>
      <c r="H533" s="176">
        <v>1.35</v>
      </c>
      <c r="I533" s="177" t="s">
        <v>1201</v>
      </c>
      <c r="J533" s="178" t="s">
        <v>1200</v>
      </c>
    </row>
    <row r="534" spans="1:10" ht="17.149999999999999" customHeight="1">
      <c r="A534" s="179" t="s">
        <v>733</v>
      </c>
      <c r="B534" s="180" t="s">
        <v>1673</v>
      </c>
      <c r="C534" s="181">
        <v>11.04</v>
      </c>
      <c r="D534" s="182">
        <v>1.4861</v>
      </c>
      <c r="E534" s="182">
        <v>1</v>
      </c>
      <c r="F534" s="182">
        <v>1</v>
      </c>
      <c r="G534" s="182">
        <v>1.75</v>
      </c>
      <c r="H534" s="182">
        <v>1.75</v>
      </c>
      <c r="I534" s="183" t="s">
        <v>1201</v>
      </c>
      <c r="J534" s="184" t="s">
        <v>1200</v>
      </c>
    </row>
    <row r="535" spans="1:10" ht="17.149999999999999" customHeight="1">
      <c r="A535" s="185" t="s">
        <v>734</v>
      </c>
      <c r="B535" s="186" t="s">
        <v>1674</v>
      </c>
      <c r="C535" s="187">
        <v>2.64</v>
      </c>
      <c r="D535" s="188">
        <v>0.46610000000000001</v>
      </c>
      <c r="E535" s="188">
        <v>1</v>
      </c>
      <c r="F535" s="188">
        <v>1</v>
      </c>
      <c r="G535" s="188">
        <v>1.35</v>
      </c>
      <c r="H535" s="188">
        <v>1.35</v>
      </c>
      <c r="I535" s="189" t="s">
        <v>1201</v>
      </c>
      <c r="J535" s="190" t="s">
        <v>1200</v>
      </c>
    </row>
    <row r="536" spans="1:10" ht="17.149999999999999" customHeight="1">
      <c r="A536" s="173" t="s">
        <v>735</v>
      </c>
      <c r="B536" s="174" t="s">
        <v>1674</v>
      </c>
      <c r="C536" s="175">
        <v>3.53</v>
      </c>
      <c r="D536" s="176">
        <v>0.60629999999999995</v>
      </c>
      <c r="E536" s="176">
        <v>1</v>
      </c>
      <c r="F536" s="176">
        <v>1</v>
      </c>
      <c r="G536" s="176">
        <v>1.35</v>
      </c>
      <c r="H536" s="176">
        <v>1.35</v>
      </c>
      <c r="I536" s="177" t="s">
        <v>1201</v>
      </c>
      <c r="J536" s="178" t="s">
        <v>1200</v>
      </c>
    </row>
    <row r="537" spans="1:10" ht="17.149999999999999" customHeight="1">
      <c r="A537" s="173" t="s">
        <v>736</v>
      </c>
      <c r="B537" s="174" t="s">
        <v>1674</v>
      </c>
      <c r="C537" s="175">
        <v>5.32</v>
      </c>
      <c r="D537" s="176">
        <v>0.86550000000000005</v>
      </c>
      <c r="E537" s="176">
        <v>1</v>
      </c>
      <c r="F537" s="176">
        <v>1</v>
      </c>
      <c r="G537" s="176">
        <v>1.35</v>
      </c>
      <c r="H537" s="176">
        <v>1.35</v>
      </c>
      <c r="I537" s="177" t="s">
        <v>1201</v>
      </c>
      <c r="J537" s="178" t="s">
        <v>1200</v>
      </c>
    </row>
    <row r="538" spans="1:10" ht="17.149999999999999" customHeight="1">
      <c r="A538" s="179" t="s">
        <v>737</v>
      </c>
      <c r="B538" s="180" t="s">
        <v>1674</v>
      </c>
      <c r="C538" s="181">
        <v>8.49</v>
      </c>
      <c r="D538" s="182">
        <v>1.4429000000000001</v>
      </c>
      <c r="E538" s="182">
        <v>1</v>
      </c>
      <c r="F538" s="182">
        <v>1</v>
      </c>
      <c r="G538" s="182">
        <v>1.75</v>
      </c>
      <c r="H538" s="182">
        <v>1.75</v>
      </c>
      <c r="I538" s="183" t="s">
        <v>1201</v>
      </c>
      <c r="J538" s="184" t="s">
        <v>1200</v>
      </c>
    </row>
    <row r="539" spans="1:10" ht="17.149999999999999" customHeight="1">
      <c r="A539" s="185" t="s">
        <v>738</v>
      </c>
      <c r="B539" s="186" t="s">
        <v>1675</v>
      </c>
      <c r="C539" s="187">
        <v>2.67</v>
      </c>
      <c r="D539" s="188">
        <v>0.41089999999999999</v>
      </c>
      <c r="E539" s="188">
        <v>1</v>
      </c>
      <c r="F539" s="188">
        <v>1</v>
      </c>
      <c r="G539" s="188">
        <v>1.35</v>
      </c>
      <c r="H539" s="188">
        <v>1.35</v>
      </c>
      <c r="I539" s="189" t="s">
        <v>1201</v>
      </c>
      <c r="J539" s="190" t="s">
        <v>1200</v>
      </c>
    </row>
    <row r="540" spans="1:10" ht="17.149999999999999" customHeight="1">
      <c r="A540" s="173" t="s">
        <v>739</v>
      </c>
      <c r="B540" s="174" t="s">
        <v>1675</v>
      </c>
      <c r="C540" s="175">
        <v>3.74</v>
      </c>
      <c r="D540" s="176">
        <v>0.56599999999999995</v>
      </c>
      <c r="E540" s="176">
        <v>1</v>
      </c>
      <c r="F540" s="176">
        <v>1</v>
      </c>
      <c r="G540" s="176">
        <v>1.35</v>
      </c>
      <c r="H540" s="176">
        <v>1.35</v>
      </c>
      <c r="I540" s="177" t="s">
        <v>1201</v>
      </c>
      <c r="J540" s="178" t="s">
        <v>1200</v>
      </c>
    </row>
    <row r="541" spans="1:10" ht="17.149999999999999" customHeight="1">
      <c r="A541" s="173" t="s">
        <v>740</v>
      </c>
      <c r="B541" s="174" t="s">
        <v>1675</v>
      </c>
      <c r="C541" s="175">
        <v>5.74</v>
      </c>
      <c r="D541" s="176">
        <v>0.81520000000000004</v>
      </c>
      <c r="E541" s="176">
        <v>1</v>
      </c>
      <c r="F541" s="176">
        <v>1</v>
      </c>
      <c r="G541" s="176">
        <v>1.35</v>
      </c>
      <c r="H541" s="176">
        <v>1.35</v>
      </c>
      <c r="I541" s="177" t="s">
        <v>1201</v>
      </c>
      <c r="J541" s="178" t="s">
        <v>1200</v>
      </c>
    </row>
    <row r="542" spans="1:10" ht="17.149999999999999" customHeight="1">
      <c r="A542" s="179" t="s">
        <v>741</v>
      </c>
      <c r="B542" s="180" t="s">
        <v>1675</v>
      </c>
      <c r="C542" s="181">
        <v>9.2799999999999994</v>
      </c>
      <c r="D542" s="182">
        <v>1.3587</v>
      </c>
      <c r="E542" s="182">
        <v>1</v>
      </c>
      <c r="F542" s="182">
        <v>1</v>
      </c>
      <c r="G542" s="182">
        <v>1.75</v>
      </c>
      <c r="H542" s="182">
        <v>1.75</v>
      </c>
      <c r="I542" s="183" t="s">
        <v>1201</v>
      </c>
      <c r="J542" s="184" t="s">
        <v>1200</v>
      </c>
    </row>
    <row r="543" spans="1:10" ht="17.149999999999999" customHeight="1">
      <c r="A543" s="185" t="s">
        <v>742</v>
      </c>
      <c r="B543" s="186" t="s">
        <v>1676</v>
      </c>
      <c r="C543" s="187">
        <v>3.5</v>
      </c>
      <c r="D543" s="188">
        <v>1.3608</v>
      </c>
      <c r="E543" s="188">
        <v>1</v>
      </c>
      <c r="F543" s="188">
        <v>1</v>
      </c>
      <c r="G543" s="188">
        <v>1.35</v>
      </c>
      <c r="H543" s="188">
        <v>1.35</v>
      </c>
      <c r="I543" s="189" t="s">
        <v>1201</v>
      </c>
      <c r="J543" s="190" t="s">
        <v>1200</v>
      </c>
    </row>
    <row r="544" spans="1:10" ht="17.149999999999999" customHeight="1">
      <c r="A544" s="173" t="s">
        <v>743</v>
      </c>
      <c r="B544" s="174" t="s">
        <v>1676</v>
      </c>
      <c r="C544" s="175">
        <v>6.13</v>
      </c>
      <c r="D544" s="176">
        <v>1.9339999999999999</v>
      </c>
      <c r="E544" s="176">
        <v>1</v>
      </c>
      <c r="F544" s="176">
        <v>1</v>
      </c>
      <c r="G544" s="176">
        <v>1.35</v>
      </c>
      <c r="H544" s="176">
        <v>1.35</v>
      </c>
      <c r="I544" s="177" t="s">
        <v>1201</v>
      </c>
      <c r="J544" s="178" t="s">
        <v>1200</v>
      </c>
    </row>
    <row r="545" spans="1:10" ht="17.149999999999999" customHeight="1">
      <c r="A545" s="173" t="s">
        <v>744</v>
      </c>
      <c r="B545" s="174" t="s">
        <v>1676</v>
      </c>
      <c r="C545" s="175">
        <v>9.58</v>
      </c>
      <c r="D545" s="176">
        <v>2.5444</v>
      </c>
      <c r="E545" s="176">
        <v>1</v>
      </c>
      <c r="F545" s="176">
        <v>1</v>
      </c>
      <c r="G545" s="176">
        <v>1.35</v>
      </c>
      <c r="H545" s="176">
        <v>1.35</v>
      </c>
      <c r="I545" s="177" t="s">
        <v>1201</v>
      </c>
      <c r="J545" s="178" t="s">
        <v>1200</v>
      </c>
    </row>
    <row r="546" spans="1:10" ht="17.149999999999999" customHeight="1">
      <c r="A546" s="179" t="s">
        <v>745</v>
      </c>
      <c r="B546" s="180" t="s">
        <v>1676</v>
      </c>
      <c r="C546" s="181">
        <v>16.61</v>
      </c>
      <c r="D546" s="182">
        <v>4.4298999999999999</v>
      </c>
      <c r="E546" s="182">
        <v>1</v>
      </c>
      <c r="F546" s="182">
        <v>1</v>
      </c>
      <c r="G546" s="182">
        <v>1.75</v>
      </c>
      <c r="H546" s="182">
        <v>1.75</v>
      </c>
      <c r="I546" s="183" t="s">
        <v>1201</v>
      </c>
      <c r="J546" s="184" t="s">
        <v>1200</v>
      </c>
    </row>
    <row r="547" spans="1:10" ht="17.149999999999999" customHeight="1">
      <c r="A547" s="185" t="s">
        <v>746</v>
      </c>
      <c r="B547" s="186" t="s">
        <v>1677</v>
      </c>
      <c r="C547" s="187">
        <v>4.68</v>
      </c>
      <c r="D547" s="188">
        <v>1.1858</v>
      </c>
      <c r="E547" s="188">
        <v>1</v>
      </c>
      <c r="F547" s="188">
        <v>1</v>
      </c>
      <c r="G547" s="188">
        <v>1.35</v>
      </c>
      <c r="H547" s="188">
        <v>1.35</v>
      </c>
      <c r="I547" s="189" t="s">
        <v>1201</v>
      </c>
      <c r="J547" s="190" t="s">
        <v>1200</v>
      </c>
    </row>
    <row r="548" spans="1:10" ht="17.149999999999999" customHeight="1">
      <c r="A548" s="173" t="s">
        <v>747</v>
      </c>
      <c r="B548" s="174" t="s">
        <v>1677</v>
      </c>
      <c r="C548" s="175">
        <v>6.26</v>
      </c>
      <c r="D548" s="176">
        <v>1.6652</v>
      </c>
      <c r="E548" s="176">
        <v>1</v>
      </c>
      <c r="F548" s="176">
        <v>1</v>
      </c>
      <c r="G548" s="176">
        <v>1.35</v>
      </c>
      <c r="H548" s="176">
        <v>1.35</v>
      </c>
      <c r="I548" s="177" t="s">
        <v>1201</v>
      </c>
      <c r="J548" s="178" t="s">
        <v>1200</v>
      </c>
    </row>
    <row r="549" spans="1:10" ht="17.149999999999999" customHeight="1">
      <c r="A549" s="173" t="s">
        <v>748</v>
      </c>
      <c r="B549" s="174" t="s">
        <v>1677</v>
      </c>
      <c r="C549" s="175">
        <v>9.8699999999999992</v>
      </c>
      <c r="D549" s="176">
        <v>2.0613999999999999</v>
      </c>
      <c r="E549" s="176">
        <v>1</v>
      </c>
      <c r="F549" s="176">
        <v>1</v>
      </c>
      <c r="G549" s="176">
        <v>1.35</v>
      </c>
      <c r="H549" s="176">
        <v>1.35</v>
      </c>
      <c r="I549" s="177" t="s">
        <v>1201</v>
      </c>
      <c r="J549" s="178" t="s">
        <v>1200</v>
      </c>
    </row>
    <row r="550" spans="1:10" ht="17.149999999999999" customHeight="1">
      <c r="A550" s="179" t="s">
        <v>749</v>
      </c>
      <c r="B550" s="180" t="s">
        <v>1677</v>
      </c>
      <c r="C550" s="181">
        <v>19.87</v>
      </c>
      <c r="D550" s="182">
        <v>3.9239000000000002</v>
      </c>
      <c r="E550" s="182">
        <v>1</v>
      </c>
      <c r="F550" s="182">
        <v>1</v>
      </c>
      <c r="G550" s="182">
        <v>1.75</v>
      </c>
      <c r="H550" s="182">
        <v>1.75</v>
      </c>
      <c r="I550" s="183" t="s">
        <v>1201</v>
      </c>
      <c r="J550" s="184" t="s">
        <v>1200</v>
      </c>
    </row>
    <row r="551" spans="1:10" ht="17.149999999999999" customHeight="1">
      <c r="A551" s="185" t="s">
        <v>750</v>
      </c>
      <c r="B551" s="186" t="s">
        <v>1341</v>
      </c>
      <c r="C551" s="187">
        <v>2.5299999999999998</v>
      </c>
      <c r="D551" s="188">
        <v>0.87849999999999995</v>
      </c>
      <c r="E551" s="188">
        <v>1</v>
      </c>
      <c r="F551" s="188">
        <v>1</v>
      </c>
      <c r="G551" s="188">
        <v>1.35</v>
      </c>
      <c r="H551" s="188">
        <v>1.35</v>
      </c>
      <c r="I551" s="189" t="s">
        <v>1201</v>
      </c>
      <c r="J551" s="190" t="s">
        <v>1200</v>
      </c>
    </row>
    <row r="552" spans="1:10" ht="17.149999999999999" customHeight="1">
      <c r="A552" s="173" t="s">
        <v>751</v>
      </c>
      <c r="B552" s="174" t="s">
        <v>1341</v>
      </c>
      <c r="C552" s="175">
        <v>3.76</v>
      </c>
      <c r="D552" s="176">
        <v>1.1254999999999999</v>
      </c>
      <c r="E552" s="176">
        <v>1</v>
      </c>
      <c r="F552" s="176">
        <v>1</v>
      </c>
      <c r="G552" s="176">
        <v>1.35</v>
      </c>
      <c r="H552" s="176">
        <v>1.35</v>
      </c>
      <c r="I552" s="177" t="s">
        <v>1201</v>
      </c>
      <c r="J552" s="178" t="s">
        <v>1200</v>
      </c>
    </row>
    <row r="553" spans="1:10" ht="17.149999999999999" customHeight="1">
      <c r="A553" s="173" t="s">
        <v>752</v>
      </c>
      <c r="B553" s="174" t="s">
        <v>1341</v>
      </c>
      <c r="C553" s="175">
        <v>6.58</v>
      </c>
      <c r="D553" s="176">
        <v>1.5397000000000001</v>
      </c>
      <c r="E553" s="176">
        <v>1</v>
      </c>
      <c r="F553" s="176">
        <v>1</v>
      </c>
      <c r="G553" s="176">
        <v>1.35</v>
      </c>
      <c r="H553" s="176">
        <v>1.35</v>
      </c>
      <c r="I553" s="177" t="s">
        <v>1201</v>
      </c>
      <c r="J553" s="178" t="s">
        <v>1200</v>
      </c>
    </row>
    <row r="554" spans="1:10" ht="17.149999999999999" customHeight="1">
      <c r="A554" s="179" t="s">
        <v>753</v>
      </c>
      <c r="B554" s="180" t="s">
        <v>1341</v>
      </c>
      <c r="C554" s="181">
        <v>12.21</v>
      </c>
      <c r="D554" s="182">
        <v>2.5503999999999998</v>
      </c>
      <c r="E554" s="182">
        <v>1</v>
      </c>
      <c r="F554" s="182">
        <v>1</v>
      </c>
      <c r="G554" s="182">
        <v>1.75</v>
      </c>
      <c r="H554" s="182">
        <v>1.75</v>
      </c>
      <c r="I554" s="183" t="s">
        <v>1201</v>
      </c>
      <c r="J554" s="184" t="s">
        <v>1200</v>
      </c>
    </row>
    <row r="555" spans="1:10" ht="17.149999999999999" customHeight="1">
      <c r="A555" s="185" t="s">
        <v>754</v>
      </c>
      <c r="B555" s="186" t="s">
        <v>1678</v>
      </c>
      <c r="C555" s="187">
        <v>3.4</v>
      </c>
      <c r="D555" s="188">
        <v>0.93420000000000003</v>
      </c>
      <c r="E555" s="188">
        <v>1</v>
      </c>
      <c r="F555" s="188">
        <v>1</v>
      </c>
      <c r="G555" s="188">
        <v>1.35</v>
      </c>
      <c r="H555" s="188">
        <v>1.35</v>
      </c>
      <c r="I555" s="189" t="s">
        <v>1201</v>
      </c>
      <c r="J555" s="190" t="s">
        <v>1200</v>
      </c>
    </row>
    <row r="556" spans="1:10" ht="17.149999999999999" customHeight="1">
      <c r="A556" s="173" t="s">
        <v>755</v>
      </c>
      <c r="B556" s="174" t="s">
        <v>1678</v>
      </c>
      <c r="C556" s="175">
        <v>4.5199999999999996</v>
      </c>
      <c r="D556" s="176">
        <v>1.2181</v>
      </c>
      <c r="E556" s="176">
        <v>1</v>
      </c>
      <c r="F556" s="176">
        <v>1</v>
      </c>
      <c r="G556" s="176">
        <v>1.35</v>
      </c>
      <c r="H556" s="176">
        <v>1.35</v>
      </c>
      <c r="I556" s="177" t="s">
        <v>1201</v>
      </c>
      <c r="J556" s="178" t="s">
        <v>1200</v>
      </c>
    </row>
    <row r="557" spans="1:10" ht="17.149999999999999" customHeight="1">
      <c r="A557" s="173" t="s">
        <v>756</v>
      </c>
      <c r="B557" s="174" t="s">
        <v>1678</v>
      </c>
      <c r="C557" s="175">
        <v>9</v>
      </c>
      <c r="D557" s="176">
        <v>1.8132999999999999</v>
      </c>
      <c r="E557" s="176">
        <v>1</v>
      </c>
      <c r="F557" s="176">
        <v>1</v>
      </c>
      <c r="G557" s="176">
        <v>1.35</v>
      </c>
      <c r="H557" s="176">
        <v>1.35</v>
      </c>
      <c r="I557" s="177" t="s">
        <v>1201</v>
      </c>
      <c r="J557" s="178" t="s">
        <v>1200</v>
      </c>
    </row>
    <row r="558" spans="1:10" ht="17.149999999999999" customHeight="1">
      <c r="A558" s="179" t="s">
        <v>757</v>
      </c>
      <c r="B558" s="180" t="s">
        <v>1678</v>
      </c>
      <c r="C558" s="181">
        <v>15.35</v>
      </c>
      <c r="D558" s="182">
        <v>3.3896000000000002</v>
      </c>
      <c r="E558" s="182">
        <v>1</v>
      </c>
      <c r="F558" s="182">
        <v>1</v>
      </c>
      <c r="G558" s="182">
        <v>1.75</v>
      </c>
      <c r="H558" s="182">
        <v>1.75</v>
      </c>
      <c r="I558" s="183" t="s">
        <v>1201</v>
      </c>
      <c r="J558" s="184" t="s">
        <v>1200</v>
      </c>
    </row>
    <row r="559" spans="1:10" ht="17.149999999999999" customHeight="1">
      <c r="A559" s="185" t="s">
        <v>758</v>
      </c>
      <c r="B559" s="186" t="s">
        <v>1679</v>
      </c>
      <c r="C559" s="187">
        <v>2.97</v>
      </c>
      <c r="D559" s="188">
        <v>0.39529999999999998</v>
      </c>
      <c r="E559" s="188">
        <v>1</v>
      </c>
      <c r="F559" s="188">
        <v>1</v>
      </c>
      <c r="G559" s="188">
        <v>1.35</v>
      </c>
      <c r="H559" s="188">
        <v>1.35</v>
      </c>
      <c r="I559" s="189" t="s">
        <v>1201</v>
      </c>
      <c r="J559" s="190" t="s">
        <v>1200</v>
      </c>
    </row>
    <row r="560" spans="1:10" ht="17.149999999999999" customHeight="1">
      <c r="A560" s="173" t="s">
        <v>759</v>
      </c>
      <c r="B560" s="174" t="s">
        <v>1679</v>
      </c>
      <c r="C560" s="175">
        <v>3.99</v>
      </c>
      <c r="D560" s="176">
        <v>0.54449999999999998</v>
      </c>
      <c r="E560" s="176">
        <v>1</v>
      </c>
      <c r="F560" s="176">
        <v>1</v>
      </c>
      <c r="G560" s="176">
        <v>1.35</v>
      </c>
      <c r="H560" s="176">
        <v>1.35</v>
      </c>
      <c r="I560" s="177" t="s">
        <v>1201</v>
      </c>
      <c r="J560" s="178" t="s">
        <v>1200</v>
      </c>
    </row>
    <row r="561" spans="1:10" ht="17.149999999999999" customHeight="1">
      <c r="A561" s="173" t="s">
        <v>760</v>
      </c>
      <c r="B561" s="174" t="s">
        <v>1679</v>
      </c>
      <c r="C561" s="175">
        <v>6.38</v>
      </c>
      <c r="D561" s="176">
        <v>0.86990000000000001</v>
      </c>
      <c r="E561" s="176">
        <v>1</v>
      </c>
      <c r="F561" s="176">
        <v>1</v>
      </c>
      <c r="G561" s="176">
        <v>1.35</v>
      </c>
      <c r="H561" s="176">
        <v>1.35</v>
      </c>
      <c r="I561" s="177" t="s">
        <v>1201</v>
      </c>
      <c r="J561" s="178" t="s">
        <v>1200</v>
      </c>
    </row>
    <row r="562" spans="1:10" ht="17.149999999999999" customHeight="1">
      <c r="A562" s="179" t="s">
        <v>761</v>
      </c>
      <c r="B562" s="180" t="s">
        <v>1679</v>
      </c>
      <c r="C562" s="181">
        <v>9.98</v>
      </c>
      <c r="D562" s="182">
        <v>1.6774</v>
      </c>
      <c r="E562" s="182">
        <v>1</v>
      </c>
      <c r="F562" s="182">
        <v>1</v>
      </c>
      <c r="G562" s="182">
        <v>1.75</v>
      </c>
      <c r="H562" s="182">
        <v>1.75</v>
      </c>
      <c r="I562" s="183" t="s">
        <v>1201</v>
      </c>
      <c r="J562" s="184" t="s">
        <v>1200</v>
      </c>
    </row>
    <row r="563" spans="1:10" ht="17.149999999999999" customHeight="1">
      <c r="A563" s="185" t="s">
        <v>762</v>
      </c>
      <c r="B563" s="186" t="s">
        <v>1680</v>
      </c>
      <c r="C563" s="187">
        <v>3.08</v>
      </c>
      <c r="D563" s="188">
        <v>0.46050000000000002</v>
      </c>
      <c r="E563" s="188">
        <v>1</v>
      </c>
      <c r="F563" s="188">
        <v>1</v>
      </c>
      <c r="G563" s="188">
        <v>1.35</v>
      </c>
      <c r="H563" s="188">
        <v>1.35</v>
      </c>
      <c r="I563" s="189" t="s">
        <v>1201</v>
      </c>
      <c r="J563" s="190" t="s">
        <v>1200</v>
      </c>
    </row>
    <row r="564" spans="1:10" ht="17.149999999999999" customHeight="1">
      <c r="A564" s="173" t="s">
        <v>763</v>
      </c>
      <c r="B564" s="174" t="s">
        <v>1680</v>
      </c>
      <c r="C564" s="175">
        <v>4.13</v>
      </c>
      <c r="D564" s="176">
        <v>0.60519999999999996</v>
      </c>
      <c r="E564" s="176">
        <v>1</v>
      </c>
      <c r="F564" s="176">
        <v>1</v>
      </c>
      <c r="G564" s="176">
        <v>1.35</v>
      </c>
      <c r="H564" s="176">
        <v>1.35</v>
      </c>
      <c r="I564" s="177" t="s">
        <v>1201</v>
      </c>
      <c r="J564" s="178" t="s">
        <v>1200</v>
      </c>
    </row>
    <row r="565" spans="1:10" ht="17.149999999999999" customHeight="1">
      <c r="A565" s="173" t="s">
        <v>764</v>
      </c>
      <c r="B565" s="174" t="s">
        <v>1680</v>
      </c>
      <c r="C565" s="175">
        <v>6.46</v>
      </c>
      <c r="D565" s="176">
        <v>0.92010000000000003</v>
      </c>
      <c r="E565" s="176">
        <v>1</v>
      </c>
      <c r="F565" s="176">
        <v>1</v>
      </c>
      <c r="G565" s="176">
        <v>1.35</v>
      </c>
      <c r="H565" s="176">
        <v>1.35</v>
      </c>
      <c r="I565" s="177" t="s">
        <v>1201</v>
      </c>
      <c r="J565" s="178" t="s">
        <v>1200</v>
      </c>
    </row>
    <row r="566" spans="1:10" ht="17.149999999999999" customHeight="1">
      <c r="A566" s="179" t="s">
        <v>765</v>
      </c>
      <c r="B566" s="180" t="s">
        <v>1680</v>
      </c>
      <c r="C566" s="181">
        <v>11.04</v>
      </c>
      <c r="D566" s="182">
        <v>1.8148</v>
      </c>
      <c r="E566" s="182">
        <v>1</v>
      </c>
      <c r="F566" s="182">
        <v>1</v>
      </c>
      <c r="G566" s="182">
        <v>1.75</v>
      </c>
      <c r="H566" s="182">
        <v>1.75</v>
      </c>
      <c r="I566" s="183" t="s">
        <v>1201</v>
      </c>
      <c r="J566" s="184" t="s">
        <v>1200</v>
      </c>
    </row>
    <row r="567" spans="1:10" ht="17.149999999999999" customHeight="1">
      <c r="A567" s="185" t="s">
        <v>766</v>
      </c>
      <c r="B567" s="186" t="s">
        <v>1681</v>
      </c>
      <c r="C567" s="187">
        <v>3.07</v>
      </c>
      <c r="D567" s="188">
        <v>0.51139999999999997</v>
      </c>
      <c r="E567" s="188">
        <v>1</v>
      </c>
      <c r="F567" s="188">
        <v>1</v>
      </c>
      <c r="G567" s="188">
        <v>1.35</v>
      </c>
      <c r="H567" s="188">
        <v>1.35</v>
      </c>
      <c r="I567" s="189" t="s">
        <v>1201</v>
      </c>
      <c r="J567" s="190" t="s">
        <v>1200</v>
      </c>
    </row>
    <row r="568" spans="1:10" ht="17.149999999999999" customHeight="1">
      <c r="A568" s="173" t="s">
        <v>767</v>
      </c>
      <c r="B568" s="174" t="s">
        <v>1681</v>
      </c>
      <c r="C568" s="175">
        <v>4.22</v>
      </c>
      <c r="D568" s="176">
        <v>0.70630000000000004</v>
      </c>
      <c r="E568" s="176">
        <v>1</v>
      </c>
      <c r="F568" s="176">
        <v>1</v>
      </c>
      <c r="G568" s="176">
        <v>1.35</v>
      </c>
      <c r="H568" s="176">
        <v>1.35</v>
      </c>
      <c r="I568" s="177" t="s">
        <v>1201</v>
      </c>
      <c r="J568" s="178" t="s">
        <v>1200</v>
      </c>
    </row>
    <row r="569" spans="1:10" ht="17.149999999999999" customHeight="1">
      <c r="A569" s="173" t="s">
        <v>768</v>
      </c>
      <c r="B569" s="174" t="s">
        <v>1681</v>
      </c>
      <c r="C569" s="175">
        <v>6.21</v>
      </c>
      <c r="D569" s="176">
        <v>0.94789999999999996</v>
      </c>
      <c r="E569" s="176">
        <v>1</v>
      </c>
      <c r="F569" s="176">
        <v>1</v>
      </c>
      <c r="G569" s="176">
        <v>1.35</v>
      </c>
      <c r="H569" s="176">
        <v>1.35</v>
      </c>
      <c r="I569" s="177" t="s">
        <v>1201</v>
      </c>
      <c r="J569" s="178" t="s">
        <v>1200</v>
      </c>
    </row>
    <row r="570" spans="1:10" ht="17.149999999999999" customHeight="1">
      <c r="A570" s="179" t="s">
        <v>769</v>
      </c>
      <c r="B570" s="180" t="s">
        <v>1681</v>
      </c>
      <c r="C570" s="181">
        <v>9.41</v>
      </c>
      <c r="D570" s="182">
        <v>1.4447000000000001</v>
      </c>
      <c r="E570" s="182">
        <v>1</v>
      </c>
      <c r="F570" s="182">
        <v>1</v>
      </c>
      <c r="G570" s="182">
        <v>1.75</v>
      </c>
      <c r="H570" s="182">
        <v>1.75</v>
      </c>
      <c r="I570" s="183" t="s">
        <v>1201</v>
      </c>
      <c r="J570" s="184" t="s">
        <v>1200</v>
      </c>
    </row>
    <row r="571" spans="1:10" ht="17.149999999999999" customHeight="1">
      <c r="A571" s="185" t="s">
        <v>770</v>
      </c>
      <c r="B571" s="186" t="s">
        <v>1682</v>
      </c>
      <c r="C571" s="187">
        <v>2.94</v>
      </c>
      <c r="D571" s="188">
        <v>0.42359999999999998</v>
      </c>
      <c r="E571" s="188">
        <v>1</v>
      </c>
      <c r="F571" s="188">
        <v>1</v>
      </c>
      <c r="G571" s="188">
        <v>1.35</v>
      </c>
      <c r="H571" s="188">
        <v>1.35</v>
      </c>
      <c r="I571" s="189" t="s">
        <v>1201</v>
      </c>
      <c r="J571" s="190" t="s">
        <v>1200</v>
      </c>
    </row>
    <row r="572" spans="1:10" ht="17.149999999999999" customHeight="1">
      <c r="A572" s="173" t="s">
        <v>771</v>
      </c>
      <c r="B572" s="174" t="s">
        <v>1682</v>
      </c>
      <c r="C572" s="175">
        <v>3.96</v>
      </c>
      <c r="D572" s="176">
        <v>0.56579999999999997</v>
      </c>
      <c r="E572" s="176">
        <v>1</v>
      </c>
      <c r="F572" s="176">
        <v>1</v>
      </c>
      <c r="G572" s="176">
        <v>1.35</v>
      </c>
      <c r="H572" s="176">
        <v>1.35</v>
      </c>
      <c r="I572" s="177" t="s">
        <v>1201</v>
      </c>
      <c r="J572" s="178" t="s">
        <v>1200</v>
      </c>
    </row>
    <row r="573" spans="1:10" ht="17.149999999999999" customHeight="1">
      <c r="A573" s="173" t="s">
        <v>772</v>
      </c>
      <c r="B573" s="174" t="s">
        <v>1682</v>
      </c>
      <c r="C573" s="175">
        <v>6.52</v>
      </c>
      <c r="D573" s="176">
        <v>0.88539999999999996</v>
      </c>
      <c r="E573" s="176">
        <v>1</v>
      </c>
      <c r="F573" s="176">
        <v>1</v>
      </c>
      <c r="G573" s="176">
        <v>1.35</v>
      </c>
      <c r="H573" s="176">
        <v>1.35</v>
      </c>
      <c r="I573" s="177" t="s">
        <v>1201</v>
      </c>
      <c r="J573" s="178" t="s">
        <v>1200</v>
      </c>
    </row>
    <row r="574" spans="1:10" ht="17.149999999999999" customHeight="1">
      <c r="A574" s="179" t="s">
        <v>773</v>
      </c>
      <c r="B574" s="180" t="s">
        <v>1682</v>
      </c>
      <c r="C574" s="181">
        <v>12.55</v>
      </c>
      <c r="D574" s="182">
        <v>1.8871</v>
      </c>
      <c r="E574" s="182">
        <v>1</v>
      </c>
      <c r="F574" s="182">
        <v>1</v>
      </c>
      <c r="G574" s="182">
        <v>1.75</v>
      </c>
      <c r="H574" s="182">
        <v>1.75</v>
      </c>
      <c r="I574" s="183" t="s">
        <v>1201</v>
      </c>
      <c r="J574" s="184" t="s">
        <v>1200</v>
      </c>
    </row>
    <row r="575" spans="1:10" ht="17.149999999999999" customHeight="1">
      <c r="A575" s="185" t="s">
        <v>774</v>
      </c>
      <c r="B575" s="186" t="s">
        <v>1683</v>
      </c>
      <c r="C575" s="187">
        <v>2.77</v>
      </c>
      <c r="D575" s="188">
        <v>0.41970000000000002</v>
      </c>
      <c r="E575" s="188">
        <v>1</v>
      </c>
      <c r="F575" s="188">
        <v>1</v>
      </c>
      <c r="G575" s="188">
        <v>1.35</v>
      </c>
      <c r="H575" s="188">
        <v>1.35</v>
      </c>
      <c r="I575" s="189" t="s">
        <v>1201</v>
      </c>
      <c r="J575" s="190" t="s">
        <v>1200</v>
      </c>
    </row>
    <row r="576" spans="1:10" ht="17.149999999999999" customHeight="1">
      <c r="A576" s="173" t="s">
        <v>775</v>
      </c>
      <c r="B576" s="174" t="s">
        <v>1683</v>
      </c>
      <c r="C576" s="175">
        <v>3.64</v>
      </c>
      <c r="D576" s="176">
        <v>0.57989999999999997</v>
      </c>
      <c r="E576" s="176">
        <v>1</v>
      </c>
      <c r="F576" s="176">
        <v>1</v>
      </c>
      <c r="G576" s="176">
        <v>1.35</v>
      </c>
      <c r="H576" s="176">
        <v>1.35</v>
      </c>
      <c r="I576" s="177" t="s">
        <v>1201</v>
      </c>
      <c r="J576" s="178" t="s">
        <v>1200</v>
      </c>
    </row>
    <row r="577" spans="1:10" ht="17.149999999999999" customHeight="1">
      <c r="A577" s="173" t="s">
        <v>776</v>
      </c>
      <c r="B577" s="174" t="s">
        <v>1683</v>
      </c>
      <c r="C577" s="175">
        <v>5.65</v>
      </c>
      <c r="D577" s="176">
        <v>0.85209999999999997</v>
      </c>
      <c r="E577" s="176">
        <v>1</v>
      </c>
      <c r="F577" s="176">
        <v>1</v>
      </c>
      <c r="G577" s="176">
        <v>1.35</v>
      </c>
      <c r="H577" s="176">
        <v>1.35</v>
      </c>
      <c r="I577" s="177" t="s">
        <v>1201</v>
      </c>
      <c r="J577" s="178" t="s">
        <v>1200</v>
      </c>
    </row>
    <row r="578" spans="1:10" ht="17.149999999999999" customHeight="1">
      <c r="A578" s="179" t="s">
        <v>777</v>
      </c>
      <c r="B578" s="180" t="s">
        <v>1683</v>
      </c>
      <c r="C578" s="181">
        <v>9.98</v>
      </c>
      <c r="D578" s="182">
        <v>1.5938000000000001</v>
      </c>
      <c r="E578" s="182">
        <v>1</v>
      </c>
      <c r="F578" s="182">
        <v>1</v>
      </c>
      <c r="G578" s="182">
        <v>1.75</v>
      </c>
      <c r="H578" s="182">
        <v>1.75</v>
      </c>
      <c r="I578" s="183" t="s">
        <v>1201</v>
      </c>
      <c r="J578" s="184" t="s">
        <v>1200</v>
      </c>
    </row>
    <row r="579" spans="1:10" ht="17.149999999999999" customHeight="1">
      <c r="A579" s="185" t="s">
        <v>778</v>
      </c>
      <c r="B579" s="186" t="s">
        <v>1684</v>
      </c>
      <c r="C579" s="187">
        <v>2.5099999999999998</v>
      </c>
      <c r="D579" s="188">
        <v>0.49690000000000001</v>
      </c>
      <c r="E579" s="188">
        <v>1</v>
      </c>
      <c r="F579" s="188">
        <v>1</v>
      </c>
      <c r="G579" s="188">
        <v>1.35</v>
      </c>
      <c r="H579" s="188">
        <v>1.35</v>
      </c>
      <c r="I579" s="189" t="s">
        <v>1201</v>
      </c>
      <c r="J579" s="190" t="s">
        <v>1200</v>
      </c>
    </row>
    <row r="580" spans="1:10" ht="17.149999999999999" customHeight="1">
      <c r="A580" s="173" t="s">
        <v>779</v>
      </c>
      <c r="B580" s="174" t="s">
        <v>1684</v>
      </c>
      <c r="C580" s="175">
        <v>3.58</v>
      </c>
      <c r="D580" s="176">
        <v>0.69730000000000003</v>
      </c>
      <c r="E580" s="176">
        <v>1</v>
      </c>
      <c r="F580" s="176">
        <v>1</v>
      </c>
      <c r="G580" s="176">
        <v>1.35</v>
      </c>
      <c r="H580" s="176">
        <v>1.35</v>
      </c>
      <c r="I580" s="177" t="s">
        <v>1201</v>
      </c>
      <c r="J580" s="178" t="s">
        <v>1200</v>
      </c>
    </row>
    <row r="581" spans="1:10" ht="17.149999999999999" customHeight="1">
      <c r="A581" s="173" t="s">
        <v>780</v>
      </c>
      <c r="B581" s="174" t="s">
        <v>1684</v>
      </c>
      <c r="C581" s="175">
        <v>5.61</v>
      </c>
      <c r="D581" s="176">
        <v>0.94189999999999996</v>
      </c>
      <c r="E581" s="176">
        <v>1</v>
      </c>
      <c r="F581" s="176">
        <v>1</v>
      </c>
      <c r="G581" s="176">
        <v>1.35</v>
      </c>
      <c r="H581" s="176">
        <v>1.35</v>
      </c>
      <c r="I581" s="177" t="s">
        <v>1201</v>
      </c>
      <c r="J581" s="178" t="s">
        <v>1200</v>
      </c>
    </row>
    <row r="582" spans="1:10" ht="17.149999999999999" customHeight="1">
      <c r="A582" s="179" t="s">
        <v>781</v>
      </c>
      <c r="B582" s="180" t="s">
        <v>1684</v>
      </c>
      <c r="C582" s="181">
        <v>10.24</v>
      </c>
      <c r="D582" s="182">
        <v>1.6092</v>
      </c>
      <c r="E582" s="182">
        <v>1</v>
      </c>
      <c r="F582" s="182">
        <v>1</v>
      </c>
      <c r="G582" s="182">
        <v>1.75</v>
      </c>
      <c r="H582" s="182">
        <v>1.75</v>
      </c>
      <c r="I582" s="183" t="s">
        <v>1201</v>
      </c>
      <c r="J582" s="184" t="s">
        <v>1200</v>
      </c>
    </row>
    <row r="583" spans="1:10" ht="17.149999999999999" customHeight="1">
      <c r="A583" s="185" t="s">
        <v>1900</v>
      </c>
      <c r="B583" s="186" t="s">
        <v>1901</v>
      </c>
      <c r="C583" s="187">
        <v>3.36</v>
      </c>
      <c r="D583" s="188">
        <v>3.1589</v>
      </c>
      <c r="E583" s="188">
        <v>1</v>
      </c>
      <c r="F583" s="188">
        <v>1</v>
      </c>
      <c r="G583" s="188">
        <v>1.35</v>
      </c>
      <c r="H583" s="188">
        <v>1.35</v>
      </c>
      <c r="I583" s="189" t="s">
        <v>1202</v>
      </c>
      <c r="J583" s="190" t="s">
        <v>1200</v>
      </c>
    </row>
    <row r="584" spans="1:10" ht="17.149999999999999" customHeight="1">
      <c r="A584" s="173" t="s">
        <v>1902</v>
      </c>
      <c r="B584" s="174" t="s">
        <v>1901</v>
      </c>
      <c r="C584" s="175">
        <v>4.97</v>
      </c>
      <c r="D584" s="176">
        <v>3.7120000000000002</v>
      </c>
      <c r="E584" s="176">
        <v>1</v>
      </c>
      <c r="F584" s="176">
        <v>1</v>
      </c>
      <c r="G584" s="176">
        <v>1.35</v>
      </c>
      <c r="H584" s="176">
        <v>1.35</v>
      </c>
      <c r="I584" s="177" t="s">
        <v>1202</v>
      </c>
      <c r="J584" s="178" t="s">
        <v>1200</v>
      </c>
    </row>
    <row r="585" spans="1:10" ht="17.149999999999999" customHeight="1">
      <c r="A585" s="173" t="s">
        <v>1903</v>
      </c>
      <c r="B585" s="174" t="s">
        <v>1901</v>
      </c>
      <c r="C585" s="175">
        <v>9.27</v>
      </c>
      <c r="D585" s="176">
        <v>4.9543999999999997</v>
      </c>
      <c r="E585" s="176">
        <v>1</v>
      </c>
      <c r="F585" s="176">
        <v>1</v>
      </c>
      <c r="G585" s="176">
        <v>1.35</v>
      </c>
      <c r="H585" s="176">
        <v>1.35</v>
      </c>
      <c r="I585" s="177" t="s">
        <v>1202</v>
      </c>
      <c r="J585" s="178" t="s">
        <v>1200</v>
      </c>
    </row>
    <row r="586" spans="1:10" ht="17.149999999999999" customHeight="1">
      <c r="A586" s="179" t="s">
        <v>1904</v>
      </c>
      <c r="B586" s="180" t="s">
        <v>1901</v>
      </c>
      <c r="C586" s="181">
        <v>15.62</v>
      </c>
      <c r="D586" s="182">
        <v>6.3193999999999999</v>
      </c>
      <c r="E586" s="182">
        <v>1</v>
      </c>
      <c r="F586" s="182">
        <v>1</v>
      </c>
      <c r="G586" s="182">
        <v>1.75</v>
      </c>
      <c r="H586" s="182">
        <v>1.75</v>
      </c>
      <c r="I586" s="183" t="s">
        <v>1202</v>
      </c>
      <c r="J586" s="184" t="s">
        <v>1200</v>
      </c>
    </row>
    <row r="587" spans="1:10" ht="17.149999999999999" customHeight="1">
      <c r="A587" s="185" t="s">
        <v>1905</v>
      </c>
      <c r="B587" s="186" t="s">
        <v>1906</v>
      </c>
      <c r="C587" s="187">
        <v>2.64</v>
      </c>
      <c r="D587" s="188">
        <v>2.3115000000000001</v>
      </c>
      <c r="E587" s="188">
        <v>1</v>
      </c>
      <c r="F587" s="188">
        <v>1</v>
      </c>
      <c r="G587" s="188">
        <v>1.35</v>
      </c>
      <c r="H587" s="188">
        <v>1.35</v>
      </c>
      <c r="I587" s="189" t="s">
        <v>1202</v>
      </c>
      <c r="J587" s="190" t="s">
        <v>1200</v>
      </c>
    </row>
    <row r="588" spans="1:10" ht="17.149999999999999" customHeight="1">
      <c r="A588" s="173" t="s">
        <v>1907</v>
      </c>
      <c r="B588" s="174" t="s">
        <v>1906</v>
      </c>
      <c r="C588" s="175">
        <v>3.78</v>
      </c>
      <c r="D588" s="176">
        <v>2.5314999999999999</v>
      </c>
      <c r="E588" s="176">
        <v>1</v>
      </c>
      <c r="F588" s="176">
        <v>1</v>
      </c>
      <c r="G588" s="176">
        <v>1.35</v>
      </c>
      <c r="H588" s="176">
        <v>1.35</v>
      </c>
      <c r="I588" s="177" t="s">
        <v>1202</v>
      </c>
      <c r="J588" s="178" t="s">
        <v>1200</v>
      </c>
    </row>
    <row r="589" spans="1:10" ht="17.149999999999999" customHeight="1">
      <c r="A589" s="173" t="s">
        <v>1908</v>
      </c>
      <c r="B589" s="174" t="s">
        <v>1906</v>
      </c>
      <c r="C589" s="175">
        <v>7.23</v>
      </c>
      <c r="D589" s="176">
        <v>3.2644000000000002</v>
      </c>
      <c r="E589" s="176">
        <v>1</v>
      </c>
      <c r="F589" s="176">
        <v>1</v>
      </c>
      <c r="G589" s="176">
        <v>1.35</v>
      </c>
      <c r="H589" s="176">
        <v>1.35</v>
      </c>
      <c r="I589" s="177" t="s">
        <v>1202</v>
      </c>
      <c r="J589" s="178" t="s">
        <v>1200</v>
      </c>
    </row>
    <row r="590" spans="1:10" ht="17.149999999999999" customHeight="1">
      <c r="A590" s="179" t="s">
        <v>1909</v>
      </c>
      <c r="B590" s="180" t="s">
        <v>1906</v>
      </c>
      <c r="C590" s="181">
        <v>13.96</v>
      </c>
      <c r="D590" s="182">
        <v>4.7784000000000004</v>
      </c>
      <c r="E590" s="182">
        <v>1</v>
      </c>
      <c r="F590" s="182">
        <v>1</v>
      </c>
      <c r="G590" s="182">
        <v>1.75</v>
      </c>
      <c r="H590" s="182">
        <v>1.75</v>
      </c>
      <c r="I590" s="183" t="s">
        <v>1202</v>
      </c>
      <c r="J590" s="184" t="s">
        <v>1200</v>
      </c>
    </row>
    <row r="591" spans="1:10" ht="17.149999999999999" customHeight="1">
      <c r="A591" s="185" t="s">
        <v>782</v>
      </c>
      <c r="B591" s="186" t="s">
        <v>1685</v>
      </c>
      <c r="C591" s="187">
        <v>3.59</v>
      </c>
      <c r="D591" s="188">
        <v>3.0752000000000002</v>
      </c>
      <c r="E591" s="188">
        <v>1</v>
      </c>
      <c r="F591" s="188">
        <v>1</v>
      </c>
      <c r="G591" s="188">
        <v>1.35</v>
      </c>
      <c r="H591" s="188">
        <v>1.35</v>
      </c>
      <c r="I591" s="189" t="s">
        <v>1202</v>
      </c>
      <c r="J591" s="190" t="s">
        <v>1200</v>
      </c>
    </row>
    <row r="592" spans="1:10" ht="17.149999999999999" customHeight="1">
      <c r="A592" s="173" t="s">
        <v>783</v>
      </c>
      <c r="B592" s="174" t="s">
        <v>1685</v>
      </c>
      <c r="C592" s="175">
        <v>5.05</v>
      </c>
      <c r="D592" s="176">
        <v>3.4853000000000001</v>
      </c>
      <c r="E592" s="176">
        <v>1</v>
      </c>
      <c r="F592" s="176">
        <v>1</v>
      </c>
      <c r="G592" s="176">
        <v>1.35</v>
      </c>
      <c r="H592" s="176">
        <v>1.35</v>
      </c>
      <c r="I592" s="177" t="s">
        <v>1202</v>
      </c>
      <c r="J592" s="178" t="s">
        <v>1200</v>
      </c>
    </row>
    <row r="593" spans="1:10" ht="17.149999999999999" customHeight="1">
      <c r="A593" s="173" t="s">
        <v>784</v>
      </c>
      <c r="B593" s="174" t="s">
        <v>1685</v>
      </c>
      <c r="C593" s="175">
        <v>8.09</v>
      </c>
      <c r="D593" s="176">
        <v>4.6630000000000003</v>
      </c>
      <c r="E593" s="176">
        <v>1</v>
      </c>
      <c r="F593" s="176">
        <v>1</v>
      </c>
      <c r="G593" s="176">
        <v>1.35</v>
      </c>
      <c r="H593" s="176">
        <v>1.35</v>
      </c>
      <c r="I593" s="177" t="s">
        <v>1202</v>
      </c>
      <c r="J593" s="178" t="s">
        <v>1200</v>
      </c>
    </row>
    <row r="594" spans="1:10" ht="17.149999999999999" customHeight="1">
      <c r="A594" s="179" t="s">
        <v>785</v>
      </c>
      <c r="B594" s="180" t="s">
        <v>1685</v>
      </c>
      <c r="C594" s="181">
        <v>17.829999999999998</v>
      </c>
      <c r="D594" s="182">
        <v>6.9847999999999999</v>
      </c>
      <c r="E594" s="182">
        <v>1</v>
      </c>
      <c r="F594" s="182">
        <v>1</v>
      </c>
      <c r="G594" s="182">
        <v>1.75</v>
      </c>
      <c r="H594" s="182">
        <v>1.75</v>
      </c>
      <c r="I594" s="183" t="s">
        <v>1202</v>
      </c>
      <c r="J594" s="184" t="s">
        <v>1200</v>
      </c>
    </row>
    <row r="595" spans="1:10" ht="17.149999999999999" customHeight="1">
      <c r="A595" s="185" t="s">
        <v>786</v>
      </c>
      <c r="B595" s="186" t="s">
        <v>1686</v>
      </c>
      <c r="C595" s="187">
        <v>2.87</v>
      </c>
      <c r="D595" s="188">
        <v>1.9872000000000001</v>
      </c>
      <c r="E595" s="188">
        <v>1</v>
      </c>
      <c r="F595" s="188">
        <v>1</v>
      </c>
      <c r="G595" s="188">
        <v>1.35</v>
      </c>
      <c r="H595" s="188">
        <v>1.35</v>
      </c>
      <c r="I595" s="189" t="s">
        <v>1202</v>
      </c>
      <c r="J595" s="190" t="s">
        <v>1200</v>
      </c>
    </row>
    <row r="596" spans="1:10" ht="17.149999999999999" customHeight="1">
      <c r="A596" s="173" t="s">
        <v>787</v>
      </c>
      <c r="B596" s="174" t="s">
        <v>1686</v>
      </c>
      <c r="C596" s="175">
        <v>4.68</v>
      </c>
      <c r="D596" s="176">
        <v>2.6562000000000001</v>
      </c>
      <c r="E596" s="176">
        <v>1</v>
      </c>
      <c r="F596" s="176">
        <v>1</v>
      </c>
      <c r="G596" s="176">
        <v>1.35</v>
      </c>
      <c r="H596" s="176">
        <v>1.35</v>
      </c>
      <c r="I596" s="177" t="s">
        <v>1202</v>
      </c>
      <c r="J596" s="178" t="s">
        <v>1200</v>
      </c>
    </row>
    <row r="597" spans="1:10" ht="17.149999999999999" customHeight="1">
      <c r="A597" s="173" t="s">
        <v>788</v>
      </c>
      <c r="B597" s="174" t="s">
        <v>1686</v>
      </c>
      <c r="C597" s="175">
        <v>9.6999999999999993</v>
      </c>
      <c r="D597" s="176">
        <v>3.6673</v>
      </c>
      <c r="E597" s="176">
        <v>1</v>
      </c>
      <c r="F597" s="176">
        <v>1</v>
      </c>
      <c r="G597" s="176">
        <v>1.35</v>
      </c>
      <c r="H597" s="176">
        <v>1.35</v>
      </c>
      <c r="I597" s="177" t="s">
        <v>1202</v>
      </c>
      <c r="J597" s="178" t="s">
        <v>1200</v>
      </c>
    </row>
    <row r="598" spans="1:10" ht="17.149999999999999" customHeight="1">
      <c r="A598" s="179" t="s">
        <v>789</v>
      </c>
      <c r="B598" s="180" t="s">
        <v>1686</v>
      </c>
      <c r="C598" s="181">
        <v>16.329999999999998</v>
      </c>
      <c r="D598" s="182">
        <v>5.1341000000000001</v>
      </c>
      <c r="E598" s="182">
        <v>1</v>
      </c>
      <c r="F598" s="182">
        <v>1</v>
      </c>
      <c r="G598" s="182">
        <v>1.75</v>
      </c>
      <c r="H598" s="182">
        <v>1.75</v>
      </c>
      <c r="I598" s="183" t="s">
        <v>1202</v>
      </c>
      <c r="J598" s="184" t="s">
        <v>1200</v>
      </c>
    </row>
    <row r="599" spans="1:10" ht="17.149999999999999" customHeight="1">
      <c r="A599" s="185" t="s">
        <v>790</v>
      </c>
      <c r="B599" s="186" t="s">
        <v>1687</v>
      </c>
      <c r="C599" s="187">
        <v>5.0199999999999996</v>
      </c>
      <c r="D599" s="188">
        <v>0.88739999999999997</v>
      </c>
      <c r="E599" s="188">
        <v>1</v>
      </c>
      <c r="F599" s="188">
        <v>1</v>
      </c>
      <c r="G599" s="188">
        <v>1.35</v>
      </c>
      <c r="H599" s="188">
        <v>1.35</v>
      </c>
      <c r="I599" s="189" t="s">
        <v>1202</v>
      </c>
      <c r="J599" s="190" t="s">
        <v>1200</v>
      </c>
    </row>
    <row r="600" spans="1:10" ht="17.149999999999999" customHeight="1">
      <c r="A600" s="173" t="s">
        <v>791</v>
      </c>
      <c r="B600" s="174" t="s">
        <v>1687</v>
      </c>
      <c r="C600" s="175">
        <v>7.43</v>
      </c>
      <c r="D600" s="176">
        <v>1.1868000000000001</v>
      </c>
      <c r="E600" s="176">
        <v>1</v>
      </c>
      <c r="F600" s="176">
        <v>1</v>
      </c>
      <c r="G600" s="176">
        <v>1.35</v>
      </c>
      <c r="H600" s="176">
        <v>1.35</v>
      </c>
      <c r="I600" s="177" t="s">
        <v>1202</v>
      </c>
      <c r="J600" s="178" t="s">
        <v>1200</v>
      </c>
    </row>
    <row r="601" spans="1:10" ht="17.149999999999999" customHeight="1">
      <c r="A601" s="173" t="s">
        <v>792</v>
      </c>
      <c r="B601" s="174" t="s">
        <v>1687</v>
      </c>
      <c r="C601" s="175">
        <v>10.86</v>
      </c>
      <c r="D601" s="176">
        <v>1.7452000000000001</v>
      </c>
      <c r="E601" s="176">
        <v>1</v>
      </c>
      <c r="F601" s="176">
        <v>1</v>
      </c>
      <c r="G601" s="176">
        <v>1.35</v>
      </c>
      <c r="H601" s="176">
        <v>1.35</v>
      </c>
      <c r="I601" s="177" t="s">
        <v>1202</v>
      </c>
      <c r="J601" s="178" t="s">
        <v>1200</v>
      </c>
    </row>
    <row r="602" spans="1:10" ht="17.149999999999999" customHeight="1">
      <c r="A602" s="179" t="s">
        <v>793</v>
      </c>
      <c r="B602" s="180" t="s">
        <v>1687</v>
      </c>
      <c r="C602" s="181">
        <v>16.7</v>
      </c>
      <c r="D602" s="182">
        <v>2.9449999999999998</v>
      </c>
      <c r="E602" s="182">
        <v>1</v>
      </c>
      <c r="F602" s="182">
        <v>1</v>
      </c>
      <c r="G602" s="182">
        <v>1.75</v>
      </c>
      <c r="H602" s="182">
        <v>1.75</v>
      </c>
      <c r="I602" s="183" t="s">
        <v>1202</v>
      </c>
      <c r="J602" s="184" t="s">
        <v>1200</v>
      </c>
    </row>
    <row r="603" spans="1:10" ht="17.149999999999999" customHeight="1">
      <c r="A603" s="185" t="s">
        <v>794</v>
      </c>
      <c r="B603" s="186" t="s">
        <v>1688</v>
      </c>
      <c r="C603" s="187">
        <v>4.24</v>
      </c>
      <c r="D603" s="188">
        <v>1.1037999999999999</v>
      </c>
      <c r="E603" s="188">
        <v>1</v>
      </c>
      <c r="F603" s="188">
        <v>1</v>
      </c>
      <c r="G603" s="188">
        <v>1.35</v>
      </c>
      <c r="H603" s="188">
        <v>1.35</v>
      </c>
      <c r="I603" s="189" t="s">
        <v>1202</v>
      </c>
      <c r="J603" s="190" t="s">
        <v>1200</v>
      </c>
    </row>
    <row r="604" spans="1:10" ht="17.149999999999999" customHeight="1">
      <c r="A604" s="173" t="s">
        <v>795</v>
      </c>
      <c r="B604" s="174" t="s">
        <v>1688</v>
      </c>
      <c r="C604" s="175">
        <v>5.05</v>
      </c>
      <c r="D604" s="176">
        <v>1.371</v>
      </c>
      <c r="E604" s="176">
        <v>1</v>
      </c>
      <c r="F604" s="176">
        <v>1</v>
      </c>
      <c r="G604" s="176">
        <v>1.35</v>
      </c>
      <c r="H604" s="176">
        <v>1.35</v>
      </c>
      <c r="I604" s="177" t="s">
        <v>1202</v>
      </c>
      <c r="J604" s="178" t="s">
        <v>1200</v>
      </c>
    </row>
    <row r="605" spans="1:10" ht="17.149999999999999" customHeight="1">
      <c r="A605" s="173" t="s">
        <v>796</v>
      </c>
      <c r="B605" s="174" t="s">
        <v>1688</v>
      </c>
      <c r="C605" s="175">
        <v>7.23</v>
      </c>
      <c r="D605" s="176">
        <v>1.7190000000000001</v>
      </c>
      <c r="E605" s="176">
        <v>1</v>
      </c>
      <c r="F605" s="176">
        <v>1</v>
      </c>
      <c r="G605" s="176">
        <v>1.35</v>
      </c>
      <c r="H605" s="176">
        <v>1.35</v>
      </c>
      <c r="I605" s="177" t="s">
        <v>1202</v>
      </c>
      <c r="J605" s="178" t="s">
        <v>1200</v>
      </c>
    </row>
    <row r="606" spans="1:10" ht="17.149999999999999" customHeight="1">
      <c r="A606" s="179" t="s">
        <v>797</v>
      </c>
      <c r="B606" s="180" t="s">
        <v>1688</v>
      </c>
      <c r="C606" s="181">
        <v>10.63</v>
      </c>
      <c r="D606" s="182">
        <v>2.4769000000000001</v>
      </c>
      <c r="E606" s="182">
        <v>1</v>
      </c>
      <c r="F606" s="182">
        <v>1</v>
      </c>
      <c r="G606" s="182">
        <v>1.75</v>
      </c>
      <c r="H606" s="182">
        <v>1.75</v>
      </c>
      <c r="I606" s="183" t="s">
        <v>1202</v>
      </c>
      <c r="J606" s="184" t="s">
        <v>1200</v>
      </c>
    </row>
    <row r="607" spans="1:10" ht="17.149999999999999" customHeight="1">
      <c r="A607" s="185" t="s">
        <v>798</v>
      </c>
      <c r="B607" s="186" t="s">
        <v>1689</v>
      </c>
      <c r="C607" s="187">
        <v>2.72</v>
      </c>
      <c r="D607" s="188">
        <v>1.1248</v>
      </c>
      <c r="E607" s="188">
        <v>1</v>
      </c>
      <c r="F607" s="188">
        <v>1</v>
      </c>
      <c r="G607" s="188">
        <v>1.35</v>
      </c>
      <c r="H607" s="188">
        <v>1.35</v>
      </c>
      <c r="I607" s="189" t="s">
        <v>1202</v>
      </c>
      <c r="J607" s="190" t="s">
        <v>1200</v>
      </c>
    </row>
    <row r="608" spans="1:10" ht="17.149999999999999" customHeight="1">
      <c r="A608" s="173" t="s">
        <v>799</v>
      </c>
      <c r="B608" s="174" t="s">
        <v>1689</v>
      </c>
      <c r="C608" s="175">
        <v>4.87</v>
      </c>
      <c r="D608" s="176">
        <v>1.5057</v>
      </c>
      <c r="E608" s="176">
        <v>1</v>
      </c>
      <c r="F608" s="176">
        <v>1</v>
      </c>
      <c r="G608" s="176">
        <v>1.35</v>
      </c>
      <c r="H608" s="176">
        <v>1.35</v>
      </c>
      <c r="I608" s="177" t="s">
        <v>1202</v>
      </c>
      <c r="J608" s="178" t="s">
        <v>1200</v>
      </c>
    </row>
    <row r="609" spans="1:10" ht="17.149999999999999" customHeight="1">
      <c r="A609" s="173" t="s">
        <v>800</v>
      </c>
      <c r="B609" s="174" t="s">
        <v>1689</v>
      </c>
      <c r="C609" s="175">
        <v>8.4499999999999993</v>
      </c>
      <c r="D609" s="176">
        <v>2.0203000000000002</v>
      </c>
      <c r="E609" s="176">
        <v>1</v>
      </c>
      <c r="F609" s="176">
        <v>1</v>
      </c>
      <c r="G609" s="176">
        <v>1.35</v>
      </c>
      <c r="H609" s="176">
        <v>1.35</v>
      </c>
      <c r="I609" s="177" t="s">
        <v>1202</v>
      </c>
      <c r="J609" s="178" t="s">
        <v>1200</v>
      </c>
    </row>
    <row r="610" spans="1:10" ht="17.149999999999999" customHeight="1">
      <c r="A610" s="179" t="s">
        <v>801</v>
      </c>
      <c r="B610" s="180" t="s">
        <v>1689</v>
      </c>
      <c r="C610" s="181">
        <v>13.8</v>
      </c>
      <c r="D610" s="182">
        <v>2.9863</v>
      </c>
      <c r="E610" s="182">
        <v>1</v>
      </c>
      <c r="F610" s="182">
        <v>1</v>
      </c>
      <c r="G610" s="182">
        <v>1.75</v>
      </c>
      <c r="H610" s="182">
        <v>1.75</v>
      </c>
      <c r="I610" s="183" t="s">
        <v>1202</v>
      </c>
      <c r="J610" s="184" t="s">
        <v>1200</v>
      </c>
    </row>
    <row r="611" spans="1:10" ht="17.149999999999999" customHeight="1">
      <c r="A611" s="185" t="s">
        <v>802</v>
      </c>
      <c r="B611" s="186" t="s">
        <v>1557</v>
      </c>
      <c r="C611" s="187">
        <v>2.78</v>
      </c>
      <c r="D611" s="188">
        <v>0.91859999999999997</v>
      </c>
      <c r="E611" s="188">
        <v>1</v>
      </c>
      <c r="F611" s="188">
        <v>1</v>
      </c>
      <c r="G611" s="188">
        <v>1.35</v>
      </c>
      <c r="H611" s="188">
        <v>1.35</v>
      </c>
      <c r="I611" s="189" t="s">
        <v>1202</v>
      </c>
      <c r="J611" s="190" t="s">
        <v>1200</v>
      </c>
    </row>
    <row r="612" spans="1:10" ht="17.149999999999999" customHeight="1">
      <c r="A612" s="173" t="s">
        <v>803</v>
      </c>
      <c r="B612" s="174" t="s">
        <v>1557</v>
      </c>
      <c r="C612" s="175">
        <v>3.76</v>
      </c>
      <c r="D612" s="176">
        <v>1.2579</v>
      </c>
      <c r="E612" s="176">
        <v>1</v>
      </c>
      <c r="F612" s="176">
        <v>1</v>
      </c>
      <c r="G612" s="176">
        <v>1.35</v>
      </c>
      <c r="H612" s="176">
        <v>1.35</v>
      </c>
      <c r="I612" s="177" t="s">
        <v>1202</v>
      </c>
      <c r="J612" s="178" t="s">
        <v>1200</v>
      </c>
    </row>
    <row r="613" spans="1:10" ht="17.149999999999999" customHeight="1">
      <c r="A613" s="173" t="s">
        <v>804</v>
      </c>
      <c r="B613" s="174" t="s">
        <v>1557</v>
      </c>
      <c r="C613" s="175">
        <v>8.7200000000000006</v>
      </c>
      <c r="D613" s="176">
        <v>1.8764000000000001</v>
      </c>
      <c r="E613" s="176">
        <v>1</v>
      </c>
      <c r="F613" s="176">
        <v>1</v>
      </c>
      <c r="G613" s="176">
        <v>1.35</v>
      </c>
      <c r="H613" s="176">
        <v>1.35</v>
      </c>
      <c r="I613" s="177" t="s">
        <v>1202</v>
      </c>
      <c r="J613" s="178" t="s">
        <v>1200</v>
      </c>
    </row>
    <row r="614" spans="1:10" ht="17.149999999999999" customHeight="1">
      <c r="A614" s="179" t="s">
        <v>805</v>
      </c>
      <c r="B614" s="180" t="s">
        <v>1557</v>
      </c>
      <c r="C614" s="181">
        <v>15.18</v>
      </c>
      <c r="D614" s="182">
        <v>2.6713</v>
      </c>
      <c r="E614" s="182">
        <v>1</v>
      </c>
      <c r="F614" s="182">
        <v>1</v>
      </c>
      <c r="G614" s="182">
        <v>1.75</v>
      </c>
      <c r="H614" s="182">
        <v>1.75</v>
      </c>
      <c r="I614" s="183" t="s">
        <v>1202</v>
      </c>
      <c r="J614" s="184" t="s">
        <v>1200</v>
      </c>
    </row>
    <row r="615" spans="1:10" ht="17.149999999999999" customHeight="1">
      <c r="A615" s="185" t="s">
        <v>806</v>
      </c>
      <c r="B615" s="186" t="s">
        <v>1910</v>
      </c>
      <c r="C615" s="187">
        <v>3.83</v>
      </c>
      <c r="D615" s="188">
        <v>0.92479999999999996</v>
      </c>
      <c r="E615" s="188">
        <v>1</v>
      </c>
      <c r="F615" s="188">
        <v>1</v>
      </c>
      <c r="G615" s="188">
        <v>1.35</v>
      </c>
      <c r="H615" s="188">
        <v>1.35</v>
      </c>
      <c r="I615" s="189" t="s">
        <v>1202</v>
      </c>
      <c r="J615" s="190" t="s">
        <v>1200</v>
      </c>
    </row>
    <row r="616" spans="1:10" ht="17.149999999999999" customHeight="1">
      <c r="A616" s="173" t="s">
        <v>807</v>
      </c>
      <c r="B616" s="174" t="s">
        <v>1910</v>
      </c>
      <c r="C616" s="175">
        <v>7.33</v>
      </c>
      <c r="D616" s="176">
        <v>1.4549000000000001</v>
      </c>
      <c r="E616" s="176">
        <v>1</v>
      </c>
      <c r="F616" s="176">
        <v>1</v>
      </c>
      <c r="G616" s="176">
        <v>1.35</v>
      </c>
      <c r="H616" s="176">
        <v>1.35</v>
      </c>
      <c r="I616" s="177" t="s">
        <v>1202</v>
      </c>
      <c r="J616" s="178" t="s">
        <v>1200</v>
      </c>
    </row>
    <row r="617" spans="1:10" ht="17.149999999999999" customHeight="1">
      <c r="A617" s="173" t="s">
        <v>808</v>
      </c>
      <c r="B617" s="174" t="s">
        <v>1910</v>
      </c>
      <c r="C617" s="175">
        <v>13.33</v>
      </c>
      <c r="D617" s="176">
        <v>2.2980999999999998</v>
      </c>
      <c r="E617" s="176">
        <v>1</v>
      </c>
      <c r="F617" s="176">
        <v>1</v>
      </c>
      <c r="G617" s="176">
        <v>1.35</v>
      </c>
      <c r="H617" s="176">
        <v>1.35</v>
      </c>
      <c r="I617" s="177" t="s">
        <v>1202</v>
      </c>
      <c r="J617" s="178" t="s">
        <v>1200</v>
      </c>
    </row>
    <row r="618" spans="1:10" ht="17.149999999999999" customHeight="1">
      <c r="A618" s="179" t="s">
        <v>809</v>
      </c>
      <c r="B618" s="180" t="s">
        <v>1910</v>
      </c>
      <c r="C618" s="181">
        <v>20.79</v>
      </c>
      <c r="D618" s="182">
        <v>4.101</v>
      </c>
      <c r="E618" s="182">
        <v>1</v>
      </c>
      <c r="F618" s="182">
        <v>1</v>
      </c>
      <c r="G618" s="182">
        <v>1.75</v>
      </c>
      <c r="H618" s="182">
        <v>1.75</v>
      </c>
      <c r="I618" s="183" t="s">
        <v>1202</v>
      </c>
      <c r="J618" s="184" t="s">
        <v>1200</v>
      </c>
    </row>
    <row r="619" spans="1:10" ht="17.149999999999999" customHeight="1">
      <c r="A619" s="185" t="s">
        <v>810</v>
      </c>
      <c r="B619" s="186" t="s">
        <v>1690</v>
      </c>
      <c r="C619" s="187">
        <v>3.17</v>
      </c>
      <c r="D619" s="188">
        <v>1.0742</v>
      </c>
      <c r="E619" s="188">
        <v>1</v>
      </c>
      <c r="F619" s="188">
        <v>1</v>
      </c>
      <c r="G619" s="188">
        <v>1.35</v>
      </c>
      <c r="H619" s="188">
        <v>1.35</v>
      </c>
      <c r="I619" s="189" t="s">
        <v>1202</v>
      </c>
      <c r="J619" s="190" t="s">
        <v>1200</v>
      </c>
    </row>
    <row r="620" spans="1:10" ht="17.149999999999999" customHeight="1">
      <c r="A620" s="173" t="s">
        <v>811</v>
      </c>
      <c r="B620" s="174" t="s">
        <v>1690</v>
      </c>
      <c r="C620" s="175">
        <v>4.54</v>
      </c>
      <c r="D620" s="176">
        <v>1.4294</v>
      </c>
      <c r="E620" s="176">
        <v>1</v>
      </c>
      <c r="F620" s="176">
        <v>1</v>
      </c>
      <c r="G620" s="176">
        <v>1.35</v>
      </c>
      <c r="H620" s="176">
        <v>1.35</v>
      </c>
      <c r="I620" s="177" t="s">
        <v>1202</v>
      </c>
      <c r="J620" s="178" t="s">
        <v>1200</v>
      </c>
    </row>
    <row r="621" spans="1:10" ht="17.149999999999999" customHeight="1">
      <c r="A621" s="173" t="s">
        <v>812</v>
      </c>
      <c r="B621" s="174" t="s">
        <v>1690</v>
      </c>
      <c r="C621" s="175">
        <v>8.1</v>
      </c>
      <c r="D621" s="176">
        <v>2.0104000000000002</v>
      </c>
      <c r="E621" s="176">
        <v>1</v>
      </c>
      <c r="F621" s="176">
        <v>1</v>
      </c>
      <c r="G621" s="176">
        <v>1.35</v>
      </c>
      <c r="H621" s="176">
        <v>1.35</v>
      </c>
      <c r="I621" s="177" t="s">
        <v>1202</v>
      </c>
      <c r="J621" s="178" t="s">
        <v>1200</v>
      </c>
    </row>
    <row r="622" spans="1:10" ht="17.149999999999999" customHeight="1">
      <c r="A622" s="179" t="s">
        <v>813</v>
      </c>
      <c r="B622" s="180" t="s">
        <v>1690</v>
      </c>
      <c r="C622" s="181">
        <v>13.93</v>
      </c>
      <c r="D622" s="182">
        <v>3.0880000000000001</v>
      </c>
      <c r="E622" s="182">
        <v>1</v>
      </c>
      <c r="F622" s="182">
        <v>1</v>
      </c>
      <c r="G622" s="182">
        <v>1.75</v>
      </c>
      <c r="H622" s="182">
        <v>1.75</v>
      </c>
      <c r="I622" s="183" t="s">
        <v>1202</v>
      </c>
      <c r="J622" s="184" t="s">
        <v>1200</v>
      </c>
    </row>
    <row r="623" spans="1:10" ht="17.149999999999999" customHeight="1">
      <c r="A623" s="185" t="s">
        <v>814</v>
      </c>
      <c r="B623" s="186" t="s">
        <v>1691</v>
      </c>
      <c r="C623" s="187">
        <v>4.0999999999999996</v>
      </c>
      <c r="D623" s="188">
        <v>0.76380000000000003</v>
      </c>
      <c r="E623" s="188">
        <v>1</v>
      </c>
      <c r="F623" s="188">
        <v>1</v>
      </c>
      <c r="G623" s="188">
        <v>1.35</v>
      </c>
      <c r="H623" s="188">
        <v>1.35</v>
      </c>
      <c r="I623" s="189" t="s">
        <v>1202</v>
      </c>
      <c r="J623" s="190" t="s">
        <v>1200</v>
      </c>
    </row>
    <row r="624" spans="1:10" ht="17.149999999999999" customHeight="1">
      <c r="A624" s="173" t="s">
        <v>815</v>
      </c>
      <c r="B624" s="174" t="s">
        <v>1691</v>
      </c>
      <c r="C624" s="175">
        <v>5.55</v>
      </c>
      <c r="D624" s="176">
        <v>0.99970000000000003</v>
      </c>
      <c r="E624" s="176">
        <v>1</v>
      </c>
      <c r="F624" s="176">
        <v>1</v>
      </c>
      <c r="G624" s="176">
        <v>1.35</v>
      </c>
      <c r="H624" s="176">
        <v>1.35</v>
      </c>
      <c r="I624" s="177" t="s">
        <v>1202</v>
      </c>
      <c r="J624" s="178" t="s">
        <v>1200</v>
      </c>
    </row>
    <row r="625" spans="1:10" ht="17.149999999999999" customHeight="1">
      <c r="A625" s="173" t="s">
        <v>816</v>
      </c>
      <c r="B625" s="174" t="s">
        <v>1691</v>
      </c>
      <c r="C625" s="175">
        <v>8.0299999999999994</v>
      </c>
      <c r="D625" s="176">
        <v>1.4454</v>
      </c>
      <c r="E625" s="176">
        <v>1</v>
      </c>
      <c r="F625" s="176">
        <v>1</v>
      </c>
      <c r="G625" s="176">
        <v>1.35</v>
      </c>
      <c r="H625" s="176">
        <v>1.35</v>
      </c>
      <c r="I625" s="177" t="s">
        <v>1202</v>
      </c>
      <c r="J625" s="178" t="s">
        <v>1200</v>
      </c>
    </row>
    <row r="626" spans="1:10" ht="17.149999999999999" customHeight="1">
      <c r="A626" s="179" t="s">
        <v>817</v>
      </c>
      <c r="B626" s="180" t="s">
        <v>1691</v>
      </c>
      <c r="C626" s="181">
        <v>13.52</v>
      </c>
      <c r="D626" s="182">
        <v>2.4298999999999999</v>
      </c>
      <c r="E626" s="182">
        <v>1</v>
      </c>
      <c r="F626" s="182">
        <v>1</v>
      </c>
      <c r="G626" s="182">
        <v>1.75</v>
      </c>
      <c r="H626" s="182">
        <v>1.75</v>
      </c>
      <c r="I626" s="183" t="s">
        <v>1202</v>
      </c>
      <c r="J626" s="184" t="s">
        <v>1200</v>
      </c>
    </row>
    <row r="627" spans="1:10" ht="17.149999999999999" customHeight="1">
      <c r="A627" s="185" t="s">
        <v>818</v>
      </c>
      <c r="B627" s="186" t="s">
        <v>1692</v>
      </c>
      <c r="C627" s="187">
        <v>2.29</v>
      </c>
      <c r="D627" s="188">
        <v>0.85899999999999999</v>
      </c>
      <c r="E627" s="188">
        <v>1</v>
      </c>
      <c r="F627" s="188">
        <v>1</v>
      </c>
      <c r="G627" s="188">
        <v>1.35</v>
      </c>
      <c r="H627" s="188">
        <v>1.35</v>
      </c>
      <c r="I627" s="189" t="s">
        <v>1202</v>
      </c>
      <c r="J627" s="190" t="s">
        <v>1200</v>
      </c>
    </row>
    <row r="628" spans="1:10" ht="17.149999999999999" customHeight="1">
      <c r="A628" s="173" t="s">
        <v>819</v>
      </c>
      <c r="B628" s="174" t="s">
        <v>1692</v>
      </c>
      <c r="C628" s="175">
        <v>3.77</v>
      </c>
      <c r="D628" s="176">
        <v>1.3284</v>
      </c>
      <c r="E628" s="176">
        <v>1</v>
      </c>
      <c r="F628" s="176">
        <v>1</v>
      </c>
      <c r="G628" s="176">
        <v>1.35</v>
      </c>
      <c r="H628" s="176">
        <v>1.35</v>
      </c>
      <c r="I628" s="177" t="s">
        <v>1202</v>
      </c>
      <c r="J628" s="178" t="s">
        <v>1200</v>
      </c>
    </row>
    <row r="629" spans="1:10" ht="17.149999999999999" customHeight="1">
      <c r="A629" s="173" t="s">
        <v>820</v>
      </c>
      <c r="B629" s="174" t="s">
        <v>1692</v>
      </c>
      <c r="C629" s="175">
        <v>6.78</v>
      </c>
      <c r="D629" s="176">
        <v>1.8385</v>
      </c>
      <c r="E629" s="176">
        <v>1</v>
      </c>
      <c r="F629" s="176">
        <v>1</v>
      </c>
      <c r="G629" s="176">
        <v>1.35</v>
      </c>
      <c r="H629" s="176">
        <v>1.35</v>
      </c>
      <c r="I629" s="177" t="s">
        <v>1202</v>
      </c>
      <c r="J629" s="178" t="s">
        <v>1200</v>
      </c>
    </row>
    <row r="630" spans="1:10" ht="17.149999999999999" customHeight="1">
      <c r="A630" s="179" t="s">
        <v>821</v>
      </c>
      <c r="B630" s="180" t="s">
        <v>1692</v>
      </c>
      <c r="C630" s="181">
        <v>12.54</v>
      </c>
      <c r="D630" s="182">
        <v>2.8988</v>
      </c>
      <c r="E630" s="182">
        <v>1</v>
      </c>
      <c r="F630" s="182">
        <v>1</v>
      </c>
      <c r="G630" s="182">
        <v>1.75</v>
      </c>
      <c r="H630" s="182">
        <v>1.75</v>
      </c>
      <c r="I630" s="183" t="s">
        <v>1202</v>
      </c>
      <c r="J630" s="184" t="s">
        <v>1200</v>
      </c>
    </row>
    <row r="631" spans="1:10" ht="17.149999999999999" customHeight="1">
      <c r="A631" s="185" t="s">
        <v>822</v>
      </c>
      <c r="B631" s="186" t="s">
        <v>1693</v>
      </c>
      <c r="C631" s="187">
        <v>2.69</v>
      </c>
      <c r="D631" s="188">
        <v>0.66849999999999998</v>
      </c>
      <c r="E631" s="188">
        <v>1</v>
      </c>
      <c r="F631" s="188">
        <v>1</v>
      </c>
      <c r="G631" s="188">
        <v>1.35</v>
      </c>
      <c r="H631" s="188">
        <v>1.35</v>
      </c>
      <c r="I631" s="189" t="s">
        <v>1202</v>
      </c>
      <c r="J631" s="190" t="s">
        <v>1200</v>
      </c>
    </row>
    <row r="632" spans="1:10" ht="17.149999999999999" customHeight="1">
      <c r="A632" s="173" t="s">
        <v>823</v>
      </c>
      <c r="B632" s="174" t="s">
        <v>1693</v>
      </c>
      <c r="C632" s="175">
        <v>4.22</v>
      </c>
      <c r="D632" s="176">
        <v>0.90510000000000002</v>
      </c>
      <c r="E632" s="176">
        <v>1</v>
      </c>
      <c r="F632" s="176">
        <v>1</v>
      </c>
      <c r="G632" s="176">
        <v>1.35</v>
      </c>
      <c r="H632" s="176">
        <v>1.35</v>
      </c>
      <c r="I632" s="177" t="s">
        <v>1202</v>
      </c>
      <c r="J632" s="178" t="s">
        <v>1200</v>
      </c>
    </row>
    <row r="633" spans="1:10" ht="17.149999999999999" customHeight="1">
      <c r="A633" s="173" t="s">
        <v>824</v>
      </c>
      <c r="B633" s="174" t="s">
        <v>1693</v>
      </c>
      <c r="C633" s="175">
        <v>7.11</v>
      </c>
      <c r="D633" s="176">
        <v>1.3888</v>
      </c>
      <c r="E633" s="176">
        <v>1</v>
      </c>
      <c r="F633" s="176">
        <v>1</v>
      </c>
      <c r="G633" s="176">
        <v>1.35</v>
      </c>
      <c r="H633" s="176">
        <v>1.35</v>
      </c>
      <c r="I633" s="177" t="s">
        <v>1202</v>
      </c>
      <c r="J633" s="178" t="s">
        <v>1200</v>
      </c>
    </row>
    <row r="634" spans="1:10" ht="17.149999999999999" customHeight="1">
      <c r="A634" s="179" t="s">
        <v>825</v>
      </c>
      <c r="B634" s="180" t="s">
        <v>1693</v>
      </c>
      <c r="C634" s="181">
        <v>13.11</v>
      </c>
      <c r="D634" s="182">
        <v>2.3506999999999998</v>
      </c>
      <c r="E634" s="182">
        <v>1</v>
      </c>
      <c r="F634" s="182">
        <v>1</v>
      </c>
      <c r="G634" s="182">
        <v>1.75</v>
      </c>
      <c r="H634" s="182">
        <v>1.75</v>
      </c>
      <c r="I634" s="183" t="s">
        <v>1202</v>
      </c>
      <c r="J634" s="184" t="s">
        <v>1200</v>
      </c>
    </row>
    <row r="635" spans="1:10" ht="17.149999999999999" customHeight="1">
      <c r="A635" s="185" t="s">
        <v>826</v>
      </c>
      <c r="B635" s="186" t="s">
        <v>1694</v>
      </c>
      <c r="C635" s="187">
        <v>3.29</v>
      </c>
      <c r="D635" s="188">
        <v>0.78659999999999997</v>
      </c>
      <c r="E635" s="188">
        <v>1</v>
      </c>
      <c r="F635" s="188">
        <v>1</v>
      </c>
      <c r="G635" s="188">
        <v>1.35</v>
      </c>
      <c r="H635" s="188">
        <v>1.35</v>
      </c>
      <c r="I635" s="189" t="s">
        <v>1202</v>
      </c>
      <c r="J635" s="190" t="s">
        <v>1200</v>
      </c>
    </row>
    <row r="636" spans="1:10" ht="17.149999999999999" customHeight="1">
      <c r="A636" s="173" t="s">
        <v>827</v>
      </c>
      <c r="B636" s="174" t="s">
        <v>1694</v>
      </c>
      <c r="C636" s="175">
        <v>5.42</v>
      </c>
      <c r="D636" s="176">
        <v>1.0254000000000001</v>
      </c>
      <c r="E636" s="176">
        <v>1</v>
      </c>
      <c r="F636" s="176">
        <v>1</v>
      </c>
      <c r="G636" s="176">
        <v>1.35</v>
      </c>
      <c r="H636" s="176">
        <v>1.35</v>
      </c>
      <c r="I636" s="177" t="s">
        <v>1202</v>
      </c>
      <c r="J636" s="178" t="s">
        <v>1200</v>
      </c>
    </row>
    <row r="637" spans="1:10" ht="17.149999999999999" customHeight="1">
      <c r="A637" s="173" t="s">
        <v>828</v>
      </c>
      <c r="B637" s="174" t="s">
        <v>1694</v>
      </c>
      <c r="C637" s="175">
        <v>9.32</v>
      </c>
      <c r="D637" s="176">
        <v>1.5024</v>
      </c>
      <c r="E637" s="176">
        <v>1</v>
      </c>
      <c r="F637" s="176">
        <v>1</v>
      </c>
      <c r="G637" s="176">
        <v>1.35</v>
      </c>
      <c r="H637" s="176">
        <v>1.35</v>
      </c>
      <c r="I637" s="177" t="s">
        <v>1202</v>
      </c>
      <c r="J637" s="178" t="s">
        <v>1200</v>
      </c>
    </row>
    <row r="638" spans="1:10" ht="17.149999999999999" customHeight="1">
      <c r="A638" s="179" t="s">
        <v>829</v>
      </c>
      <c r="B638" s="180" t="s">
        <v>1694</v>
      </c>
      <c r="C638" s="181">
        <v>14.76</v>
      </c>
      <c r="D638" s="182">
        <v>2.5586000000000002</v>
      </c>
      <c r="E638" s="182">
        <v>1</v>
      </c>
      <c r="F638" s="182">
        <v>1</v>
      </c>
      <c r="G638" s="182">
        <v>1.75</v>
      </c>
      <c r="H638" s="182">
        <v>1.75</v>
      </c>
      <c r="I638" s="183" t="s">
        <v>1202</v>
      </c>
      <c r="J638" s="184" t="s">
        <v>1200</v>
      </c>
    </row>
    <row r="639" spans="1:10" ht="17.149999999999999" customHeight="1">
      <c r="A639" s="185" t="s">
        <v>830</v>
      </c>
      <c r="B639" s="186" t="s">
        <v>1695</v>
      </c>
      <c r="C639" s="187">
        <v>2.38</v>
      </c>
      <c r="D639" s="188">
        <v>0.86009999999999998</v>
      </c>
      <c r="E639" s="188">
        <v>1</v>
      </c>
      <c r="F639" s="188">
        <v>1</v>
      </c>
      <c r="G639" s="188">
        <v>1.35</v>
      </c>
      <c r="H639" s="188">
        <v>1.35</v>
      </c>
      <c r="I639" s="189" t="s">
        <v>1202</v>
      </c>
      <c r="J639" s="190" t="s">
        <v>1200</v>
      </c>
    </row>
    <row r="640" spans="1:10" ht="17.149999999999999" customHeight="1">
      <c r="A640" s="173" t="s">
        <v>831</v>
      </c>
      <c r="B640" s="174" t="s">
        <v>1695</v>
      </c>
      <c r="C640" s="175">
        <v>4.41</v>
      </c>
      <c r="D640" s="176">
        <v>1.2010000000000001</v>
      </c>
      <c r="E640" s="176">
        <v>1</v>
      </c>
      <c r="F640" s="176">
        <v>1</v>
      </c>
      <c r="G640" s="176">
        <v>1.35</v>
      </c>
      <c r="H640" s="176">
        <v>1.35</v>
      </c>
      <c r="I640" s="177" t="s">
        <v>1202</v>
      </c>
      <c r="J640" s="178" t="s">
        <v>1200</v>
      </c>
    </row>
    <row r="641" spans="1:10" ht="17.149999999999999" customHeight="1">
      <c r="A641" s="173" t="s">
        <v>832</v>
      </c>
      <c r="B641" s="174" t="s">
        <v>1695</v>
      </c>
      <c r="C641" s="175">
        <v>8.1199999999999992</v>
      </c>
      <c r="D641" s="176">
        <v>1.7399</v>
      </c>
      <c r="E641" s="176">
        <v>1</v>
      </c>
      <c r="F641" s="176">
        <v>1</v>
      </c>
      <c r="G641" s="176">
        <v>1.35</v>
      </c>
      <c r="H641" s="176">
        <v>1.35</v>
      </c>
      <c r="I641" s="177" t="s">
        <v>1202</v>
      </c>
      <c r="J641" s="178" t="s">
        <v>1200</v>
      </c>
    </row>
    <row r="642" spans="1:10" ht="17.149999999999999" customHeight="1">
      <c r="A642" s="179" t="s">
        <v>833</v>
      </c>
      <c r="B642" s="180" t="s">
        <v>1695</v>
      </c>
      <c r="C642" s="181">
        <v>14.26</v>
      </c>
      <c r="D642" s="182">
        <v>2.7688999999999999</v>
      </c>
      <c r="E642" s="182">
        <v>1</v>
      </c>
      <c r="F642" s="182">
        <v>1</v>
      </c>
      <c r="G642" s="182">
        <v>1.75</v>
      </c>
      <c r="H642" s="182">
        <v>1.75</v>
      </c>
      <c r="I642" s="183" t="s">
        <v>1202</v>
      </c>
      <c r="J642" s="184" t="s">
        <v>1200</v>
      </c>
    </row>
    <row r="643" spans="1:10" ht="17.149999999999999" customHeight="1">
      <c r="A643" s="185" t="s">
        <v>834</v>
      </c>
      <c r="B643" s="186" t="s">
        <v>1558</v>
      </c>
      <c r="C643" s="187">
        <v>3.22</v>
      </c>
      <c r="D643" s="188">
        <v>1.2705</v>
      </c>
      <c r="E643" s="188">
        <v>1</v>
      </c>
      <c r="F643" s="188">
        <v>1</v>
      </c>
      <c r="G643" s="188">
        <v>1.35</v>
      </c>
      <c r="H643" s="188">
        <v>1.35</v>
      </c>
      <c r="I643" s="189" t="s">
        <v>1202</v>
      </c>
      <c r="J643" s="190" t="s">
        <v>1200</v>
      </c>
    </row>
    <row r="644" spans="1:10" ht="17.149999999999999" customHeight="1">
      <c r="A644" s="173" t="s">
        <v>835</v>
      </c>
      <c r="B644" s="174" t="s">
        <v>1558</v>
      </c>
      <c r="C644" s="175">
        <v>3.22</v>
      </c>
      <c r="D644" s="176">
        <v>1.7326999999999999</v>
      </c>
      <c r="E644" s="176">
        <v>1</v>
      </c>
      <c r="F644" s="176">
        <v>1</v>
      </c>
      <c r="G644" s="176">
        <v>1.35</v>
      </c>
      <c r="H644" s="176">
        <v>1.35</v>
      </c>
      <c r="I644" s="177" t="s">
        <v>1202</v>
      </c>
      <c r="J644" s="178" t="s">
        <v>1200</v>
      </c>
    </row>
    <row r="645" spans="1:10" ht="17.149999999999999" customHeight="1">
      <c r="A645" s="173" t="s">
        <v>836</v>
      </c>
      <c r="B645" s="174" t="s">
        <v>1558</v>
      </c>
      <c r="C645" s="175">
        <v>8.92</v>
      </c>
      <c r="D645" s="176">
        <v>2.7124999999999999</v>
      </c>
      <c r="E645" s="176">
        <v>1</v>
      </c>
      <c r="F645" s="176">
        <v>1</v>
      </c>
      <c r="G645" s="176">
        <v>1.35</v>
      </c>
      <c r="H645" s="176">
        <v>1.35</v>
      </c>
      <c r="I645" s="177" t="s">
        <v>1202</v>
      </c>
      <c r="J645" s="178" t="s">
        <v>1200</v>
      </c>
    </row>
    <row r="646" spans="1:10" ht="17.149999999999999" customHeight="1">
      <c r="A646" s="179" t="s">
        <v>837</v>
      </c>
      <c r="B646" s="180" t="s">
        <v>1558</v>
      </c>
      <c r="C646" s="181">
        <v>15.6</v>
      </c>
      <c r="D646" s="182">
        <v>3.7799</v>
      </c>
      <c r="E646" s="182">
        <v>1</v>
      </c>
      <c r="F646" s="182">
        <v>1</v>
      </c>
      <c r="G646" s="182">
        <v>1.75</v>
      </c>
      <c r="H646" s="182">
        <v>1.75</v>
      </c>
      <c r="I646" s="183" t="s">
        <v>1202</v>
      </c>
      <c r="J646" s="184" t="s">
        <v>1200</v>
      </c>
    </row>
    <row r="647" spans="1:10" ht="17.149999999999999" customHeight="1">
      <c r="A647" s="185" t="s">
        <v>1264</v>
      </c>
      <c r="B647" s="186" t="s">
        <v>1696</v>
      </c>
      <c r="C647" s="187">
        <v>1.37</v>
      </c>
      <c r="D647" s="188">
        <v>1.4133</v>
      </c>
      <c r="E647" s="188">
        <v>1</v>
      </c>
      <c r="F647" s="188">
        <v>1</v>
      </c>
      <c r="G647" s="188">
        <v>1.35</v>
      </c>
      <c r="H647" s="188">
        <v>1.35</v>
      </c>
      <c r="I647" s="189" t="s">
        <v>1202</v>
      </c>
      <c r="J647" s="190" t="s">
        <v>1200</v>
      </c>
    </row>
    <row r="648" spans="1:10" ht="17.149999999999999" customHeight="1">
      <c r="A648" s="173" t="s">
        <v>1265</v>
      </c>
      <c r="B648" s="174" t="s">
        <v>1696</v>
      </c>
      <c r="C648" s="175">
        <v>2.41</v>
      </c>
      <c r="D648" s="176">
        <v>1.6148</v>
      </c>
      <c r="E648" s="176">
        <v>1</v>
      </c>
      <c r="F648" s="176">
        <v>1</v>
      </c>
      <c r="G648" s="176">
        <v>1.35</v>
      </c>
      <c r="H648" s="176">
        <v>1.35</v>
      </c>
      <c r="I648" s="177" t="s">
        <v>1202</v>
      </c>
      <c r="J648" s="178" t="s">
        <v>1200</v>
      </c>
    </row>
    <row r="649" spans="1:10" ht="17.149999999999999" customHeight="1">
      <c r="A649" s="173" t="s">
        <v>1266</v>
      </c>
      <c r="B649" s="174" t="s">
        <v>1696</v>
      </c>
      <c r="C649" s="175">
        <v>5.52</v>
      </c>
      <c r="D649" s="176">
        <v>2.1208</v>
      </c>
      <c r="E649" s="176">
        <v>1</v>
      </c>
      <c r="F649" s="176">
        <v>1</v>
      </c>
      <c r="G649" s="176">
        <v>1.35</v>
      </c>
      <c r="H649" s="176">
        <v>1.35</v>
      </c>
      <c r="I649" s="177" t="s">
        <v>1202</v>
      </c>
      <c r="J649" s="178" t="s">
        <v>1200</v>
      </c>
    </row>
    <row r="650" spans="1:10" ht="17.149999999999999" customHeight="1">
      <c r="A650" s="179" t="s">
        <v>1267</v>
      </c>
      <c r="B650" s="180" t="s">
        <v>1696</v>
      </c>
      <c r="C650" s="181">
        <v>10.71</v>
      </c>
      <c r="D650" s="182">
        <v>2.8258000000000001</v>
      </c>
      <c r="E650" s="182">
        <v>1</v>
      </c>
      <c r="F650" s="182">
        <v>1</v>
      </c>
      <c r="G650" s="182">
        <v>1.75</v>
      </c>
      <c r="H650" s="182">
        <v>1.75</v>
      </c>
      <c r="I650" s="183" t="s">
        <v>1202</v>
      </c>
      <c r="J650" s="184" t="s">
        <v>1200</v>
      </c>
    </row>
    <row r="651" spans="1:10" ht="17.149999999999999" customHeight="1">
      <c r="A651" s="185" t="s">
        <v>1504</v>
      </c>
      <c r="B651" s="186" t="s">
        <v>1505</v>
      </c>
      <c r="C651" s="187">
        <v>4.1900000000000004</v>
      </c>
      <c r="D651" s="188">
        <v>1.3443000000000001</v>
      </c>
      <c r="E651" s="188">
        <v>1</v>
      </c>
      <c r="F651" s="188">
        <v>1</v>
      </c>
      <c r="G651" s="188">
        <v>1.35</v>
      </c>
      <c r="H651" s="188">
        <v>1.35</v>
      </c>
      <c r="I651" s="189" t="s">
        <v>1202</v>
      </c>
      <c r="J651" s="190" t="s">
        <v>1200</v>
      </c>
    </row>
    <row r="652" spans="1:10" ht="17.149999999999999" customHeight="1">
      <c r="A652" s="173" t="s">
        <v>1506</v>
      </c>
      <c r="B652" s="174" t="s">
        <v>1505</v>
      </c>
      <c r="C652" s="175">
        <v>4.99</v>
      </c>
      <c r="D652" s="176">
        <v>1.5459000000000001</v>
      </c>
      <c r="E652" s="176">
        <v>1</v>
      </c>
      <c r="F652" s="176">
        <v>1</v>
      </c>
      <c r="G652" s="176">
        <v>1.35</v>
      </c>
      <c r="H652" s="176">
        <v>1.35</v>
      </c>
      <c r="I652" s="177" t="s">
        <v>1202</v>
      </c>
      <c r="J652" s="178" t="s">
        <v>1200</v>
      </c>
    </row>
    <row r="653" spans="1:10" ht="17.149999999999999" customHeight="1">
      <c r="A653" s="173" t="s">
        <v>1507</v>
      </c>
      <c r="B653" s="174" t="s">
        <v>1505</v>
      </c>
      <c r="C653" s="175">
        <v>7.51</v>
      </c>
      <c r="D653" s="176">
        <v>2.0556999999999999</v>
      </c>
      <c r="E653" s="176">
        <v>1</v>
      </c>
      <c r="F653" s="176">
        <v>1</v>
      </c>
      <c r="G653" s="176">
        <v>1.35</v>
      </c>
      <c r="H653" s="176">
        <v>1.35</v>
      </c>
      <c r="I653" s="177" t="s">
        <v>1202</v>
      </c>
      <c r="J653" s="178" t="s">
        <v>1200</v>
      </c>
    </row>
    <row r="654" spans="1:10" ht="17.149999999999999" customHeight="1">
      <c r="A654" s="179" t="s">
        <v>1508</v>
      </c>
      <c r="B654" s="180" t="s">
        <v>1505</v>
      </c>
      <c r="C654" s="181">
        <v>12.08</v>
      </c>
      <c r="D654" s="182">
        <v>2.88</v>
      </c>
      <c r="E654" s="182">
        <v>1</v>
      </c>
      <c r="F654" s="182">
        <v>1</v>
      </c>
      <c r="G654" s="182">
        <v>1.75</v>
      </c>
      <c r="H654" s="182">
        <v>1.75</v>
      </c>
      <c r="I654" s="183" t="s">
        <v>1202</v>
      </c>
      <c r="J654" s="184" t="s">
        <v>1200</v>
      </c>
    </row>
    <row r="655" spans="1:10" ht="17.149999999999999" customHeight="1">
      <c r="A655" s="185" t="s">
        <v>1509</v>
      </c>
      <c r="B655" s="186" t="s">
        <v>1510</v>
      </c>
      <c r="C655" s="187">
        <v>1.64</v>
      </c>
      <c r="D655" s="188">
        <v>1.1608000000000001</v>
      </c>
      <c r="E655" s="188">
        <v>1</v>
      </c>
      <c r="F655" s="188">
        <v>1</v>
      </c>
      <c r="G655" s="188">
        <v>1.35</v>
      </c>
      <c r="H655" s="188">
        <v>1.35</v>
      </c>
      <c r="I655" s="189" t="s">
        <v>1202</v>
      </c>
      <c r="J655" s="190" t="s">
        <v>1200</v>
      </c>
    </row>
    <row r="656" spans="1:10" ht="17.149999999999999" customHeight="1">
      <c r="A656" s="173" t="s">
        <v>1511</v>
      </c>
      <c r="B656" s="174" t="s">
        <v>1510</v>
      </c>
      <c r="C656" s="175">
        <v>2.42</v>
      </c>
      <c r="D656" s="176">
        <v>1.3030999999999999</v>
      </c>
      <c r="E656" s="176">
        <v>1</v>
      </c>
      <c r="F656" s="176">
        <v>1</v>
      </c>
      <c r="G656" s="176">
        <v>1.35</v>
      </c>
      <c r="H656" s="176">
        <v>1.35</v>
      </c>
      <c r="I656" s="177" t="s">
        <v>1202</v>
      </c>
      <c r="J656" s="178" t="s">
        <v>1200</v>
      </c>
    </row>
    <row r="657" spans="1:10" ht="17.149999999999999" customHeight="1">
      <c r="A657" s="173" t="s">
        <v>1512</v>
      </c>
      <c r="B657" s="174" t="s">
        <v>1510</v>
      </c>
      <c r="C657" s="175">
        <v>5.37</v>
      </c>
      <c r="D657" s="176">
        <v>1.8536999999999999</v>
      </c>
      <c r="E657" s="176">
        <v>1</v>
      </c>
      <c r="F657" s="176">
        <v>1</v>
      </c>
      <c r="G657" s="176">
        <v>1.35</v>
      </c>
      <c r="H657" s="176">
        <v>1.35</v>
      </c>
      <c r="I657" s="177" t="s">
        <v>1202</v>
      </c>
      <c r="J657" s="178" t="s">
        <v>1200</v>
      </c>
    </row>
    <row r="658" spans="1:10" ht="17.149999999999999" customHeight="1">
      <c r="A658" s="179" t="s">
        <v>1513</v>
      </c>
      <c r="B658" s="180" t="s">
        <v>1510</v>
      </c>
      <c r="C658" s="181">
        <v>10.220000000000001</v>
      </c>
      <c r="D658" s="182">
        <v>2.7650999999999999</v>
      </c>
      <c r="E658" s="182">
        <v>1</v>
      </c>
      <c r="F658" s="182">
        <v>1</v>
      </c>
      <c r="G658" s="182">
        <v>1.75</v>
      </c>
      <c r="H658" s="182">
        <v>1.75</v>
      </c>
      <c r="I658" s="183" t="s">
        <v>1202</v>
      </c>
      <c r="J658" s="184" t="s">
        <v>1200</v>
      </c>
    </row>
    <row r="659" spans="1:10" ht="17.149999999999999" customHeight="1">
      <c r="A659" s="185" t="s">
        <v>1514</v>
      </c>
      <c r="B659" s="186" t="s">
        <v>1515</v>
      </c>
      <c r="C659" s="187">
        <v>2.41</v>
      </c>
      <c r="D659" s="188">
        <v>1.6673</v>
      </c>
      <c r="E659" s="188">
        <v>1</v>
      </c>
      <c r="F659" s="188">
        <v>1</v>
      </c>
      <c r="G659" s="188">
        <v>1.35</v>
      </c>
      <c r="H659" s="188">
        <v>1.35</v>
      </c>
      <c r="I659" s="189" t="s">
        <v>1202</v>
      </c>
      <c r="J659" s="190" t="s">
        <v>1200</v>
      </c>
    </row>
    <row r="660" spans="1:10" ht="17.149999999999999" customHeight="1">
      <c r="A660" s="173" t="s">
        <v>1516</v>
      </c>
      <c r="B660" s="174" t="s">
        <v>1515</v>
      </c>
      <c r="C660" s="175">
        <v>4.1399999999999997</v>
      </c>
      <c r="D660" s="176">
        <v>2.0114999999999998</v>
      </c>
      <c r="E660" s="176">
        <v>1</v>
      </c>
      <c r="F660" s="176">
        <v>1</v>
      </c>
      <c r="G660" s="176">
        <v>1.35</v>
      </c>
      <c r="H660" s="176">
        <v>1.35</v>
      </c>
      <c r="I660" s="177" t="s">
        <v>1202</v>
      </c>
      <c r="J660" s="178" t="s">
        <v>1200</v>
      </c>
    </row>
    <row r="661" spans="1:10" ht="17.149999999999999" customHeight="1">
      <c r="A661" s="173" t="s">
        <v>1517</v>
      </c>
      <c r="B661" s="174" t="s">
        <v>1515</v>
      </c>
      <c r="C661" s="175">
        <v>7.69</v>
      </c>
      <c r="D661" s="176">
        <v>2.4458000000000002</v>
      </c>
      <c r="E661" s="176">
        <v>1</v>
      </c>
      <c r="F661" s="176">
        <v>1</v>
      </c>
      <c r="G661" s="176">
        <v>1.35</v>
      </c>
      <c r="H661" s="176">
        <v>1.35</v>
      </c>
      <c r="I661" s="177" t="s">
        <v>1202</v>
      </c>
      <c r="J661" s="178" t="s">
        <v>1200</v>
      </c>
    </row>
    <row r="662" spans="1:10" ht="17.149999999999999" customHeight="1">
      <c r="A662" s="179" t="s">
        <v>1518</v>
      </c>
      <c r="B662" s="180" t="s">
        <v>1515</v>
      </c>
      <c r="C662" s="181">
        <v>11.51</v>
      </c>
      <c r="D662" s="182">
        <v>3.1558999999999999</v>
      </c>
      <c r="E662" s="182">
        <v>1</v>
      </c>
      <c r="F662" s="182">
        <v>1</v>
      </c>
      <c r="G662" s="182">
        <v>1.75</v>
      </c>
      <c r="H662" s="182">
        <v>1.75</v>
      </c>
      <c r="I662" s="183" t="s">
        <v>1202</v>
      </c>
      <c r="J662" s="184" t="s">
        <v>1200</v>
      </c>
    </row>
    <row r="663" spans="1:10" ht="17.149999999999999" customHeight="1">
      <c r="A663" s="185" t="s">
        <v>1519</v>
      </c>
      <c r="B663" s="186" t="s">
        <v>1520</v>
      </c>
      <c r="C663" s="187">
        <v>1.77</v>
      </c>
      <c r="D663" s="188">
        <v>1.1514</v>
      </c>
      <c r="E663" s="188">
        <v>1</v>
      </c>
      <c r="F663" s="188">
        <v>1</v>
      </c>
      <c r="G663" s="188">
        <v>1.35</v>
      </c>
      <c r="H663" s="188">
        <v>1.35</v>
      </c>
      <c r="I663" s="189" t="s">
        <v>1202</v>
      </c>
      <c r="J663" s="190" t="s">
        <v>1200</v>
      </c>
    </row>
    <row r="664" spans="1:10" ht="17.149999999999999" customHeight="1">
      <c r="A664" s="173" t="s">
        <v>1521</v>
      </c>
      <c r="B664" s="174" t="s">
        <v>1520</v>
      </c>
      <c r="C664" s="175">
        <v>2.34</v>
      </c>
      <c r="D664" s="176">
        <v>1.2225999999999999</v>
      </c>
      <c r="E664" s="176">
        <v>1</v>
      </c>
      <c r="F664" s="176">
        <v>1</v>
      </c>
      <c r="G664" s="176">
        <v>1.35</v>
      </c>
      <c r="H664" s="176">
        <v>1.35</v>
      </c>
      <c r="I664" s="177" t="s">
        <v>1202</v>
      </c>
      <c r="J664" s="178" t="s">
        <v>1200</v>
      </c>
    </row>
    <row r="665" spans="1:10" ht="17.149999999999999" customHeight="1">
      <c r="A665" s="173" t="s">
        <v>1522</v>
      </c>
      <c r="B665" s="174" t="s">
        <v>1520</v>
      </c>
      <c r="C665" s="175">
        <v>3.41</v>
      </c>
      <c r="D665" s="176">
        <v>1.7553000000000001</v>
      </c>
      <c r="E665" s="176">
        <v>1</v>
      </c>
      <c r="F665" s="176">
        <v>1</v>
      </c>
      <c r="G665" s="176">
        <v>1.35</v>
      </c>
      <c r="H665" s="176">
        <v>1.35</v>
      </c>
      <c r="I665" s="177" t="s">
        <v>1202</v>
      </c>
      <c r="J665" s="178" t="s">
        <v>1200</v>
      </c>
    </row>
    <row r="666" spans="1:10" ht="17.149999999999999" customHeight="1">
      <c r="A666" s="179" t="s">
        <v>1523</v>
      </c>
      <c r="B666" s="180" t="s">
        <v>1520</v>
      </c>
      <c r="C666" s="181">
        <v>8.98</v>
      </c>
      <c r="D666" s="182">
        <v>2.4458000000000002</v>
      </c>
      <c r="E666" s="182">
        <v>1</v>
      </c>
      <c r="F666" s="182">
        <v>1</v>
      </c>
      <c r="G666" s="182">
        <v>1.75</v>
      </c>
      <c r="H666" s="182">
        <v>1.75</v>
      </c>
      <c r="I666" s="183" t="s">
        <v>1202</v>
      </c>
      <c r="J666" s="184" t="s">
        <v>1200</v>
      </c>
    </row>
    <row r="667" spans="1:10" ht="17.149999999999999" customHeight="1">
      <c r="A667" s="185" t="s">
        <v>838</v>
      </c>
      <c r="B667" s="186" t="s">
        <v>1697</v>
      </c>
      <c r="C667" s="187">
        <v>3.32</v>
      </c>
      <c r="D667" s="188">
        <v>0.38500000000000001</v>
      </c>
      <c r="E667" s="188">
        <v>1</v>
      </c>
      <c r="F667" s="188">
        <v>1</v>
      </c>
      <c r="G667" s="188">
        <v>1.35</v>
      </c>
      <c r="H667" s="188">
        <v>1.35</v>
      </c>
      <c r="I667" s="189" t="s">
        <v>1202</v>
      </c>
      <c r="J667" s="190" t="s">
        <v>1200</v>
      </c>
    </row>
    <row r="668" spans="1:10" ht="17.149999999999999" customHeight="1">
      <c r="A668" s="173" t="s">
        <v>839</v>
      </c>
      <c r="B668" s="174" t="s">
        <v>1697</v>
      </c>
      <c r="C668" s="175">
        <v>4.33</v>
      </c>
      <c r="D668" s="176">
        <v>0.49180000000000001</v>
      </c>
      <c r="E668" s="176">
        <v>1</v>
      </c>
      <c r="F668" s="176">
        <v>1</v>
      </c>
      <c r="G668" s="176">
        <v>1.35</v>
      </c>
      <c r="H668" s="176">
        <v>1.35</v>
      </c>
      <c r="I668" s="177" t="s">
        <v>1202</v>
      </c>
      <c r="J668" s="178" t="s">
        <v>1200</v>
      </c>
    </row>
    <row r="669" spans="1:10" ht="17.149999999999999" customHeight="1">
      <c r="A669" s="173" t="s">
        <v>840</v>
      </c>
      <c r="B669" s="174" t="s">
        <v>1697</v>
      </c>
      <c r="C669" s="175">
        <v>5.91</v>
      </c>
      <c r="D669" s="176">
        <v>0.70209999999999995</v>
      </c>
      <c r="E669" s="176">
        <v>1</v>
      </c>
      <c r="F669" s="176">
        <v>1</v>
      </c>
      <c r="G669" s="176">
        <v>1.35</v>
      </c>
      <c r="H669" s="176">
        <v>1.35</v>
      </c>
      <c r="I669" s="177" t="s">
        <v>1202</v>
      </c>
      <c r="J669" s="178" t="s">
        <v>1200</v>
      </c>
    </row>
    <row r="670" spans="1:10" ht="17.149999999999999" customHeight="1">
      <c r="A670" s="179" t="s">
        <v>841</v>
      </c>
      <c r="B670" s="180" t="s">
        <v>1697</v>
      </c>
      <c r="C670" s="181">
        <v>7.53</v>
      </c>
      <c r="D670" s="182">
        <v>1.0488999999999999</v>
      </c>
      <c r="E670" s="182">
        <v>1</v>
      </c>
      <c r="F670" s="182">
        <v>1</v>
      </c>
      <c r="G670" s="182">
        <v>1.75</v>
      </c>
      <c r="H670" s="182">
        <v>1.75</v>
      </c>
      <c r="I670" s="183" t="s">
        <v>1202</v>
      </c>
      <c r="J670" s="184" t="s">
        <v>1200</v>
      </c>
    </row>
    <row r="671" spans="1:10" ht="17.149999999999999" customHeight="1">
      <c r="A671" s="185" t="s">
        <v>842</v>
      </c>
      <c r="B671" s="186" t="s">
        <v>1698</v>
      </c>
      <c r="C671" s="187">
        <v>3.19</v>
      </c>
      <c r="D671" s="188">
        <v>0.41689999999999999</v>
      </c>
      <c r="E671" s="188">
        <v>1</v>
      </c>
      <c r="F671" s="188">
        <v>1</v>
      </c>
      <c r="G671" s="188">
        <v>1.35</v>
      </c>
      <c r="H671" s="188">
        <v>1.35</v>
      </c>
      <c r="I671" s="189" t="s">
        <v>1202</v>
      </c>
      <c r="J671" s="190" t="s">
        <v>1200</v>
      </c>
    </row>
    <row r="672" spans="1:10" ht="17.149999999999999" customHeight="1">
      <c r="A672" s="173" t="s">
        <v>843</v>
      </c>
      <c r="B672" s="174" t="s">
        <v>1698</v>
      </c>
      <c r="C672" s="175">
        <v>3.91</v>
      </c>
      <c r="D672" s="176">
        <v>0.51770000000000005</v>
      </c>
      <c r="E672" s="176">
        <v>1</v>
      </c>
      <c r="F672" s="176">
        <v>1</v>
      </c>
      <c r="G672" s="176">
        <v>1.35</v>
      </c>
      <c r="H672" s="176">
        <v>1.35</v>
      </c>
      <c r="I672" s="177" t="s">
        <v>1202</v>
      </c>
      <c r="J672" s="178" t="s">
        <v>1200</v>
      </c>
    </row>
    <row r="673" spans="1:10" ht="17.149999999999999" customHeight="1">
      <c r="A673" s="173" t="s">
        <v>844</v>
      </c>
      <c r="B673" s="174" t="s">
        <v>1698</v>
      </c>
      <c r="C673" s="175">
        <v>5.85</v>
      </c>
      <c r="D673" s="176">
        <v>0.7581</v>
      </c>
      <c r="E673" s="176">
        <v>1</v>
      </c>
      <c r="F673" s="176">
        <v>1</v>
      </c>
      <c r="G673" s="176">
        <v>1.35</v>
      </c>
      <c r="H673" s="176">
        <v>1.35</v>
      </c>
      <c r="I673" s="177" t="s">
        <v>1202</v>
      </c>
      <c r="J673" s="178" t="s">
        <v>1200</v>
      </c>
    </row>
    <row r="674" spans="1:10" ht="17.149999999999999" customHeight="1">
      <c r="A674" s="179" t="s">
        <v>845</v>
      </c>
      <c r="B674" s="180" t="s">
        <v>1698</v>
      </c>
      <c r="C674" s="181">
        <v>9.75</v>
      </c>
      <c r="D674" s="182">
        <v>1.3290999999999999</v>
      </c>
      <c r="E674" s="182">
        <v>1</v>
      </c>
      <c r="F674" s="182">
        <v>1</v>
      </c>
      <c r="G674" s="182">
        <v>1.75</v>
      </c>
      <c r="H674" s="182">
        <v>1.75</v>
      </c>
      <c r="I674" s="183" t="s">
        <v>1202</v>
      </c>
      <c r="J674" s="184" t="s">
        <v>1200</v>
      </c>
    </row>
    <row r="675" spans="1:10" ht="17.149999999999999" customHeight="1">
      <c r="A675" s="185" t="s">
        <v>846</v>
      </c>
      <c r="B675" s="186" t="s">
        <v>1699</v>
      </c>
      <c r="C675" s="187">
        <v>2.7</v>
      </c>
      <c r="D675" s="188">
        <v>0.40760000000000002</v>
      </c>
      <c r="E675" s="188">
        <v>1</v>
      </c>
      <c r="F675" s="188">
        <v>1</v>
      </c>
      <c r="G675" s="188">
        <v>1.35</v>
      </c>
      <c r="H675" s="188">
        <v>1.35</v>
      </c>
      <c r="I675" s="189" t="s">
        <v>1202</v>
      </c>
      <c r="J675" s="190" t="s">
        <v>1200</v>
      </c>
    </row>
    <row r="676" spans="1:10" ht="17.149999999999999" customHeight="1">
      <c r="A676" s="173" t="s">
        <v>847</v>
      </c>
      <c r="B676" s="174" t="s">
        <v>1699</v>
      </c>
      <c r="C676" s="175">
        <v>3.69</v>
      </c>
      <c r="D676" s="176">
        <v>0.54630000000000001</v>
      </c>
      <c r="E676" s="176">
        <v>1</v>
      </c>
      <c r="F676" s="176">
        <v>1</v>
      </c>
      <c r="G676" s="176">
        <v>1.35</v>
      </c>
      <c r="H676" s="176">
        <v>1.35</v>
      </c>
      <c r="I676" s="177" t="s">
        <v>1202</v>
      </c>
      <c r="J676" s="178" t="s">
        <v>1200</v>
      </c>
    </row>
    <row r="677" spans="1:10" ht="17.149999999999999" customHeight="1">
      <c r="A677" s="173" t="s">
        <v>848</v>
      </c>
      <c r="B677" s="174" t="s">
        <v>1699</v>
      </c>
      <c r="C677" s="175">
        <v>5.69</v>
      </c>
      <c r="D677" s="176">
        <v>0.79279999999999995</v>
      </c>
      <c r="E677" s="176">
        <v>1</v>
      </c>
      <c r="F677" s="176">
        <v>1</v>
      </c>
      <c r="G677" s="176">
        <v>1.35</v>
      </c>
      <c r="H677" s="176">
        <v>1.35</v>
      </c>
      <c r="I677" s="177" t="s">
        <v>1202</v>
      </c>
      <c r="J677" s="178" t="s">
        <v>1200</v>
      </c>
    </row>
    <row r="678" spans="1:10" ht="17.149999999999999" customHeight="1">
      <c r="A678" s="179" t="s">
        <v>849</v>
      </c>
      <c r="B678" s="180" t="s">
        <v>1699</v>
      </c>
      <c r="C678" s="181">
        <v>10.220000000000001</v>
      </c>
      <c r="D678" s="182">
        <v>1.4222999999999999</v>
      </c>
      <c r="E678" s="182">
        <v>1</v>
      </c>
      <c r="F678" s="182">
        <v>1</v>
      </c>
      <c r="G678" s="182">
        <v>1.75</v>
      </c>
      <c r="H678" s="182">
        <v>1.75</v>
      </c>
      <c r="I678" s="183" t="s">
        <v>1202</v>
      </c>
      <c r="J678" s="184" t="s">
        <v>1200</v>
      </c>
    </row>
    <row r="679" spans="1:10" ht="17.149999999999999" customHeight="1">
      <c r="A679" s="185" t="s">
        <v>850</v>
      </c>
      <c r="B679" s="186" t="s">
        <v>1700</v>
      </c>
      <c r="C679" s="187">
        <v>3.42</v>
      </c>
      <c r="D679" s="188">
        <v>0.62280000000000002</v>
      </c>
      <c r="E679" s="188">
        <v>1</v>
      </c>
      <c r="F679" s="188">
        <v>1</v>
      </c>
      <c r="G679" s="188">
        <v>1.35</v>
      </c>
      <c r="H679" s="188">
        <v>1.35</v>
      </c>
      <c r="I679" s="189" t="s">
        <v>1202</v>
      </c>
      <c r="J679" s="190" t="s">
        <v>1200</v>
      </c>
    </row>
    <row r="680" spans="1:10" ht="17.149999999999999" customHeight="1">
      <c r="A680" s="173" t="s">
        <v>851</v>
      </c>
      <c r="B680" s="174" t="s">
        <v>1700</v>
      </c>
      <c r="C680" s="175">
        <v>4.88</v>
      </c>
      <c r="D680" s="176">
        <v>0.73460000000000003</v>
      </c>
      <c r="E680" s="176">
        <v>1</v>
      </c>
      <c r="F680" s="176">
        <v>1</v>
      </c>
      <c r="G680" s="176">
        <v>1.35</v>
      </c>
      <c r="H680" s="176">
        <v>1.35</v>
      </c>
      <c r="I680" s="177" t="s">
        <v>1202</v>
      </c>
      <c r="J680" s="178" t="s">
        <v>1200</v>
      </c>
    </row>
    <row r="681" spans="1:10" ht="17.149999999999999" customHeight="1">
      <c r="A681" s="173" t="s">
        <v>852</v>
      </c>
      <c r="B681" s="174" t="s">
        <v>1700</v>
      </c>
      <c r="C681" s="175">
        <v>7.88</v>
      </c>
      <c r="D681" s="176">
        <v>1.0851</v>
      </c>
      <c r="E681" s="176">
        <v>1</v>
      </c>
      <c r="F681" s="176">
        <v>1</v>
      </c>
      <c r="G681" s="176">
        <v>1.35</v>
      </c>
      <c r="H681" s="176">
        <v>1.35</v>
      </c>
      <c r="I681" s="177" t="s">
        <v>1202</v>
      </c>
      <c r="J681" s="178" t="s">
        <v>1200</v>
      </c>
    </row>
    <row r="682" spans="1:10" ht="17.149999999999999" customHeight="1">
      <c r="A682" s="179" t="s">
        <v>853</v>
      </c>
      <c r="B682" s="180" t="s">
        <v>1700</v>
      </c>
      <c r="C682" s="181">
        <v>12.17</v>
      </c>
      <c r="D682" s="182">
        <v>1.7169000000000001</v>
      </c>
      <c r="E682" s="182">
        <v>1</v>
      </c>
      <c r="F682" s="182">
        <v>1</v>
      </c>
      <c r="G682" s="182">
        <v>1.75</v>
      </c>
      <c r="H682" s="182">
        <v>1.75</v>
      </c>
      <c r="I682" s="183" t="s">
        <v>1202</v>
      </c>
      <c r="J682" s="184" t="s">
        <v>1200</v>
      </c>
    </row>
    <row r="683" spans="1:10" ht="17.149999999999999" customHeight="1">
      <c r="A683" s="185" t="s">
        <v>854</v>
      </c>
      <c r="B683" s="186" t="s">
        <v>1701</v>
      </c>
      <c r="C683" s="187">
        <v>4.3</v>
      </c>
      <c r="D683" s="188">
        <v>0.52059999999999995</v>
      </c>
      <c r="E683" s="188">
        <v>1</v>
      </c>
      <c r="F683" s="188">
        <v>1</v>
      </c>
      <c r="G683" s="188">
        <v>1.35</v>
      </c>
      <c r="H683" s="188">
        <v>1.35</v>
      </c>
      <c r="I683" s="189" t="s">
        <v>1202</v>
      </c>
      <c r="J683" s="190" t="s">
        <v>1200</v>
      </c>
    </row>
    <row r="684" spans="1:10" ht="17.149999999999999" customHeight="1">
      <c r="A684" s="173" t="s">
        <v>855</v>
      </c>
      <c r="B684" s="174" t="s">
        <v>1701</v>
      </c>
      <c r="C684" s="175">
        <v>6.26</v>
      </c>
      <c r="D684" s="176">
        <v>0.70309999999999995</v>
      </c>
      <c r="E684" s="176">
        <v>1</v>
      </c>
      <c r="F684" s="176">
        <v>1</v>
      </c>
      <c r="G684" s="176">
        <v>1.35</v>
      </c>
      <c r="H684" s="176">
        <v>1.35</v>
      </c>
      <c r="I684" s="177" t="s">
        <v>1202</v>
      </c>
      <c r="J684" s="178" t="s">
        <v>1200</v>
      </c>
    </row>
    <row r="685" spans="1:10" ht="17.149999999999999" customHeight="1">
      <c r="A685" s="173" t="s">
        <v>856</v>
      </c>
      <c r="B685" s="174" t="s">
        <v>1701</v>
      </c>
      <c r="C685" s="175">
        <v>9.15</v>
      </c>
      <c r="D685" s="176">
        <v>1.0364</v>
      </c>
      <c r="E685" s="176">
        <v>1</v>
      </c>
      <c r="F685" s="176">
        <v>1</v>
      </c>
      <c r="G685" s="176">
        <v>1.35</v>
      </c>
      <c r="H685" s="176">
        <v>1.35</v>
      </c>
      <c r="I685" s="177" t="s">
        <v>1202</v>
      </c>
      <c r="J685" s="178" t="s">
        <v>1200</v>
      </c>
    </row>
    <row r="686" spans="1:10" ht="17.149999999999999" customHeight="1">
      <c r="A686" s="179" t="s">
        <v>857</v>
      </c>
      <c r="B686" s="180" t="s">
        <v>1701</v>
      </c>
      <c r="C686" s="181">
        <v>13.57</v>
      </c>
      <c r="D686" s="182">
        <v>1.6072</v>
      </c>
      <c r="E686" s="182">
        <v>1</v>
      </c>
      <c r="F686" s="182">
        <v>1</v>
      </c>
      <c r="G686" s="182">
        <v>1.75</v>
      </c>
      <c r="H686" s="182">
        <v>1.75</v>
      </c>
      <c r="I686" s="183" t="s">
        <v>1202</v>
      </c>
      <c r="J686" s="184" t="s">
        <v>1200</v>
      </c>
    </row>
    <row r="687" spans="1:10" ht="17.149999999999999" customHeight="1">
      <c r="A687" s="185" t="s">
        <v>858</v>
      </c>
      <c r="B687" s="186" t="s">
        <v>1702</v>
      </c>
      <c r="C687" s="187">
        <v>3.36</v>
      </c>
      <c r="D687" s="188">
        <v>0.52259999999999995</v>
      </c>
      <c r="E687" s="188">
        <v>1</v>
      </c>
      <c r="F687" s="188">
        <v>1</v>
      </c>
      <c r="G687" s="188">
        <v>1.35</v>
      </c>
      <c r="H687" s="188">
        <v>1.35</v>
      </c>
      <c r="I687" s="189" t="s">
        <v>1202</v>
      </c>
      <c r="J687" s="190" t="s">
        <v>1200</v>
      </c>
    </row>
    <row r="688" spans="1:10" ht="17.149999999999999" customHeight="1">
      <c r="A688" s="173" t="s">
        <v>859</v>
      </c>
      <c r="B688" s="174" t="s">
        <v>1702</v>
      </c>
      <c r="C688" s="175">
        <v>4.57</v>
      </c>
      <c r="D688" s="176">
        <v>0.71830000000000005</v>
      </c>
      <c r="E688" s="176">
        <v>1</v>
      </c>
      <c r="F688" s="176">
        <v>1</v>
      </c>
      <c r="G688" s="176">
        <v>1.35</v>
      </c>
      <c r="H688" s="176">
        <v>1.35</v>
      </c>
      <c r="I688" s="177" t="s">
        <v>1202</v>
      </c>
      <c r="J688" s="178" t="s">
        <v>1200</v>
      </c>
    </row>
    <row r="689" spans="1:10" ht="17.149999999999999" customHeight="1">
      <c r="A689" s="173" t="s">
        <v>860</v>
      </c>
      <c r="B689" s="174" t="s">
        <v>1702</v>
      </c>
      <c r="C689" s="175">
        <v>7.17</v>
      </c>
      <c r="D689" s="176">
        <v>1.0784</v>
      </c>
      <c r="E689" s="176">
        <v>1</v>
      </c>
      <c r="F689" s="176">
        <v>1</v>
      </c>
      <c r="G689" s="176">
        <v>1.35</v>
      </c>
      <c r="H689" s="176">
        <v>1.35</v>
      </c>
      <c r="I689" s="177" t="s">
        <v>1202</v>
      </c>
      <c r="J689" s="178" t="s">
        <v>1200</v>
      </c>
    </row>
    <row r="690" spans="1:10" ht="17.149999999999999" customHeight="1">
      <c r="A690" s="179" t="s">
        <v>861</v>
      </c>
      <c r="B690" s="180" t="s">
        <v>1702</v>
      </c>
      <c r="C690" s="181">
        <v>12.34</v>
      </c>
      <c r="D690" s="182">
        <v>2.0657000000000001</v>
      </c>
      <c r="E690" s="182">
        <v>1</v>
      </c>
      <c r="F690" s="182">
        <v>1</v>
      </c>
      <c r="G690" s="182">
        <v>1.75</v>
      </c>
      <c r="H690" s="182">
        <v>1.75</v>
      </c>
      <c r="I690" s="183" t="s">
        <v>1202</v>
      </c>
      <c r="J690" s="184" t="s">
        <v>1200</v>
      </c>
    </row>
    <row r="691" spans="1:10" ht="17.149999999999999" customHeight="1">
      <c r="A691" s="185" t="s">
        <v>862</v>
      </c>
      <c r="B691" s="186" t="s">
        <v>1703</v>
      </c>
      <c r="C691" s="187">
        <v>3.09</v>
      </c>
      <c r="D691" s="188">
        <v>0.47099999999999997</v>
      </c>
      <c r="E691" s="188">
        <v>1</v>
      </c>
      <c r="F691" s="188">
        <v>1</v>
      </c>
      <c r="G691" s="188">
        <v>1.35</v>
      </c>
      <c r="H691" s="188">
        <v>1.35</v>
      </c>
      <c r="I691" s="189" t="s">
        <v>1202</v>
      </c>
      <c r="J691" s="190" t="s">
        <v>1200</v>
      </c>
    </row>
    <row r="692" spans="1:10" ht="17.149999999999999" customHeight="1">
      <c r="A692" s="173" t="s">
        <v>863</v>
      </c>
      <c r="B692" s="174" t="s">
        <v>1703</v>
      </c>
      <c r="C692" s="175">
        <v>4.22</v>
      </c>
      <c r="D692" s="176">
        <v>0.62660000000000005</v>
      </c>
      <c r="E692" s="176">
        <v>1</v>
      </c>
      <c r="F692" s="176">
        <v>1</v>
      </c>
      <c r="G692" s="176">
        <v>1.35</v>
      </c>
      <c r="H692" s="176">
        <v>1.35</v>
      </c>
      <c r="I692" s="177" t="s">
        <v>1202</v>
      </c>
      <c r="J692" s="178" t="s">
        <v>1200</v>
      </c>
    </row>
    <row r="693" spans="1:10" ht="17.149999999999999" customHeight="1">
      <c r="A693" s="173" t="s">
        <v>864</v>
      </c>
      <c r="B693" s="174" t="s">
        <v>1703</v>
      </c>
      <c r="C693" s="175">
        <v>6.48</v>
      </c>
      <c r="D693" s="176">
        <v>0.90269999999999995</v>
      </c>
      <c r="E693" s="176">
        <v>1</v>
      </c>
      <c r="F693" s="176">
        <v>1</v>
      </c>
      <c r="G693" s="176">
        <v>1.35</v>
      </c>
      <c r="H693" s="176">
        <v>1.35</v>
      </c>
      <c r="I693" s="177" t="s">
        <v>1202</v>
      </c>
      <c r="J693" s="178" t="s">
        <v>1200</v>
      </c>
    </row>
    <row r="694" spans="1:10" ht="17.149999999999999" customHeight="1">
      <c r="A694" s="179" t="s">
        <v>865</v>
      </c>
      <c r="B694" s="180" t="s">
        <v>1703</v>
      </c>
      <c r="C694" s="181">
        <v>10.46</v>
      </c>
      <c r="D694" s="182">
        <v>1.5024</v>
      </c>
      <c r="E694" s="182">
        <v>1</v>
      </c>
      <c r="F694" s="182">
        <v>1</v>
      </c>
      <c r="G694" s="182">
        <v>1.75</v>
      </c>
      <c r="H694" s="182">
        <v>1.75</v>
      </c>
      <c r="I694" s="183" t="s">
        <v>1202</v>
      </c>
      <c r="J694" s="184" t="s">
        <v>1200</v>
      </c>
    </row>
    <row r="695" spans="1:10" ht="17.149999999999999" customHeight="1">
      <c r="A695" s="185" t="s">
        <v>866</v>
      </c>
      <c r="B695" s="186" t="s">
        <v>1704</v>
      </c>
      <c r="C695" s="187">
        <v>3.32</v>
      </c>
      <c r="D695" s="188">
        <v>0.434</v>
      </c>
      <c r="E695" s="188">
        <v>1</v>
      </c>
      <c r="F695" s="188">
        <v>1</v>
      </c>
      <c r="G695" s="188">
        <v>1.35</v>
      </c>
      <c r="H695" s="188">
        <v>1.35</v>
      </c>
      <c r="I695" s="189" t="s">
        <v>1202</v>
      </c>
      <c r="J695" s="190" t="s">
        <v>1200</v>
      </c>
    </row>
    <row r="696" spans="1:10" ht="17.149999999999999" customHeight="1">
      <c r="A696" s="173" t="s">
        <v>867</v>
      </c>
      <c r="B696" s="174" t="s">
        <v>1704</v>
      </c>
      <c r="C696" s="175">
        <v>5.18</v>
      </c>
      <c r="D696" s="176">
        <v>0.60719999999999996</v>
      </c>
      <c r="E696" s="176">
        <v>1</v>
      </c>
      <c r="F696" s="176">
        <v>1</v>
      </c>
      <c r="G696" s="176">
        <v>1.35</v>
      </c>
      <c r="H696" s="176">
        <v>1.35</v>
      </c>
      <c r="I696" s="177" t="s">
        <v>1202</v>
      </c>
      <c r="J696" s="178" t="s">
        <v>1200</v>
      </c>
    </row>
    <row r="697" spans="1:10" ht="17.149999999999999" customHeight="1">
      <c r="A697" s="173" t="s">
        <v>868</v>
      </c>
      <c r="B697" s="174" t="s">
        <v>1704</v>
      </c>
      <c r="C697" s="175">
        <v>7.3</v>
      </c>
      <c r="D697" s="176">
        <v>0.87790000000000001</v>
      </c>
      <c r="E697" s="176">
        <v>1</v>
      </c>
      <c r="F697" s="176">
        <v>1</v>
      </c>
      <c r="G697" s="176">
        <v>1.35</v>
      </c>
      <c r="H697" s="176">
        <v>1.35</v>
      </c>
      <c r="I697" s="177" t="s">
        <v>1202</v>
      </c>
      <c r="J697" s="178" t="s">
        <v>1200</v>
      </c>
    </row>
    <row r="698" spans="1:10" ht="17.149999999999999" customHeight="1">
      <c r="A698" s="179" t="s">
        <v>869</v>
      </c>
      <c r="B698" s="180" t="s">
        <v>1704</v>
      </c>
      <c r="C698" s="181">
        <v>10.73</v>
      </c>
      <c r="D698" s="182">
        <v>1.4776</v>
      </c>
      <c r="E698" s="182">
        <v>1</v>
      </c>
      <c r="F698" s="182">
        <v>1</v>
      </c>
      <c r="G698" s="182">
        <v>1.75</v>
      </c>
      <c r="H698" s="182">
        <v>1.75</v>
      </c>
      <c r="I698" s="183" t="s">
        <v>1202</v>
      </c>
      <c r="J698" s="184" t="s">
        <v>1200</v>
      </c>
    </row>
    <row r="699" spans="1:10" ht="17.149999999999999" customHeight="1">
      <c r="A699" s="185" t="s">
        <v>870</v>
      </c>
      <c r="B699" s="186" t="s">
        <v>1705</v>
      </c>
      <c r="C699" s="187">
        <v>2.95</v>
      </c>
      <c r="D699" s="188">
        <v>0.39290000000000003</v>
      </c>
      <c r="E699" s="188">
        <v>1</v>
      </c>
      <c r="F699" s="188">
        <v>1</v>
      </c>
      <c r="G699" s="188">
        <v>1.35</v>
      </c>
      <c r="H699" s="188">
        <v>1.35</v>
      </c>
      <c r="I699" s="189" t="s">
        <v>1202</v>
      </c>
      <c r="J699" s="190" t="s">
        <v>1200</v>
      </c>
    </row>
    <row r="700" spans="1:10" ht="17.149999999999999" customHeight="1">
      <c r="A700" s="173" t="s">
        <v>871</v>
      </c>
      <c r="B700" s="174" t="s">
        <v>1705</v>
      </c>
      <c r="C700" s="175">
        <v>4.08</v>
      </c>
      <c r="D700" s="176">
        <v>0.51980000000000004</v>
      </c>
      <c r="E700" s="176">
        <v>1</v>
      </c>
      <c r="F700" s="176">
        <v>1</v>
      </c>
      <c r="G700" s="176">
        <v>1.35</v>
      </c>
      <c r="H700" s="176">
        <v>1.35</v>
      </c>
      <c r="I700" s="177" t="s">
        <v>1202</v>
      </c>
      <c r="J700" s="178" t="s">
        <v>1200</v>
      </c>
    </row>
    <row r="701" spans="1:10" ht="17.149999999999999" customHeight="1">
      <c r="A701" s="173" t="s">
        <v>872</v>
      </c>
      <c r="B701" s="174" t="s">
        <v>1705</v>
      </c>
      <c r="C701" s="175">
        <v>6.17</v>
      </c>
      <c r="D701" s="176">
        <v>0.76200000000000001</v>
      </c>
      <c r="E701" s="176">
        <v>1</v>
      </c>
      <c r="F701" s="176">
        <v>1</v>
      </c>
      <c r="G701" s="176">
        <v>1.35</v>
      </c>
      <c r="H701" s="176">
        <v>1.35</v>
      </c>
      <c r="I701" s="177" t="s">
        <v>1202</v>
      </c>
      <c r="J701" s="178" t="s">
        <v>1200</v>
      </c>
    </row>
    <row r="702" spans="1:10" ht="17.149999999999999" customHeight="1">
      <c r="A702" s="179" t="s">
        <v>873</v>
      </c>
      <c r="B702" s="180" t="s">
        <v>1705</v>
      </c>
      <c r="C702" s="181">
        <v>10.45</v>
      </c>
      <c r="D702" s="182">
        <v>1.3479000000000001</v>
      </c>
      <c r="E702" s="182">
        <v>1</v>
      </c>
      <c r="F702" s="182">
        <v>1</v>
      </c>
      <c r="G702" s="182">
        <v>1.75</v>
      </c>
      <c r="H702" s="182">
        <v>1.75</v>
      </c>
      <c r="I702" s="183" t="s">
        <v>1202</v>
      </c>
      <c r="J702" s="184" t="s">
        <v>1200</v>
      </c>
    </row>
    <row r="703" spans="1:10" ht="17.149999999999999" customHeight="1">
      <c r="A703" s="185" t="s">
        <v>874</v>
      </c>
      <c r="B703" s="186" t="s">
        <v>1706</v>
      </c>
      <c r="C703" s="187">
        <v>4.92</v>
      </c>
      <c r="D703" s="188">
        <v>1.1034999999999999</v>
      </c>
      <c r="E703" s="188">
        <v>1</v>
      </c>
      <c r="F703" s="188">
        <v>1</v>
      </c>
      <c r="G703" s="188">
        <v>1.35</v>
      </c>
      <c r="H703" s="188">
        <v>1.35</v>
      </c>
      <c r="I703" s="189" t="s">
        <v>1202</v>
      </c>
      <c r="J703" s="190" t="s">
        <v>1200</v>
      </c>
    </row>
    <row r="704" spans="1:10" ht="17.149999999999999" customHeight="1">
      <c r="A704" s="173" t="s">
        <v>875</v>
      </c>
      <c r="B704" s="174" t="s">
        <v>1706</v>
      </c>
      <c r="C704" s="175">
        <v>7.2</v>
      </c>
      <c r="D704" s="176">
        <v>1.466</v>
      </c>
      <c r="E704" s="176">
        <v>1</v>
      </c>
      <c r="F704" s="176">
        <v>1</v>
      </c>
      <c r="G704" s="176">
        <v>1.35</v>
      </c>
      <c r="H704" s="176">
        <v>1.35</v>
      </c>
      <c r="I704" s="177" t="s">
        <v>1202</v>
      </c>
      <c r="J704" s="178" t="s">
        <v>1200</v>
      </c>
    </row>
    <row r="705" spans="1:10" ht="17.149999999999999" customHeight="1">
      <c r="A705" s="173" t="s">
        <v>876</v>
      </c>
      <c r="B705" s="174" t="s">
        <v>1706</v>
      </c>
      <c r="C705" s="175">
        <v>12.92</v>
      </c>
      <c r="D705" s="176">
        <v>2.0268000000000002</v>
      </c>
      <c r="E705" s="176">
        <v>1</v>
      </c>
      <c r="F705" s="176">
        <v>1</v>
      </c>
      <c r="G705" s="176">
        <v>1.35</v>
      </c>
      <c r="H705" s="176">
        <v>1.35</v>
      </c>
      <c r="I705" s="177" t="s">
        <v>1202</v>
      </c>
      <c r="J705" s="178" t="s">
        <v>1200</v>
      </c>
    </row>
    <row r="706" spans="1:10" ht="17.149999999999999" customHeight="1">
      <c r="A706" s="179" t="s">
        <v>877</v>
      </c>
      <c r="B706" s="180" t="s">
        <v>1706</v>
      </c>
      <c r="C706" s="181">
        <v>22.55</v>
      </c>
      <c r="D706" s="182">
        <v>3.8616000000000001</v>
      </c>
      <c r="E706" s="182">
        <v>1</v>
      </c>
      <c r="F706" s="182">
        <v>1</v>
      </c>
      <c r="G706" s="182">
        <v>1.75</v>
      </c>
      <c r="H706" s="182">
        <v>1.75</v>
      </c>
      <c r="I706" s="183" t="s">
        <v>1202</v>
      </c>
      <c r="J706" s="184" t="s">
        <v>1200</v>
      </c>
    </row>
    <row r="707" spans="1:10" ht="17.149999999999999" customHeight="1">
      <c r="A707" s="185" t="s">
        <v>878</v>
      </c>
      <c r="B707" s="186" t="s">
        <v>1707</v>
      </c>
      <c r="C707" s="187">
        <v>2.09</v>
      </c>
      <c r="D707" s="188">
        <v>1.0437000000000001</v>
      </c>
      <c r="E707" s="188">
        <v>1</v>
      </c>
      <c r="F707" s="188">
        <v>1</v>
      </c>
      <c r="G707" s="188">
        <v>1.35</v>
      </c>
      <c r="H707" s="188">
        <v>1.35</v>
      </c>
      <c r="I707" s="189" t="s">
        <v>1202</v>
      </c>
      <c r="J707" s="190" t="s">
        <v>1200</v>
      </c>
    </row>
    <row r="708" spans="1:10" ht="17.149999999999999" customHeight="1">
      <c r="A708" s="173" t="s">
        <v>879</v>
      </c>
      <c r="B708" s="174" t="s">
        <v>1707</v>
      </c>
      <c r="C708" s="175">
        <v>2.15</v>
      </c>
      <c r="D708" s="176">
        <v>1.6278999999999999</v>
      </c>
      <c r="E708" s="176">
        <v>1</v>
      </c>
      <c r="F708" s="176">
        <v>1</v>
      </c>
      <c r="G708" s="176">
        <v>1.35</v>
      </c>
      <c r="H708" s="176">
        <v>1.35</v>
      </c>
      <c r="I708" s="177" t="s">
        <v>1202</v>
      </c>
      <c r="J708" s="178" t="s">
        <v>1200</v>
      </c>
    </row>
    <row r="709" spans="1:10" ht="17.149999999999999" customHeight="1">
      <c r="A709" s="173" t="s">
        <v>880</v>
      </c>
      <c r="B709" s="174" t="s">
        <v>1707</v>
      </c>
      <c r="C709" s="175">
        <v>5.9</v>
      </c>
      <c r="D709" s="176">
        <v>1.6494</v>
      </c>
      <c r="E709" s="176">
        <v>1</v>
      </c>
      <c r="F709" s="176">
        <v>1</v>
      </c>
      <c r="G709" s="176">
        <v>1.35</v>
      </c>
      <c r="H709" s="176">
        <v>1.35</v>
      </c>
      <c r="I709" s="177" t="s">
        <v>1202</v>
      </c>
      <c r="J709" s="178" t="s">
        <v>1200</v>
      </c>
    </row>
    <row r="710" spans="1:10" ht="17.149999999999999" customHeight="1">
      <c r="A710" s="179" t="s">
        <v>881</v>
      </c>
      <c r="B710" s="180" t="s">
        <v>1707</v>
      </c>
      <c r="C710" s="181">
        <v>9.39</v>
      </c>
      <c r="D710" s="182">
        <v>2.5076000000000001</v>
      </c>
      <c r="E710" s="182">
        <v>1</v>
      </c>
      <c r="F710" s="182">
        <v>1</v>
      </c>
      <c r="G710" s="182">
        <v>1.75</v>
      </c>
      <c r="H710" s="182">
        <v>1.75</v>
      </c>
      <c r="I710" s="183" t="s">
        <v>1202</v>
      </c>
      <c r="J710" s="184" t="s">
        <v>1200</v>
      </c>
    </row>
    <row r="711" spans="1:10" ht="17.149999999999999" customHeight="1">
      <c r="A711" s="185" t="s">
        <v>882</v>
      </c>
      <c r="B711" s="186" t="s">
        <v>1708</v>
      </c>
      <c r="C711" s="187">
        <v>2.2799999999999998</v>
      </c>
      <c r="D711" s="188">
        <v>0.89339999999999997</v>
      </c>
      <c r="E711" s="188">
        <v>1</v>
      </c>
      <c r="F711" s="188">
        <v>1</v>
      </c>
      <c r="G711" s="188">
        <v>1.35</v>
      </c>
      <c r="H711" s="188">
        <v>1.35</v>
      </c>
      <c r="I711" s="189" t="s">
        <v>1202</v>
      </c>
      <c r="J711" s="190" t="s">
        <v>1200</v>
      </c>
    </row>
    <row r="712" spans="1:10" ht="17.149999999999999" customHeight="1">
      <c r="A712" s="173" t="s">
        <v>883</v>
      </c>
      <c r="B712" s="174" t="s">
        <v>1708</v>
      </c>
      <c r="C712" s="175">
        <v>3.27</v>
      </c>
      <c r="D712" s="176">
        <v>1.5639000000000001</v>
      </c>
      <c r="E712" s="176">
        <v>1</v>
      </c>
      <c r="F712" s="176">
        <v>1</v>
      </c>
      <c r="G712" s="176">
        <v>1.35</v>
      </c>
      <c r="H712" s="176">
        <v>1.35</v>
      </c>
      <c r="I712" s="177" t="s">
        <v>1202</v>
      </c>
      <c r="J712" s="178" t="s">
        <v>1200</v>
      </c>
    </row>
    <row r="713" spans="1:10" ht="17.149999999999999" customHeight="1">
      <c r="A713" s="173" t="s">
        <v>884</v>
      </c>
      <c r="B713" s="174" t="s">
        <v>1708</v>
      </c>
      <c r="C713" s="175">
        <v>3.75</v>
      </c>
      <c r="D713" s="176">
        <v>2.1474000000000002</v>
      </c>
      <c r="E713" s="176">
        <v>1</v>
      </c>
      <c r="F713" s="176">
        <v>1</v>
      </c>
      <c r="G713" s="176">
        <v>1.35</v>
      </c>
      <c r="H713" s="176">
        <v>1.35</v>
      </c>
      <c r="I713" s="177" t="s">
        <v>1202</v>
      </c>
      <c r="J713" s="178" t="s">
        <v>1200</v>
      </c>
    </row>
    <row r="714" spans="1:10" ht="17.149999999999999" customHeight="1">
      <c r="A714" s="179" t="s">
        <v>885</v>
      </c>
      <c r="B714" s="180" t="s">
        <v>1708</v>
      </c>
      <c r="C714" s="181">
        <v>15.05</v>
      </c>
      <c r="D714" s="182">
        <v>2.5615000000000001</v>
      </c>
      <c r="E714" s="182">
        <v>1</v>
      </c>
      <c r="F714" s="182">
        <v>1</v>
      </c>
      <c r="G714" s="182">
        <v>1.75</v>
      </c>
      <c r="H714" s="182">
        <v>1.75</v>
      </c>
      <c r="I714" s="183" t="s">
        <v>1202</v>
      </c>
      <c r="J714" s="184" t="s">
        <v>1200</v>
      </c>
    </row>
    <row r="715" spans="1:10" ht="17.149999999999999" customHeight="1">
      <c r="A715" s="185" t="s">
        <v>886</v>
      </c>
      <c r="B715" s="186" t="s">
        <v>1709</v>
      </c>
      <c r="C715" s="187">
        <v>3.09</v>
      </c>
      <c r="D715" s="188">
        <v>0.59360000000000002</v>
      </c>
      <c r="E715" s="188">
        <v>1</v>
      </c>
      <c r="F715" s="188">
        <v>1</v>
      </c>
      <c r="G715" s="188">
        <v>1.35</v>
      </c>
      <c r="H715" s="188">
        <v>1.35</v>
      </c>
      <c r="I715" s="189" t="s">
        <v>1202</v>
      </c>
      <c r="J715" s="190" t="s">
        <v>1200</v>
      </c>
    </row>
    <row r="716" spans="1:10" ht="17.149999999999999" customHeight="1">
      <c r="A716" s="173" t="s">
        <v>887</v>
      </c>
      <c r="B716" s="174" t="s">
        <v>1709</v>
      </c>
      <c r="C716" s="175">
        <v>4.8499999999999996</v>
      </c>
      <c r="D716" s="176">
        <v>0.80069999999999997</v>
      </c>
      <c r="E716" s="176">
        <v>1</v>
      </c>
      <c r="F716" s="176">
        <v>1</v>
      </c>
      <c r="G716" s="176">
        <v>1.35</v>
      </c>
      <c r="H716" s="176">
        <v>1.35</v>
      </c>
      <c r="I716" s="177" t="s">
        <v>1202</v>
      </c>
      <c r="J716" s="178" t="s">
        <v>1200</v>
      </c>
    </row>
    <row r="717" spans="1:10" ht="17.149999999999999" customHeight="1">
      <c r="A717" s="173" t="s">
        <v>888</v>
      </c>
      <c r="B717" s="174" t="s">
        <v>1709</v>
      </c>
      <c r="C717" s="175">
        <v>8.5299999999999994</v>
      </c>
      <c r="D717" s="176">
        <v>1.2998000000000001</v>
      </c>
      <c r="E717" s="176">
        <v>1</v>
      </c>
      <c r="F717" s="176">
        <v>1</v>
      </c>
      <c r="G717" s="176">
        <v>1.35</v>
      </c>
      <c r="H717" s="176">
        <v>1.35</v>
      </c>
      <c r="I717" s="177" t="s">
        <v>1202</v>
      </c>
      <c r="J717" s="178" t="s">
        <v>1200</v>
      </c>
    </row>
    <row r="718" spans="1:10" ht="17.149999999999999" customHeight="1">
      <c r="A718" s="179" t="s">
        <v>889</v>
      </c>
      <c r="B718" s="180" t="s">
        <v>1709</v>
      </c>
      <c r="C718" s="181">
        <v>14.27</v>
      </c>
      <c r="D718" s="182">
        <v>2.2046999999999999</v>
      </c>
      <c r="E718" s="182">
        <v>1</v>
      </c>
      <c r="F718" s="182">
        <v>1</v>
      </c>
      <c r="G718" s="182">
        <v>1.75</v>
      </c>
      <c r="H718" s="182">
        <v>1.75</v>
      </c>
      <c r="I718" s="183" t="s">
        <v>1202</v>
      </c>
      <c r="J718" s="184" t="s">
        <v>1200</v>
      </c>
    </row>
    <row r="719" spans="1:10" ht="17.149999999999999" customHeight="1">
      <c r="A719" s="185" t="s">
        <v>890</v>
      </c>
      <c r="B719" s="186" t="s">
        <v>1710</v>
      </c>
      <c r="C719" s="187">
        <v>3.37</v>
      </c>
      <c r="D719" s="188">
        <v>0.42509999999999998</v>
      </c>
      <c r="E719" s="188">
        <v>1</v>
      </c>
      <c r="F719" s="188">
        <v>1</v>
      </c>
      <c r="G719" s="188">
        <v>1.35</v>
      </c>
      <c r="H719" s="188">
        <v>1.35</v>
      </c>
      <c r="I719" s="189" t="s">
        <v>1202</v>
      </c>
      <c r="J719" s="190" t="s">
        <v>1200</v>
      </c>
    </row>
    <row r="720" spans="1:10" ht="17.149999999999999" customHeight="1">
      <c r="A720" s="173" t="s">
        <v>891</v>
      </c>
      <c r="B720" s="174" t="s">
        <v>1710</v>
      </c>
      <c r="C720" s="175">
        <v>4.71</v>
      </c>
      <c r="D720" s="176">
        <v>0.54949999999999999</v>
      </c>
      <c r="E720" s="176">
        <v>1</v>
      </c>
      <c r="F720" s="176">
        <v>1</v>
      </c>
      <c r="G720" s="176">
        <v>1.35</v>
      </c>
      <c r="H720" s="176">
        <v>1.35</v>
      </c>
      <c r="I720" s="177" t="s">
        <v>1202</v>
      </c>
      <c r="J720" s="178" t="s">
        <v>1200</v>
      </c>
    </row>
    <row r="721" spans="1:10" ht="17.149999999999999" customHeight="1">
      <c r="A721" s="173" t="s">
        <v>892</v>
      </c>
      <c r="B721" s="174" t="s">
        <v>1710</v>
      </c>
      <c r="C721" s="175">
        <v>7.31</v>
      </c>
      <c r="D721" s="176">
        <v>0.80300000000000005</v>
      </c>
      <c r="E721" s="176">
        <v>1</v>
      </c>
      <c r="F721" s="176">
        <v>1</v>
      </c>
      <c r="G721" s="176">
        <v>1.35</v>
      </c>
      <c r="H721" s="176">
        <v>1.35</v>
      </c>
      <c r="I721" s="177" t="s">
        <v>1202</v>
      </c>
      <c r="J721" s="178" t="s">
        <v>1200</v>
      </c>
    </row>
    <row r="722" spans="1:10" ht="17.149999999999999" customHeight="1">
      <c r="A722" s="179" t="s">
        <v>893</v>
      </c>
      <c r="B722" s="180" t="s">
        <v>1710</v>
      </c>
      <c r="C722" s="181">
        <v>11.39</v>
      </c>
      <c r="D722" s="182">
        <v>1.3306</v>
      </c>
      <c r="E722" s="182">
        <v>1</v>
      </c>
      <c r="F722" s="182">
        <v>1</v>
      </c>
      <c r="G722" s="182">
        <v>1.75</v>
      </c>
      <c r="H722" s="182">
        <v>1.75</v>
      </c>
      <c r="I722" s="183" t="s">
        <v>1202</v>
      </c>
      <c r="J722" s="184" t="s">
        <v>1200</v>
      </c>
    </row>
    <row r="723" spans="1:10" ht="17.149999999999999" customHeight="1">
      <c r="A723" s="185" t="s">
        <v>894</v>
      </c>
      <c r="B723" s="186" t="s">
        <v>1711</v>
      </c>
      <c r="C723" s="187">
        <v>3.05</v>
      </c>
      <c r="D723" s="188">
        <v>0.30740000000000001</v>
      </c>
      <c r="E723" s="188">
        <v>1</v>
      </c>
      <c r="F723" s="188">
        <v>1</v>
      </c>
      <c r="G723" s="188">
        <v>1.35</v>
      </c>
      <c r="H723" s="188">
        <v>1.35</v>
      </c>
      <c r="I723" s="189" t="s">
        <v>1202</v>
      </c>
      <c r="J723" s="190" t="s">
        <v>1200</v>
      </c>
    </row>
    <row r="724" spans="1:10" ht="17.149999999999999" customHeight="1">
      <c r="A724" s="173" t="s">
        <v>895</v>
      </c>
      <c r="B724" s="174" t="s">
        <v>1711</v>
      </c>
      <c r="C724" s="175">
        <v>5.03</v>
      </c>
      <c r="D724" s="176">
        <v>0.52529999999999999</v>
      </c>
      <c r="E724" s="176">
        <v>1</v>
      </c>
      <c r="F724" s="176">
        <v>1</v>
      </c>
      <c r="G724" s="176">
        <v>1.35</v>
      </c>
      <c r="H724" s="176">
        <v>1.35</v>
      </c>
      <c r="I724" s="177" t="s">
        <v>1202</v>
      </c>
      <c r="J724" s="178" t="s">
        <v>1200</v>
      </c>
    </row>
    <row r="725" spans="1:10" ht="17.149999999999999" customHeight="1">
      <c r="A725" s="173" t="s">
        <v>896</v>
      </c>
      <c r="B725" s="174" t="s">
        <v>1711</v>
      </c>
      <c r="C725" s="175">
        <v>7.65</v>
      </c>
      <c r="D725" s="176">
        <v>0.87229999999999996</v>
      </c>
      <c r="E725" s="176">
        <v>1</v>
      </c>
      <c r="F725" s="176">
        <v>1</v>
      </c>
      <c r="G725" s="176">
        <v>1.35</v>
      </c>
      <c r="H725" s="176">
        <v>1.35</v>
      </c>
      <c r="I725" s="177" t="s">
        <v>1202</v>
      </c>
      <c r="J725" s="178" t="s">
        <v>1200</v>
      </c>
    </row>
    <row r="726" spans="1:10" ht="17.149999999999999" customHeight="1">
      <c r="A726" s="179" t="s">
        <v>897</v>
      </c>
      <c r="B726" s="180" t="s">
        <v>1711</v>
      </c>
      <c r="C726" s="181">
        <v>12.36</v>
      </c>
      <c r="D726" s="182">
        <v>1.7519</v>
      </c>
      <c r="E726" s="182">
        <v>1</v>
      </c>
      <c r="F726" s="182">
        <v>1</v>
      </c>
      <c r="G726" s="182">
        <v>1.75</v>
      </c>
      <c r="H726" s="182">
        <v>1.75</v>
      </c>
      <c r="I726" s="183" t="s">
        <v>1202</v>
      </c>
      <c r="J726" s="184" t="s">
        <v>1200</v>
      </c>
    </row>
    <row r="727" spans="1:10" ht="17.149999999999999" customHeight="1">
      <c r="A727" s="185" t="s">
        <v>898</v>
      </c>
      <c r="B727" s="186" t="s">
        <v>1712</v>
      </c>
      <c r="C727" s="187">
        <v>2.69</v>
      </c>
      <c r="D727" s="188">
        <v>0.42920000000000003</v>
      </c>
      <c r="E727" s="188">
        <v>1</v>
      </c>
      <c r="F727" s="188">
        <v>1</v>
      </c>
      <c r="G727" s="188">
        <v>1.35</v>
      </c>
      <c r="H727" s="188">
        <v>1.35</v>
      </c>
      <c r="I727" s="189" t="s">
        <v>1202</v>
      </c>
      <c r="J727" s="190" t="s">
        <v>1200</v>
      </c>
    </row>
    <row r="728" spans="1:10" ht="17.149999999999999" customHeight="1">
      <c r="A728" s="173" t="s">
        <v>899</v>
      </c>
      <c r="B728" s="174" t="s">
        <v>1712</v>
      </c>
      <c r="C728" s="175">
        <v>4</v>
      </c>
      <c r="D728" s="176">
        <v>0.59150000000000003</v>
      </c>
      <c r="E728" s="176">
        <v>1</v>
      </c>
      <c r="F728" s="176">
        <v>1</v>
      </c>
      <c r="G728" s="176">
        <v>1.35</v>
      </c>
      <c r="H728" s="176">
        <v>1.35</v>
      </c>
      <c r="I728" s="177" t="s">
        <v>1202</v>
      </c>
      <c r="J728" s="178" t="s">
        <v>1200</v>
      </c>
    </row>
    <row r="729" spans="1:10" ht="17.149999999999999" customHeight="1">
      <c r="A729" s="173" t="s">
        <v>900</v>
      </c>
      <c r="B729" s="174" t="s">
        <v>1712</v>
      </c>
      <c r="C729" s="175">
        <v>6.17</v>
      </c>
      <c r="D729" s="176">
        <v>0.82310000000000005</v>
      </c>
      <c r="E729" s="176">
        <v>1</v>
      </c>
      <c r="F729" s="176">
        <v>1</v>
      </c>
      <c r="G729" s="176">
        <v>1.35</v>
      </c>
      <c r="H729" s="176">
        <v>1.35</v>
      </c>
      <c r="I729" s="177" t="s">
        <v>1202</v>
      </c>
      <c r="J729" s="178" t="s">
        <v>1200</v>
      </c>
    </row>
    <row r="730" spans="1:10" ht="17.149999999999999" customHeight="1">
      <c r="A730" s="179" t="s">
        <v>901</v>
      </c>
      <c r="B730" s="180" t="s">
        <v>1712</v>
      </c>
      <c r="C730" s="181">
        <v>10.29</v>
      </c>
      <c r="D730" s="182">
        <v>1.3918999999999999</v>
      </c>
      <c r="E730" s="182">
        <v>1</v>
      </c>
      <c r="F730" s="182">
        <v>1</v>
      </c>
      <c r="G730" s="182">
        <v>1.75</v>
      </c>
      <c r="H730" s="182">
        <v>1.75</v>
      </c>
      <c r="I730" s="183" t="s">
        <v>1202</v>
      </c>
      <c r="J730" s="184" t="s">
        <v>1200</v>
      </c>
    </row>
    <row r="731" spans="1:10" ht="17.149999999999999" customHeight="1">
      <c r="A731" s="185" t="s">
        <v>902</v>
      </c>
      <c r="B731" s="186" t="s">
        <v>1713</v>
      </c>
      <c r="C731" s="187">
        <v>2.85</v>
      </c>
      <c r="D731" s="188">
        <v>0.35320000000000001</v>
      </c>
      <c r="E731" s="188">
        <v>1</v>
      </c>
      <c r="F731" s="188">
        <v>1</v>
      </c>
      <c r="G731" s="188">
        <v>1.35</v>
      </c>
      <c r="H731" s="188">
        <v>1.35</v>
      </c>
      <c r="I731" s="189" t="s">
        <v>1202</v>
      </c>
      <c r="J731" s="190" t="s">
        <v>1200</v>
      </c>
    </row>
    <row r="732" spans="1:10" ht="17.149999999999999" customHeight="1">
      <c r="A732" s="173" t="s">
        <v>903</v>
      </c>
      <c r="B732" s="174" t="s">
        <v>1713</v>
      </c>
      <c r="C732" s="175">
        <v>4</v>
      </c>
      <c r="D732" s="176">
        <v>0.48270000000000002</v>
      </c>
      <c r="E732" s="176">
        <v>1</v>
      </c>
      <c r="F732" s="176">
        <v>1</v>
      </c>
      <c r="G732" s="176">
        <v>1.35</v>
      </c>
      <c r="H732" s="176">
        <v>1.35</v>
      </c>
      <c r="I732" s="177" t="s">
        <v>1202</v>
      </c>
      <c r="J732" s="178" t="s">
        <v>1200</v>
      </c>
    </row>
    <row r="733" spans="1:10" ht="17.149999999999999" customHeight="1">
      <c r="A733" s="173" t="s">
        <v>904</v>
      </c>
      <c r="B733" s="174" t="s">
        <v>1713</v>
      </c>
      <c r="C733" s="175">
        <v>6.12</v>
      </c>
      <c r="D733" s="176">
        <v>0.72929999999999995</v>
      </c>
      <c r="E733" s="176">
        <v>1</v>
      </c>
      <c r="F733" s="176">
        <v>1</v>
      </c>
      <c r="G733" s="176">
        <v>1.35</v>
      </c>
      <c r="H733" s="176">
        <v>1.35</v>
      </c>
      <c r="I733" s="177" t="s">
        <v>1202</v>
      </c>
      <c r="J733" s="178" t="s">
        <v>1200</v>
      </c>
    </row>
    <row r="734" spans="1:10" ht="17.149999999999999" customHeight="1">
      <c r="A734" s="179" t="s">
        <v>905</v>
      </c>
      <c r="B734" s="180" t="s">
        <v>1713</v>
      </c>
      <c r="C734" s="181">
        <v>10.73</v>
      </c>
      <c r="D734" s="182">
        <v>1.3520000000000001</v>
      </c>
      <c r="E734" s="182">
        <v>1</v>
      </c>
      <c r="F734" s="182">
        <v>1</v>
      </c>
      <c r="G734" s="182">
        <v>1.75</v>
      </c>
      <c r="H734" s="182">
        <v>1.75</v>
      </c>
      <c r="I734" s="183" t="s">
        <v>1202</v>
      </c>
      <c r="J734" s="184" t="s">
        <v>1200</v>
      </c>
    </row>
    <row r="735" spans="1:10" ht="17.149999999999999" customHeight="1">
      <c r="A735" s="185" t="s">
        <v>906</v>
      </c>
      <c r="B735" s="186" t="s">
        <v>1714</v>
      </c>
      <c r="C735" s="187">
        <v>2.12</v>
      </c>
      <c r="D735" s="188">
        <v>0.44669999999999999</v>
      </c>
      <c r="E735" s="188">
        <v>1</v>
      </c>
      <c r="F735" s="188">
        <v>1</v>
      </c>
      <c r="G735" s="188">
        <v>1.35</v>
      </c>
      <c r="H735" s="188">
        <v>1.35</v>
      </c>
      <c r="I735" s="189" t="s">
        <v>1202</v>
      </c>
      <c r="J735" s="190" t="s">
        <v>1200</v>
      </c>
    </row>
    <row r="736" spans="1:10" ht="17.149999999999999" customHeight="1">
      <c r="A736" s="173" t="s">
        <v>907</v>
      </c>
      <c r="B736" s="174" t="s">
        <v>1714</v>
      </c>
      <c r="C736" s="175">
        <v>3.21</v>
      </c>
      <c r="D736" s="176">
        <v>0.57920000000000005</v>
      </c>
      <c r="E736" s="176">
        <v>1</v>
      </c>
      <c r="F736" s="176">
        <v>1</v>
      </c>
      <c r="G736" s="176">
        <v>1.35</v>
      </c>
      <c r="H736" s="176">
        <v>1.35</v>
      </c>
      <c r="I736" s="177" t="s">
        <v>1202</v>
      </c>
      <c r="J736" s="178" t="s">
        <v>1200</v>
      </c>
    </row>
    <row r="737" spans="1:10" ht="17.149999999999999" customHeight="1">
      <c r="A737" s="173" t="s">
        <v>908</v>
      </c>
      <c r="B737" s="174" t="s">
        <v>1714</v>
      </c>
      <c r="C737" s="175">
        <v>5.2</v>
      </c>
      <c r="D737" s="176">
        <v>0.84230000000000005</v>
      </c>
      <c r="E737" s="176">
        <v>1</v>
      </c>
      <c r="F737" s="176">
        <v>1</v>
      </c>
      <c r="G737" s="176">
        <v>1.35</v>
      </c>
      <c r="H737" s="176">
        <v>1.35</v>
      </c>
      <c r="I737" s="177" t="s">
        <v>1202</v>
      </c>
      <c r="J737" s="178" t="s">
        <v>1200</v>
      </c>
    </row>
    <row r="738" spans="1:10" ht="17.149999999999999" customHeight="1">
      <c r="A738" s="179" t="s">
        <v>909</v>
      </c>
      <c r="B738" s="180" t="s">
        <v>1714</v>
      </c>
      <c r="C738" s="181">
        <v>8.34</v>
      </c>
      <c r="D738" s="182">
        <v>1.4536</v>
      </c>
      <c r="E738" s="182">
        <v>1</v>
      </c>
      <c r="F738" s="182">
        <v>1</v>
      </c>
      <c r="G738" s="182">
        <v>1.75</v>
      </c>
      <c r="H738" s="182">
        <v>1.75</v>
      </c>
      <c r="I738" s="183" t="s">
        <v>1202</v>
      </c>
      <c r="J738" s="184" t="s">
        <v>1200</v>
      </c>
    </row>
    <row r="739" spans="1:10" ht="17.149999999999999" customHeight="1">
      <c r="A739" s="185" t="s">
        <v>910</v>
      </c>
      <c r="B739" s="186" t="s">
        <v>1715</v>
      </c>
      <c r="C739" s="187">
        <v>2.5299999999999998</v>
      </c>
      <c r="D739" s="188">
        <v>0.3523</v>
      </c>
      <c r="E739" s="188">
        <v>1</v>
      </c>
      <c r="F739" s="188">
        <v>1</v>
      </c>
      <c r="G739" s="188">
        <v>1.35</v>
      </c>
      <c r="H739" s="188">
        <v>1.35</v>
      </c>
      <c r="I739" s="189" t="s">
        <v>1202</v>
      </c>
      <c r="J739" s="190" t="s">
        <v>1200</v>
      </c>
    </row>
    <row r="740" spans="1:10" ht="17.149999999999999" customHeight="1">
      <c r="A740" s="173" t="s">
        <v>911</v>
      </c>
      <c r="B740" s="174" t="s">
        <v>1715</v>
      </c>
      <c r="C740" s="175">
        <v>3.76</v>
      </c>
      <c r="D740" s="176">
        <v>0.47989999999999999</v>
      </c>
      <c r="E740" s="176">
        <v>1</v>
      </c>
      <c r="F740" s="176">
        <v>1</v>
      </c>
      <c r="G740" s="176">
        <v>1.35</v>
      </c>
      <c r="H740" s="176">
        <v>1.35</v>
      </c>
      <c r="I740" s="177" t="s">
        <v>1202</v>
      </c>
      <c r="J740" s="178" t="s">
        <v>1200</v>
      </c>
    </row>
    <row r="741" spans="1:10" ht="17.149999999999999" customHeight="1">
      <c r="A741" s="173" t="s">
        <v>912</v>
      </c>
      <c r="B741" s="174" t="s">
        <v>1715</v>
      </c>
      <c r="C741" s="175">
        <v>6.19</v>
      </c>
      <c r="D741" s="176">
        <v>0.72919999999999996</v>
      </c>
      <c r="E741" s="176">
        <v>1</v>
      </c>
      <c r="F741" s="176">
        <v>1</v>
      </c>
      <c r="G741" s="176">
        <v>1.35</v>
      </c>
      <c r="H741" s="176">
        <v>1.35</v>
      </c>
      <c r="I741" s="177" t="s">
        <v>1202</v>
      </c>
      <c r="J741" s="178" t="s">
        <v>1200</v>
      </c>
    </row>
    <row r="742" spans="1:10" ht="17.149999999999999" customHeight="1">
      <c r="A742" s="179" t="s">
        <v>913</v>
      </c>
      <c r="B742" s="180" t="s">
        <v>1715</v>
      </c>
      <c r="C742" s="181">
        <v>10.23</v>
      </c>
      <c r="D742" s="182">
        <v>1.264</v>
      </c>
      <c r="E742" s="182">
        <v>1</v>
      </c>
      <c r="F742" s="182">
        <v>1</v>
      </c>
      <c r="G742" s="182">
        <v>1.75</v>
      </c>
      <c r="H742" s="182">
        <v>1.75</v>
      </c>
      <c r="I742" s="183" t="s">
        <v>1202</v>
      </c>
      <c r="J742" s="184" t="s">
        <v>1200</v>
      </c>
    </row>
    <row r="743" spans="1:10" ht="17.149999999999999" customHeight="1">
      <c r="A743" s="185" t="s">
        <v>914</v>
      </c>
      <c r="B743" s="186" t="s">
        <v>1716</v>
      </c>
      <c r="C743" s="187">
        <v>1.75</v>
      </c>
      <c r="D743" s="188">
        <v>0.95179999999999998</v>
      </c>
      <c r="E743" s="188">
        <v>1</v>
      </c>
      <c r="F743" s="188">
        <v>1</v>
      </c>
      <c r="G743" s="188">
        <v>1.35</v>
      </c>
      <c r="H743" s="188">
        <v>1.35</v>
      </c>
      <c r="I743" s="189" t="s">
        <v>1202</v>
      </c>
      <c r="J743" s="190" t="s">
        <v>1200</v>
      </c>
    </row>
    <row r="744" spans="1:10" ht="17.149999999999999" customHeight="1">
      <c r="A744" s="173" t="s">
        <v>915</v>
      </c>
      <c r="B744" s="174" t="s">
        <v>1716</v>
      </c>
      <c r="C744" s="175">
        <v>3.39</v>
      </c>
      <c r="D744" s="176">
        <v>1.2335</v>
      </c>
      <c r="E744" s="176">
        <v>1</v>
      </c>
      <c r="F744" s="176">
        <v>1</v>
      </c>
      <c r="G744" s="176">
        <v>1.35</v>
      </c>
      <c r="H744" s="176">
        <v>1.35</v>
      </c>
      <c r="I744" s="177" t="s">
        <v>1202</v>
      </c>
      <c r="J744" s="178" t="s">
        <v>1200</v>
      </c>
    </row>
    <row r="745" spans="1:10" ht="17.149999999999999" customHeight="1">
      <c r="A745" s="173" t="s">
        <v>916</v>
      </c>
      <c r="B745" s="174" t="s">
        <v>1716</v>
      </c>
      <c r="C745" s="175">
        <v>9.1300000000000008</v>
      </c>
      <c r="D745" s="176">
        <v>2.2721</v>
      </c>
      <c r="E745" s="176">
        <v>1</v>
      </c>
      <c r="F745" s="176">
        <v>1</v>
      </c>
      <c r="G745" s="176">
        <v>1.35</v>
      </c>
      <c r="H745" s="176">
        <v>1.35</v>
      </c>
      <c r="I745" s="177" t="s">
        <v>1202</v>
      </c>
      <c r="J745" s="178" t="s">
        <v>1200</v>
      </c>
    </row>
    <row r="746" spans="1:10" ht="17.149999999999999" customHeight="1">
      <c r="A746" s="179" t="s">
        <v>917</v>
      </c>
      <c r="B746" s="180" t="s">
        <v>1716</v>
      </c>
      <c r="C746" s="181">
        <v>17.96</v>
      </c>
      <c r="D746" s="182">
        <v>4.2727000000000004</v>
      </c>
      <c r="E746" s="182">
        <v>1</v>
      </c>
      <c r="F746" s="182">
        <v>1</v>
      </c>
      <c r="G746" s="182">
        <v>1.75</v>
      </c>
      <c r="H746" s="182">
        <v>1.75</v>
      </c>
      <c r="I746" s="183" t="s">
        <v>1202</v>
      </c>
      <c r="J746" s="184" t="s">
        <v>1200</v>
      </c>
    </row>
    <row r="747" spans="1:10" ht="17.149999999999999" customHeight="1">
      <c r="A747" s="185" t="s">
        <v>918</v>
      </c>
      <c r="B747" s="186" t="s">
        <v>1717</v>
      </c>
      <c r="C747" s="187">
        <v>1.4</v>
      </c>
      <c r="D747" s="188">
        <v>0.82599999999999996</v>
      </c>
      <c r="E747" s="188">
        <v>1</v>
      </c>
      <c r="F747" s="188">
        <v>1</v>
      </c>
      <c r="G747" s="188">
        <v>1.35</v>
      </c>
      <c r="H747" s="188">
        <v>1.35</v>
      </c>
      <c r="I747" s="189" t="s">
        <v>1202</v>
      </c>
      <c r="J747" s="190" t="s">
        <v>1200</v>
      </c>
    </row>
    <row r="748" spans="1:10" ht="17.149999999999999" customHeight="1">
      <c r="A748" s="173" t="s">
        <v>919</v>
      </c>
      <c r="B748" s="174" t="s">
        <v>1717</v>
      </c>
      <c r="C748" s="175">
        <v>1.7</v>
      </c>
      <c r="D748" s="176">
        <v>1.0640000000000001</v>
      </c>
      <c r="E748" s="176">
        <v>1</v>
      </c>
      <c r="F748" s="176">
        <v>1</v>
      </c>
      <c r="G748" s="176">
        <v>1.35</v>
      </c>
      <c r="H748" s="176">
        <v>1.35</v>
      </c>
      <c r="I748" s="177" t="s">
        <v>1202</v>
      </c>
      <c r="J748" s="178" t="s">
        <v>1200</v>
      </c>
    </row>
    <row r="749" spans="1:10" ht="17.149999999999999" customHeight="1">
      <c r="A749" s="173" t="s">
        <v>920</v>
      </c>
      <c r="B749" s="174" t="s">
        <v>1717</v>
      </c>
      <c r="C749" s="175">
        <v>4.3899999999999997</v>
      </c>
      <c r="D749" s="176">
        <v>1.5646</v>
      </c>
      <c r="E749" s="176">
        <v>1</v>
      </c>
      <c r="F749" s="176">
        <v>1</v>
      </c>
      <c r="G749" s="176">
        <v>1.35</v>
      </c>
      <c r="H749" s="176">
        <v>1.35</v>
      </c>
      <c r="I749" s="177" t="s">
        <v>1202</v>
      </c>
      <c r="J749" s="178" t="s">
        <v>1200</v>
      </c>
    </row>
    <row r="750" spans="1:10" ht="17.149999999999999" customHeight="1">
      <c r="A750" s="179" t="s">
        <v>921</v>
      </c>
      <c r="B750" s="180" t="s">
        <v>1717</v>
      </c>
      <c r="C750" s="181">
        <v>13.13</v>
      </c>
      <c r="D750" s="182">
        <v>3.4382000000000001</v>
      </c>
      <c r="E750" s="182">
        <v>1</v>
      </c>
      <c r="F750" s="182">
        <v>1</v>
      </c>
      <c r="G750" s="182">
        <v>1.75</v>
      </c>
      <c r="H750" s="182">
        <v>1.75</v>
      </c>
      <c r="I750" s="183" t="s">
        <v>1202</v>
      </c>
      <c r="J750" s="184" t="s">
        <v>1200</v>
      </c>
    </row>
    <row r="751" spans="1:10" ht="17.149999999999999" customHeight="1">
      <c r="A751" s="185" t="s">
        <v>922</v>
      </c>
      <c r="B751" s="186" t="s">
        <v>1718</v>
      </c>
      <c r="C751" s="187">
        <v>1.63</v>
      </c>
      <c r="D751" s="188">
        <v>0.76559999999999995</v>
      </c>
      <c r="E751" s="188">
        <v>1</v>
      </c>
      <c r="F751" s="188">
        <v>1</v>
      </c>
      <c r="G751" s="188">
        <v>1.35</v>
      </c>
      <c r="H751" s="188">
        <v>1.35</v>
      </c>
      <c r="I751" s="189" t="s">
        <v>1202</v>
      </c>
      <c r="J751" s="190" t="s">
        <v>1200</v>
      </c>
    </row>
    <row r="752" spans="1:10" ht="17.149999999999999" customHeight="1">
      <c r="A752" s="173" t="s">
        <v>923</v>
      </c>
      <c r="B752" s="174" t="s">
        <v>1718</v>
      </c>
      <c r="C752" s="175">
        <v>2.87</v>
      </c>
      <c r="D752" s="176">
        <v>1.1036999999999999</v>
      </c>
      <c r="E752" s="176">
        <v>1</v>
      </c>
      <c r="F752" s="176">
        <v>1</v>
      </c>
      <c r="G752" s="176">
        <v>1.35</v>
      </c>
      <c r="H752" s="176">
        <v>1.35</v>
      </c>
      <c r="I752" s="177" t="s">
        <v>1202</v>
      </c>
      <c r="J752" s="178" t="s">
        <v>1200</v>
      </c>
    </row>
    <row r="753" spans="1:10" ht="17.149999999999999" customHeight="1">
      <c r="A753" s="173" t="s">
        <v>924</v>
      </c>
      <c r="B753" s="174" t="s">
        <v>1718</v>
      </c>
      <c r="C753" s="175">
        <v>7.79</v>
      </c>
      <c r="D753" s="176">
        <v>1.8151999999999999</v>
      </c>
      <c r="E753" s="176">
        <v>1</v>
      </c>
      <c r="F753" s="176">
        <v>1</v>
      </c>
      <c r="G753" s="176">
        <v>1.35</v>
      </c>
      <c r="H753" s="176">
        <v>1.35</v>
      </c>
      <c r="I753" s="177" t="s">
        <v>1202</v>
      </c>
      <c r="J753" s="178" t="s">
        <v>1200</v>
      </c>
    </row>
    <row r="754" spans="1:10" ht="17.149999999999999" customHeight="1">
      <c r="A754" s="179" t="s">
        <v>925</v>
      </c>
      <c r="B754" s="180" t="s">
        <v>1718</v>
      </c>
      <c r="C754" s="181">
        <v>14.58</v>
      </c>
      <c r="D754" s="182">
        <v>3.3187000000000002</v>
      </c>
      <c r="E754" s="182">
        <v>1</v>
      </c>
      <c r="F754" s="182">
        <v>1</v>
      </c>
      <c r="G754" s="182">
        <v>1.75</v>
      </c>
      <c r="H754" s="182">
        <v>1.75</v>
      </c>
      <c r="I754" s="183" t="s">
        <v>1202</v>
      </c>
      <c r="J754" s="184" t="s">
        <v>1200</v>
      </c>
    </row>
    <row r="755" spans="1:10" ht="17.149999999999999" customHeight="1">
      <c r="A755" s="185" t="s">
        <v>926</v>
      </c>
      <c r="B755" s="186" t="s">
        <v>1719</v>
      </c>
      <c r="C755" s="187">
        <v>3.69</v>
      </c>
      <c r="D755" s="188">
        <v>0.93430000000000002</v>
      </c>
      <c r="E755" s="188">
        <v>1</v>
      </c>
      <c r="F755" s="188">
        <v>1</v>
      </c>
      <c r="G755" s="188">
        <v>1.35</v>
      </c>
      <c r="H755" s="188">
        <v>1.35</v>
      </c>
      <c r="I755" s="189" t="s">
        <v>1202</v>
      </c>
      <c r="J755" s="190" t="s">
        <v>1200</v>
      </c>
    </row>
    <row r="756" spans="1:10" ht="17.149999999999999" customHeight="1">
      <c r="A756" s="173" t="s">
        <v>927</v>
      </c>
      <c r="B756" s="174" t="s">
        <v>1719</v>
      </c>
      <c r="C756" s="175">
        <v>5.6</v>
      </c>
      <c r="D756" s="176">
        <v>1.1615</v>
      </c>
      <c r="E756" s="176">
        <v>1</v>
      </c>
      <c r="F756" s="176">
        <v>1</v>
      </c>
      <c r="G756" s="176">
        <v>1.35</v>
      </c>
      <c r="H756" s="176">
        <v>1.35</v>
      </c>
      <c r="I756" s="177" t="s">
        <v>1202</v>
      </c>
      <c r="J756" s="178" t="s">
        <v>1200</v>
      </c>
    </row>
    <row r="757" spans="1:10" ht="17.149999999999999" customHeight="1">
      <c r="A757" s="173" t="s">
        <v>928</v>
      </c>
      <c r="B757" s="174" t="s">
        <v>1719</v>
      </c>
      <c r="C757" s="175">
        <v>9.4700000000000006</v>
      </c>
      <c r="D757" s="176">
        <v>1.7310000000000001</v>
      </c>
      <c r="E757" s="176">
        <v>1</v>
      </c>
      <c r="F757" s="176">
        <v>1</v>
      </c>
      <c r="G757" s="176">
        <v>1.35</v>
      </c>
      <c r="H757" s="176">
        <v>1.35</v>
      </c>
      <c r="I757" s="177" t="s">
        <v>1202</v>
      </c>
      <c r="J757" s="178" t="s">
        <v>1200</v>
      </c>
    </row>
    <row r="758" spans="1:10" ht="17.149999999999999" customHeight="1">
      <c r="A758" s="179" t="s">
        <v>929</v>
      </c>
      <c r="B758" s="180" t="s">
        <v>1719</v>
      </c>
      <c r="C758" s="181">
        <v>19.52</v>
      </c>
      <c r="D758" s="182">
        <v>3.4649000000000001</v>
      </c>
      <c r="E758" s="182">
        <v>1</v>
      </c>
      <c r="F758" s="182">
        <v>1</v>
      </c>
      <c r="G758" s="182">
        <v>1.75</v>
      </c>
      <c r="H758" s="182">
        <v>1.75</v>
      </c>
      <c r="I758" s="183" t="s">
        <v>1202</v>
      </c>
      <c r="J758" s="184" t="s">
        <v>1200</v>
      </c>
    </row>
    <row r="759" spans="1:10" ht="17.149999999999999" customHeight="1">
      <c r="A759" s="185" t="s">
        <v>930</v>
      </c>
      <c r="B759" s="186" t="s">
        <v>1720</v>
      </c>
      <c r="C759" s="187">
        <v>2.42</v>
      </c>
      <c r="D759" s="188">
        <v>0.38290000000000002</v>
      </c>
      <c r="E759" s="188">
        <v>1</v>
      </c>
      <c r="F759" s="188">
        <v>1</v>
      </c>
      <c r="G759" s="188">
        <v>1.35</v>
      </c>
      <c r="H759" s="188">
        <v>1.35</v>
      </c>
      <c r="I759" s="189" t="s">
        <v>1202</v>
      </c>
      <c r="J759" s="190" t="s">
        <v>1200</v>
      </c>
    </row>
    <row r="760" spans="1:10" ht="17.149999999999999" customHeight="1">
      <c r="A760" s="173" t="s">
        <v>931</v>
      </c>
      <c r="B760" s="174" t="s">
        <v>1720</v>
      </c>
      <c r="C760" s="175">
        <v>3.25</v>
      </c>
      <c r="D760" s="176">
        <v>0.50870000000000004</v>
      </c>
      <c r="E760" s="176">
        <v>1</v>
      </c>
      <c r="F760" s="176">
        <v>1</v>
      </c>
      <c r="G760" s="176">
        <v>1.35</v>
      </c>
      <c r="H760" s="176">
        <v>1.35</v>
      </c>
      <c r="I760" s="177" t="s">
        <v>1202</v>
      </c>
      <c r="J760" s="178" t="s">
        <v>1200</v>
      </c>
    </row>
    <row r="761" spans="1:10" ht="17.149999999999999" customHeight="1">
      <c r="A761" s="173" t="s">
        <v>932</v>
      </c>
      <c r="B761" s="174" t="s">
        <v>1720</v>
      </c>
      <c r="C761" s="175">
        <v>5</v>
      </c>
      <c r="D761" s="176">
        <v>0.73450000000000004</v>
      </c>
      <c r="E761" s="176">
        <v>1</v>
      </c>
      <c r="F761" s="176">
        <v>1</v>
      </c>
      <c r="G761" s="176">
        <v>1.35</v>
      </c>
      <c r="H761" s="176">
        <v>1.35</v>
      </c>
      <c r="I761" s="177" t="s">
        <v>1202</v>
      </c>
      <c r="J761" s="178" t="s">
        <v>1200</v>
      </c>
    </row>
    <row r="762" spans="1:10" ht="17.149999999999999" customHeight="1">
      <c r="A762" s="179" t="s">
        <v>933</v>
      </c>
      <c r="B762" s="180" t="s">
        <v>1720</v>
      </c>
      <c r="C762" s="181">
        <v>8.6</v>
      </c>
      <c r="D762" s="182">
        <v>1.3511</v>
      </c>
      <c r="E762" s="182">
        <v>1</v>
      </c>
      <c r="F762" s="182">
        <v>1</v>
      </c>
      <c r="G762" s="182">
        <v>1.75</v>
      </c>
      <c r="H762" s="182">
        <v>1.75</v>
      </c>
      <c r="I762" s="183" t="s">
        <v>1202</v>
      </c>
      <c r="J762" s="184" t="s">
        <v>1200</v>
      </c>
    </row>
    <row r="763" spans="1:10" ht="17.149999999999999" customHeight="1">
      <c r="A763" s="185" t="s">
        <v>934</v>
      </c>
      <c r="B763" s="186" t="s">
        <v>1721</v>
      </c>
      <c r="C763" s="187">
        <v>3.27</v>
      </c>
      <c r="D763" s="188">
        <v>0.30009999999999998</v>
      </c>
      <c r="E763" s="188">
        <v>1</v>
      </c>
      <c r="F763" s="188">
        <v>1</v>
      </c>
      <c r="G763" s="188">
        <v>1.35</v>
      </c>
      <c r="H763" s="188">
        <v>1.35</v>
      </c>
      <c r="I763" s="189" t="s">
        <v>1202</v>
      </c>
      <c r="J763" s="190" t="s">
        <v>1200</v>
      </c>
    </row>
    <row r="764" spans="1:10" ht="17.149999999999999" customHeight="1">
      <c r="A764" s="173" t="s">
        <v>935</v>
      </c>
      <c r="B764" s="174" t="s">
        <v>1721</v>
      </c>
      <c r="C764" s="175">
        <v>5.46</v>
      </c>
      <c r="D764" s="176">
        <v>0.50049999999999994</v>
      </c>
      <c r="E764" s="176">
        <v>1</v>
      </c>
      <c r="F764" s="176">
        <v>1</v>
      </c>
      <c r="G764" s="176">
        <v>1.35</v>
      </c>
      <c r="H764" s="176">
        <v>1.35</v>
      </c>
      <c r="I764" s="177" t="s">
        <v>1202</v>
      </c>
      <c r="J764" s="178" t="s">
        <v>1200</v>
      </c>
    </row>
    <row r="765" spans="1:10" ht="17.149999999999999" customHeight="1">
      <c r="A765" s="173" t="s">
        <v>936</v>
      </c>
      <c r="B765" s="174" t="s">
        <v>1721</v>
      </c>
      <c r="C765" s="175">
        <v>7.79</v>
      </c>
      <c r="D765" s="176">
        <v>0.78520000000000001</v>
      </c>
      <c r="E765" s="176">
        <v>1</v>
      </c>
      <c r="F765" s="176">
        <v>1</v>
      </c>
      <c r="G765" s="176">
        <v>1.35</v>
      </c>
      <c r="H765" s="176">
        <v>1.35</v>
      </c>
      <c r="I765" s="177" t="s">
        <v>1202</v>
      </c>
      <c r="J765" s="178" t="s">
        <v>1200</v>
      </c>
    </row>
    <row r="766" spans="1:10" ht="17.149999999999999" customHeight="1">
      <c r="A766" s="179" t="s">
        <v>937</v>
      </c>
      <c r="B766" s="180" t="s">
        <v>1721</v>
      </c>
      <c r="C766" s="181">
        <v>12.48</v>
      </c>
      <c r="D766" s="182">
        <v>1.3704000000000001</v>
      </c>
      <c r="E766" s="182">
        <v>1</v>
      </c>
      <c r="F766" s="182">
        <v>1</v>
      </c>
      <c r="G766" s="182">
        <v>1.75</v>
      </c>
      <c r="H766" s="182">
        <v>1.75</v>
      </c>
      <c r="I766" s="183" t="s">
        <v>1202</v>
      </c>
      <c r="J766" s="184" t="s">
        <v>1200</v>
      </c>
    </row>
    <row r="767" spans="1:10" ht="17.149999999999999" customHeight="1">
      <c r="A767" s="185" t="s">
        <v>938</v>
      </c>
      <c r="B767" s="186" t="s">
        <v>1722</v>
      </c>
      <c r="C767" s="187">
        <v>2.1</v>
      </c>
      <c r="D767" s="188">
        <v>0.30070000000000002</v>
      </c>
      <c r="E767" s="188">
        <v>1</v>
      </c>
      <c r="F767" s="188">
        <v>1</v>
      </c>
      <c r="G767" s="188">
        <v>1.35</v>
      </c>
      <c r="H767" s="188">
        <v>1.35</v>
      </c>
      <c r="I767" s="189" t="s">
        <v>1202</v>
      </c>
      <c r="J767" s="190" t="s">
        <v>1200</v>
      </c>
    </row>
    <row r="768" spans="1:10" ht="17.149999999999999" customHeight="1">
      <c r="A768" s="173" t="s">
        <v>939</v>
      </c>
      <c r="B768" s="174" t="s">
        <v>1722</v>
      </c>
      <c r="C768" s="175">
        <v>3</v>
      </c>
      <c r="D768" s="176">
        <v>0.4294</v>
      </c>
      <c r="E768" s="176">
        <v>1</v>
      </c>
      <c r="F768" s="176">
        <v>1</v>
      </c>
      <c r="G768" s="176">
        <v>1.35</v>
      </c>
      <c r="H768" s="176">
        <v>1.35</v>
      </c>
      <c r="I768" s="177" t="s">
        <v>1202</v>
      </c>
      <c r="J768" s="178" t="s">
        <v>1200</v>
      </c>
    </row>
    <row r="769" spans="1:10" ht="17.149999999999999" customHeight="1">
      <c r="A769" s="173" t="s">
        <v>940</v>
      </c>
      <c r="B769" s="174" t="s">
        <v>1722</v>
      </c>
      <c r="C769" s="175">
        <v>4.76</v>
      </c>
      <c r="D769" s="176">
        <v>0.61260000000000003</v>
      </c>
      <c r="E769" s="176">
        <v>1</v>
      </c>
      <c r="F769" s="176">
        <v>1</v>
      </c>
      <c r="G769" s="176">
        <v>1.35</v>
      </c>
      <c r="H769" s="176">
        <v>1.35</v>
      </c>
      <c r="I769" s="177" t="s">
        <v>1202</v>
      </c>
      <c r="J769" s="178" t="s">
        <v>1200</v>
      </c>
    </row>
    <row r="770" spans="1:10" ht="17.149999999999999" customHeight="1">
      <c r="A770" s="179" t="s">
        <v>941</v>
      </c>
      <c r="B770" s="180" t="s">
        <v>1722</v>
      </c>
      <c r="C770" s="181">
        <v>7.67</v>
      </c>
      <c r="D770" s="182">
        <v>0.95099999999999996</v>
      </c>
      <c r="E770" s="182">
        <v>1</v>
      </c>
      <c r="F770" s="182">
        <v>1</v>
      </c>
      <c r="G770" s="182">
        <v>1.75</v>
      </c>
      <c r="H770" s="182">
        <v>1.75</v>
      </c>
      <c r="I770" s="183" t="s">
        <v>1202</v>
      </c>
      <c r="J770" s="184" t="s">
        <v>1200</v>
      </c>
    </row>
    <row r="771" spans="1:10" ht="17.149999999999999" customHeight="1">
      <c r="A771" s="185" t="s">
        <v>942</v>
      </c>
      <c r="B771" s="186" t="s">
        <v>1723</v>
      </c>
      <c r="C771" s="187">
        <v>3.09</v>
      </c>
      <c r="D771" s="188">
        <v>0.43669999999999998</v>
      </c>
      <c r="E771" s="188">
        <v>1</v>
      </c>
      <c r="F771" s="188">
        <v>1</v>
      </c>
      <c r="G771" s="188">
        <v>1.35</v>
      </c>
      <c r="H771" s="188">
        <v>1.35</v>
      </c>
      <c r="I771" s="189" t="s">
        <v>1202</v>
      </c>
      <c r="J771" s="190" t="s">
        <v>1200</v>
      </c>
    </row>
    <row r="772" spans="1:10" ht="17.149999999999999" customHeight="1">
      <c r="A772" s="173" t="s">
        <v>943</v>
      </c>
      <c r="B772" s="174" t="s">
        <v>1723</v>
      </c>
      <c r="C772" s="175">
        <v>4.07</v>
      </c>
      <c r="D772" s="176">
        <v>0.59960000000000002</v>
      </c>
      <c r="E772" s="176">
        <v>1</v>
      </c>
      <c r="F772" s="176">
        <v>1</v>
      </c>
      <c r="G772" s="176">
        <v>1.35</v>
      </c>
      <c r="H772" s="176">
        <v>1.35</v>
      </c>
      <c r="I772" s="177" t="s">
        <v>1202</v>
      </c>
      <c r="J772" s="178" t="s">
        <v>1200</v>
      </c>
    </row>
    <row r="773" spans="1:10" ht="17.149999999999999" customHeight="1">
      <c r="A773" s="173" t="s">
        <v>944</v>
      </c>
      <c r="B773" s="174" t="s">
        <v>1723</v>
      </c>
      <c r="C773" s="175">
        <v>5.93</v>
      </c>
      <c r="D773" s="176">
        <v>0.91600000000000004</v>
      </c>
      <c r="E773" s="176">
        <v>1</v>
      </c>
      <c r="F773" s="176">
        <v>1</v>
      </c>
      <c r="G773" s="176">
        <v>1.35</v>
      </c>
      <c r="H773" s="176">
        <v>1.35</v>
      </c>
      <c r="I773" s="177" t="s">
        <v>1202</v>
      </c>
      <c r="J773" s="178" t="s">
        <v>1200</v>
      </c>
    </row>
    <row r="774" spans="1:10" ht="17.149999999999999" customHeight="1">
      <c r="A774" s="179" t="s">
        <v>945</v>
      </c>
      <c r="B774" s="180" t="s">
        <v>1723</v>
      </c>
      <c r="C774" s="181">
        <v>13.98</v>
      </c>
      <c r="D774" s="182">
        <v>2.3159999999999998</v>
      </c>
      <c r="E774" s="182">
        <v>1</v>
      </c>
      <c r="F774" s="182">
        <v>1</v>
      </c>
      <c r="G774" s="182">
        <v>1.75</v>
      </c>
      <c r="H774" s="182">
        <v>1.75</v>
      </c>
      <c r="I774" s="183" t="s">
        <v>1202</v>
      </c>
      <c r="J774" s="184" t="s">
        <v>1200</v>
      </c>
    </row>
    <row r="775" spans="1:10" ht="17.149999999999999" customHeight="1">
      <c r="A775" s="185" t="s">
        <v>946</v>
      </c>
      <c r="B775" s="186" t="s">
        <v>1724</v>
      </c>
      <c r="C775" s="187">
        <v>2.88</v>
      </c>
      <c r="D775" s="188">
        <v>0.39229999999999998</v>
      </c>
      <c r="E775" s="188">
        <v>1</v>
      </c>
      <c r="F775" s="188">
        <v>1</v>
      </c>
      <c r="G775" s="188">
        <v>1.35</v>
      </c>
      <c r="H775" s="188">
        <v>1.35</v>
      </c>
      <c r="I775" s="189" t="s">
        <v>1202</v>
      </c>
      <c r="J775" s="190" t="s">
        <v>1200</v>
      </c>
    </row>
    <row r="776" spans="1:10" ht="17.149999999999999" customHeight="1">
      <c r="A776" s="173" t="s">
        <v>947</v>
      </c>
      <c r="B776" s="174" t="s">
        <v>1724</v>
      </c>
      <c r="C776" s="175">
        <v>4.62</v>
      </c>
      <c r="D776" s="176">
        <v>0.56420000000000003</v>
      </c>
      <c r="E776" s="176">
        <v>1</v>
      </c>
      <c r="F776" s="176">
        <v>1</v>
      </c>
      <c r="G776" s="176">
        <v>1.35</v>
      </c>
      <c r="H776" s="176">
        <v>1.35</v>
      </c>
      <c r="I776" s="177" t="s">
        <v>1202</v>
      </c>
      <c r="J776" s="178" t="s">
        <v>1200</v>
      </c>
    </row>
    <row r="777" spans="1:10" ht="17.149999999999999" customHeight="1">
      <c r="A777" s="173" t="s">
        <v>948</v>
      </c>
      <c r="B777" s="174" t="s">
        <v>1724</v>
      </c>
      <c r="C777" s="175">
        <v>6.61</v>
      </c>
      <c r="D777" s="176">
        <v>0.85499999999999998</v>
      </c>
      <c r="E777" s="176">
        <v>1</v>
      </c>
      <c r="F777" s="176">
        <v>1</v>
      </c>
      <c r="G777" s="176">
        <v>1.35</v>
      </c>
      <c r="H777" s="176">
        <v>1.35</v>
      </c>
      <c r="I777" s="177" t="s">
        <v>1202</v>
      </c>
      <c r="J777" s="178" t="s">
        <v>1200</v>
      </c>
    </row>
    <row r="778" spans="1:10" ht="17.149999999999999" customHeight="1">
      <c r="A778" s="179" t="s">
        <v>949</v>
      </c>
      <c r="B778" s="180" t="s">
        <v>1724</v>
      </c>
      <c r="C778" s="181">
        <v>10.55</v>
      </c>
      <c r="D778" s="182">
        <v>1.4519</v>
      </c>
      <c r="E778" s="182">
        <v>1</v>
      </c>
      <c r="F778" s="182">
        <v>1</v>
      </c>
      <c r="G778" s="182">
        <v>1.75</v>
      </c>
      <c r="H778" s="182">
        <v>1.75</v>
      </c>
      <c r="I778" s="183" t="s">
        <v>1202</v>
      </c>
      <c r="J778" s="184" t="s">
        <v>1200</v>
      </c>
    </row>
    <row r="779" spans="1:10" ht="17.149999999999999" customHeight="1">
      <c r="A779" s="185" t="s">
        <v>950</v>
      </c>
      <c r="B779" s="186" t="s">
        <v>1725</v>
      </c>
      <c r="C779" s="187">
        <v>2.38</v>
      </c>
      <c r="D779" s="188">
        <v>0.36509999999999998</v>
      </c>
      <c r="E779" s="188">
        <v>1</v>
      </c>
      <c r="F779" s="188">
        <v>1</v>
      </c>
      <c r="G779" s="188">
        <v>1.35</v>
      </c>
      <c r="H779" s="188">
        <v>1.35</v>
      </c>
      <c r="I779" s="189" t="s">
        <v>1202</v>
      </c>
      <c r="J779" s="190" t="s">
        <v>1200</v>
      </c>
    </row>
    <row r="780" spans="1:10" ht="17.149999999999999" customHeight="1">
      <c r="A780" s="173" t="s">
        <v>951</v>
      </c>
      <c r="B780" s="174" t="s">
        <v>1725</v>
      </c>
      <c r="C780" s="175">
        <v>3.08</v>
      </c>
      <c r="D780" s="176">
        <v>0.45519999999999999</v>
      </c>
      <c r="E780" s="176">
        <v>1</v>
      </c>
      <c r="F780" s="176">
        <v>1</v>
      </c>
      <c r="G780" s="176">
        <v>1.35</v>
      </c>
      <c r="H780" s="176">
        <v>1.35</v>
      </c>
      <c r="I780" s="177" t="s">
        <v>1202</v>
      </c>
      <c r="J780" s="178" t="s">
        <v>1200</v>
      </c>
    </row>
    <row r="781" spans="1:10" ht="17.149999999999999" customHeight="1">
      <c r="A781" s="173" t="s">
        <v>952</v>
      </c>
      <c r="B781" s="174" t="s">
        <v>1725</v>
      </c>
      <c r="C781" s="175">
        <v>4.3899999999999997</v>
      </c>
      <c r="D781" s="176">
        <v>0.64770000000000005</v>
      </c>
      <c r="E781" s="176">
        <v>1</v>
      </c>
      <c r="F781" s="176">
        <v>1</v>
      </c>
      <c r="G781" s="176">
        <v>1.35</v>
      </c>
      <c r="H781" s="176">
        <v>1.35</v>
      </c>
      <c r="I781" s="177" t="s">
        <v>1202</v>
      </c>
      <c r="J781" s="178" t="s">
        <v>1200</v>
      </c>
    </row>
    <row r="782" spans="1:10" ht="17.149999999999999" customHeight="1">
      <c r="A782" s="179" t="s">
        <v>953</v>
      </c>
      <c r="B782" s="180" t="s">
        <v>1725</v>
      </c>
      <c r="C782" s="181">
        <v>8.14</v>
      </c>
      <c r="D782" s="182">
        <v>1.2490000000000001</v>
      </c>
      <c r="E782" s="182">
        <v>1</v>
      </c>
      <c r="F782" s="182">
        <v>1</v>
      </c>
      <c r="G782" s="182">
        <v>1.75</v>
      </c>
      <c r="H782" s="182">
        <v>1.75</v>
      </c>
      <c r="I782" s="183" t="s">
        <v>1202</v>
      </c>
      <c r="J782" s="184" t="s">
        <v>1200</v>
      </c>
    </row>
    <row r="783" spans="1:10" ht="17.149999999999999" customHeight="1">
      <c r="A783" s="185" t="s">
        <v>1342</v>
      </c>
      <c r="B783" s="186" t="s">
        <v>1726</v>
      </c>
      <c r="C783" s="187">
        <v>2.81</v>
      </c>
      <c r="D783" s="188">
        <v>0.37759999999999999</v>
      </c>
      <c r="E783" s="188">
        <v>1</v>
      </c>
      <c r="F783" s="188">
        <v>1</v>
      </c>
      <c r="G783" s="188">
        <v>1.35</v>
      </c>
      <c r="H783" s="188">
        <v>1.35</v>
      </c>
      <c r="I783" s="189" t="s">
        <v>1202</v>
      </c>
      <c r="J783" s="190" t="s">
        <v>1200</v>
      </c>
    </row>
    <row r="784" spans="1:10" ht="17.149999999999999" customHeight="1">
      <c r="A784" s="173" t="s">
        <v>1343</v>
      </c>
      <c r="B784" s="174" t="s">
        <v>1726</v>
      </c>
      <c r="C784" s="175">
        <v>3.77</v>
      </c>
      <c r="D784" s="176">
        <v>0.49959999999999999</v>
      </c>
      <c r="E784" s="176">
        <v>1</v>
      </c>
      <c r="F784" s="176">
        <v>1</v>
      </c>
      <c r="G784" s="176">
        <v>1.35</v>
      </c>
      <c r="H784" s="176">
        <v>1.35</v>
      </c>
      <c r="I784" s="177" t="s">
        <v>1202</v>
      </c>
      <c r="J784" s="178" t="s">
        <v>1200</v>
      </c>
    </row>
    <row r="785" spans="1:10" ht="17.149999999999999" customHeight="1">
      <c r="A785" s="173" t="s">
        <v>1344</v>
      </c>
      <c r="B785" s="174" t="s">
        <v>1726</v>
      </c>
      <c r="C785" s="175">
        <v>5.81</v>
      </c>
      <c r="D785" s="176">
        <v>0.74390000000000001</v>
      </c>
      <c r="E785" s="176">
        <v>1</v>
      </c>
      <c r="F785" s="176">
        <v>1</v>
      </c>
      <c r="G785" s="176">
        <v>1.35</v>
      </c>
      <c r="H785" s="176">
        <v>1.35</v>
      </c>
      <c r="I785" s="177" t="s">
        <v>1202</v>
      </c>
      <c r="J785" s="178" t="s">
        <v>1200</v>
      </c>
    </row>
    <row r="786" spans="1:10" ht="17.149999999999999" customHeight="1">
      <c r="A786" s="179" t="s">
        <v>1345</v>
      </c>
      <c r="B786" s="180" t="s">
        <v>1726</v>
      </c>
      <c r="C786" s="181">
        <v>9.7200000000000006</v>
      </c>
      <c r="D786" s="182">
        <v>1.3088</v>
      </c>
      <c r="E786" s="182">
        <v>1</v>
      </c>
      <c r="F786" s="182">
        <v>1</v>
      </c>
      <c r="G786" s="182">
        <v>1.75</v>
      </c>
      <c r="H786" s="182">
        <v>1.75</v>
      </c>
      <c r="I786" s="183" t="s">
        <v>1202</v>
      </c>
      <c r="J786" s="184" t="s">
        <v>1200</v>
      </c>
    </row>
    <row r="787" spans="1:10" ht="17.149999999999999" customHeight="1">
      <c r="A787" s="185" t="s">
        <v>1346</v>
      </c>
      <c r="B787" s="186" t="s">
        <v>1727</v>
      </c>
      <c r="C787" s="187">
        <v>2.44</v>
      </c>
      <c r="D787" s="188">
        <v>0.36570000000000003</v>
      </c>
      <c r="E787" s="188">
        <v>1</v>
      </c>
      <c r="F787" s="188">
        <v>1</v>
      </c>
      <c r="G787" s="188">
        <v>1.35</v>
      </c>
      <c r="H787" s="188">
        <v>1.35</v>
      </c>
      <c r="I787" s="189" t="s">
        <v>1202</v>
      </c>
      <c r="J787" s="190" t="s">
        <v>1200</v>
      </c>
    </row>
    <row r="788" spans="1:10" ht="17.149999999999999" customHeight="1">
      <c r="A788" s="173" t="s">
        <v>1347</v>
      </c>
      <c r="B788" s="174" t="s">
        <v>1727</v>
      </c>
      <c r="C788" s="175">
        <v>3.58</v>
      </c>
      <c r="D788" s="176">
        <v>0.51490000000000002</v>
      </c>
      <c r="E788" s="176">
        <v>1</v>
      </c>
      <c r="F788" s="176">
        <v>1</v>
      </c>
      <c r="G788" s="176">
        <v>1.35</v>
      </c>
      <c r="H788" s="176">
        <v>1.35</v>
      </c>
      <c r="I788" s="177" t="s">
        <v>1202</v>
      </c>
      <c r="J788" s="178" t="s">
        <v>1200</v>
      </c>
    </row>
    <row r="789" spans="1:10" ht="17.149999999999999" customHeight="1">
      <c r="A789" s="173" t="s">
        <v>1348</v>
      </c>
      <c r="B789" s="174" t="s">
        <v>1727</v>
      </c>
      <c r="C789" s="175">
        <v>6.5</v>
      </c>
      <c r="D789" s="176">
        <v>0.82950000000000002</v>
      </c>
      <c r="E789" s="176">
        <v>1</v>
      </c>
      <c r="F789" s="176">
        <v>1</v>
      </c>
      <c r="G789" s="176">
        <v>1.35</v>
      </c>
      <c r="H789" s="176">
        <v>1.35</v>
      </c>
      <c r="I789" s="177" t="s">
        <v>1202</v>
      </c>
      <c r="J789" s="178" t="s">
        <v>1200</v>
      </c>
    </row>
    <row r="790" spans="1:10" ht="17.149999999999999" customHeight="1">
      <c r="A790" s="179" t="s">
        <v>1349</v>
      </c>
      <c r="B790" s="180" t="s">
        <v>1727</v>
      </c>
      <c r="C790" s="181">
        <v>11</v>
      </c>
      <c r="D790" s="182">
        <v>1.5811999999999999</v>
      </c>
      <c r="E790" s="182">
        <v>1</v>
      </c>
      <c r="F790" s="182">
        <v>1</v>
      </c>
      <c r="G790" s="182">
        <v>1.75</v>
      </c>
      <c r="H790" s="182">
        <v>1.75</v>
      </c>
      <c r="I790" s="183" t="s">
        <v>1202</v>
      </c>
      <c r="J790" s="184" t="s">
        <v>1200</v>
      </c>
    </row>
    <row r="791" spans="1:10" ht="17.149999999999999" customHeight="1">
      <c r="A791" s="185" t="s">
        <v>1911</v>
      </c>
      <c r="B791" s="186" t="s">
        <v>1912</v>
      </c>
      <c r="C791" s="187">
        <v>5.77</v>
      </c>
      <c r="D791" s="188">
        <v>0.39779999999999999</v>
      </c>
      <c r="E791" s="188">
        <v>1</v>
      </c>
      <c r="F791" s="188">
        <v>1</v>
      </c>
      <c r="G791" s="188">
        <v>1.35</v>
      </c>
      <c r="H791" s="188">
        <v>1.35</v>
      </c>
      <c r="I791" s="189" t="s">
        <v>1202</v>
      </c>
      <c r="J791" s="190" t="s">
        <v>1200</v>
      </c>
    </row>
    <row r="792" spans="1:10" ht="17.149999999999999" customHeight="1">
      <c r="A792" s="173" t="s">
        <v>1913</v>
      </c>
      <c r="B792" s="174" t="s">
        <v>1912</v>
      </c>
      <c r="C792" s="175">
        <v>8.67</v>
      </c>
      <c r="D792" s="176">
        <v>0.65839999999999999</v>
      </c>
      <c r="E792" s="176">
        <v>1</v>
      </c>
      <c r="F792" s="176">
        <v>1</v>
      </c>
      <c r="G792" s="176">
        <v>1.35</v>
      </c>
      <c r="H792" s="176">
        <v>1.35</v>
      </c>
      <c r="I792" s="177" t="s">
        <v>1202</v>
      </c>
      <c r="J792" s="178" t="s">
        <v>1200</v>
      </c>
    </row>
    <row r="793" spans="1:10" ht="17.149999999999999" customHeight="1">
      <c r="A793" s="173" t="s">
        <v>1914</v>
      </c>
      <c r="B793" s="174" t="s">
        <v>1912</v>
      </c>
      <c r="C793" s="175">
        <v>17.09</v>
      </c>
      <c r="D793" s="176">
        <v>1.8696999999999999</v>
      </c>
      <c r="E793" s="176">
        <v>1</v>
      </c>
      <c r="F793" s="176">
        <v>1</v>
      </c>
      <c r="G793" s="176">
        <v>1.35</v>
      </c>
      <c r="H793" s="176">
        <v>1.35</v>
      </c>
      <c r="I793" s="177" t="s">
        <v>1202</v>
      </c>
      <c r="J793" s="178" t="s">
        <v>1200</v>
      </c>
    </row>
    <row r="794" spans="1:10" ht="17.149999999999999" customHeight="1">
      <c r="A794" s="179" t="s">
        <v>1915</v>
      </c>
      <c r="B794" s="180" t="s">
        <v>1912</v>
      </c>
      <c r="C794" s="181">
        <v>26.44</v>
      </c>
      <c r="D794" s="182">
        <v>3.4388000000000001</v>
      </c>
      <c r="E794" s="182">
        <v>1</v>
      </c>
      <c r="F794" s="182">
        <v>1</v>
      </c>
      <c r="G794" s="182">
        <v>1.75</v>
      </c>
      <c r="H794" s="182">
        <v>1.75</v>
      </c>
      <c r="I794" s="183" t="s">
        <v>1202</v>
      </c>
      <c r="J794" s="184" t="s">
        <v>1200</v>
      </c>
    </row>
    <row r="795" spans="1:10" ht="17.149999999999999" customHeight="1">
      <c r="A795" s="185" t="s">
        <v>954</v>
      </c>
      <c r="B795" s="186" t="s">
        <v>1728</v>
      </c>
      <c r="C795" s="187">
        <v>4.1900000000000004</v>
      </c>
      <c r="D795" s="188">
        <v>3.8077000000000001</v>
      </c>
      <c r="E795" s="188">
        <v>1</v>
      </c>
      <c r="F795" s="188">
        <v>1</v>
      </c>
      <c r="G795" s="188">
        <v>1.35</v>
      </c>
      <c r="H795" s="188">
        <v>1.35</v>
      </c>
      <c r="I795" s="189" t="s">
        <v>1202</v>
      </c>
      <c r="J795" s="190" t="s">
        <v>1200</v>
      </c>
    </row>
    <row r="796" spans="1:10" ht="17.149999999999999" customHeight="1">
      <c r="A796" s="173" t="s">
        <v>955</v>
      </c>
      <c r="B796" s="174" t="s">
        <v>1728</v>
      </c>
      <c r="C796" s="175">
        <v>5.12</v>
      </c>
      <c r="D796" s="176">
        <v>4.1677999999999997</v>
      </c>
      <c r="E796" s="176">
        <v>1</v>
      </c>
      <c r="F796" s="176">
        <v>1</v>
      </c>
      <c r="G796" s="176">
        <v>1.35</v>
      </c>
      <c r="H796" s="176">
        <v>1.35</v>
      </c>
      <c r="I796" s="177" t="s">
        <v>1202</v>
      </c>
      <c r="J796" s="178" t="s">
        <v>1200</v>
      </c>
    </row>
    <row r="797" spans="1:10" ht="17.149999999999999" customHeight="1">
      <c r="A797" s="173" t="s">
        <v>956</v>
      </c>
      <c r="B797" s="174" t="s">
        <v>1728</v>
      </c>
      <c r="C797" s="175">
        <v>7.91</v>
      </c>
      <c r="D797" s="176">
        <v>4.8285999999999998</v>
      </c>
      <c r="E797" s="176">
        <v>1</v>
      </c>
      <c r="F797" s="176">
        <v>1</v>
      </c>
      <c r="G797" s="176">
        <v>1.35</v>
      </c>
      <c r="H797" s="176">
        <v>1.35</v>
      </c>
      <c r="I797" s="177" t="s">
        <v>1202</v>
      </c>
      <c r="J797" s="178" t="s">
        <v>1200</v>
      </c>
    </row>
    <row r="798" spans="1:10" ht="17.149999999999999" customHeight="1">
      <c r="A798" s="179" t="s">
        <v>957</v>
      </c>
      <c r="B798" s="180" t="s">
        <v>1728</v>
      </c>
      <c r="C798" s="181">
        <v>16.3</v>
      </c>
      <c r="D798" s="182">
        <v>7.2537000000000003</v>
      </c>
      <c r="E798" s="182">
        <v>1</v>
      </c>
      <c r="F798" s="182">
        <v>1</v>
      </c>
      <c r="G798" s="182">
        <v>1.75</v>
      </c>
      <c r="H798" s="182">
        <v>1.75</v>
      </c>
      <c r="I798" s="183" t="s">
        <v>1202</v>
      </c>
      <c r="J798" s="184" t="s">
        <v>1200</v>
      </c>
    </row>
    <row r="799" spans="1:10" ht="17.149999999999999" customHeight="1">
      <c r="A799" s="185" t="s">
        <v>958</v>
      </c>
      <c r="B799" s="186" t="s">
        <v>1729</v>
      </c>
      <c r="C799" s="187">
        <v>4.93</v>
      </c>
      <c r="D799" s="188">
        <v>1.6584000000000001</v>
      </c>
      <c r="E799" s="188">
        <v>1</v>
      </c>
      <c r="F799" s="188">
        <v>1</v>
      </c>
      <c r="G799" s="188">
        <v>1.35</v>
      </c>
      <c r="H799" s="188">
        <v>1.35</v>
      </c>
      <c r="I799" s="189" t="s">
        <v>1202</v>
      </c>
      <c r="J799" s="190" t="s">
        <v>1200</v>
      </c>
    </row>
    <row r="800" spans="1:10" ht="17.149999999999999" customHeight="1">
      <c r="A800" s="173" t="s">
        <v>959</v>
      </c>
      <c r="B800" s="174" t="s">
        <v>1729</v>
      </c>
      <c r="C800" s="175">
        <v>6.39</v>
      </c>
      <c r="D800" s="176">
        <v>2.1063000000000001</v>
      </c>
      <c r="E800" s="176">
        <v>1</v>
      </c>
      <c r="F800" s="176">
        <v>1</v>
      </c>
      <c r="G800" s="176">
        <v>1.35</v>
      </c>
      <c r="H800" s="176">
        <v>1.35</v>
      </c>
      <c r="I800" s="177" t="s">
        <v>1202</v>
      </c>
      <c r="J800" s="178" t="s">
        <v>1200</v>
      </c>
    </row>
    <row r="801" spans="1:10" ht="17.149999999999999" customHeight="1">
      <c r="A801" s="173" t="s">
        <v>960</v>
      </c>
      <c r="B801" s="174" t="s">
        <v>1729</v>
      </c>
      <c r="C801" s="175">
        <v>10.46</v>
      </c>
      <c r="D801" s="176">
        <v>2.6255000000000002</v>
      </c>
      <c r="E801" s="176">
        <v>1</v>
      </c>
      <c r="F801" s="176">
        <v>1</v>
      </c>
      <c r="G801" s="176">
        <v>1.35</v>
      </c>
      <c r="H801" s="176">
        <v>1.35</v>
      </c>
      <c r="I801" s="177" t="s">
        <v>1202</v>
      </c>
      <c r="J801" s="178" t="s">
        <v>1200</v>
      </c>
    </row>
    <row r="802" spans="1:10" ht="17.149999999999999" customHeight="1">
      <c r="A802" s="179" t="s">
        <v>961</v>
      </c>
      <c r="B802" s="180" t="s">
        <v>1729</v>
      </c>
      <c r="C802" s="181">
        <v>17.38</v>
      </c>
      <c r="D802" s="182">
        <v>4.0991</v>
      </c>
      <c r="E802" s="182">
        <v>1</v>
      </c>
      <c r="F802" s="182">
        <v>1</v>
      </c>
      <c r="G802" s="182">
        <v>1.75</v>
      </c>
      <c r="H802" s="182">
        <v>1.75</v>
      </c>
      <c r="I802" s="183" t="s">
        <v>1202</v>
      </c>
      <c r="J802" s="184" t="s">
        <v>1200</v>
      </c>
    </row>
    <row r="803" spans="1:10" ht="17.149999999999999" customHeight="1">
      <c r="A803" s="185" t="s">
        <v>962</v>
      </c>
      <c r="B803" s="186" t="s">
        <v>1730</v>
      </c>
      <c r="C803" s="187">
        <v>2.2200000000000002</v>
      </c>
      <c r="D803" s="188">
        <v>1.1185</v>
      </c>
      <c r="E803" s="188">
        <v>1</v>
      </c>
      <c r="F803" s="188">
        <v>1</v>
      </c>
      <c r="G803" s="188">
        <v>1.35</v>
      </c>
      <c r="H803" s="188">
        <v>1.35</v>
      </c>
      <c r="I803" s="189" t="s">
        <v>1202</v>
      </c>
      <c r="J803" s="190" t="s">
        <v>1200</v>
      </c>
    </row>
    <row r="804" spans="1:10" ht="17.149999999999999" customHeight="1">
      <c r="A804" s="173" t="s">
        <v>963</v>
      </c>
      <c r="B804" s="174" t="s">
        <v>1730</v>
      </c>
      <c r="C804" s="175">
        <v>3.26</v>
      </c>
      <c r="D804" s="176">
        <v>1.3011999999999999</v>
      </c>
      <c r="E804" s="176">
        <v>1</v>
      </c>
      <c r="F804" s="176">
        <v>1</v>
      </c>
      <c r="G804" s="176">
        <v>1.35</v>
      </c>
      <c r="H804" s="176">
        <v>1.35</v>
      </c>
      <c r="I804" s="177" t="s">
        <v>1202</v>
      </c>
      <c r="J804" s="178" t="s">
        <v>1200</v>
      </c>
    </row>
    <row r="805" spans="1:10" ht="17.149999999999999" customHeight="1">
      <c r="A805" s="173" t="s">
        <v>964</v>
      </c>
      <c r="B805" s="174" t="s">
        <v>1730</v>
      </c>
      <c r="C805" s="175">
        <v>6.72</v>
      </c>
      <c r="D805" s="176">
        <v>1.8976</v>
      </c>
      <c r="E805" s="176">
        <v>1</v>
      </c>
      <c r="F805" s="176">
        <v>1</v>
      </c>
      <c r="G805" s="176">
        <v>1.35</v>
      </c>
      <c r="H805" s="176">
        <v>1.35</v>
      </c>
      <c r="I805" s="177" t="s">
        <v>1202</v>
      </c>
      <c r="J805" s="178" t="s">
        <v>1200</v>
      </c>
    </row>
    <row r="806" spans="1:10" ht="17.149999999999999" customHeight="1">
      <c r="A806" s="179" t="s">
        <v>965</v>
      </c>
      <c r="B806" s="180" t="s">
        <v>1730</v>
      </c>
      <c r="C806" s="181">
        <v>12.78</v>
      </c>
      <c r="D806" s="182">
        <v>3.2766000000000002</v>
      </c>
      <c r="E806" s="182">
        <v>1</v>
      </c>
      <c r="F806" s="182">
        <v>1</v>
      </c>
      <c r="G806" s="182">
        <v>1.75</v>
      </c>
      <c r="H806" s="182">
        <v>1.75</v>
      </c>
      <c r="I806" s="183" t="s">
        <v>1202</v>
      </c>
      <c r="J806" s="184" t="s">
        <v>1200</v>
      </c>
    </row>
    <row r="807" spans="1:10" ht="17.149999999999999" customHeight="1">
      <c r="A807" s="185" t="s">
        <v>966</v>
      </c>
      <c r="B807" s="186" t="s">
        <v>1731</v>
      </c>
      <c r="C807" s="187">
        <v>2.29</v>
      </c>
      <c r="D807" s="188">
        <v>0.95689999999999997</v>
      </c>
      <c r="E807" s="188">
        <v>1</v>
      </c>
      <c r="F807" s="188">
        <v>1</v>
      </c>
      <c r="G807" s="188">
        <v>1.35</v>
      </c>
      <c r="H807" s="188">
        <v>1.35</v>
      </c>
      <c r="I807" s="189" t="s">
        <v>1202</v>
      </c>
      <c r="J807" s="190" t="s">
        <v>1200</v>
      </c>
    </row>
    <row r="808" spans="1:10" ht="17.149999999999999" customHeight="1">
      <c r="A808" s="173" t="s">
        <v>967</v>
      </c>
      <c r="B808" s="174" t="s">
        <v>1731</v>
      </c>
      <c r="C808" s="175">
        <v>3.61</v>
      </c>
      <c r="D808" s="176">
        <v>1.1890000000000001</v>
      </c>
      <c r="E808" s="176">
        <v>1</v>
      </c>
      <c r="F808" s="176">
        <v>1</v>
      </c>
      <c r="G808" s="176">
        <v>1.35</v>
      </c>
      <c r="H808" s="176">
        <v>1.35</v>
      </c>
      <c r="I808" s="177" t="s">
        <v>1202</v>
      </c>
      <c r="J808" s="178" t="s">
        <v>1200</v>
      </c>
    </row>
    <row r="809" spans="1:10" ht="17.149999999999999" customHeight="1">
      <c r="A809" s="173" t="s">
        <v>968</v>
      </c>
      <c r="B809" s="174" t="s">
        <v>1731</v>
      </c>
      <c r="C809" s="175">
        <v>7.41</v>
      </c>
      <c r="D809" s="176">
        <v>1.6084000000000001</v>
      </c>
      <c r="E809" s="176">
        <v>1</v>
      </c>
      <c r="F809" s="176">
        <v>1</v>
      </c>
      <c r="G809" s="176">
        <v>1.35</v>
      </c>
      <c r="H809" s="176">
        <v>1.35</v>
      </c>
      <c r="I809" s="177" t="s">
        <v>1202</v>
      </c>
      <c r="J809" s="178" t="s">
        <v>1200</v>
      </c>
    </row>
    <row r="810" spans="1:10" ht="17.149999999999999" customHeight="1">
      <c r="A810" s="179" t="s">
        <v>969</v>
      </c>
      <c r="B810" s="180" t="s">
        <v>1731</v>
      </c>
      <c r="C810" s="181">
        <v>13.97</v>
      </c>
      <c r="D810" s="182">
        <v>2.6701000000000001</v>
      </c>
      <c r="E810" s="182">
        <v>1</v>
      </c>
      <c r="F810" s="182">
        <v>1</v>
      </c>
      <c r="G810" s="182">
        <v>1.75</v>
      </c>
      <c r="H810" s="182">
        <v>1.75</v>
      </c>
      <c r="I810" s="183" t="s">
        <v>1202</v>
      </c>
      <c r="J810" s="184" t="s">
        <v>1200</v>
      </c>
    </row>
    <row r="811" spans="1:10" ht="17.149999999999999" customHeight="1">
      <c r="A811" s="185" t="s">
        <v>970</v>
      </c>
      <c r="B811" s="186" t="s">
        <v>1559</v>
      </c>
      <c r="C811" s="187">
        <v>3.46</v>
      </c>
      <c r="D811" s="188">
        <v>0.84889999999999999</v>
      </c>
      <c r="E811" s="188">
        <v>1</v>
      </c>
      <c r="F811" s="188">
        <v>1</v>
      </c>
      <c r="G811" s="188">
        <v>1.35</v>
      </c>
      <c r="H811" s="188">
        <v>1.35</v>
      </c>
      <c r="I811" s="189" t="s">
        <v>1202</v>
      </c>
      <c r="J811" s="190" t="s">
        <v>1200</v>
      </c>
    </row>
    <row r="812" spans="1:10" ht="17.149999999999999" customHeight="1">
      <c r="A812" s="173" t="s">
        <v>971</v>
      </c>
      <c r="B812" s="174" t="s">
        <v>1559</v>
      </c>
      <c r="C812" s="175">
        <v>6.14</v>
      </c>
      <c r="D812" s="176">
        <v>1.2179</v>
      </c>
      <c r="E812" s="176">
        <v>1</v>
      </c>
      <c r="F812" s="176">
        <v>1</v>
      </c>
      <c r="G812" s="176">
        <v>1.35</v>
      </c>
      <c r="H812" s="176">
        <v>1.35</v>
      </c>
      <c r="I812" s="177" t="s">
        <v>1202</v>
      </c>
      <c r="J812" s="178" t="s">
        <v>1200</v>
      </c>
    </row>
    <row r="813" spans="1:10" ht="17.149999999999999" customHeight="1">
      <c r="A813" s="173" t="s">
        <v>972</v>
      </c>
      <c r="B813" s="174" t="s">
        <v>1559</v>
      </c>
      <c r="C813" s="175">
        <v>9.67</v>
      </c>
      <c r="D813" s="176">
        <v>1.7317</v>
      </c>
      <c r="E813" s="176">
        <v>1</v>
      </c>
      <c r="F813" s="176">
        <v>1</v>
      </c>
      <c r="G813" s="176">
        <v>1.35</v>
      </c>
      <c r="H813" s="176">
        <v>1.35</v>
      </c>
      <c r="I813" s="177" t="s">
        <v>1202</v>
      </c>
      <c r="J813" s="178" t="s">
        <v>1200</v>
      </c>
    </row>
    <row r="814" spans="1:10" ht="17.149999999999999" customHeight="1">
      <c r="A814" s="179" t="s">
        <v>973</v>
      </c>
      <c r="B814" s="180" t="s">
        <v>1559</v>
      </c>
      <c r="C814" s="181">
        <v>15.64</v>
      </c>
      <c r="D814" s="182">
        <v>2.9243999999999999</v>
      </c>
      <c r="E814" s="182">
        <v>1</v>
      </c>
      <c r="F814" s="182">
        <v>1</v>
      </c>
      <c r="G814" s="182">
        <v>1.75</v>
      </c>
      <c r="H814" s="182">
        <v>1.75</v>
      </c>
      <c r="I814" s="183" t="s">
        <v>1202</v>
      </c>
      <c r="J814" s="184" t="s">
        <v>1200</v>
      </c>
    </row>
    <row r="815" spans="1:10" ht="17.149999999999999" customHeight="1">
      <c r="A815" s="185" t="s">
        <v>974</v>
      </c>
      <c r="B815" s="186" t="s">
        <v>1732</v>
      </c>
      <c r="C815" s="187">
        <v>3.23</v>
      </c>
      <c r="D815" s="188">
        <v>0.8085</v>
      </c>
      <c r="E815" s="188">
        <v>1</v>
      </c>
      <c r="F815" s="188">
        <v>1</v>
      </c>
      <c r="G815" s="188">
        <v>1.35</v>
      </c>
      <c r="H815" s="188">
        <v>1.35</v>
      </c>
      <c r="I815" s="189" t="s">
        <v>1202</v>
      </c>
      <c r="J815" s="190" t="s">
        <v>1200</v>
      </c>
    </row>
    <row r="816" spans="1:10" ht="17.149999999999999" customHeight="1">
      <c r="A816" s="173" t="s">
        <v>975</v>
      </c>
      <c r="B816" s="174" t="s">
        <v>1732</v>
      </c>
      <c r="C816" s="175">
        <v>4.29</v>
      </c>
      <c r="D816" s="176">
        <v>1.0733999999999999</v>
      </c>
      <c r="E816" s="176">
        <v>1</v>
      </c>
      <c r="F816" s="176">
        <v>1</v>
      </c>
      <c r="G816" s="176">
        <v>1.35</v>
      </c>
      <c r="H816" s="176">
        <v>1.35</v>
      </c>
      <c r="I816" s="177" t="s">
        <v>1202</v>
      </c>
      <c r="J816" s="178" t="s">
        <v>1200</v>
      </c>
    </row>
    <row r="817" spans="1:10" ht="17.149999999999999" customHeight="1">
      <c r="A817" s="173" t="s">
        <v>976</v>
      </c>
      <c r="B817" s="174" t="s">
        <v>1732</v>
      </c>
      <c r="C817" s="175">
        <v>8.39</v>
      </c>
      <c r="D817" s="176">
        <v>1.5004999999999999</v>
      </c>
      <c r="E817" s="176">
        <v>1</v>
      </c>
      <c r="F817" s="176">
        <v>1</v>
      </c>
      <c r="G817" s="176">
        <v>1.35</v>
      </c>
      <c r="H817" s="176">
        <v>1.35</v>
      </c>
      <c r="I817" s="177" t="s">
        <v>1202</v>
      </c>
      <c r="J817" s="178" t="s">
        <v>1200</v>
      </c>
    </row>
    <row r="818" spans="1:10" ht="17.149999999999999" customHeight="1">
      <c r="A818" s="179" t="s">
        <v>977</v>
      </c>
      <c r="B818" s="180" t="s">
        <v>1732</v>
      </c>
      <c r="C818" s="181">
        <v>13.87</v>
      </c>
      <c r="D818" s="182">
        <v>2.2717999999999998</v>
      </c>
      <c r="E818" s="182">
        <v>1</v>
      </c>
      <c r="F818" s="182">
        <v>1</v>
      </c>
      <c r="G818" s="182">
        <v>1.75</v>
      </c>
      <c r="H818" s="182">
        <v>1.75</v>
      </c>
      <c r="I818" s="183" t="s">
        <v>1202</v>
      </c>
      <c r="J818" s="184" t="s">
        <v>1200</v>
      </c>
    </row>
    <row r="819" spans="1:10" ht="17.149999999999999" customHeight="1">
      <c r="A819" s="185" t="s">
        <v>978</v>
      </c>
      <c r="B819" s="186" t="s">
        <v>1733</v>
      </c>
      <c r="C819" s="187">
        <v>2.0699999999999998</v>
      </c>
      <c r="D819" s="188">
        <v>0.68359999999999999</v>
      </c>
      <c r="E819" s="188">
        <v>1</v>
      </c>
      <c r="F819" s="188">
        <v>1</v>
      </c>
      <c r="G819" s="188">
        <v>1.35</v>
      </c>
      <c r="H819" s="188">
        <v>1.35</v>
      </c>
      <c r="I819" s="189" t="s">
        <v>1202</v>
      </c>
      <c r="J819" s="190" t="s">
        <v>1200</v>
      </c>
    </row>
    <row r="820" spans="1:10" ht="17.149999999999999" customHeight="1">
      <c r="A820" s="173" t="s">
        <v>979</v>
      </c>
      <c r="B820" s="174" t="s">
        <v>1733</v>
      </c>
      <c r="C820" s="175">
        <v>3.92</v>
      </c>
      <c r="D820" s="176">
        <v>0.89949999999999997</v>
      </c>
      <c r="E820" s="176">
        <v>1</v>
      </c>
      <c r="F820" s="176">
        <v>1</v>
      </c>
      <c r="G820" s="176">
        <v>1.35</v>
      </c>
      <c r="H820" s="176">
        <v>1.35</v>
      </c>
      <c r="I820" s="177" t="s">
        <v>1202</v>
      </c>
      <c r="J820" s="178" t="s">
        <v>1200</v>
      </c>
    </row>
    <row r="821" spans="1:10" ht="17.149999999999999" customHeight="1">
      <c r="A821" s="173" t="s">
        <v>980</v>
      </c>
      <c r="B821" s="174" t="s">
        <v>1733</v>
      </c>
      <c r="C821" s="175">
        <v>7.63</v>
      </c>
      <c r="D821" s="176">
        <v>1.3346</v>
      </c>
      <c r="E821" s="176">
        <v>1</v>
      </c>
      <c r="F821" s="176">
        <v>1</v>
      </c>
      <c r="G821" s="176">
        <v>1.35</v>
      </c>
      <c r="H821" s="176">
        <v>1.35</v>
      </c>
      <c r="I821" s="177" t="s">
        <v>1202</v>
      </c>
      <c r="J821" s="178" t="s">
        <v>1200</v>
      </c>
    </row>
    <row r="822" spans="1:10" ht="17.149999999999999" customHeight="1">
      <c r="A822" s="179" t="s">
        <v>981</v>
      </c>
      <c r="B822" s="180" t="s">
        <v>1733</v>
      </c>
      <c r="C822" s="181">
        <v>12.64</v>
      </c>
      <c r="D822" s="182">
        <v>2.1541999999999999</v>
      </c>
      <c r="E822" s="182">
        <v>1</v>
      </c>
      <c r="F822" s="182">
        <v>1</v>
      </c>
      <c r="G822" s="182">
        <v>1.75</v>
      </c>
      <c r="H822" s="182">
        <v>1.75</v>
      </c>
      <c r="I822" s="183" t="s">
        <v>1202</v>
      </c>
      <c r="J822" s="184" t="s">
        <v>1200</v>
      </c>
    </row>
    <row r="823" spans="1:10" ht="17.149999999999999" customHeight="1">
      <c r="A823" s="185" t="s">
        <v>982</v>
      </c>
      <c r="B823" s="186" t="s">
        <v>1916</v>
      </c>
      <c r="C823" s="187">
        <v>2.74</v>
      </c>
      <c r="D823" s="188">
        <v>0.99080000000000001</v>
      </c>
      <c r="E823" s="188">
        <v>1</v>
      </c>
      <c r="F823" s="188">
        <v>1</v>
      </c>
      <c r="G823" s="188">
        <v>1.35</v>
      </c>
      <c r="H823" s="188">
        <v>1.35</v>
      </c>
      <c r="I823" s="189" t="s">
        <v>1202</v>
      </c>
      <c r="J823" s="190" t="s">
        <v>1200</v>
      </c>
    </row>
    <row r="824" spans="1:10" ht="17.149999999999999" customHeight="1">
      <c r="A824" s="173" t="s">
        <v>983</v>
      </c>
      <c r="B824" s="174" t="s">
        <v>1916</v>
      </c>
      <c r="C824" s="175">
        <v>4.91</v>
      </c>
      <c r="D824" s="176">
        <v>1.2310000000000001</v>
      </c>
      <c r="E824" s="176">
        <v>1</v>
      </c>
      <c r="F824" s="176">
        <v>1</v>
      </c>
      <c r="G824" s="176">
        <v>1.35</v>
      </c>
      <c r="H824" s="176">
        <v>1.35</v>
      </c>
      <c r="I824" s="177" t="s">
        <v>1202</v>
      </c>
      <c r="J824" s="178" t="s">
        <v>1200</v>
      </c>
    </row>
    <row r="825" spans="1:10" ht="17.149999999999999" customHeight="1">
      <c r="A825" s="173" t="s">
        <v>984</v>
      </c>
      <c r="B825" s="174" t="s">
        <v>1916</v>
      </c>
      <c r="C825" s="175">
        <v>8.91</v>
      </c>
      <c r="D825" s="176">
        <v>1.7332000000000001</v>
      </c>
      <c r="E825" s="176">
        <v>1</v>
      </c>
      <c r="F825" s="176">
        <v>1</v>
      </c>
      <c r="G825" s="176">
        <v>1.35</v>
      </c>
      <c r="H825" s="176">
        <v>1.35</v>
      </c>
      <c r="I825" s="177" t="s">
        <v>1202</v>
      </c>
      <c r="J825" s="178" t="s">
        <v>1200</v>
      </c>
    </row>
    <row r="826" spans="1:10" ht="17.149999999999999" customHeight="1">
      <c r="A826" s="179" t="s">
        <v>985</v>
      </c>
      <c r="B826" s="180" t="s">
        <v>1916</v>
      </c>
      <c r="C826" s="181">
        <v>18.809999999999999</v>
      </c>
      <c r="D826" s="182">
        <v>3.2850999999999999</v>
      </c>
      <c r="E826" s="182">
        <v>1</v>
      </c>
      <c r="F826" s="182">
        <v>1</v>
      </c>
      <c r="G826" s="182">
        <v>1.75</v>
      </c>
      <c r="H826" s="182">
        <v>1.75</v>
      </c>
      <c r="I826" s="183" t="s">
        <v>1202</v>
      </c>
      <c r="J826" s="184" t="s">
        <v>1200</v>
      </c>
    </row>
    <row r="827" spans="1:10" ht="17.149999999999999" customHeight="1">
      <c r="A827" s="185" t="s">
        <v>1917</v>
      </c>
      <c r="B827" s="186" t="s">
        <v>1918</v>
      </c>
      <c r="C827" s="187">
        <v>4.0199999999999996</v>
      </c>
      <c r="D827" s="188">
        <v>1.0356000000000001</v>
      </c>
      <c r="E827" s="188">
        <v>1</v>
      </c>
      <c r="F827" s="188">
        <v>1</v>
      </c>
      <c r="G827" s="188">
        <v>1.35</v>
      </c>
      <c r="H827" s="188">
        <v>1.35</v>
      </c>
      <c r="I827" s="189" t="s">
        <v>1202</v>
      </c>
      <c r="J827" s="190" t="s">
        <v>1200</v>
      </c>
    </row>
    <row r="828" spans="1:10" ht="17.149999999999999" customHeight="1">
      <c r="A828" s="173" t="s">
        <v>1919</v>
      </c>
      <c r="B828" s="174" t="s">
        <v>1918</v>
      </c>
      <c r="C828" s="175">
        <v>6.05</v>
      </c>
      <c r="D828" s="176">
        <v>1.4702999999999999</v>
      </c>
      <c r="E828" s="176">
        <v>1</v>
      </c>
      <c r="F828" s="176">
        <v>1</v>
      </c>
      <c r="G828" s="176">
        <v>1.35</v>
      </c>
      <c r="H828" s="176">
        <v>1.35</v>
      </c>
      <c r="I828" s="177" t="s">
        <v>1202</v>
      </c>
      <c r="J828" s="178" t="s">
        <v>1200</v>
      </c>
    </row>
    <row r="829" spans="1:10" ht="17.149999999999999" customHeight="1">
      <c r="A829" s="173" t="s">
        <v>1920</v>
      </c>
      <c r="B829" s="174" t="s">
        <v>1918</v>
      </c>
      <c r="C829" s="175">
        <v>8.8699999999999992</v>
      </c>
      <c r="D829" s="176">
        <v>1.9675</v>
      </c>
      <c r="E829" s="176">
        <v>1</v>
      </c>
      <c r="F829" s="176">
        <v>1</v>
      </c>
      <c r="G829" s="176">
        <v>1.35</v>
      </c>
      <c r="H829" s="176">
        <v>1.35</v>
      </c>
      <c r="I829" s="177" t="s">
        <v>1202</v>
      </c>
      <c r="J829" s="178" t="s">
        <v>1200</v>
      </c>
    </row>
    <row r="830" spans="1:10" ht="17.149999999999999" customHeight="1">
      <c r="A830" s="179" t="s">
        <v>1921</v>
      </c>
      <c r="B830" s="180" t="s">
        <v>1918</v>
      </c>
      <c r="C830" s="181">
        <v>13.99</v>
      </c>
      <c r="D830" s="182">
        <v>3.1898</v>
      </c>
      <c r="E830" s="182">
        <v>1</v>
      </c>
      <c r="F830" s="182">
        <v>1</v>
      </c>
      <c r="G830" s="182">
        <v>1.75</v>
      </c>
      <c r="H830" s="182">
        <v>1.75</v>
      </c>
      <c r="I830" s="183" t="s">
        <v>1202</v>
      </c>
      <c r="J830" s="184" t="s">
        <v>1200</v>
      </c>
    </row>
    <row r="831" spans="1:10" ht="17.149999999999999" customHeight="1">
      <c r="A831" s="185" t="s">
        <v>986</v>
      </c>
      <c r="B831" s="186" t="s">
        <v>1734</v>
      </c>
      <c r="C831" s="187">
        <v>2.56</v>
      </c>
      <c r="D831" s="188">
        <v>0.48299999999999998</v>
      </c>
      <c r="E831" s="188">
        <v>1</v>
      </c>
      <c r="F831" s="188">
        <v>1</v>
      </c>
      <c r="G831" s="188">
        <v>1.35</v>
      </c>
      <c r="H831" s="188">
        <v>1.35</v>
      </c>
      <c r="I831" s="189" t="s">
        <v>1202</v>
      </c>
      <c r="J831" s="190" t="s">
        <v>1200</v>
      </c>
    </row>
    <row r="832" spans="1:10" ht="17.149999999999999" customHeight="1">
      <c r="A832" s="173" t="s">
        <v>987</v>
      </c>
      <c r="B832" s="174" t="s">
        <v>1734</v>
      </c>
      <c r="C832" s="175">
        <v>4</v>
      </c>
      <c r="D832" s="176">
        <v>0.61029999999999995</v>
      </c>
      <c r="E832" s="176">
        <v>1</v>
      </c>
      <c r="F832" s="176">
        <v>1</v>
      </c>
      <c r="G832" s="176">
        <v>1.35</v>
      </c>
      <c r="H832" s="176">
        <v>1.35</v>
      </c>
      <c r="I832" s="177" t="s">
        <v>1202</v>
      </c>
      <c r="J832" s="178" t="s">
        <v>1200</v>
      </c>
    </row>
    <row r="833" spans="1:10" ht="17.149999999999999" customHeight="1">
      <c r="A833" s="173" t="s">
        <v>988</v>
      </c>
      <c r="B833" s="174" t="s">
        <v>1734</v>
      </c>
      <c r="C833" s="175">
        <v>6.84</v>
      </c>
      <c r="D833" s="176">
        <v>0.9244</v>
      </c>
      <c r="E833" s="176">
        <v>1</v>
      </c>
      <c r="F833" s="176">
        <v>1</v>
      </c>
      <c r="G833" s="176">
        <v>1.35</v>
      </c>
      <c r="H833" s="176">
        <v>1.35</v>
      </c>
      <c r="I833" s="177" t="s">
        <v>1202</v>
      </c>
      <c r="J833" s="178" t="s">
        <v>1200</v>
      </c>
    </row>
    <row r="834" spans="1:10" ht="17.149999999999999" customHeight="1">
      <c r="A834" s="179" t="s">
        <v>989</v>
      </c>
      <c r="B834" s="180" t="s">
        <v>1734</v>
      </c>
      <c r="C834" s="181">
        <v>10.53</v>
      </c>
      <c r="D834" s="182">
        <v>1.4961</v>
      </c>
      <c r="E834" s="182">
        <v>1</v>
      </c>
      <c r="F834" s="182">
        <v>1</v>
      </c>
      <c r="G834" s="182">
        <v>1.75</v>
      </c>
      <c r="H834" s="182">
        <v>1.75</v>
      </c>
      <c r="I834" s="183" t="s">
        <v>1202</v>
      </c>
      <c r="J834" s="184" t="s">
        <v>1200</v>
      </c>
    </row>
    <row r="835" spans="1:10" ht="17.149999999999999" customHeight="1">
      <c r="A835" s="185" t="s">
        <v>990</v>
      </c>
      <c r="B835" s="186" t="s">
        <v>1735</v>
      </c>
      <c r="C835" s="187">
        <v>2.78</v>
      </c>
      <c r="D835" s="188">
        <v>0.35489999999999999</v>
      </c>
      <c r="E835" s="188">
        <v>1</v>
      </c>
      <c r="F835" s="188">
        <v>1</v>
      </c>
      <c r="G835" s="188">
        <v>1.35</v>
      </c>
      <c r="H835" s="188">
        <v>1.35</v>
      </c>
      <c r="I835" s="189" t="s">
        <v>1202</v>
      </c>
      <c r="J835" s="190" t="s">
        <v>1200</v>
      </c>
    </row>
    <row r="836" spans="1:10" ht="17.149999999999999" customHeight="1">
      <c r="A836" s="173" t="s">
        <v>991</v>
      </c>
      <c r="B836" s="174" t="s">
        <v>1735</v>
      </c>
      <c r="C836" s="175">
        <v>4.62</v>
      </c>
      <c r="D836" s="176">
        <v>0.5615</v>
      </c>
      <c r="E836" s="176">
        <v>1</v>
      </c>
      <c r="F836" s="176">
        <v>1</v>
      </c>
      <c r="G836" s="176">
        <v>1.35</v>
      </c>
      <c r="H836" s="176">
        <v>1.35</v>
      </c>
      <c r="I836" s="177" t="s">
        <v>1202</v>
      </c>
      <c r="J836" s="178" t="s">
        <v>1200</v>
      </c>
    </row>
    <row r="837" spans="1:10" ht="17.149999999999999" customHeight="1">
      <c r="A837" s="173" t="s">
        <v>992</v>
      </c>
      <c r="B837" s="174" t="s">
        <v>1735</v>
      </c>
      <c r="C837" s="175">
        <v>8.17</v>
      </c>
      <c r="D837" s="176">
        <v>1.0158</v>
      </c>
      <c r="E837" s="176">
        <v>1</v>
      </c>
      <c r="F837" s="176">
        <v>1</v>
      </c>
      <c r="G837" s="176">
        <v>1.35</v>
      </c>
      <c r="H837" s="176">
        <v>1.35</v>
      </c>
      <c r="I837" s="177" t="s">
        <v>1202</v>
      </c>
      <c r="J837" s="178" t="s">
        <v>1200</v>
      </c>
    </row>
    <row r="838" spans="1:10" ht="17.149999999999999" customHeight="1">
      <c r="A838" s="179" t="s">
        <v>993</v>
      </c>
      <c r="B838" s="180" t="s">
        <v>1735</v>
      </c>
      <c r="C838" s="181">
        <v>13.47</v>
      </c>
      <c r="D838" s="182">
        <v>1.9829000000000001</v>
      </c>
      <c r="E838" s="182">
        <v>1</v>
      </c>
      <c r="F838" s="182">
        <v>1</v>
      </c>
      <c r="G838" s="182">
        <v>1.75</v>
      </c>
      <c r="H838" s="182">
        <v>1.75</v>
      </c>
      <c r="I838" s="183" t="s">
        <v>1202</v>
      </c>
      <c r="J838" s="184" t="s">
        <v>1200</v>
      </c>
    </row>
    <row r="839" spans="1:10" ht="17.149999999999999" customHeight="1">
      <c r="A839" s="185" t="s">
        <v>994</v>
      </c>
      <c r="B839" s="186" t="s">
        <v>1736</v>
      </c>
      <c r="C839" s="187">
        <v>3.04</v>
      </c>
      <c r="D839" s="188">
        <v>0.39350000000000002</v>
      </c>
      <c r="E839" s="188">
        <v>1</v>
      </c>
      <c r="F839" s="188">
        <v>1</v>
      </c>
      <c r="G839" s="188">
        <v>1.35</v>
      </c>
      <c r="H839" s="188">
        <v>1.35</v>
      </c>
      <c r="I839" s="189" t="s">
        <v>1202</v>
      </c>
      <c r="J839" s="190" t="s">
        <v>1200</v>
      </c>
    </row>
    <row r="840" spans="1:10" ht="17.149999999999999" customHeight="1">
      <c r="A840" s="173" t="s">
        <v>995</v>
      </c>
      <c r="B840" s="174" t="s">
        <v>1736</v>
      </c>
      <c r="C840" s="175">
        <v>3.57</v>
      </c>
      <c r="D840" s="176">
        <v>0.497</v>
      </c>
      <c r="E840" s="176">
        <v>1</v>
      </c>
      <c r="F840" s="176">
        <v>1</v>
      </c>
      <c r="G840" s="176">
        <v>1.35</v>
      </c>
      <c r="H840" s="176">
        <v>1.35</v>
      </c>
      <c r="I840" s="177" t="s">
        <v>1202</v>
      </c>
      <c r="J840" s="178" t="s">
        <v>1200</v>
      </c>
    </row>
    <row r="841" spans="1:10" ht="17.149999999999999" customHeight="1">
      <c r="A841" s="173" t="s">
        <v>996</v>
      </c>
      <c r="B841" s="174" t="s">
        <v>1736</v>
      </c>
      <c r="C841" s="175">
        <v>5.43</v>
      </c>
      <c r="D841" s="176">
        <v>0.66790000000000005</v>
      </c>
      <c r="E841" s="176">
        <v>1</v>
      </c>
      <c r="F841" s="176">
        <v>1</v>
      </c>
      <c r="G841" s="176">
        <v>1.35</v>
      </c>
      <c r="H841" s="176">
        <v>1.35</v>
      </c>
      <c r="I841" s="177" t="s">
        <v>1202</v>
      </c>
      <c r="J841" s="178" t="s">
        <v>1200</v>
      </c>
    </row>
    <row r="842" spans="1:10" ht="17.149999999999999" customHeight="1">
      <c r="A842" s="179" t="s">
        <v>997</v>
      </c>
      <c r="B842" s="180" t="s">
        <v>1736</v>
      </c>
      <c r="C842" s="181">
        <v>8.8800000000000008</v>
      </c>
      <c r="D842" s="182">
        <v>1.0609999999999999</v>
      </c>
      <c r="E842" s="182">
        <v>1</v>
      </c>
      <c r="F842" s="182">
        <v>1</v>
      </c>
      <c r="G842" s="182">
        <v>1.75</v>
      </c>
      <c r="H842" s="182">
        <v>1.75</v>
      </c>
      <c r="I842" s="183" t="s">
        <v>1202</v>
      </c>
      <c r="J842" s="184" t="s">
        <v>1200</v>
      </c>
    </row>
    <row r="843" spans="1:10" ht="17.149999999999999" customHeight="1">
      <c r="A843" s="185" t="s">
        <v>998</v>
      </c>
      <c r="B843" s="186" t="s">
        <v>1737</v>
      </c>
      <c r="C843" s="187">
        <v>1.78</v>
      </c>
      <c r="D843" s="188">
        <v>0.44579999999999997</v>
      </c>
      <c r="E843" s="188">
        <v>1</v>
      </c>
      <c r="F843" s="188">
        <v>1</v>
      </c>
      <c r="G843" s="188">
        <v>1.35</v>
      </c>
      <c r="H843" s="188">
        <v>1.35</v>
      </c>
      <c r="I843" s="189" t="s">
        <v>1202</v>
      </c>
      <c r="J843" s="190" t="s">
        <v>1200</v>
      </c>
    </row>
    <row r="844" spans="1:10" ht="17.149999999999999" customHeight="1">
      <c r="A844" s="173" t="s">
        <v>999</v>
      </c>
      <c r="B844" s="174" t="s">
        <v>1737</v>
      </c>
      <c r="C844" s="175">
        <v>2.79</v>
      </c>
      <c r="D844" s="176">
        <v>0.56540000000000001</v>
      </c>
      <c r="E844" s="176">
        <v>1</v>
      </c>
      <c r="F844" s="176">
        <v>1</v>
      </c>
      <c r="G844" s="176">
        <v>1.35</v>
      </c>
      <c r="H844" s="176">
        <v>1.35</v>
      </c>
      <c r="I844" s="177" t="s">
        <v>1202</v>
      </c>
      <c r="J844" s="178" t="s">
        <v>1200</v>
      </c>
    </row>
    <row r="845" spans="1:10" ht="17.149999999999999" customHeight="1">
      <c r="A845" s="173" t="s">
        <v>1000</v>
      </c>
      <c r="B845" s="174" t="s">
        <v>1737</v>
      </c>
      <c r="C845" s="175">
        <v>5.1100000000000003</v>
      </c>
      <c r="D845" s="176">
        <v>0.8327</v>
      </c>
      <c r="E845" s="176">
        <v>1</v>
      </c>
      <c r="F845" s="176">
        <v>1</v>
      </c>
      <c r="G845" s="176">
        <v>1.35</v>
      </c>
      <c r="H845" s="176">
        <v>1.35</v>
      </c>
      <c r="I845" s="177" t="s">
        <v>1202</v>
      </c>
      <c r="J845" s="178" t="s">
        <v>1200</v>
      </c>
    </row>
    <row r="846" spans="1:10" ht="17.149999999999999" customHeight="1">
      <c r="A846" s="179" t="s">
        <v>1001</v>
      </c>
      <c r="B846" s="180" t="s">
        <v>1737</v>
      </c>
      <c r="C846" s="181">
        <v>8.93</v>
      </c>
      <c r="D846" s="182">
        <v>1.4825999999999999</v>
      </c>
      <c r="E846" s="182">
        <v>1</v>
      </c>
      <c r="F846" s="182">
        <v>1</v>
      </c>
      <c r="G846" s="182">
        <v>1.75</v>
      </c>
      <c r="H846" s="182">
        <v>1.75</v>
      </c>
      <c r="I846" s="183" t="s">
        <v>1202</v>
      </c>
      <c r="J846" s="184" t="s">
        <v>1200</v>
      </c>
    </row>
    <row r="847" spans="1:10" ht="17.149999999999999" customHeight="1">
      <c r="A847" s="185" t="s">
        <v>1002</v>
      </c>
      <c r="B847" s="186" t="s">
        <v>1738</v>
      </c>
      <c r="C847" s="187">
        <v>3.28</v>
      </c>
      <c r="D847" s="188">
        <v>0.41770000000000002</v>
      </c>
      <c r="E847" s="188">
        <v>1</v>
      </c>
      <c r="F847" s="188">
        <v>1</v>
      </c>
      <c r="G847" s="188">
        <v>1.35</v>
      </c>
      <c r="H847" s="188">
        <v>1.35</v>
      </c>
      <c r="I847" s="189" t="s">
        <v>1202</v>
      </c>
      <c r="J847" s="190" t="s">
        <v>1200</v>
      </c>
    </row>
    <row r="848" spans="1:10" ht="17.149999999999999" customHeight="1">
      <c r="A848" s="173" t="s">
        <v>1003</v>
      </c>
      <c r="B848" s="174" t="s">
        <v>1738</v>
      </c>
      <c r="C848" s="175">
        <v>4.28</v>
      </c>
      <c r="D848" s="176">
        <v>0.54479999999999995</v>
      </c>
      <c r="E848" s="176">
        <v>1</v>
      </c>
      <c r="F848" s="176">
        <v>1</v>
      </c>
      <c r="G848" s="176">
        <v>1.35</v>
      </c>
      <c r="H848" s="176">
        <v>1.35</v>
      </c>
      <c r="I848" s="177" t="s">
        <v>1202</v>
      </c>
      <c r="J848" s="178" t="s">
        <v>1200</v>
      </c>
    </row>
    <row r="849" spans="1:10" ht="17.149999999999999" customHeight="1">
      <c r="A849" s="173" t="s">
        <v>1004</v>
      </c>
      <c r="B849" s="174" t="s">
        <v>1738</v>
      </c>
      <c r="C849" s="175">
        <v>6.17</v>
      </c>
      <c r="D849" s="176">
        <v>0.81089999999999995</v>
      </c>
      <c r="E849" s="176">
        <v>1</v>
      </c>
      <c r="F849" s="176">
        <v>1</v>
      </c>
      <c r="G849" s="176">
        <v>1.35</v>
      </c>
      <c r="H849" s="176">
        <v>1.35</v>
      </c>
      <c r="I849" s="177" t="s">
        <v>1202</v>
      </c>
      <c r="J849" s="178" t="s">
        <v>1200</v>
      </c>
    </row>
    <row r="850" spans="1:10" ht="17.149999999999999" customHeight="1">
      <c r="A850" s="179" t="s">
        <v>1005</v>
      </c>
      <c r="B850" s="180" t="s">
        <v>1738</v>
      </c>
      <c r="C850" s="181">
        <v>9.33</v>
      </c>
      <c r="D850" s="182">
        <v>1.3975</v>
      </c>
      <c r="E850" s="182">
        <v>1</v>
      </c>
      <c r="F850" s="182">
        <v>1</v>
      </c>
      <c r="G850" s="182">
        <v>1.75</v>
      </c>
      <c r="H850" s="182">
        <v>1.75</v>
      </c>
      <c r="I850" s="183" t="s">
        <v>1202</v>
      </c>
      <c r="J850" s="184" t="s">
        <v>1200</v>
      </c>
    </row>
    <row r="851" spans="1:10" ht="17.149999999999999" customHeight="1">
      <c r="A851" s="185" t="s">
        <v>1006</v>
      </c>
      <c r="B851" s="186" t="s">
        <v>1739</v>
      </c>
      <c r="C851" s="187">
        <v>2.5099999999999998</v>
      </c>
      <c r="D851" s="188">
        <v>0.3725</v>
      </c>
      <c r="E851" s="188">
        <v>1</v>
      </c>
      <c r="F851" s="188">
        <v>1</v>
      </c>
      <c r="G851" s="188">
        <v>1.35</v>
      </c>
      <c r="H851" s="188">
        <v>1.35</v>
      </c>
      <c r="I851" s="189" t="s">
        <v>1202</v>
      </c>
      <c r="J851" s="190" t="s">
        <v>1200</v>
      </c>
    </row>
    <row r="852" spans="1:10" ht="17.149999999999999" customHeight="1">
      <c r="A852" s="173" t="s">
        <v>1007</v>
      </c>
      <c r="B852" s="174" t="s">
        <v>1739</v>
      </c>
      <c r="C852" s="175">
        <v>3.41</v>
      </c>
      <c r="D852" s="176">
        <v>0.49890000000000001</v>
      </c>
      <c r="E852" s="176">
        <v>1</v>
      </c>
      <c r="F852" s="176">
        <v>1</v>
      </c>
      <c r="G852" s="176">
        <v>1.35</v>
      </c>
      <c r="H852" s="176">
        <v>1.35</v>
      </c>
      <c r="I852" s="177" t="s">
        <v>1202</v>
      </c>
      <c r="J852" s="178" t="s">
        <v>1200</v>
      </c>
    </row>
    <row r="853" spans="1:10" ht="17.149999999999999" customHeight="1">
      <c r="A853" s="173" t="s">
        <v>1008</v>
      </c>
      <c r="B853" s="174" t="s">
        <v>1739</v>
      </c>
      <c r="C853" s="175">
        <v>5.69</v>
      </c>
      <c r="D853" s="176">
        <v>0.7571</v>
      </c>
      <c r="E853" s="176">
        <v>1</v>
      </c>
      <c r="F853" s="176">
        <v>1</v>
      </c>
      <c r="G853" s="176">
        <v>1.35</v>
      </c>
      <c r="H853" s="176">
        <v>1.35</v>
      </c>
      <c r="I853" s="177" t="s">
        <v>1202</v>
      </c>
      <c r="J853" s="178" t="s">
        <v>1200</v>
      </c>
    </row>
    <row r="854" spans="1:10" ht="17.149999999999999" customHeight="1">
      <c r="A854" s="179" t="s">
        <v>1009</v>
      </c>
      <c r="B854" s="180" t="s">
        <v>1739</v>
      </c>
      <c r="C854" s="181">
        <v>9.77</v>
      </c>
      <c r="D854" s="182">
        <v>1.3264</v>
      </c>
      <c r="E854" s="182">
        <v>1</v>
      </c>
      <c r="F854" s="182">
        <v>1</v>
      </c>
      <c r="G854" s="182">
        <v>1.75</v>
      </c>
      <c r="H854" s="182">
        <v>1.75</v>
      </c>
      <c r="I854" s="183" t="s">
        <v>1202</v>
      </c>
      <c r="J854" s="184" t="s">
        <v>1200</v>
      </c>
    </row>
    <row r="855" spans="1:10" ht="17.149999999999999" customHeight="1">
      <c r="A855" s="185" t="s">
        <v>1268</v>
      </c>
      <c r="B855" s="186" t="s">
        <v>1740</v>
      </c>
      <c r="C855" s="187">
        <v>2.72</v>
      </c>
      <c r="D855" s="188">
        <v>0.37859999999999999</v>
      </c>
      <c r="E855" s="188">
        <v>1</v>
      </c>
      <c r="F855" s="188">
        <v>1</v>
      </c>
      <c r="G855" s="188">
        <v>1.35</v>
      </c>
      <c r="H855" s="188">
        <v>1.35</v>
      </c>
      <c r="I855" s="189" t="s">
        <v>1202</v>
      </c>
      <c r="J855" s="190" t="s">
        <v>1200</v>
      </c>
    </row>
    <row r="856" spans="1:10" ht="17.149999999999999" customHeight="1">
      <c r="A856" s="173" t="s">
        <v>1269</v>
      </c>
      <c r="B856" s="174" t="s">
        <v>1740</v>
      </c>
      <c r="C856" s="175">
        <v>3.95</v>
      </c>
      <c r="D856" s="176">
        <v>0.51539999999999997</v>
      </c>
      <c r="E856" s="176">
        <v>1</v>
      </c>
      <c r="F856" s="176">
        <v>1</v>
      </c>
      <c r="G856" s="176">
        <v>1.35</v>
      </c>
      <c r="H856" s="176">
        <v>1.35</v>
      </c>
      <c r="I856" s="177" t="s">
        <v>1202</v>
      </c>
      <c r="J856" s="178" t="s">
        <v>1200</v>
      </c>
    </row>
    <row r="857" spans="1:10" ht="17.149999999999999" customHeight="1">
      <c r="A857" s="173" t="s">
        <v>1270</v>
      </c>
      <c r="B857" s="174" t="s">
        <v>1740</v>
      </c>
      <c r="C857" s="175">
        <v>6.64</v>
      </c>
      <c r="D857" s="176">
        <v>0.83830000000000005</v>
      </c>
      <c r="E857" s="176">
        <v>1</v>
      </c>
      <c r="F857" s="176">
        <v>1</v>
      </c>
      <c r="G857" s="176">
        <v>1.35</v>
      </c>
      <c r="H857" s="176">
        <v>1.35</v>
      </c>
      <c r="I857" s="177" t="s">
        <v>1202</v>
      </c>
      <c r="J857" s="178" t="s">
        <v>1200</v>
      </c>
    </row>
    <row r="858" spans="1:10" ht="17.149999999999999" customHeight="1">
      <c r="A858" s="179" t="s">
        <v>1271</v>
      </c>
      <c r="B858" s="180" t="s">
        <v>1740</v>
      </c>
      <c r="C858" s="181">
        <v>11.24</v>
      </c>
      <c r="D858" s="182">
        <v>1.6103000000000001</v>
      </c>
      <c r="E858" s="182">
        <v>1</v>
      </c>
      <c r="F858" s="182">
        <v>1</v>
      </c>
      <c r="G858" s="182">
        <v>1.75</v>
      </c>
      <c r="H858" s="182">
        <v>1.75</v>
      </c>
      <c r="I858" s="183" t="s">
        <v>1202</v>
      </c>
      <c r="J858" s="184" t="s">
        <v>1200</v>
      </c>
    </row>
    <row r="859" spans="1:10" ht="17.149999999999999" customHeight="1">
      <c r="A859" s="185" t="s">
        <v>1272</v>
      </c>
      <c r="B859" s="186" t="s">
        <v>1741</v>
      </c>
      <c r="C859" s="187">
        <v>2.4900000000000002</v>
      </c>
      <c r="D859" s="188">
        <v>0.3634</v>
      </c>
      <c r="E859" s="188">
        <v>1</v>
      </c>
      <c r="F859" s="188">
        <v>1</v>
      </c>
      <c r="G859" s="188">
        <v>1.35</v>
      </c>
      <c r="H859" s="188">
        <v>1.35</v>
      </c>
      <c r="I859" s="189" t="s">
        <v>1202</v>
      </c>
      <c r="J859" s="190" t="s">
        <v>1200</v>
      </c>
    </row>
    <row r="860" spans="1:10" ht="17.149999999999999" customHeight="1">
      <c r="A860" s="173" t="s">
        <v>1273</v>
      </c>
      <c r="B860" s="174" t="s">
        <v>1741</v>
      </c>
      <c r="C860" s="175">
        <v>3.54</v>
      </c>
      <c r="D860" s="176">
        <v>0.46489999999999998</v>
      </c>
      <c r="E860" s="176">
        <v>1</v>
      </c>
      <c r="F860" s="176">
        <v>1</v>
      </c>
      <c r="G860" s="176">
        <v>1.35</v>
      </c>
      <c r="H860" s="176">
        <v>1.35</v>
      </c>
      <c r="I860" s="177" t="s">
        <v>1202</v>
      </c>
      <c r="J860" s="178" t="s">
        <v>1200</v>
      </c>
    </row>
    <row r="861" spans="1:10" ht="17.149999999999999" customHeight="1">
      <c r="A861" s="173" t="s">
        <v>1274</v>
      </c>
      <c r="B861" s="174" t="s">
        <v>1741</v>
      </c>
      <c r="C861" s="175">
        <v>5.74</v>
      </c>
      <c r="D861" s="176">
        <v>0.77190000000000003</v>
      </c>
      <c r="E861" s="176">
        <v>1</v>
      </c>
      <c r="F861" s="176">
        <v>1</v>
      </c>
      <c r="G861" s="176">
        <v>1.35</v>
      </c>
      <c r="H861" s="176">
        <v>1.35</v>
      </c>
      <c r="I861" s="177" t="s">
        <v>1202</v>
      </c>
      <c r="J861" s="178" t="s">
        <v>1200</v>
      </c>
    </row>
    <row r="862" spans="1:10" ht="17.149999999999999" customHeight="1">
      <c r="A862" s="179" t="s">
        <v>1275</v>
      </c>
      <c r="B862" s="180" t="s">
        <v>1741</v>
      </c>
      <c r="C862" s="181">
        <v>10.1</v>
      </c>
      <c r="D862" s="182">
        <v>1.3735999999999999</v>
      </c>
      <c r="E862" s="182">
        <v>1</v>
      </c>
      <c r="F862" s="182">
        <v>1</v>
      </c>
      <c r="G862" s="182">
        <v>1.75</v>
      </c>
      <c r="H862" s="182">
        <v>1.75</v>
      </c>
      <c r="I862" s="183" t="s">
        <v>1202</v>
      </c>
      <c r="J862" s="184" t="s">
        <v>1200</v>
      </c>
    </row>
    <row r="863" spans="1:10" ht="17.149999999999999" customHeight="1">
      <c r="A863" s="185" t="s">
        <v>1010</v>
      </c>
      <c r="B863" s="186" t="s">
        <v>1742</v>
      </c>
      <c r="C863" s="187">
        <v>1.84</v>
      </c>
      <c r="D863" s="188">
        <v>0.58040000000000003</v>
      </c>
      <c r="E863" s="188">
        <v>1</v>
      </c>
      <c r="F863" s="188">
        <v>1</v>
      </c>
      <c r="G863" s="188">
        <v>1.35</v>
      </c>
      <c r="H863" s="188">
        <v>1.35</v>
      </c>
      <c r="I863" s="189" t="s">
        <v>1202</v>
      </c>
      <c r="J863" s="190" t="s">
        <v>1200</v>
      </c>
    </row>
    <row r="864" spans="1:10" ht="17.149999999999999" customHeight="1">
      <c r="A864" s="173" t="s">
        <v>1011</v>
      </c>
      <c r="B864" s="174" t="s">
        <v>1742</v>
      </c>
      <c r="C864" s="175">
        <v>3.68</v>
      </c>
      <c r="D864" s="176">
        <v>0.81510000000000005</v>
      </c>
      <c r="E864" s="176">
        <v>1</v>
      </c>
      <c r="F864" s="176">
        <v>1</v>
      </c>
      <c r="G864" s="176">
        <v>1.35</v>
      </c>
      <c r="H864" s="176">
        <v>1.35</v>
      </c>
      <c r="I864" s="177" t="s">
        <v>1202</v>
      </c>
      <c r="J864" s="178" t="s">
        <v>1200</v>
      </c>
    </row>
    <row r="865" spans="1:10" ht="17.149999999999999" customHeight="1">
      <c r="A865" s="173" t="s">
        <v>1012</v>
      </c>
      <c r="B865" s="174" t="s">
        <v>1742</v>
      </c>
      <c r="C865" s="175">
        <v>7.51</v>
      </c>
      <c r="D865" s="176">
        <v>1.3272999999999999</v>
      </c>
      <c r="E865" s="176">
        <v>1</v>
      </c>
      <c r="F865" s="176">
        <v>1</v>
      </c>
      <c r="G865" s="176">
        <v>1.35</v>
      </c>
      <c r="H865" s="176">
        <v>1.35</v>
      </c>
      <c r="I865" s="177" t="s">
        <v>1202</v>
      </c>
      <c r="J865" s="178" t="s">
        <v>1200</v>
      </c>
    </row>
    <row r="866" spans="1:10" ht="17.149999999999999" customHeight="1">
      <c r="A866" s="179" t="s">
        <v>1013</v>
      </c>
      <c r="B866" s="180" t="s">
        <v>1742</v>
      </c>
      <c r="C866" s="181">
        <v>11.27</v>
      </c>
      <c r="D866" s="182">
        <v>1.9994000000000001</v>
      </c>
      <c r="E866" s="182">
        <v>1</v>
      </c>
      <c r="F866" s="182">
        <v>1</v>
      </c>
      <c r="G866" s="182">
        <v>1.75</v>
      </c>
      <c r="H866" s="182">
        <v>1.75</v>
      </c>
      <c r="I866" s="183" t="s">
        <v>1202</v>
      </c>
      <c r="J866" s="184" t="s">
        <v>1200</v>
      </c>
    </row>
    <row r="867" spans="1:10" ht="17.149999999999999" customHeight="1">
      <c r="A867" s="185" t="s">
        <v>1014</v>
      </c>
      <c r="B867" s="186" t="s">
        <v>1743</v>
      </c>
      <c r="C867" s="187">
        <v>2.2400000000000002</v>
      </c>
      <c r="D867" s="188">
        <v>0.65790000000000004</v>
      </c>
      <c r="E867" s="188">
        <v>1</v>
      </c>
      <c r="F867" s="188">
        <v>1</v>
      </c>
      <c r="G867" s="188">
        <v>1.35</v>
      </c>
      <c r="H867" s="188">
        <v>1.35</v>
      </c>
      <c r="I867" s="189" t="s">
        <v>1202</v>
      </c>
      <c r="J867" s="190" t="s">
        <v>1200</v>
      </c>
    </row>
    <row r="868" spans="1:10" ht="17.149999999999999" customHeight="1">
      <c r="A868" s="173" t="s">
        <v>1015</v>
      </c>
      <c r="B868" s="174" t="s">
        <v>1743</v>
      </c>
      <c r="C868" s="175">
        <v>4.5199999999999996</v>
      </c>
      <c r="D868" s="176">
        <v>1.0114000000000001</v>
      </c>
      <c r="E868" s="176">
        <v>1</v>
      </c>
      <c r="F868" s="176">
        <v>1</v>
      </c>
      <c r="G868" s="176">
        <v>1.35</v>
      </c>
      <c r="H868" s="176">
        <v>1.35</v>
      </c>
      <c r="I868" s="177" t="s">
        <v>1202</v>
      </c>
      <c r="J868" s="178" t="s">
        <v>1200</v>
      </c>
    </row>
    <row r="869" spans="1:10" ht="17.149999999999999" customHeight="1">
      <c r="A869" s="173" t="s">
        <v>1016</v>
      </c>
      <c r="B869" s="174" t="s">
        <v>1743</v>
      </c>
      <c r="C869" s="175">
        <v>9.4</v>
      </c>
      <c r="D869" s="176">
        <v>1.5797000000000001</v>
      </c>
      <c r="E869" s="176">
        <v>1</v>
      </c>
      <c r="F869" s="176">
        <v>1</v>
      </c>
      <c r="G869" s="176">
        <v>1.35</v>
      </c>
      <c r="H869" s="176">
        <v>1.35</v>
      </c>
      <c r="I869" s="177" t="s">
        <v>1202</v>
      </c>
      <c r="J869" s="178" t="s">
        <v>1200</v>
      </c>
    </row>
    <row r="870" spans="1:10" ht="17.149999999999999" customHeight="1">
      <c r="A870" s="179" t="s">
        <v>1017</v>
      </c>
      <c r="B870" s="180" t="s">
        <v>1743</v>
      </c>
      <c r="C870" s="181">
        <v>14.9</v>
      </c>
      <c r="D870" s="182">
        <v>2.5869</v>
      </c>
      <c r="E870" s="182">
        <v>1</v>
      </c>
      <c r="F870" s="182">
        <v>1</v>
      </c>
      <c r="G870" s="182">
        <v>1.75</v>
      </c>
      <c r="H870" s="182">
        <v>1.75</v>
      </c>
      <c r="I870" s="183" t="s">
        <v>1202</v>
      </c>
      <c r="J870" s="184" t="s">
        <v>1200</v>
      </c>
    </row>
    <row r="871" spans="1:10" ht="17.149999999999999" customHeight="1">
      <c r="A871" s="185" t="s">
        <v>1018</v>
      </c>
      <c r="B871" s="186" t="s">
        <v>1744</v>
      </c>
      <c r="C871" s="187">
        <v>2.23</v>
      </c>
      <c r="D871" s="188">
        <v>0.88419999999999999</v>
      </c>
      <c r="E871" s="188">
        <v>1</v>
      </c>
      <c r="F871" s="188">
        <v>1</v>
      </c>
      <c r="G871" s="188">
        <v>1.35</v>
      </c>
      <c r="H871" s="188">
        <v>1.35</v>
      </c>
      <c r="I871" s="189" t="s">
        <v>1202</v>
      </c>
      <c r="J871" s="190" t="s">
        <v>1200</v>
      </c>
    </row>
    <row r="872" spans="1:10" ht="17.149999999999999" customHeight="1">
      <c r="A872" s="173" t="s">
        <v>1019</v>
      </c>
      <c r="B872" s="174" t="s">
        <v>1744</v>
      </c>
      <c r="C872" s="175">
        <v>4.1900000000000004</v>
      </c>
      <c r="D872" s="176">
        <v>1.0809</v>
      </c>
      <c r="E872" s="176">
        <v>1</v>
      </c>
      <c r="F872" s="176">
        <v>1</v>
      </c>
      <c r="G872" s="176">
        <v>1.35</v>
      </c>
      <c r="H872" s="176">
        <v>1.35</v>
      </c>
      <c r="I872" s="177" t="s">
        <v>1202</v>
      </c>
      <c r="J872" s="178" t="s">
        <v>1200</v>
      </c>
    </row>
    <row r="873" spans="1:10" ht="17.149999999999999" customHeight="1">
      <c r="A873" s="173" t="s">
        <v>1020</v>
      </c>
      <c r="B873" s="174" t="s">
        <v>1744</v>
      </c>
      <c r="C873" s="175">
        <v>9.1199999999999992</v>
      </c>
      <c r="D873" s="176">
        <v>1.6681999999999999</v>
      </c>
      <c r="E873" s="176">
        <v>1</v>
      </c>
      <c r="F873" s="176">
        <v>1</v>
      </c>
      <c r="G873" s="176">
        <v>1.35</v>
      </c>
      <c r="H873" s="176">
        <v>1.35</v>
      </c>
      <c r="I873" s="177" t="s">
        <v>1202</v>
      </c>
      <c r="J873" s="178" t="s">
        <v>1200</v>
      </c>
    </row>
    <row r="874" spans="1:10" ht="17.149999999999999" customHeight="1">
      <c r="A874" s="179" t="s">
        <v>1021</v>
      </c>
      <c r="B874" s="180" t="s">
        <v>1744</v>
      </c>
      <c r="C874" s="181">
        <v>17.78</v>
      </c>
      <c r="D874" s="182">
        <v>2.8914</v>
      </c>
      <c r="E874" s="182">
        <v>1</v>
      </c>
      <c r="F874" s="182">
        <v>1</v>
      </c>
      <c r="G874" s="182">
        <v>1.75</v>
      </c>
      <c r="H874" s="182">
        <v>1.75</v>
      </c>
      <c r="I874" s="183" t="s">
        <v>1202</v>
      </c>
      <c r="J874" s="184" t="s">
        <v>1200</v>
      </c>
    </row>
    <row r="875" spans="1:10" ht="17.149999999999999" customHeight="1">
      <c r="A875" s="185" t="s">
        <v>1922</v>
      </c>
      <c r="B875" s="186" t="s">
        <v>1923</v>
      </c>
      <c r="C875" s="187">
        <v>1.43</v>
      </c>
      <c r="D875" s="188">
        <v>1.0992</v>
      </c>
      <c r="E875" s="188">
        <v>1</v>
      </c>
      <c r="F875" s="188">
        <v>1</v>
      </c>
      <c r="G875" s="188">
        <v>1.35</v>
      </c>
      <c r="H875" s="188">
        <v>1.35</v>
      </c>
      <c r="I875" s="189" t="s">
        <v>1202</v>
      </c>
      <c r="J875" s="190" t="s">
        <v>1200</v>
      </c>
    </row>
    <row r="876" spans="1:10" ht="17.149999999999999" customHeight="1">
      <c r="A876" s="173" t="s">
        <v>1924</v>
      </c>
      <c r="B876" s="174" t="s">
        <v>1923</v>
      </c>
      <c r="C876" s="175">
        <v>2.41</v>
      </c>
      <c r="D876" s="176">
        <v>1.228</v>
      </c>
      <c r="E876" s="176">
        <v>1</v>
      </c>
      <c r="F876" s="176">
        <v>1</v>
      </c>
      <c r="G876" s="176">
        <v>1.35</v>
      </c>
      <c r="H876" s="176">
        <v>1.35</v>
      </c>
      <c r="I876" s="177" t="s">
        <v>1202</v>
      </c>
      <c r="J876" s="178" t="s">
        <v>1200</v>
      </c>
    </row>
    <row r="877" spans="1:10" ht="17.149999999999999" customHeight="1">
      <c r="A877" s="173" t="s">
        <v>1925</v>
      </c>
      <c r="B877" s="174" t="s">
        <v>1923</v>
      </c>
      <c r="C877" s="175">
        <v>5.95</v>
      </c>
      <c r="D877" s="176">
        <v>1.8922000000000001</v>
      </c>
      <c r="E877" s="176">
        <v>1</v>
      </c>
      <c r="F877" s="176">
        <v>1</v>
      </c>
      <c r="G877" s="176">
        <v>1.35</v>
      </c>
      <c r="H877" s="176">
        <v>1.35</v>
      </c>
      <c r="I877" s="177" t="s">
        <v>1202</v>
      </c>
      <c r="J877" s="178" t="s">
        <v>1200</v>
      </c>
    </row>
    <row r="878" spans="1:10" ht="17.149999999999999" customHeight="1">
      <c r="A878" s="179" t="s">
        <v>1926</v>
      </c>
      <c r="B878" s="180" t="s">
        <v>1923</v>
      </c>
      <c r="C878" s="181">
        <v>16.059999999999999</v>
      </c>
      <c r="D878" s="182">
        <v>3.9119999999999999</v>
      </c>
      <c r="E878" s="182">
        <v>1</v>
      </c>
      <c r="F878" s="182">
        <v>1</v>
      </c>
      <c r="G878" s="182">
        <v>1.75</v>
      </c>
      <c r="H878" s="182">
        <v>1.75</v>
      </c>
      <c r="I878" s="183" t="s">
        <v>1202</v>
      </c>
      <c r="J878" s="184" t="s">
        <v>1200</v>
      </c>
    </row>
    <row r="879" spans="1:10" ht="17.149999999999999" customHeight="1">
      <c r="A879" s="185" t="s">
        <v>1022</v>
      </c>
      <c r="B879" s="186" t="s">
        <v>1745</v>
      </c>
      <c r="C879" s="187">
        <v>2.94</v>
      </c>
      <c r="D879" s="188">
        <v>0.42430000000000001</v>
      </c>
      <c r="E879" s="188">
        <v>1</v>
      </c>
      <c r="F879" s="188">
        <v>1</v>
      </c>
      <c r="G879" s="188">
        <v>1.35</v>
      </c>
      <c r="H879" s="188">
        <v>1.35</v>
      </c>
      <c r="I879" s="189" t="s">
        <v>1202</v>
      </c>
      <c r="J879" s="190" t="s">
        <v>1200</v>
      </c>
    </row>
    <row r="880" spans="1:10" ht="17.149999999999999" customHeight="1">
      <c r="A880" s="173" t="s">
        <v>1023</v>
      </c>
      <c r="B880" s="174" t="s">
        <v>1745</v>
      </c>
      <c r="C880" s="175">
        <v>4.1900000000000004</v>
      </c>
      <c r="D880" s="176">
        <v>0.56389999999999996</v>
      </c>
      <c r="E880" s="176">
        <v>1</v>
      </c>
      <c r="F880" s="176">
        <v>1</v>
      </c>
      <c r="G880" s="176">
        <v>1.35</v>
      </c>
      <c r="H880" s="176">
        <v>1.35</v>
      </c>
      <c r="I880" s="177" t="s">
        <v>1202</v>
      </c>
      <c r="J880" s="178" t="s">
        <v>1200</v>
      </c>
    </row>
    <row r="881" spans="1:10" ht="17.149999999999999" customHeight="1">
      <c r="A881" s="173" t="s">
        <v>1024</v>
      </c>
      <c r="B881" s="174" t="s">
        <v>1745</v>
      </c>
      <c r="C881" s="175">
        <v>6.8</v>
      </c>
      <c r="D881" s="176">
        <v>0.86539999999999995</v>
      </c>
      <c r="E881" s="176">
        <v>1</v>
      </c>
      <c r="F881" s="176">
        <v>1</v>
      </c>
      <c r="G881" s="176">
        <v>1.35</v>
      </c>
      <c r="H881" s="176">
        <v>1.35</v>
      </c>
      <c r="I881" s="177" t="s">
        <v>1202</v>
      </c>
      <c r="J881" s="178" t="s">
        <v>1200</v>
      </c>
    </row>
    <row r="882" spans="1:10" ht="17.149999999999999" customHeight="1">
      <c r="A882" s="179" t="s">
        <v>1025</v>
      </c>
      <c r="B882" s="180" t="s">
        <v>1745</v>
      </c>
      <c r="C882" s="181">
        <v>10.54</v>
      </c>
      <c r="D882" s="182">
        <v>1.3165</v>
      </c>
      <c r="E882" s="182">
        <v>1</v>
      </c>
      <c r="F882" s="182">
        <v>1</v>
      </c>
      <c r="G882" s="182">
        <v>1.75</v>
      </c>
      <c r="H882" s="182">
        <v>1.75</v>
      </c>
      <c r="I882" s="183" t="s">
        <v>1202</v>
      </c>
      <c r="J882" s="184" t="s">
        <v>1200</v>
      </c>
    </row>
    <row r="883" spans="1:10" ht="17.149999999999999" customHeight="1">
      <c r="A883" s="185" t="s">
        <v>1026</v>
      </c>
      <c r="B883" s="186" t="s">
        <v>1746</v>
      </c>
      <c r="C883" s="187">
        <v>2.61</v>
      </c>
      <c r="D883" s="188">
        <v>0.37</v>
      </c>
      <c r="E883" s="188">
        <v>1</v>
      </c>
      <c r="F883" s="188">
        <v>1</v>
      </c>
      <c r="G883" s="188">
        <v>1.35</v>
      </c>
      <c r="H883" s="188">
        <v>1.35</v>
      </c>
      <c r="I883" s="189" t="s">
        <v>1202</v>
      </c>
      <c r="J883" s="190" t="s">
        <v>1200</v>
      </c>
    </row>
    <row r="884" spans="1:10" ht="17.149999999999999" customHeight="1">
      <c r="A884" s="173" t="s">
        <v>1027</v>
      </c>
      <c r="B884" s="174" t="s">
        <v>1746</v>
      </c>
      <c r="C884" s="175">
        <v>3.6</v>
      </c>
      <c r="D884" s="176">
        <v>0.48970000000000002</v>
      </c>
      <c r="E884" s="176">
        <v>1</v>
      </c>
      <c r="F884" s="176">
        <v>1</v>
      </c>
      <c r="G884" s="176">
        <v>1.35</v>
      </c>
      <c r="H884" s="176">
        <v>1.35</v>
      </c>
      <c r="I884" s="177" t="s">
        <v>1202</v>
      </c>
      <c r="J884" s="178" t="s">
        <v>1200</v>
      </c>
    </row>
    <row r="885" spans="1:10" ht="17.149999999999999" customHeight="1">
      <c r="A885" s="173" t="s">
        <v>1028</v>
      </c>
      <c r="B885" s="174" t="s">
        <v>1746</v>
      </c>
      <c r="C885" s="175">
        <v>5.8</v>
      </c>
      <c r="D885" s="176">
        <v>0.73089999999999999</v>
      </c>
      <c r="E885" s="176">
        <v>1</v>
      </c>
      <c r="F885" s="176">
        <v>1</v>
      </c>
      <c r="G885" s="176">
        <v>1.35</v>
      </c>
      <c r="H885" s="176">
        <v>1.35</v>
      </c>
      <c r="I885" s="177" t="s">
        <v>1202</v>
      </c>
      <c r="J885" s="178" t="s">
        <v>1200</v>
      </c>
    </row>
    <row r="886" spans="1:10" ht="17.149999999999999" customHeight="1">
      <c r="A886" s="179" t="s">
        <v>1029</v>
      </c>
      <c r="B886" s="180" t="s">
        <v>1746</v>
      </c>
      <c r="C886" s="181">
        <v>9.9600000000000009</v>
      </c>
      <c r="D886" s="182">
        <v>1.3421000000000001</v>
      </c>
      <c r="E886" s="182">
        <v>1</v>
      </c>
      <c r="F886" s="182">
        <v>1</v>
      </c>
      <c r="G886" s="182">
        <v>1.75</v>
      </c>
      <c r="H886" s="182">
        <v>1.75</v>
      </c>
      <c r="I886" s="183" t="s">
        <v>1202</v>
      </c>
      <c r="J886" s="184" t="s">
        <v>1200</v>
      </c>
    </row>
    <row r="887" spans="1:10" ht="17.149999999999999" customHeight="1">
      <c r="A887" s="185" t="s">
        <v>1030</v>
      </c>
      <c r="B887" s="186" t="s">
        <v>1747</v>
      </c>
      <c r="C887" s="187">
        <v>2.93</v>
      </c>
      <c r="D887" s="188">
        <v>1.0732999999999999</v>
      </c>
      <c r="E887" s="188">
        <v>1</v>
      </c>
      <c r="F887" s="188">
        <v>1</v>
      </c>
      <c r="G887" s="188">
        <v>1.35</v>
      </c>
      <c r="H887" s="188">
        <v>1.35</v>
      </c>
      <c r="I887" s="189" t="s">
        <v>1202</v>
      </c>
      <c r="J887" s="190" t="s">
        <v>1200</v>
      </c>
    </row>
    <row r="888" spans="1:10" ht="17.149999999999999" customHeight="1">
      <c r="A888" s="173" t="s">
        <v>1031</v>
      </c>
      <c r="B888" s="174" t="s">
        <v>1747</v>
      </c>
      <c r="C888" s="175">
        <v>4.12</v>
      </c>
      <c r="D888" s="176">
        <v>1.3067</v>
      </c>
      <c r="E888" s="176">
        <v>1</v>
      </c>
      <c r="F888" s="176">
        <v>1</v>
      </c>
      <c r="G888" s="176">
        <v>1.35</v>
      </c>
      <c r="H888" s="176">
        <v>1.35</v>
      </c>
      <c r="I888" s="177" t="s">
        <v>1202</v>
      </c>
      <c r="J888" s="178" t="s">
        <v>1200</v>
      </c>
    </row>
    <row r="889" spans="1:10" ht="17.149999999999999" customHeight="1">
      <c r="A889" s="173" t="s">
        <v>1032</v>
      </c>
      <c r="B889" s="174" t="s">
        <v>1747</v>
      </c>
      <c r="C889" s="175">
        <v>7.66</v>
      </c>
      <c r="D889" s="176">
        <v>1.93</v>
      </c>
      <c r="E889" s="176">
        <v>1</v>
      </c>
      <c r="F889" s="176">
        <v>1</v>
      </c>
      <c r="G889" s="176">
        <v>1.35</v>
      </c>
      <c r="H889" s="176">
        <v>1.35</v>
      </c>
      <c r="I889" s="177" t="s">
        <v>1202</v>
      </c>
      <c r="J889" s="178" t="s">
        <v>1200</v>
      </c>
    </row>
    <row r="890" spans="1:10" ht="17.149999999999999" customHeight="1">
      <c r="A890" s="179" t="s">
        <v>1033</v>
      </c>
      <c r="B890" s="180" t="s">
        <v>1747</v>
      </c>
      <c r="C890" s="181">
        <v>15.47</v>
      </c>
      <c r="D890" s="182">
        <v>3.6162999999999998</v>
      </c>
      <c r="E890" s="182">
        <v>1</v>
      </c>
      <c r="F890" s="182">
        <v>1</v>
      </c>
      <c r="G890" s="182">
        <v>1.75</v>
      </c>
      <c r="H890" s="182">
        <v>1.75</v>
      </c>
      <c r="I890" s="183" t="s">
        <v>1202</v>
      </c>
      <c r="J890" s="184" t="s">
        <v>1200</v>
      </c>
    </row>
    <row r="891" spans="1:10" ht="17.149999999999999" customHeight="1">
      <c r="A891" s="185" t="s">
        <v>1034</v>
      </c>
      <c r="B891" s="186" t="s">
        <v>1748</v>
      </c>
      <c r="C891" s="187">
        <v>2.2400000000000002</v>
      </c>
      <c r="D891" s="188">
        <v>1.038</v>
      </c>
      <c r="E891" s="188">
        <v>1</v>
      </c>
      <c r="F891" s="188">
        <v>1</v>
      </c>
      <c r="G891" s="188">
        <v>1.35</v>
      </c>
      <c r="H891" s="188">
        <v>1.35</v>
      </c>
      <c r="I891" s="189" t="s">
        <v>1202</v>
      </c>
      <c r="J891" s="190" t="s">
        <v>1200</v>
      </c>
    </row>
    <row r="892" spans="1:10" ht="17.149999999999999" customHeight="1">
      <c r="A892" s="173" t="s">
        <v>1035</v>
      </c>
      <c r="B892" s="174" t="s">
        <v>1748</v>
      </c>
      <c r="C892" s="175">
        <v>3.32</v>
      </c>
      <c r="D892" s="176">
        <v>1.2181999999999999</v>
      </c>
      <c r="E892" s="176">
        <v>1</v>
      </c>
      <c r="F892" s="176">
        <v>1</v>
      </c>
      <c r="G892" s="176">
        <v>1.35</v>
      </c>
      <c r="H892" s="176">
        <v>1.35</v>
      </c>
      <c r="I892" s="177" t="s">
        <v>1202</v>
      </c>
      <c r="J892" s="178" t="s">
        <v>1200</v>
      </c>
    </row>
    <row r="893" spans="1:10" ht="17.149999999999999" customHeight="1">
      <c r="A893" s="173" t="s">
        <v>1036</v>
      </c>
      <c r="B893" s="174" t="s">
        <v>1748</v>
      </c>
      <c r="C893" s="175">
        <v>7.88</v>
      </c>
      <c r="D893" s="176">
        <v>1.9317</v>
      </c>
      <c r="E893" s="176">
        <v>1</v>
      </c>
      <c r="F893" s="176">
        <v>1</v>
      </c>
      <c r="G893" s="176">
        <v>1.35</v>
      </c>
      <c r="H893" s="176">
        <v>1.35</v>
      </c>
      <c r="I893" s="177" t="s">
        <v>1202</v>
      </c>
      <c r="J893" s="178" t="s">
        <v>1200</v>
      </c>
    </row>
    <row r="894" spans="1:10" ht="17.149999999999999" customHeight="1">
      <c r="A894" s="179" t="s">
        <v>1037</v>
      </c>
      <c r="B894" s="180" t="s">
        <v>1748</v>
      </c>
      <c r="C894" s="181">
        <v>15.74</v>
      </c>
      <c r="D894" s="182">
        <v>3.5985999999999998</v>
      </c>
      <c r="E894" s="182">
        <v>1</v>
      </c>
      <c r="F894" s="182">
        <v>1</v>
      </c>
      <c r="G894" s="182">
        <v>1.75</v>
      </c>
      <c r="H894" s="182">
        <v>1.75</v>
      </c>
      <c r="I894" s="183" t="s">
        <v>1202</v>
      </c>
      <c r="J894" s="184" t="s">
        <v>1200</v>
      </c>
    </row>
    <row r="895" spans="1:10" ht="17.149999999999999" customHeight="1">
      <c r="A895" s="185" t="s">
        <v>1038</v>
      </c>
      <c r="B895" s="186" t="s">
        <v>1749</v>
      </c>
      <c r="C895" s="187">
        <v>1.96</v>
      </c>
      <c r="D895" s="188">
        <v>0.79200000000000004</v>
      </c>
      <c r="E895" s="188">
        <v>1</v>
      </c>
      <c r="F895" s="188">
        <v>1</v>
      </c>
      <c r="G895" s="188">
        <v>1.35</v>
      </c>
      <c r="H895" s="188">
        <v>1.35</v>
      </c>
      <c r="I895" s="189" t="s">
        <v>1202</v>
      </c>
      <c r="J895" s="190" t="s">
        <v>1200</v>
      </c>
    </row>
    <row r="896" spans="1:10" ht="17.149999999999999" customHeight="1">
      <c r="A896" s="173" t="s">
        <v>1039</v>
      </c>
      <c r="B896" s="174" t="s">
        <v>1749</v>
      </c>
      <c r="C896" s="175">
        <v>2.92</v>
      </c>
      <c r="D896" s="176">
        <v>0.97840000000000005</v>
      </c>
      <c r="E896" s="176">
        <v>1</v>
      </c>
      <c r="F896" s="176">
        <v>1</v>
      </c>
      <c r="G896" s="176">
        <v>1.35</v>
      </c>
      <c r="H896" s="176">
        <v>1.35</v>
      </c>
      <c r="I896" s="177" t="s">
        <v>1202</v>
      </c>
      <c r="J896" s="178" t="s">
        <v>1200</v>
      </c>
    </row>
    <row r="897" spans="1:10" ht="17.149999999999999" customHeight="1">
      <c r="A897" s="173" t="s">
        <v>1040</v>
      </c>
      <c r="B897" s="174" t="s">
        <v>1749</v>
      </c>
      <c r="C897" s="175">
        <v>6.23</v>
      </c>
      <c r="D897" s="176">
        <v>1.5407</v>
      </c>
      <c r="E897" s="176">
        <v>1</v>
      </c>
      <c r="F897" s="176">
        <v>1</v>
      </c>
      <c r="G897" s="176">
        <v>1.35</v>
      </c>
      <c r="H897" s="176">
        <v>1.35</v>
      </c>
      <c r="I897" s="177" t="s">
        <v>1202</v>
      </c>
      <c r="J897" s="178" t="s">
        <v>1200</v>
      </c>
    </row>
    <row r="898" spans="1:10" ht="17.149999999999999" customHeight="1">
      <c r="A898" s="179" t="s">
        <v>1041</v>
      </c>
      <c r="B898" s="180" t="s">
        <v>1749</v>
      </c>
      <c r="C898" s="181">
        <v>13.96</v>
      </c>
      <c r="D898" s="182">
        <v>2.8879999999999999</v>
      </c>
      <c r="E898" s="182">
        <v>1</v>
      </c>
      <c r="F898" s="182">
        <v>1</v>
      </c>
      <c r="G898" s="182">
        <v>1.75</v>
      </c>
      <c r="H898" s="182">
        <v>1.75</v>
      </c>
      <c r="I898" s="183" t="s">
        <v>1202</v>
      </c>
      <c r="J898" s="184" t="s">
        <v>1200</v>
      </c>
    </row>
    <row r="899" spans="1:10" ht="17.149999999999999" customHeight="1">
      <c r="A899" s="185" t="s">
        <v>1042</v>
      </c>
      <c r="B899" s="186" t="s">
        <v>1750</v>
      </c>
      <c r="C899" s="187">
        <v>1.7</v>
      </c>
      <c r="D899" s="188">
        <v>0.74939999999999996</v>
      </c>
      <c r="E899" s="188">
        <v>1</v>
      </c>
      <c r="F899" s="188">
        <v>1</v>
      </c>
      <c r="G899" s="188">
        <v>1.35</v>
      </c>
      <c r="H899" s="188">
        <v>1.35</v>
      </c>
      <c r="I899" s="189" t="s">
        <v>1202</v>
      </c>
      <c r="J899" s="190" t="s">
        <v>1200</v>
      </c>
    </row>
    <row r="900" spans="1:10" ht="17.149999999999999" customHeight="1">
      <c r="A900" s="173" t="s">
        <v>1043</v>
      </c>
      <c r="B900" s="174" t="s">
        <v>1750</v>
      </c>
      <c r="C900" s="175">
        <v>2.39</v>
      </c>
      <c r="D900" s="176">
        <v>1.0961000000000001</v>
      </c>
      <c r="E900" s="176">
        <v>1</v>
      </c>
      <c r="F900" s="176">
        <v>1</v>
      </c>
      <c r="G900" s="176">
        <v>1.35</v>
      </c>
      <c r="H900" s="176">
        <v>1.35</v>
      </c>
      <c r="I900" s="177" t="s">
        <v>1202</v>
      </c>
      <c r="J900" s="178" t="s">
        <v>1200</v>
      </c>
    </row>
    <row r="901" spans="1:10" ht="17.149999999999999" customHeight="1">
      <c r="A901" s="173" t="s">
        <v>1044</v>
      </c>
      <c r="B901" s="174" t="s">
        <v>1750</v>
      </c>
      <c r="C901" s="175">
        <v>5.27</v>
      </c>
      <c r="D901" s="176">
        <v>1.4419</v>
      </c>
      <c r="E901" s="176">
        <v>1</v>
      </c>
      <c r="F901" s="176">
        <v>1</v>
      </c>
      <c r="G901" s="176">
        <v>1.35</v>
      </c>
      <c r="H901" s="176">
        <v>1.35</v>
      </c>
      <c r="I901" s="177" t="s">
        <v>1202</v>
      </c>
      <c r="J901" s="178" t="s">
        <v>1200</v>
      </c>
    </row>
    <row r="902" spans="1:10" ht="17.149999999999999" customHeight="1">
      <c r="A902" s="179" t="s">
        <v>1045</v>
      </c>
      <c r="B902" s="180" t="s">
        <v>1750</v>
      </c>
      <c r="C902" s="181">
        <v>12</v>
      </c>
      <c r="D902" s="182">
        <v>2.6612</v>
      </c>
      <c r="E902" s="182">
        <v>1</v>
      </c>
      <c r="F902" s="182">
        <v>1</v>
      </c>
      <c r="G902" s="182">
        <v>1.75</v>
      </c>
      <c r="H902" s="182">
        <v>1.75</v>
      </c>
      <c r="I902" s="183" t="s">
        <v>1202</v>
      </c>
      <c r="J902" s="184" t="s">
        <v>1200</v>
      </c>
    </row>
    <row r="903" spans="1:10" ht="17.149999999999999" customHeight="1">
      <c r="A903" s="185" t="s">
        <v>1046</v>
      </c>
      <c r="B903" s="186" t="s">
        <v>1751</v>
      </c>
      <c r="C903" s="187">
        <v>2.08</v>
      </c>
      <c r="D903" s="188">
        <v>0.58179999999999998</v>
      </c>
      <c r="E903" s="188">
        <v>1</v>
      </c>
      <c r="F903" s="188">
        <v>1</v>
      </c>
      <c r="G903" s="188">
        <v>1.35</v>
      </c>
      <c r="H903" s="188">
        <v>1.35</v>
      </c>
      <c r="I903" s="189" t="s">
        <v>1202</v>
      </c>
      <c r="J903" s="190" t="s">
        <v>1200</v>
      </c>
    </row>
    <row r="904" spans="1:10" ht="17.149999999999999" customHeight="1">
      <c r="A904" s="173" t="s">
        <v>1047</v>
      </c>
      <c r="B904" s="174" t="s">
        <v>1751</v>
      </c>
      <c r="C904" s="175">
        <v>3.94</v>
      </c>
      <c r="D904" s="176">
        <v>0.80389999999999995</v>
      </c>
      <c r="E904" s="176">
        <v>1</v>
      </c>
      <c r="F904" s="176">
        <v>1</v>
      </c>
      <c r="G904" s="176">
        <v>1.35</v>
      </c>
      <c r="H904" s="176">
        <v>1.35</v>
      </c>
      <c r="I904" s="177" t="s">
        <v>1202</v>
      </c>
      <c r="J904" s="178" t="s">
        <v>1200</v>
      </c>
    </row>
    <row r="905" spans="1:10" ht="17.149999999999999" customHeight="1">
      <c r="A905" s="173" t="s">
        <v>1048</v>
      </c>
      <c r="B905" s="174" t="s">
        <v>1751</v>
      </c>
      <c r="C905" s="175">
        <v>7.49</v>
      </c>
      <c r="D905" s="176">
        <v>1.2095</v>
      </c>
      <c r="E905" s="176">
        <v>1</v>
      </c>
      <c r="F905" s="176">
        <v>1</v>
      </c>
      <c r="G905" s="176">
        <v>1.35</v>
      </c>
      <c r="H905" s="176">
        <v>1.35</v>
      </c>
      <c r="I905" s="177" t="s">
        <v>1202</v>
      </c>
      <c r="J905" s="178" t="s">
        <v>1200</v>
      </c>
    </row>
    <row r="906" spans="1:10" ht="17.149999999999999" customHeight="1">
      <c r="A906" s="179" t="s">
        <v>1049</v>
      </c>
      <c r="B906" s="180" t="s">
        <v>1751</v>
      </c>
      <c r="C906" s="181">
        <v>12.37</v>
      </c>
      <c r="D906" s="182">
        <v>2.0701999999999998</v>
      </c>
      <c r="E906" s="182">
        <v>1</v>
      </c>
      <c r="F906" s="182">
        <v>1</v>
      </c>
      <c r="G906" s="182">
        <v>1.75</v>
      </c>
      <c r="H906" s="182">
        <v>1.75</v>
      </c>
      <c r="I906" s="183" t="s">
        <v>1202</v>
      </c>
      <c r="J906" s="184" t="s">
        <v>1200</v>
      </c>
    </row>
    <row r="907" spans="1:10" ht="17.149999999999999" customHeight="1">
      <c r="A907" s="185" t="s">
        <v>1050</v>
      </c>
      <c r="B907" s="186" t="s">
        <v>1752</v>
      </c>
      <c r="C907" s="187">
        <v>2.57</v>
      </c>
      <c r="D907" s="188">
        <v>0.6603</v>
      </c>
      <c r="E907" s="188">
        <v>1</v>
      </c>
      <c r="F907" s="188">
        <v>1</v>
      </c>
      <c r="G907" s="188">
        <v>1.35</v>
      </c>
      <c r="H907" s="188">
        <v>1.35</v>
      </c>
      <c r="I907" s="189" t="s">
        <v>1202</v>
      </c>
      <c r="J907" s="190" t="s">
        <v>1200</v>
      </c>
    </row>
    <row r="908" spans="1:10" ht="17.149999999999999" customHeight="1">
      <c r="A908" s="173" t="s">
        <v>1051</v>
      </c>
      <c r="B908" s="174" t="s">
        <v>1752</v>
      </c>
      <c r="C908" s="175">
        <v>4</v>
      </c>
      <c r="D908" s="176">
        <v>1.073</v>
      </c>
      <c r="E908" s="176">
        <v>1</v>
      </c>
      <c r="F908" s="176">
        <v>1</v>
      </c>
      <c r="G908" s="176">
        <v>1.35</v>
      </c>
      <c r="H908" s="176">
        <v>1.35</v>
      </c>
      <c r="I908" s="177" t="s">
        <v>1202</v>
      </c>
      <c r="J908" s="178" t="s">
        <v>1200</v>
      </c>
    </row>
    <row r="909" spans="1:10" ht="17.149999999999999" customHeight="1">
      <c r="A909" s="173" t="s">
        <v>1052</v>
      </c>
      <c r="B909" s="174" t="s">
        <v>1752</v>
      </c>
      <c r="C909" s="175">
        <v>8.0399999999999991</v>
      </c>
      <c r="D909" s="176">
        <v>1.6991000000000001</v>
      </c>
      <c r="E909" s="176">
        <v>1</v>
      </c>
      <c r="F909" s="176">
        <v>1</v>
      </c>
      <c r="G909" s="176">
        <v>1.35</v>
      </c>
      <c r="H909" s="176">
        <v>1.35</v>
      </c>
      <c r="I909" s="177" t="s">
        <v>1202</v>
      </c>
      <c r="J909" s="178" t="s">
        <v>1200</v>
      </c>
    </row>
    <row r="910" spans="1:10" ht="17.149999999999999" customHeight="1">
      <c r="A910" s="179" t="s">
        <v>1053</v>
      </c>
      <c r="B910" s="180" t="s">
        <v>1752</v>
      </c>
      <c r="C910" s="181">
        <v>14.65</v>
      </c>
      <c r="D910" s="182">
        <v>2.9102000000000001</v>
      </c>
      <c r="E910" s="182">
        <v>1</v>
      </c>
      <c r="F910" s="182">
        <v>1</v>
      </c>
      <c r="G910" s="182">
        <v>1.75</v>
      </c>
      <c r="H910" s="182">
        <v>1.75</v>
      </c>
      <c r="I910" s="183" t="s">
        <v>1202</v>
      </c>
      <c r="J910" s="184" t="s">
        <v>1200</v>
      </c>
    </row>
    <row r="911" spans="1:10" ht="17.149999999999999" customHeight="1">
      <c r="A911" s="185" t="s">
        <v>1054</v>
      </c>
      <c r="B911" s="186" t="s">
        <v>1753</v>
      </c>
      <c r="C911" s="187">
        <v>1.96</v>
      </c>
      <c r="D911" s="188">
        <v>0.73809999999999998</v>
      </c>
      <c r="E911" s="188">
        <v>1</v>
      </c>
      <c r="F911" s="188">
        <v>1</v>
      </c>
      <c r="G911" s="188">
        <v>1.35</v>
      </c>
      <c r="H911" s="188">
        <v>1.35</v>
      </c>
      <c r="I911" s="189" t="s">
        <v>1202</v>
      </c>
      <c r="J911" s="190" t="s">
        <v>1200</v>
      </c>
    </row>
    <row r="912" spans="1:10" ht="17.149999999999999" customHeight="1">
      <c r="A912" s="173" t="s">
        <v>1055</v>
      </c>
      <c r="B912" s="174" t="s">
        <v>1753</v>
      </c>
      <c r="C912" s="175">
        <v>2.72</v>
      </c>
      <c r="D912" s="176">
        <v>0.9385</v>
      </c>
      <c r="E912" s="176">
        <v>1</v>
      </c>
      <c r="F912" s="176">
        <v>1</v>
      </c>
      <c r="G912" s="176">
        <v>1.35</v>
      </c>
      <c r="H912" s="176">
        <v>1.35</v>
      </c>
      <c r="I912" s="177" t="s">
        <v>1202</v>
      </c>
      <c r="J912" s="178" t="s">
        <v>1200</v>
      </c>
    </row>
    <row r="913" spans="1:10" ht="17.149999999999999" customHeight="1">
      <c r="A913" s="173" t="s">
        <v>1056</v>
      </c>
      <c r="B913" s="174" t="s">
        <v>1753</v>
      </c>
      <c r="C913" s="175">
        <v>5.78</v>
      </c>
      <c r="D913" s="176">
        <v>1.6040000000000001</v>
      </c>
      <c r="E913" s="176">
        <v>1</v>
      </c>
      <c r="F913" s="176">
        <v>1</v>
      </c>
      <c r="G913" s="176">
        <v>1.35</v>
      </c>
      <c r="H913" s="176">
        <v>1.35</v>
      </c>
      <c r="I913" s="177" t="s">
        <v>1202</v>
      </c>
      <c r="J913" s="178" t="s">
        <v>1200</v>
      </c>
    </row>
    <row r="914" spans="1:10" ht="17.149999999999999" customHeight="1">
      <c r="A914" s="179" t="s">
        <v>1057</v>
      </c>
      <c r="B914" s="180" t="s">
        <v>1753</v>
      </c>
      <c r="C914" s="181">
        <v>11.93</v>
      </c>
      <c r="D914" s="182">
        <v>2.9552999999999998</v>
      </c>
      <c r="E914" s="182">
        <v>1</v>
      </c>
      <c r="F914" s="182">
        <v>1</v>
      </c>
      <c r="G914" s="182">
        <v>1.75</v>
      </c>
      <c r="H914" s="182">
        <v>1.75</v>
      </c>
      <c r="I914" s="183" t="s">
        <v>1202</v>
      </c>
      <c r="J914" s="184" t="s">
        <v>1200</v>
      </c>
    </row>
    <row r="915" spans="1:10" ht="17.149999999999999" customHeight="1">
      <c r="A915" s="185" t="s">
        <v>1927</v>
      </c>
      <c r="B915" s="186" t="s">
        <v>1928</v>
      </c>
      <c r="C915" s="187">
        <v>2.2999999999999998</v>
      </c>
      <c r="D915" s="188">
        <v>1.0205</v>
      </c>
      <c r="E915" s="188">
        <v>1</v>
      </c>
      <c r="F915" s="188">
        <v>1</v>
      </c>
      <c r="G915" s="188">
        <v>1.35</v>
      </c>
      <c r="H915" s="188">
        <v>1.35</v>
      </c>
      <c r="I915" s="189" t="s">
        <v>1202</v>
      </c>
      <c r="J915" s="190" t="s">
        <v>1200</v>
      </c>
    </row>
    <row r="916" spans="1:10" ht="17.149999999999999" customHeight="1">
      <c r="A916" s="173" t="s">
        <v>1929</v>
      </c>
      <c r="B916" s="174" t="s">
        <v>1928</v>
      </c>
      <c r="C916" s="175">
        <v>3.47</v>
      </c>
      <c r="D916" s="176">
        <v>1.2954000000000001</v>
      </c>
      <c r="E916" s="176">
        <v>1</v>
      </c>
      <c r="F916" s="176">
        <v>1</v>
      </c>
      <c r="G916" s="176">
        <v>1.35</v>
      </c>
      <c r="H916" s="176">
        <v>1.35</v>
      </c>
      <c r="I916" s="177" t="s">
        <v>1202</v>
      </c>
      <c r="J916" s="178" t="s">
        <v>1200</v>
      </c>
    </row>
    <row r="917" spans="1:10" ht="17.149999999999999" customHeight="1">
      <c r="A917" s="173" t="s">
        <v>1930</v>
      </c>
      <c r="B917" s="174" t="s">
        <v>1928</v>
      </c>
      <c r="C917" s="175">
        <v>7.4</v>
      </c>
      <c r="D917" s="176">
        <v>1.9240999999999999</v>
      </c>
      <c r="E917" s="176">
        <v>1</v>
      </c>
      <c r="F917" s="176">
        <v>1</v>
      </c>
      <c r="G917" s="176">
        <v>1.35</v>
      </c>
      <c r="H917" s="176">
        <v>1.35</v>
      </c>
      <c r="I917" s="177" t="s">
        <v>1202</v>
      </c>
      <c r="J917" s="178" t="s">
        <v>1200</v>
      </c>
    </row>
    <row r="918" spans="1:10" ht="17.149999999999999" customHeight="1">
      <c r="A918" s="179" t="s">
        <v>1931</v>
      </c>
      <c r="B918" s="180" t="s">
        <v>1928</v>
      </c>
      <c r="C918" s="181">
        <v>17.11</v>
      </c>
      <c r="D918" s="182">
        <v>4.0542999999999996</v>
      </c>
      <c r="E918" s="182">
        <v>1</v>
      </c>
      <c r="F918" s="182">
        <v>1</v>
      </c>
      <c r="G918" s="182">
        <v>1.75</v>
      </c>
      <c r="H918" s="182">
        <v>1.75</v>
      </c>
      <c r="I918" s="183" t="s">
        <v>1202</v>
      </c>
      <c r="J918" s="184" t="s">
        <v>1200</v>
      </c>
    </row>
    <row r="919" spans="1:10" ht="17.149999999999999" customHeight="1">
      <c r="A919" s="185" t="s">
        <v>1058</v>
      </c>
      <c r="B919" s="186" t="s">
        <v>1754</v>
      </c>
      <c r="C919" s="187">
        <v>2.83</v>
      </c>
      <c r="D919" s="188">
        <v>0.45569999999999999</v>
      </c>
      <c r="E919" s="188">
        <v>1</v>
      </c>
      <c r="F919" s="188">
        <v>1</v>
      </c>
      <c r="G919" s="188">
        <v>1.35</v>
      </c>
      <c r="H919" s="188">
        <v>1.35</v>
      </c>
      <c r="I919" s="189" t="s">
        <v>1202</v>
      </c>
      <c r="J919" s="190" t="s">
        <v>1200</v>
      </c>
    </row>
    <row r="920" spans="1:10" ht="17.149999999999999" customHeight="1">
      <c r="A920" s="173" t="s">
        <v>1059</v>
      </c>
      <c r="B920" s="174" t="s">
        <v>1754</v>
      </c>
      <c r="C920" s="175">
        <v>3.82</v>
      </c>
      <c r="D920" s="176">
        <v>0.60299999999999998</v>
      </c>
      <c r="E920" s="176">
        <v>1</v>
      </c>
      <c r="F920" s="176">
        <v>1</v>
      </c>
      <c r="G920" s="176">
        <v>1.35</v>
      </c>
      <c r="H920" s="176">
        <v>1.35</v>
      </c>
      <c r="I920" s="177" t="s">
        <v>1202</v>
      </c>
      <c r="J920" s="178" t="s">
        <v>1200</v>
      </c>
    </row>
    <row r="921" spans="1:10" ht="17.149999999999999" customHeight="1">
      <c r="A921" s="173" t="s">
        <v>1060</v>
      </c>
      <c r="B921" s="174" t="s">
        <v>1754</v>
      </c>
      <c r="C921" s="175">
        <v>6.51</v>
      </c>
      <c r="D921" s="176">
        <v>0.90800000000000003</v>
      </c>
      <c r="E921" s="176">
        <v>1</v>
      </c>
      <c r="F921" s="176">
        <v>1</v>
      </c>
      <c r="G921" s="176">
        <v>1.35</v>
      </c>
      <c r="H921" s="176">
        <v>1.35</v>
      </c>
      <c r="I921" s="177" t="s">
        <v>1202</v>
      </c>
      <c r="J921" s="178" t="s">
        <v>1200</v>
      </c>
    </row>
    <row r="922" spans="1:10" ht="17.149999999999999" customHeight="1">
      <c r="A922" s="179" t="s">
        <v>1061</v>
      </c>
      <c r="B922" s="180" t="s">
        <v>1754</v>
      </c>
      <c r="C922" s="181">
        <v>9.9600000000000009</v>
      </c>
      <c r="D922" s="182">
        <v>1.361</v>
      </c>
      <c r="E922" s="182">
        <v>1</v>
      </c>
      <c r="F922" s="182">
        <v>1</v>
      </c>
      <c r="G922" s="182">
        <v>1.75</v>
      </c>
      <c r="H922" s="182">
        <v>1.75</v>
      </c>
      <c r="I922" s="183" t="s">
        <v>1202</v>
      </c>
      <c r="J922" s="184" t="s">
        <v>1200</v>
      </c>
    </row>
    <row r="923" spans="1:10" ht="17.149999999999999" customHeight="1">
      <c r="A923" s="185" t="s">
        <v>1062</v>
      </c>
      <c r="B923" s="186" t="s">
        <v>1755</v>
      </c>
      <c r="C923" s="187">
        <v>2.57</v>
      </c>
      <c r="D923" s="188">
        <v>0.39150000000000001</v>
      </c>
      <c r="E923" s="188">
        <v>1</v>
      </c>
      <c r="F923" s="188">
        <v>1</v>
      </c>
      <c r="G923" s="188">
        <v>1.35</v>
      </c>
      <c r="H923" s="188">
        <v>1.35</v>
      </c>
      <c r="I923" s="189" t="s">
        <v>1202</v>
      </c>
      <c r="J923" s="190" t="s">
        <v>1200</v>
      </c>
    </row>
    <row r="924" spans="1:10" ht="17.149999999999999" customHeight="1">
      <c r="A924" s="173" t="s">
        <v>1063</v>
      </c>
      <c r="B924" s="174" t="s">
        <v>1755</v>
      </c>
      <c r="C924" s="175">
        <v>3.62</v>
      </c>
      <c r="D924" s="176">
        <v>0.51170000000000004</v>
      </c>
      <c r="E924" s="176">
        <v>1</v>
      </c>
      <c r="F924" s="176">
        <v>1</v>
      </c>
      <c r="G924" s="176">
        <v>1.35</v>
      </c>
      <c r="H924" s="176">
        <v>1.35</v>
      </c>
      <c r="I924" s="177" t="s">
        <v>1202</v>
      </c>
      <c r="J924" s="178" t="s">
        <v>1200</v>
      </c>
    </row>
    <row r="925" spans="1:10" ht="17.149999999999999" customHeight="1">
      <c r="A925" s="173" t="s">
        <v>1064</v>
      </c>
      <c r="B925" s="174" t="s">
        <v>1755</v>
      </c>
      <c r="C925" s="175">
        <v>5.97</v>
      </c>
      <c r="D925" s="176">
        <v>0.7994</v>
      </c>
      <c r="E925" s="176">
        <v>1</v>
      </c>
      <c r="F925" s="176">
        <v>1</v>
      </c>
      <c r="G925" s="176">
        <v>1.35</v>
      </c>
      <c r="H925" s="176">
        <v>1.35</v>
      </c>
      <c r="I925" s="177" t="s">
        <v>1202</v>
      </c>
      <c r="J925" s="178" t="s">
        <v>1200</v>
      </c>
    </row>
    <row r="926" spans="1:10" ht="17.149999999999999" customHeight="1">
      <c r="A926" s="179" t="s">
        <v>1065</v>
      </c>
      <c r="B926" s="180" t="s">
        <v>1755</v>
      </c>
      <c r="C926" s="181">
        <v>10.18</v>
      </c>
      <c r="D926" s="182">
        <v>1.4853000000000001</v>
      </c>
      <c r="E926" s="182">
        <v>1</v>
      </c>
      <c r="F926" s="182">
        <v>1</v>
      </c>
      <c r="G926" s="182">
        <v>1.75</v>
      </c>
      <c r="H926" s="182">
        <v>1.75</v>
      </c>
      <c r="I926" s="183" t="s">
        <v>1202</v>
      </c>
      <c r="J926" s="184" t="s">
        <v>1200</v>
      </c>
    </row>
    <row r="927" spans="1:10" ht="17.149999999999999" customHeight="1">
      <c r="A927" s="185" t="s">
        <v>1066</v>
      </c>
      <c r="B927" s="186" t="s">
        <v>1756</v>
      </c>
      <c r="C927" s="187">
        <v>1.74</v>
      </c>
      <c r="D927" s="188">
        <v>0.33250000000000002</v>
      </c>
      <c r="E927" s="188">
        <v>1</v>
      </c>
      <c r="F927" s="188">
        <v>1</v>
      </c>
      <c r="G927" s="188">
        <v>1.35</v>
      </c>
      <c r="H927" s="188">
        <v>1.35</v>
      </c>
      <c r="I927" s="189" t="s">
        <v>1202</v>
      </c>
      <c r="J927" s="190" t="s">
        <v>1200</v>
      </c>
    </row>
    <row r="928" spans="1:10" ht="17.149999999999999" customHeight="1">
      <c r="A928" s="173" t="s">
        <v>1067</v>
      </c>
      <c r="B928" s="174" t="s">
        <v>1756</v>
      </c>
      <c r="C928" s="175">
        <v>2.61</v>
      </c>
      <c r="D928" s="176">
        <v>0.45</v>
      </c>
      <c r="E928" s="176">
        <v>1</v>
      </c>
      <c r="F928" s="176">
        <v>1</v>
      </c>
      <c r="G928" s="176">
        <v>1.35</v>
      </c>
      <c r="H928" s="176">
        <v>1.35</v>
      </c>
      <c r="I928" s="177" t="s">
        <v>1202</v>
      </c>
      <c r="J928" s="178" t="s">
        <v>1200</v>
      </c>
    </row>
    <row r="929" spans="1:10" ht="17.149999999999999" customHeight="1">
      <c r="A929" s="173" t="s">
        <v>1068</v>
      </c>
      <c r="B929" s="174" t="s">
        <v>1756</v>
      </c>
      <c r="C929" s="175">
        <v>4.04</v>
      </c>
      <c r="D929" s="176">
        <v>0.65049999999999997</v>
      </c>
      <c r="E929" s="176">
        <v>1</v>
      </c>
      <c r="F929" s="176">
        <v>1</v>
      </c>
      <c r="G929" s="176">
        <v>1.35</v>
      </c>
      <c r="H929" s="176">
        <v>1.35</v>
      </c>
      <c r="I929" s="177" t="s">
        <v>1202</v>
      </c>
      <c r="J929" s="178" t="s">
        <v>1200</v>
      </c>
    </row>
    <row r="930" spans="1:10" ht="17.149999999999999" customHeight="1">
      <c r="A930" s="179" t="s">
        <v>1069</v>
      </c>
      <c r="B930" s="180" t="s">
        <v>1756</v>
      </c>
      <c r="C930" s="181">
        <v>6.65</v>
      </c>
      <c r="D930" s="182">
        <v>1.0804</v>
      </c>
      <c r="E930" s="182">
        <v>1</v>
      </c>
      <c r="F930" s="182">
        <v>1</v>
      </c>
      <c r="G930" s="182">
        <v>1.75</v>
      </c>
      <c r="H930" s="182">
        <v>1.75</v>
      </c>
      <c r="I930" s="183" t="s">
        <v>1202</v>
      </c>
      <c r="J930" s="184" t="s">
        <v>1200</v>
      </c>
    </row>
    <row r="931" spans="1:10" ht="17.149999999999999" customHeight="1">
      <c r="A931" s="185" t="s">
        <v>1524</v>
      </c>
      <c r="B931" s="186" t="s">
        <v>1525</v>
      </c>
      <c r="C931" s="187">
        <v>2.4</v>
      </c>
      <c r="D931" s="188">
        <v>0.47260000000000002</v>
      </c>
      <c r="E931" s="188">
        <v>1.1000000000000001</v>
      </c>
      <c r="F931" s="188">
        <v>1.1000000000000001</v>
      </c>
      <c r="G931" s="188">
        <v>1.1000000000000001</v>
      </c>
      <c r="H931" s="188">
        <v>1.1000000000000001</v>
      </c>
      <c r="I931" s="189" t="s">
        <v>61</v>
      </c>
      <c r="J931" s="190" t="s">
        <v>61</v>
      </c>
    </row>
    <row r="932" spans="1:10" ht="17.149999999999999" customHeight="1">
      <c r="A932" s="173" t="s">
        <v>1526</v>
      </c>
      <c r="B932" s="174" t="s">
        <v>1525</v>
      </c>
      <c r="C932" s="175">
        <v>3.51</v>
      </c>
      <c r="D932" s="176">
        <v>0.58140000000000003</v>
      </c>
      <c r="E932" s="176">
        <v>1.1000000000000001</v>
      </c>
      <c r="F932" s="176">
        <v>1.1000000000000001</v>
      </c>
      <c r="G932" s="176">
        <v>1.1000000000000001</v>
      </c>
      <c r="H932" s="176">
        <v>1.1000000000000001</v>
      </c>
      <c r="I932" s="177" t="s">
        <v>61</v>
      </c>
      <c r="J932" s="178" t="s">
        <v>61</v>
      </c>
    </row>
    <row r="933" spans="1:10" ht="17.149999999999999" customHeight="1">
      <c r="A933" s="173" t="s">
        <v>1527</v>
      </c>
      <c r="B933" s="174" t="s">
        <v>1525</v>
      </c>
      <c r="C933" s="175">
        <v>7.64</v>
      </c>
      <c r="D933" s="176">
        <v>1.0168999999999999</v>
      </c>
      <c r="E933" s="176">
        <v>1.1000000000000001</v>
      </c>
      <c r="F933" s="176">
        <v>1.1000000000000001</v>
      </c>
      <c r="G933" s="176">
        <v>1.1000000000000001</v>
      </c>
      <c r="H933" s="176">
        <v>1.1000000000000001</v>
      </c>
      <c r="I933" s="177" t="s">
        <v>61</v>
      </c>
      <c r="J933" s="178" t="s">
        <v>61</v>
      </c>
    </row>
    <row r="934" spans="1:10" ht="17.149999999999999" customHeight="1">
      <c r="A934" s="179" t="s">
        <v>1528</v>
      </c>
      <c r="B934" s="180" t="s">
        <v>1525</v>
      </c>
      <c r="C934" s="181">
        <v>10.029999999999999</v>
      </c>
      <c r="D934" s="182">
        <v>1.9963</v>
      </c>
      <c r="E934" s="182">
        <v>1.1499999999999999</v>
      </c>
      <c r="F934" s="182">
        <v>1.1499999999999999</v>
      </c>
      <c r="G934" s="182">
        <v>1.1499999999999999</v>
      </c>
      <c r="H934" s="182">
        <v>1.1499999999999999</v>
      </c>
      <c r="I934" s="183" t="s">
        <v>61</v>
      </c>
      <c r="J934" s="184" t="s">
        <v>61</v>
      </c>
    </row>
    <row r="935" spans="1:10" ht="17.149999999999999" customHeight="1">
      <c r="A935" s="185" t="s">
        <v>1070</v>
      </c>
      <c r="B935" s="186" t="s">
        <v>1757</v>
      </c>
      <c r="C935" s="187">
        <v>2.67</v>
      </c>
      <c r="D935" s="188">
        <v>0.4622</v>
      </c>
      <c r="E935" s="188">
        <v>1.1000000000000001</v>
      </c>
      <c r="F935" s="188">
        <v>1.1000000000000001</v>
      </c>
      <c r="G935" s="188">
        <v>1.1000000000000001</v>
      </c>
      <c r="H935" s="188">
        <v>1.1000000000000001</v>
      </c>
      <c r="I935" s="189" t="s">
        <v>61</v>
      </c>
      <c r="J935" s="190" t="s">
        <v>61</v>
      </c>
    </row>
    <row r="936" spans="1:10" ht="17.149999999999999" customHeight="1">
      <c r="A936" s="173" t="s">
        <v>1071</v>
      </c>
      <c r="B936" s="174" t="s">
        <v>1757</v>
      </c>
      <c r="C936" s="175">
        <v>3.68</v>
      </c>
      <c r="D936" s="176">
        <v>0.58320000000000005</v>
      </c>
      <c r="E936" s="176">
        <v>1.1000000000000001</v>
      </c>
      <c r="F936" s="176">
        <v>1.1000000000000001</v>
      </c>
      <c r="G936" s="176">
        <v>1.1000000000000001</v>
      </c>
      <c r="H936" s="176">
        <v>1.1000000000000001</v>
      </c>
      <c r="I936" s="177" t="s">
        <v>61</v>
      </c>
      <c r="J936" s="178" t="s">
        <v>61</v>
      </c>
    </row>
    <row r="937" spans="1:10" ht="17.149999999999999" customHeight="1">
      <c r="A937" s="173" t="s">
        <v>1072</v>
      </c>
      <c r="B937" s="174" t="s">
        <v>1757</v>
      </c>
      <c r="C937" s="175">
        <v>6.4</v>
      </c>
      <c r="D937" s="176">
        <v>0.80259999999999998</v>
      </c>
      <c r="E937" s="176">
        <v>1.1000000000000001</v>
      </c>
      <c r="F937" s="176">
        <v>1.1000000000000001</v>
      </c>
      <c r="G937" s="176">
        <v>1.1000000000000001</v>
      </c>
      <c r="H937" s="176">
        <v>1.1000000000000001</v>
      </c>
      <c r="I937" s="177" t="s">
        <v>61</v>
      </c>
      <c r="J937" s="178" t="s">
        <v>61</v>
      </c>
    </row>
    <row r="938" spans="1:10" ht="17.149999999999999" customHeight="1">
      <c r="A938" s="179" t="s">
        <v>1073</v>
      </c>
      <c r="B938" s="180" t="s">
        <v>1757</v>
      </c>
      <c r="C938" s="181">
        <v>8.74</v>
      </c>
      <c r="D938" s="182">
        <v>1.7269000000000001</v>
      </c>
      <c r="E938" s="182">
        <v>1.1499999999999999</v>
      </c>
      <c r="F938" s="182">
        <v>1.1499999999999999</v>
      </c>
      <c r="G938" s="182">
        <v>1.1499999999999999</v>
      </c>
      <c r="H938" s="182">
        <v>1.1499999999999999</v>
      </c>
      <c r="I938" s="183" t="s">
        <v>61</v>
      </c>
      <c r="J938" s="184" t="s">
        <v>61</v>
      </c>
    </row>
    <row r="939" spans="1:10" ht="17.149999999999999" customHeight="1">
      <c r="A939" s="185" t="s">
        <v>1074</v>
      </c>
      <c r="B939" s="186" t="s">
        <v>1758</v>
      </c>
      <c r="C939" s="187">
        <v>2.06</v>
      </c>
      <c r="D939" s="188">
        <v>0.48149999999999998</v>
      </c>
      <c r="E939" s="188">
        <v>1.1000000000000001</v>
      </c>
      <c r="F939" s="188">
        <v>1.1000000000000001</v>
      </c>
      <c r="G939" s="188">
        <v>1.1000000000000001</v>
      </c>
      <c r="H939" s="188">
        <v>1.1000000000000001</v>
      </c>
      <c r="I939" s="189" t="s">
        <v>61</v>
      </c>
      <c r="J939" s="190" t="s">
        <v>61</v>
      </c>
    </row>
    <row r="940" spans="1:10" ht="17.149999999999999" customHeight="1">
      <c r="A940" s="173" t="s">
        <v>1075</v>
      </c>
      <c r="B940" s="174" t="s">
        <v>1758</v>
      </c>
      <c r="C940" s="175">
        <v>2.54</v>
      </c>
      <c r="D940" s="176">
        <v>0.5222</v>
      </c>
      <c r="E940" s="176">
        <v>1.1000000000000001</v>
      </c>
      <c r="F940" s="176">
        <v>1.1000000000000001</v>
      </c>
      <c r="G940" s="176">
        <v>1.1000000000000001</v>
      </c>
      <c r="H940" s="176">
        <v>1.1000000000000001</v>
      </c>
      <c r="I940" s="177" t="s">
        <v>61</v>
      </c>
      <c r="J940" s="178" t="s">
        <v>61</v>
      </c>
    </row>
    <row r="941" spans="1:10" ht="17.149999999999999" customHeight="1">
      <c r="A941" s="173" t="s">
        <v>1076</v>
      </c>
      <c r="B941" s="174" t="s">
        <v>1758</v>
      </c>
      <c r="C941" s="175">
        <v>5.14</v>
      </c>
      <c r="D941" s="176">
        <v>0.70020000000000004</v>
      </c>
      <c r="E941" s="176">
        <v>1.1000000000000001</v>
      </c>
      <c r="F941" s="176">
        <v>1.1000000000000001</v>
      </c>
      <c r="G941" s="176">
        <v>1.1000000000000001</v>
      </c>
      <c r="H941" s="176">
        <v>1.1000000000000001</v>
      </c>
      <c r="I941" s="177" t="s">
        <v>61</v>
      </c>
      <c r="J941" s="178" t="s">
        <v>61</v>
      </c>
    </row>
    <row r="942" spans="1:10" ht="17.149999999999999" customHeight="1">
      <c r="A942" s="179" t="s">
        <v>1077</v>
      </c>
      <c r="B942" s="180" t="s">
        <v>1758</v>
      </c>
      <c r="C942" s="181">
        <v>6.45</v>
      </c>
      <c r="D942" s="182">
        <v>1.2661</v>
      </c>
      <c r="E942" s="182">
        <v>1.1499999999999999</v>
      </c>
      <c r="F942" s="182">
        <v>1.1499999999999999</v>
      </c>
      <c r="G942" s="182">
        <v>1.1499999999999999</v>
      </c>
      <c r="H942" s="182">
        <v>1.1499999999999999</v>
      </c>
      <c r="I942" s="183" t="s">
        <v>61</v>
      </c>
      <c r="J942" s="184" t="s">
        <v>61</v>
      </c>
    </row>
    <row r="943" spans="1:10" ht="17.149999999999999" customHeight="1">
      <c r="A943" s="185" t="s">
        <v>1078</v>
      </c>
      <c r="B943" s="186" t="s">
        <v>1759</v>
      </c>
      <c r="C943" s="187">
        <v>2.2000000000000002</v>
      </c>
      <c r="D943" s="188">
        <v>0.32019999999999998</v>
      </c>
      <c r="E943" s="188">
        <v>1.1000000000000001</v>
      </c>
      <c r="F943" s="188">
        <v>1.1000000000000001</v>
      </c>
      <c r="G943" s="188">
        <v>1.1000000000000001</v>
      </c>
      <c r="H943" s="188">
        <v>1.1000000000000001</v>
      </c>
      <c r="I943" s="189" t="s">
        <v>61</v>
      </c>
      <c r="J943" s="190" t="s">
        <v>61</v>
      </c>
    </row>
    <row r="944" spans="1:10" ht="17.149999999999999" customHeight="1">
      <c r="A944" s="173" t="s">
        <v>1079</v>
      </c>
      <c r="B944" s="174" t="s">
        <v>1759</v>
      </c>
      <c r="C944" s="175">
        <v>2.57</v>
      </c>
      <c r="D944" s="176">
        <v>0.37230000000000002</v>
      </c>
      <c r="E944" s="176">
        <v>1.1000000000000001</v>
      </c>
      <c r="F944" s="176">
        <v>1.1000000000000001</v>
      </c>
      <c r="G944" s="176">
        <v>1.1000000000000001</v>
      </c>
      <c r="H944" s="176">
        <v>1.1000000000000001</v>
      </c>
      <c r="I944" s="177" t="s">
        <v>61</v>
      </c>
      <c r="J944" s="178" t="s">
        <v>61</v>
      </c>
    </row>
    <row r="945" spans="1:10" ht="17.149999999999999" customHeight="1">
      <c r="A945" s="173" t="s">
        <v>1080</v>
      </c>
      <c r="B945" s="174" t="s">
        <v>1759</v>
      </c>
      <c r="C945" s="175">
        <v>4.29</v>
      </c>
      <c r="D945" s="176">
        <v>0.63390000000000002</v>
      </c>
      <c r="E945" s="176">
        <v>1.1000000000000001</v>
      </c>
      <c r="F945" s="176">
        <v>1.1000000000000001</v>
      </c>
      <c r="G945" s="176">
        <v>1.1000000000000001</v>
      </c>
      <c r="H945" s="176">
        <v>1.1000000000000001</v>
      </c>
      <c r="I945" s="177" t="s">
        <v>61</v>
      </c>
      <c r="J945" s="178" t="s">
        <v>61</v>
      </c>
    </row>
    <row r="946" spans="1:10" ht="17.149999999999999" customHeight="1">
      <c r="A946" s="179" t="s">
        <v>1081</v>
      </c>
      <c r="B946" s="180" t="s">
        <v>1759</v>
      </c>
      <c r="C946" s="181">
        <v>6.95</v>
      </c>
      <c r="D946" s="182">
        <v>1.7806</v>
      </c>
      <c r="E946" s="182">
        <v>1.1499999999999999</v>
      </c>
      <c r="F946" s="182">
        <v>1.1499999999999999</v>
      </c>
      <c r="G946" s="182">
        <v>1.1499999999999999</v>
      </c>
      <c r="H946" s="182">
        <v>1.1499999999999999</v>
      </c>
      <c r="I946" s="183" t="s">
        <v>61</v>
      </c>
      <c r="J946" s="184" t="s">
        <v>61</v>
      </c>
    </row>
    <row r="947" spans="1:10" ht="17.149999999999999" customHeight="1">
      <c r="A947" s="185" t="s">
        <v>1529</v>
      </c>
      <c r="B947" s="186" t="s">
        <v>1530</v>
      </c>
      <c r="C947" s="187">
        <v>1.28</v>
      </c>
      <c r="D947" s="188">
        <v>0.38929999999999998</v>
      </c>
      <c r="E947" s="188">
        <v>1.1000000000000001</v>
      </c>
      <c r="F947" s="188">
        <v>1.1000000000000001</v>
      </c>
      <c r="G947" s="188">
        <v>1.1000000000000001</v>
      </c>
      <c r="H947" s="188">
        <v>1.1000000000000001</v>
      </c>
      <c r="I947" s="189" t="s">
        <v>61</v>
      </c>
      <c r="J947" s="190" t="s">
        <v>61</v>
      </c>
    </row>
    <row r="948" spans="1:10" ht="17.149999999999999" customHeight="1">
      <c r="A948" s="173" t="s">
        <v>1531</v>
      </c>
      <c r="B948" s="174" t="s">
        <v>1530</v>
      </c>
      <c r="C948" s="175">
        <v>1.68</v>
      </c>
      <c r="D948" s="176">
        <v>0.51239999999999997</v>
      </c>
      <c r="E948" s="176">
        <v>1.1000000000000001</v>
      </c>
      <c r="F948" s="176">
        <v>1.1000000000000001</v>
      </c>
      <c r="G948" s="176">
        <v>1.1000000000000001</v>
      </c>
      <c r="H948" s="176">
        <v>1.1000000000000001</v>
      </c>
      <c r="I948" s="177" t="s">
        <v>61</v>
      </c>
      <c r="J948" s="178" t="s">
        <v>61</v>
      </c>
    </row>
    <row r="949" spans="1:10" ht="17.149999999999999" customHeight="1">
      <c r="A949" s="173" t="s">
        <v>1532</v>
      </c>
      <c r="B949" s="174" t="s">
        <v>1530</v>
      </c>
      <c r="C949" s="175">
        <v>3.09</v>
      </c>
      <c r="D949" s="176">
        <v>0.82940000000000003</v>
      </c>
      <c r="E949" s="176">
        <v>1.1000000000000001</v>
      </c>
      <c r="F949" s="176">
        <v>1.1000000000000001</v>
      </c>
      <c r="G949" s="176">
        <v>1.1000000000000001</v>
      </c>
      <c r="H949" s="176">
        <v>1.1000000000000001</v>
      </c>
      <c r="I949" s="177" t="s">
        <v>61</v>
      </c>
      <c r="J949" s="178" t="s">
        <v>61</v>
      </c>
    </row>
    <row r="950" spans="1:10" ht="17.149999999999999" customHeight="1">
      <c r="A950" s="179" t="s">
        <v>1533</v>
      </c>
      <c r="B950" s="180" t="s">
        <v>1530</v>
      </c>
      <c r="C950" s="181">
        <v>6.53</v>
      </c>
      <c r="D950" s="182">
        <v>1.4494</v>
      </c>
      <c r="E950" s="182">
        <v>1.1499999999999999</v>
      </c>
      <c r="F950" s="182">
        <v>1.1499999999999999</v>
      </c>
      <c r="G950" s="182">
        <v>1.1499999999999999</v>
      </c>
      <c r="H950" s="182">
        <v>1.1499999999999999</v>
      </c>
      <c r="I950" s="183" t="s">
        <v>61</v>
      </c>
      <c r="J950" s="184" t="s">
        <v>61</v>
      </c>
    </row>
    <row r="951" spans="1:10" ht="17.149999999999999" customHeight="1">
      <c r="A951" s="185" t="s">
        <v>1534</v>
      </c>
      <c r="B951" s="186" t="s">
        <v>1535</v>
      </c>
      <c r="C951" s="187">
        <v>2.25</v>
      </c>
      <c r="D951" s="188">
        <v>0.37390000000000001</v>
      </c>
      <c r="E951" s="188">
        <v>1.1000000000000001</v>
      </c>
      <c r="F951" s="188">
        <v>1.1000000000000001</v>
      </c>
      <c r="G951" s="188">
        <v>1.1000000000000001</v>
      </c>
      <c r="H951" s="188">
        <v>1.1000000000000001</v>
      </c>
      <c r="I951" s="189" t="s">
        <v>61</v>
      </c>
      <c r="J951" s="190" t="s">
        <v>61</v>
      </c>
    </row>
    <row r="952" spans="1:10" ht="17.149999999999999" customHeight="1">
      <c r="A952" s="173" t="s">
        <v>1536</v>
      </c>
      <c r="B952" s="174" t="s">
        <v>1535</v>
      </c>
      <c r="C952" s="175">
        <v>2.25</v>
      </c>
      <c r="D952" s="176">
        <v>0.73460000000000003</v>
      </c>
      <c r="E952" s="176">
        <v>1.1000000000000001</v>
      </c>
      <c r="F952" s="176">
        <v>1.1000000000000001</v>
      </c>
      <c r="G952" s="176">
        <v>1.1000000000000001</v>
      </c>
      <c r="H952" s="176">
        <v>1.1000000000000001</v>
      </c>
      <c r="I952" s="177" t="s">
        <v>61</v>
      </c>
      <c r="J952" s="178" t="s">
        <v>61</v>
      </c>
    </row>
    <row r="953" spans="1:10" ht="17.149999999999999" customHeight="1">
      <c r="A953" s="173" t="s">
        <v>1537</v>
      </c>
      <c r="B953" s="174" t="s">
        <v>1535</v>
      </c>
      <c r="C953" s="175">
        <v>4.67</v>
      </c>
      <c r="D953" s="176">
        <v>1.1335999999999999</v>
      </c>
      <c r="E953" s="176">
        <v>1.1000000000000001</v>
      </c>
      <c r="F953" s="176">
        <v>1.1000000000000001</v>
      </c>
      <c r="G953" s="176">
        <v>1.1000000000000001</v>
      </c>
      <c r="H953" s="176">
        <v>1.1000000000000001</v>
      </c>
      <c r="I953" s="177" t="s">
        <v>61</v>
      </c>
      <c r="J953" s="178" t="s">
        <v>61</v>
      </c>
    </row>
    <row r="954" spans="1:10" ht="17.149999999999999" customHeight="1">
      <c r="A954" s="179" t="s">
        <v>1538</v>
      </c>
      <c r="B954" s="180" t="s">
        <v>1535</v>
      </c>
      <c r="C954" s="181">
        <v>9.8699999999999992</v>
      </c>
      <c r="D954" s="182">
        <v>2.1031</v>
      </c>
      <c r="E954" s="182">
        <v>1.1499999999999999</v>
      </c>
      <c r="F954" s="182">
        <v>1.1499999999999999</v>
      </c>
      <c r="G954" s="182">
        <v>1.1499999999999999</v>
      </c>
      <c r="H954" s="182">
        <v>1.1499999999999999</v>
      </c>
      <c r="I954" s="183" t="s">
        <v>61</v>
      </c>
      <c r="J954" s="184" t="s">
        <v>61</v>
      </c>
    </row>
    <row r="955" spans="1:10" ht="17.149999999999999" customHeight="1">
      <c r="A955" s="185" t="s">
        <v>1539</v>
      </c>
      <c r="B955" s="186" t="s">
        <v>1540</v>
      </c>
      <c r="C955" s="187">
        <v>1.86</v>
      </c>
      <c r="D955" s="188">
        <v>0.28970000000000001</v>
      </c>
      <c r="E955" s="188">
        <v>1.1000000000000001</v>
      </c>
      <c r="F955" s="188">
        <v>1.1000000000000001</v>
      </c>
      <c r="G955" s="188">
        <v>1.1000000000000001</v>
      </c>
      <c r="H955" s="188">
        <v>1.1000000000000001</v>
      </c>
      <c r="I955" s="189" t="s">
        <v>61</v>
      </c>
      <c r="J955" s="190" t="s">
        <v>61</v>
      </c>
    </row>
    <row r="956" spans="1:10" ht="17.149999999999999" customHeight="1">
      <c r="A956" s="173" t="s">
        <v>1541</v>
      </c>
      <c r="B956" s="174" t="s">
        <v>1540</v>
      </c>
      <c r="C956" s="175">
        <v>2.9</v>
      </c>
      <c r="D956" s="176">
        <v>0.79749999999999999</v>
      </c>
      <c r="E956" s="176">
        <v>1.1000000000000001</v>
      </c>
      <c r="F956" s="176">
        <v>1.1000000000000001</v>
      </c>
      <c r="G956" s="176">
        <v>1.1000000000000001</v>
      </c>
      <c r="H956" s="176">
        <v>1.1000000000000001</v>
      </c>
      <c r="I956" s="177" t="s">
        <v>61</v>
      </c>
      <c r="J956" s="178" t="s">
        <v>61</v>
      </c>
    </row>
    <row r="957" spans="1:10" ht="17.149999999999999" customHeight="1">
      <c r="A957" s="173" t="s">
        <v>1542</v>
      </c>
      <c r="B957" s="174" t="s">
        <v>1540</v>
      </c>
      <c r="C957" s="175">
        <v>5.14</v>
      </c>
      <c r="D957" s="176">
        <v>1.2526999999999999</v>
      </c>
      <c r="E957" s="176">
        <v>1.1000000000000001</v>
      </c>
      <c r="F957" s="176">
        <v>1.1000000000000001</v>
      </c>
      <c r="G957" s="176">
        <v>1.1000000000000001</v>
      </c>
      <c r="H957" s="176">
        <v>1.1000000000000001</v>
      </c>
      <c r="I957" s="177" t="s">
        <v>61</v>
      </c>
      <c r="J957" s="178" t="s">
        <v>61</v>
      </c>
    </row>
    <row r="958" spans="1:10" ht="17.149999999999999" customHeight="1">
      <c r="A958" s="179" t="s">
        <v>1543</v>
      </c>
      <c r="B958" s="180" t="s">
        <v>1540</v>
      </c>
      <c r="C958" s="181">
        <v>9.44</v>
      </c>
      <c r="D958" s="182">
        <v>2.3167</v>
      </c>
      <c r="E958" s="182">
        <v>1.1499999999999999</v>
      </c>
      <c r="F958" s="182">
        <v>1.1499999999999999</v>
      </c>
      <c r="G958" s="182">
        <v>1.1499999999999999</v>
      </c>
      <c r="H958" s="182">
        <v>1.1499999999999999</v>
      </c>
      <c r="I958" s="183" t="s">
        <v>61</v>
      </c>
      <c r="J958" s="184" t="s">
        <v>61</v>
      </c>
    </row>
    <row r="959" spans="1:10" ht="17.149999999999999" customHeight="1">
      <c r="A959" s="185" t="s">
        <v>1082</v>
      </c>
      <c r="B959" s="186" t="s">
        <v>1760</v>
      </c>
      <c r="C959" s="187">
        <v>1.96</v>
      </c>
      <c r="D959" s="188">
        <v>0.27679999999999999</v>
      </c>
      <c r="E959" s="188">
        <v>1.1000000000000001</v>
      </c>
      <c r="F959" s="188">
        <v>1.1000000000000001</v>
      </c>
      <c r="G959" s="188">
        <v>1.1000000000000001</v>
      </c>
      <c r="H959" s="188">
        <v>1.1000000000000001</v>
      </c>
      <c r="I959" s="189" t="s">
        <v>61</v>
      </c>
      <c r="J959" s="190" t="s">
        <v>61</v>
      </c>
    </row>
    <row r="960" spans="1:10" ht="17.149999999999999" customHeight="1">
      <c r="A960" s="173" t="s">
        <v>1083</v>
      </c>
      <c r="B960" s="174" t="s">
        <v>1760</v>
      </c>
      <c r="C960" s="175">
        <v>2.3199999999999998</v>
      </c>
      <c r="D960" s="176">
        <v>0.32129999999999997</v>
      </c>
      <c r="E960" s="176">
        <v>1.1000000000000001</v>
      </c>
      <c r="F960" s="176">
        <v>1.1000000000000001</v>
      </c>
      <c r="G960" s="176">
        <v>1.1000000000000001</v>
      </c>
      <c r="H960" s="176">
        <v>1.1000000000000001</v>
      </c>
      <c r="I960" s="177" t="s">
        <v>61</v>
      </c>
      <c r="J960" s="178" t="s">
        <v>61</v>
      </c>
    </row>
    <row r="961" spans="1:10" ht="17.149999999999999" customHeight="1">
      <c r="A961" s="173" t="s">
        <v>1084</v>
      </c>
      <c r="B961" s="174" t="s">
        <v>1760</v>
      </c>
      <c r="C961" s="175">
        <v>3.63</v>
      </c>
      <c r="D961" s="176">
        <v>0.45329999999999998</v>
      </c>
      <c r="E961" s="176">
        <v>1.1000000000000001</v>
      </c>
      <c r="F961" s="176">
        <v>1.1000000000000001</v>
      </c>
      <c r="G961" s="176">
        <v>1.1000000000000001</v>
      </c>
      <c r="H961" s="176">
        <v>1.1000000000000001</v>
      </c>
      <c r="I961" s="177" t="s">
        <v>61</v>
      </c>
      <c r="J961" s="178" t="s">
        <v>61</v>
      </c>
    </row>
    <row r="962" spans="1:10" ht="17.149999999999999" customHeight="1">
      <c r="A962" s="179" t="s">
        <v>1085</v>
      </c>
      <c r="B962" s="180" t="s">
        <v>1760</v>
      </c>
      <c r="C962" s="181">
        <v>7.56</v>
      </c>
      <c r="D962" s="182">
        <v>0.80210000000000004</v>
      </c>
      <c r="E962" s="182">
        <v>1.1499999999999999</v>
      </c>
      <c r="F962" s="182">
        <v>1.1499999999999999</v>
      </c>
      <c r="G962" s="182">
        <v>1.1499999999999999</v>
      </c>
      <c r="H962" s="182">
        <v>1.1499999999999999</v>
      </c>
      <c r="I962" s="183" t="s">
        <v>61</v>
      </c>
      <c r="J962" s="184" t="s">
        <v>61</v>
      </c>
    </row>
    <row r="963" spans="1:10" ht="17.149999999999999" customHeight="1">
      <c r="A963" s="185" t="s">
        <v>1086</v>
      </c>
      <c r="B963" s="186" t="s">
        <v>1761</v>
      </c>
      <c r="C963" s="187">
        <v>1.94</v>
      </c>
      <c r="D963" s="188">
        <v>0.19470000000000001</v>
      </c>
      <c r="E963" s="188">
        <v>1.1000000000000001</v>
      </c>
      <c r="F963" s="188">
        <v>1.1000000000000001</v>
      </c>
      <c r="G963" s="188">
        <v>1.1000000000000001</v>
      </c>
      <c r="H963" s="188">
        <v>1.1000000000000001</v>
      </c>
      <c r="I963" s="189" t="s">
        <v>61</v>
      </c>
      <c r="J963" s="190" t="s">
        <v>61</v>
      </c>
    </row>
    <row r="964" spans="1:10" ht="17.149999999999999" customHeight="1">
      <c r="A964" s="173" t="s">
        <v>1087</v>
      </c>
      <c r="B964" s="174" t="s">
        <v>1761</v>
      </c>
      <c r="C964" s="175">
        <v>2.54</v>
      </c>
      <c r="D964" s="176">
        <v>0.30320000000000003</v>
      </c>
      <c r="E964" s="176">
        <v>1.1000000000000001</v>
      </c>
      <c r="F964" s="176">
        <v>1.1000000000000001</v>
      </c>
      <c r="G964" s="176">
        <v>1.1000000000000001</v>
      </c>
      <c r="H964" s="176">
        <v>1.1000000000000001</v>
      </c>
      <c r="I964" s="177" t="s">
        <v>61</v>
      </c>
      <c r="J964" s="178" t="s">
        <v>61</v>
      </c>
    </row>
    <row r="965" spans="1:10" ht="17.149999999999999" customHeight="1">
      <c r="A965" s="173" t="s">
        <v>1088</v>
      </c>
      <c r="B965" s="174" t="s">
        <v>1761</v>
      </c>
      <c r="C965" s="175">
        <v>3.7</v>
      </c>
      <c r="D965" s="176">
        <v>0.54379999999999995</v>
      </c>
      <c r="E965" s="176">
        <v>1.1000000000000001</v>
      </c>
      <c r="F965" s="176">
        <v>1.1000000000000001</v>
      </c>
      <c r="G965" s="176">
        <v>1.1000000000000001</v>
      </c>
      <c r="H965" s="176">
        <v>1.1000000000000001</v>
      </c>
      <c r="I965" s="177" t="s">
        <v>61</v>
      </c>
      <c r="J965" s="178" t="s">
        <v>61</v>
      </c>
    </row>
    <row r="966" spans="1:10" ht="17.149999999999999" customHeight="1">
      <c r="A966" s="179" t="s">
        <v>1089</v>
      </c>
      <c r="B966" s="180" t="s">
        <v>1761</v>
      </c>
      <c r="C966" s="181">
        <v>6.43</v>
      </c>
      <c r="D966" s="182">
        <v>1.0468</v>
      </c>
      <c r="E966" s="182">
        <v>1.1499999999999999</v>
      </c>
      <c r="F966" s="182">
        <v>1.1499999999999999</v>
      </c>
      <c r="G966" s="182">
        <v>1.1499999999999999</v>
      </c>
      <c r="H966" s="182">
        <v>1.1499999999999999</v>
      </c>
      <c r="I966" s="183" t="s">
        <v>61</v>
      </c>
      <c r="J966" s="184" t="s">
        <v>61</v>
      </c>
    </row>
    <row r="967" spans="1:10" ht="17.149999999999999" customHeight="1">
      <c r="A967" s="185" t="s">
        <v>1090</v>
      </c>
      <c r="B967" s="186" t="s">
        <v>1762</v>
      </c>
      <c r="C967" s="187">
        <v>1.22</v>
      </c>
      <c r="D967" s="188">
        <v>0.25069999999999998</v>
      </c>
      <c r="E967" s="188">
        <v>1.1000000000000001</v>
      </c>
      <c r="F967" s="188">
        <v>1.1000000000000001</v>
      </c>
      <c r="G967" s="188">
        <v>1.1000000000000001</v>
      </c>
      <c r="H967" s="188">
        <v>1.1000000000000001</v>
      </c>
      <c r="I967" s="189" t="s">
        <v>61</v>
      </c>
      <c r="J967" s="190" t="s">
        <v>61</v>
      </c>
    </row>
    <row r="968" spans="1:10" ht="17.149999999999999" customHeight="1">
      <c r="A968" s="173" t="s">
        <v>1091</v>
      </c>
      <c r="B968" s="174" t="s">
        <v>1762</v>
      </c>
      <c r="C968" s="175">
        <v>1.68</v>
      </c>
      <c r="D968" s="176">
        <v>0.32119999999999999</v>
      </c>
      <c r="E968" s="176">
        <v>1.1000000000000001</v>
      </c>
      <c r="F968" s="176">
        <v>1.1000000000000001</v>
      </c>
      <c r="G968" s="176">
        <v>1.1000000000000001</v>
      </c>
      <c r="H968" s="176">
        <v>1.1000000000000001</v>
      </c>
      <c r="I968" s="177" t="s">
        <v>61</v>
      </c>
      <c r="J968" s="178" t="s">
        <v>61</v>
      </c>
    </row>
    <row r="969" spans="1:10" ht="17.149999999999999" customHeight="1">
      <c r="A969" s="173" t="s">
        <v>1092</v>
      </c>
      <c r="B969" s="174" t="s">
        <v>1762</v>
      </c>
      <c r="C969" s="175">
        <v>2.82</v>
      </c>
      <c r="D969" s="176">
        <v>0.54910000000000003</v>
      </c>
      <c r="E969" s="176">
        <v>1.1000000000000001</v>
      </c>
      <c r="F969" s="176">
        <v>1.1000000000000001</v>
      </c>
      <c r="G969" s="176">
        <v>1.1000000000000001</v>
      </c>
      <c r="H969" s="176">
        <v>1.1000000000000001</v>
      </c>
      <c r="I969" s="177" t="s">
        <v>61</v>
      </c>
      <c r="J969" s="178" t="s">
        <v>61</v>
      </c>
    </row>
    <row r="970" spans="1:10" ht="17.149999999999999" customHeight="1">
      <c r="A970" s="179" t="s">
        <v>1093</v>
      </c>
      <c r="B970" s="180" t="s">
        <v>1762</v>
      </c>
      <c r="C970" s="181">
        <v>6.53</v>
      </c>
      <c r="D970" s="182">
        <v>1.1803999999999999</v>
      </c>
      <c r="E970" s="182">
        <v>1.1499999999999999</v>
      </c>
      <c r="F970" s="182">
        <v>1.1499999999999999</v>
      </c>
      <c r="G970" s="182">
        <v>1.1499999999999999</v>
      </c>
      <c r="H970" s="182">
        <v>1.1499999999999999</v>
      </c>
      <c r="I970" s="183" t="s">
        <v>61</v>
      </c>
      <c r="J970" s="184" t="s">
        <v>61</v>
      </c>
    </row>
    <row r="971" spans="1:10" ht="17.149999999999999" customHeight="1">
      <c r="A971" s="185" t="s">
        <v>1094</v>
      </c>
      <c r="B971" s="186" t="s">
        <v>1544</v>
      </c>
      <c r="C971" s="187">
        <v>2.04</v>
      </c>
      <c r="D971" s="188">
        <v>0.19450000000000001</v>
      </c>
      <c r="E971" s="188">
        <v>1.1000000000000001</v>
      </c>
      <c r="F971" s="188">
        <v>1.1000000000000001</v>
      </c>
      <c r="G971" s="188">
        <v>1.1000000000000001</v>
      </c>
      <c r="H971" s="188">
        <v>1.1000000000000001</v>
      </c>
      <c r="I971" s="189" t="s">
        <v>61</v>
      </c>
      <c r="J971" s="190" t="s">
        <v>61</v>
      </c>
    </row>
    <row r="972" spans="1:10" ht="17.149999999999999" customHeight="1">
      <c r="A972" s="173" t="s">
        <v>1095</v>
      </c>
      <c r="B972" s="174" t="s">
        <v>1544</v>
      </c>
      <c r="C972" s="175">
        <v>3.08</v>
      </c>
      <c r="D972" s="176">
        <v>0.27860000000000001</v>
      </c>
      <c r="E972" s="176">
        <v>1.1000000000000001</v>
      </c>
      <c r="F972" s="176">
        <v>1.1000000000000001</v>
      </c>
      <c r="G972" s="176">
        <v>1.1000000000000001</v>
      </c>
      <c r="H972" s="176">
        <v>1.1000000000000001</v>
      </c>
      <c r="I972" s="177" t="s">
        <v>61</v>
      </c>
      <c r="J972" s="178" t="s">
        <v>61</v>
      </c>
    </row>
    <row r="973" spans="1:10" ht="17.149999999999999" customHeight="1">
      <c r="A973" s="173" t="s">
        <v>1096</v>
      </c>
      <c r="B973" s="174" t="s">
        <v>1544</v>
      </c>
      <c r="C973" s="175">
        <v>4.75</v>
      </c>
      <c r="D973" s="176">
        <v>0.51649999999999996</v>
      </c>
      <c r="E973" s="176">
        <v>1.1000000000000001</v>
      </c>
      <c r="F973" s="176">
        <v>1.1000000000000001</v>
      </c>
      <c r="G973" s="176">
        <v>1.1000000000000001</v>
      </c>
      <c r="H973" s="176">
        <v>1.1000000000000001</v>
      </c>
      <c r="I973" s="177" t="s">
        <v>61</v>
      </c>
      <c r="J973" s="178" t="s">
        <v>61</v>
      </c>
    </row>
    <row r="974" spans="1:10" ht="17.149999999999999" customHeight="1">
      <c r="A974" s="179" t="s">
        <v>1097</v>
      </c>
      <c r="B974" s="180" t="s">
        <v>1544</v>
      </c>
      <c r="C974" s="181">
        <v>7.75</v>
      </c>
      <c r="D974" s="182">
        <v>1.0871999999999999</v>
      </c>
      <c r="E974" s="182">
        <v>1.1499999999999999</v>
      </c>
      <c r="F974" s="182">
        <v>1.1499999999999999</v>
      </c>
      <c r="G974" s="182">
        <v>1.1499999999999999</v>
      </c>
      <c r="H974" s="182">
        <v>1.1499999999999999</v>
      </c>
      <c r="I974" s="183" t="s">
        <v>61</v>
      </c>
      <c r="J974" s="184" t="s">
        <v>61</v>
      </c>
    </row>
    <row r="975" spans="1:10" ht="17.149999999999999" customHeight="1">
      <c r="A975" s="185" t="s">
        <v>1098</v>
      </c>
      <c r="B975" s="186" t="s">
        <v>1763</v>
      </c>
      <c r="C975" s="187">
        <v>1.44</v>
      </c>
      <c r="D975" s="188">
        <v>0.22900000000000001</v>
      </c>
      <c r="E975" s="188">
        <v>1.25</v>
      </c>
      <c r="F975" s="188">
        <v>1.75</v>
      </c>
      <c r="G975" s="188">
        <v>1.25</v>
      </c>
      <c r="H975" s="188">
        <v>1.75</v>
      </c>
      <c r="I975" s="189" t="s">
        <v>60</v>
      </c>
      <c r="J975" s="190" t="s">
        <v>60</v>
      </c>
    </row>
    <row r="976" spans="1:10" ht="17.149999999999999" customHeight="1">
      <c r="A976" s="173" t="s">
        <v>1099</v>
      </c>
      <c r="B976" s="174" t="s">
        <v>1763</v>
      </c>
      <c r="C976" s="175">
        <v>1.59</v>
      </c>
      <c r="D976" s="176">
        <v>0.3266</v>
      </c>
      <c r="E976" s="176">
        <v>1.25</v>
      </c>
      <c r="F976" s="176">
        <v>1.75</v>
      </c>
      <c r="G976" s="176">
        <v>1.25</v>
      </c>
      <c r="H976" s="176">
        <v>1.75</v>
      </c>
      <c r="I976" s="177" t="s">
        <v>60</v>
      </c>
      <c r="J976" s="178" t="s">
        <v>60</v>
      </c>
    </row>
    <row r="977" spans="1:10" ht="17.149999999999999" customHeight="1">
      <c r="A977" s="173" t="s">
        <v>1100</v>
      </c>
      <c r="B977" s="174" t="s">
        <v>1763</v>
      </c>
      <c r="C977" s="175">
        <v>1.83</v>
      </c>
      <c r="D977" s="176">
        <v>0.57740000000000002</v>
      </c>
      <c r="E977" s="176">
        <v>1.25</v>
      </c>
      <c r="F977" s="176">
        <v>1.75</v>
      </c>
      <c r="G977" s="176">
        <v>1.25</v>
      </c>
      <c r="H977" s="176">
        <v>1.75</v>
      </c>
      <c r="I977" s="177" t="s">
        <v>60</v>
      </c>
      <c r="J977" s="178" t="s">
        <v>60</v>
      </c>
    </row>
    <row r="978" spans="1:10" ht="17.149999999999999" customHeight="1">
      <c r="A978" s="179" t="s">
        <v>1101</v>
      </c>
      <c r="B978" s="180" t="s">
        <v>1763</v>
      </c>
      <c r="C978" s="181">
        <v>1.83</v>
      </c>
      <c r="D978" s="182">
        <v>0.90539999999999998</v>
      </c>
      <c r="E978" s="182">
        <v>1.6</v>
      </c>
      <c r="F978" s="182">
        <v>2.1</v>
      </c>
      <c r="G978" s="182">
        <v>1.6</v>
      </c>
      <c r="H978" s="182">
        <v>2.1</v>
      </c>
      <c r="I978" s="183" t="s">
        <v>60</v>
      </c>
      <c r="J978" s="184" t="s">
        <v>60</v>
      </c>
    </row>
    <row r="979" spans="1:10" ht="17.149999999999999" customHeight="1">
      <c r="A979" s="185" t="s">
        <v>1102</v>
      </c>
      <c r="B979" s="186" t="s">
        <v>1764</v>
      </c>
      <c r="C979" s="187">
        <v>1.22</v>
      </c>
      <c r="D979" s="188">
        <v>8.2500000000000004E-2</v>
      </c>
      <c r="E979" s="188">
        <v>1.25</v>
      </c>
      <c r="F979" s="188">
        <v>1.75</v>
      </c>
      <c r="G979" s="188">
        <v>1.25</v>
      </c>
      <c r="H979" s="188">
        <v>1.75</v>
      </c>
      <c r="I979" s="189" t="s">
        <v>60</v>
      </c>
      <c r="J979" s="190" t="s">
        <v>60</v>
      </c>
    </row>
    <row r="980" spans="1:10" ht="17.149999999999999" customHeight="1">
      <c r="A980" s="173" t="s">
        <v>1103</v>
      </c>
      <c r="B980" s="174" t="s">
        <v>1764</v>
      </c>
      <c r="C980" s="175">
        <v>1.28</v>
      </c>
      <c r="D980" s="176">
        <v>0.11940000000000001</v>
      </c>
      <c r="E980" s="176">
        <v>1.25</v>
      </c>
      <c r="F980" s="176">
        <v>1.75</v>
      </c>
      <c r="G980" s="176">
        <v>1.25</v>
      </c>
      <c r="H980" s="176">
        <v>1.75</v>
      </c>
      <c r="I980" s="177" t="s">
        <v>60</v>
      </c>
      <c r="J980" s="178" t="s">
        <v>60</v>
      </c>
    </row>
    <row r="981" spans="1:10" ht="17.149999999999999" customHeight="1">
      <c r="A981" s="173" t="s">
        <v>1104</v>
      </c>
      <c r="B981" s="174" t="s">
        <v>1764</v>
      </c>
      <c r="C981" s="175">
        <v>1.32</v>
      </c>
      <c r="D981" s="176">
        <v>0.20519999999999999</v>
      </c>
      <c r="E981" s="176">
        <v>1.25</v>
      </c>
      <c r="F981" s="176">
        <v>1.75</v>
      </c>
      <c r="G981" s="176">
        <v>1.25</v>
      </c>
      <c r="H981" s="176">
        <v>1.75</v>
      </c>
      <c r="I981" s="177" t="s">
        <v>60</v>
      </c>
      <c r="J981" s="178" t="s">
        <v>60</v>
      </c>
    </row>
    <row r="982" spans="1:10" ht="17.149999999999999" customHeight="1">
      <c r="A982" s="179" t="s">
        <v>1105</v>
      </c>
      <c r="B982" s="180" t="s">
        <v>1764</v>
      </c>
      <c r="C982" s="181">
        <v>1.32</v>
      </c>
      <c r="D982" s="182">
        <v>0.35510000000000003</v>
      </c>
      <c r="E982" s="182">
        <v>1.6</v>
      </c>
      <c r="F982" s="182">
        <v>2.1</v>
      </c>
      <c r="G982" s="182">
        <v>1.6</v>
      </c>
      <c r="H982" s="182">
        <v>2.1</v>
      </c>
      <c r="I982" s="183" t="s">
        <v>60</v>
      </c>
      <c r="J982" s="184" t="s">
        <v>60</v>
      </c>
    </row>
    <row r="983" spans="1:10" ht="17.149999999999999" customHeight="1">
      <c r="A983" s="185" t="s">
        <v>1106</v>
      </c>
      <c r="B983" s="186" t="s">
        <v>1765</v>
      </c>
      <c r="C983" s="187">
        <v>40.21</v>
      </c>
      <c r="D983" s="188">
        <v>14.260899999999999</v>
      </c>
      <c r="E983" s="188">
        <v>1.25</v>
      </c>
      <c r="F983" s="188">
        <v>1.75</v>
      </c>
      <c r="G983" s="188">
        <v>1.25</v>
      </c>
      <c r="H983" s="188">
        <v>1.75</v>
      </c>
      <c r="I983" s="189" t="s">
        <v>60</v>
      </c>
      <c r="J983" s="190" t="s">
        <v>60</v>
      </c>
    </row>
    <row r="984" spans="1:10" ht="17.149999999999999" customHeight="1">
      <c r="A984" s="173" t="s">
        <v>1107</v>
      </c>
      <c r="B984" s="174" t="s">
        <v>1765</v>
      </c>
      <c r="C984" s="175">
        <v>40.21</v>
      </c>
      <c r="D984" s="176">
        <v>16.901800000000001</v>
      </c>
      <c r="E984" s="176">
        <v>1.25</v>
      </c>
      <c r="F984" s="176">
        <v>1.75</v>
      </c>
      <c r="G984" s="176">
        <v>1.25</v>
      </c>
      <c r="H984" s="176">
        <v>1.75</v>
      </c>
      <c r="I984" s="177" t="s">
        <v>60</v>
      </c>
      <c r="J984" s="178" t="s">
        <v>60</v>
      </c>
    </row>
    <row r="985" spans="1:10" ht="17.149999999999999" customHeight="1">
      <c r="A985" s="173" t="s">
        <v>1108</v>
      </c>
      <c r="B985" s="174" t="s">
        <v>1765</v>
      </c>
      <c r="C985" s="175">
        <v>84.8</v>
      </c>
      <c r="D985" s="176">
        <v>26.934200000000001</v>
      </c>
      <c r="E985" s="176">
        <v>1.25</v>
      </c>
      <c r="F985" s="176">
        <v>1.75</v>
      </c>
      <c r="G985" s="176">
        <v>1.25</v>
      </c>
      <c r="H985" s="176">
        <v>1.75</v>
      </c>
      <c r="I985" s="177" t="s">
        <v>60</v>
      </c>
      <c r="J985" s="178" t="s">
        <v>60</v>
      </c>
    </row>
    <row r="986" spans="1:10" ht="17.149999999999999" customHeight="1">
      <c r="A986" s="179" t="s">
        <v>1109</v>
      </c>
      <c r="B986" s="180" t="s">
        <v>1765</v>
      </c>
      <c r="C986" s="181">
        <v>139.72999999999999</v>
      </c>
      <c r="D986" s="182">
        <v>44.609699999999997</v>
      </c>
      <c r="E986" s="182">
        <v>1.6</v>
      </c>
      <c r="F986" s="182">
        <v>2.1</v>
      </c>
      <c r="G986" s="182">
        <v>1.6</v>
      </c>
      <c r="H986" s="182">
        <v>2.1</v>
      </c>
      <c r="I986" s="183" t="s">
        <v>60</v>
      </c>
      <c r="J986" s="184" t="s">
        <v>60</v>
      </c>
    </row>
    <row r="987" spans="1:10" ht="17.149999999999999" customHeight="1">
      <c r="A987" s="185" t="s">
        <v>1110</v>
      </c>
      <c r="B987" s="186" t="s">
        <v>1766</v>
      </c>
      <c r="C987" s="187">
        <v>93.84</v>
      </c>
      <c r="D987" s="188">
        <v>11.707700000000001</v>
      </c>
      <c r="E987" s="188">
        <v>1.25</v>
      </c>
      <c r="F987" s="188">
        <v>1.75</v>
      </c>
      <c r="G987" s="188">
        <v>1.25</v>
      </c>
      <c r="H987" s="188">
        <v>1.75</v>
      </c>
      <c r="I987" s="189" t="s">
        <v>60</v>
      </c>
      <c r="J987" s="190" t="s">
        <v>60</v>
      </c>
    </row>
    <row r="988" spans="1:10" ht="17.149999999999999" customHeight="1">
      <c r="A988" s="173" t="s">
        <v>1111</v>
      </c>
      <c r="B988" s="174" t="s">
        <v>1766</v>
      </c>
      <c r="C988" s="175">
        <v>98.78</v>
      </c>
      <c r="D988" s="176">
        <v>17.602599999999999</v>
      </c>
      <c r="E988" s="176">
        <v>1.25</v>
      </c>
      <c r="F988" s="176">
        <v>1.75</v>
      </c>
      <c r="G988" s="176">
        <v>1.25</v>
      </c>
      <c r="H988" s="176">
        <v>1.75</v>
      </c>
      <c r="I988" s="177" t="s">
        <v>60</v>
      </c>
      <c r="J988" s="178" t="s">
        <v>60</v>
      </c>
    </row>
    <row r="989" spans="1:10" ht="17.149999999999999" customHeight="1">
      <c r="A989" s="173" t="s">
        <v>1112</v>
      </c>
      <c r="B989" s="174" t="s">
        <v>1766</v>
      </c>
      <c r="C989" s="175">
        <v>106.18</v>
      </c>
      <c r="D989" s="176">
        <v>18.2516</v>
      </c>
      <c r="E989" s="176">
        <v>1.25</v>
      </c>
      <c r="F989" s="176">
        <v>1.75</v>
      </c>
      <c r="G989" s="176">
        <v>1.25</v>
      </c>
      <c r="H989" s="176">
        <v>1.75</v>
      </c>
      <c r="I989" s="177" t="s">
        <v>60</v>
      </c>
      <c r="J989" s="178" t="s">
        <v>60</v>
      </c>
    </row>
    <row r="990" spans="1:10" ht="17.149999999999999" customHeight="1">
      <c r="A990" s="179" t="s">
        <v>1113</v>
      </c>
      <c r="B990" s="180" t="s">
        <v>1766</v>
      </c>
      <c r="C990" s="181">
        <v>139.22</v>
      </c>
      <c r="D990" s="182">
        <v>28.195</v>
      </c>
      <c r="E990" s="182">
        <v>1.6</v>
      </c>
      <c r="F990" s="182">
        <v>2.1</v>
      </c>
      <c r="G990" s="182">
        <v>1.6</v>
      </c>
      <c r="H990" s="182">
        <v>2.1</v>
      </c>
      <c r="I990" s="183" t="s">
        <v>60</v>
      </c>
      <c r="J990" s="184" t="s">
        <v>60</v>
      </c>
    </row>
    <row r="991" spans="1:10" ht="17.149999999999999" customHeight="1">
      <c r="A991" s="185" t="s">
        <v>1114</v>
      </c>
      <c r="B991" s="186" t="s">
        <v>1767</v>
      </c>
      <c r="C991" s="187">
        <v>87.96</v>
      </c>
      <c r="D991" s="188">
        <v>14.9747</v>
      </c>
      <c r="E991" s="188">
        <v>1.25</v>
      </c>
      <c r="F991" s="188">
        <v>1.75</v>
      </c>
      <c r="G991" s="188">
        <v>1.25</v>
      </c>
      <c r="H991" s="188">
        <v>1.75</v>
      </c>
      <c r="I991" s="189" t="s">
        <v>60</v>
      </c>
      <c r="J991" s="190" t="s">
        <v>60</v>
      </c>
    </row>
    <row r="992" spans="1:10" ht="17.149999999999999" customHeight="1">
      <c r="A992" s="173" t="s">
        <v>1115</v>
      </c>
      <c r="B992" s="174" t="s">
        <v>1767</v>
      </c>
      <c r="C992" s="175">
        <v>74.64</v>
      </c>
      <c r="D992" s="176">
        <v>14.9747</v>
      </c>
      <c r="E992" s="176">
        <v>1.25</v>
      </c>
      <c r="F992" s="176">
        <v>1.75</v>
      </c>
      <c r="G992" s="176">
        <v>1.25</v>
      </c>
      <c r="H992" s="176">
        <v>1.75</v>
      </c>
      <c r="I992" s="177" t="s">
        <v>60</v>
      </c>
      <c r="J992" s="178" t="s">
        <v>60</v>
      </c>
    </row>
    <row r="993" spans="1:10" ht="17.149999999999999" customHeight="1">
      <c r="A993" s="173" t="s">
        <v>1116</v>
      </c>
      <c r="B993" s="174" t="s">
        <v>1767</v>
      </c>
      <c r="C993" s="175">
        <v>2.02</v>
      </c>
      <c r="D993" s="176">
        <v>14.9747</v>
      </c>
      <c r="E993" s="176">
        <v>1.25</v>
      </c>
      <c r="F993" s="176">
        <v>1.75</v>
      </c>
      <c r="G993" s="176">
        <v>1.25</v>
      </c>
      <c r="H993" s="176">
        <v>1.75</v>
      </c>
      <c r="I993" s="177" t="s">
        <v>60</v>
      </c>
      <c r="J993" s="178" t="s">
        <v>60</v>
      </c>
    </row>
    <row r="994" spans="1:10" ht="17.149999999999999" customHeight="1">
      <c r="A994" s="179" t="s">
        <v>1117</v>
      </c>
      <c r="B994" s="180" t="s">
        <v>1767</v>
      </c>
      <c r="C994" s="181">
        <v>2.02</v>
      </c>
      <c r="D994" s="182">
        <v>5.4199999999999998E-2</v>
      </c>
      <c r="E994" s="182">
        <v>1.6</v>
      </c>
      <c r="F994" s="182">
        <v>2.1</v>
      </c>
      <c r="G994" s="182">
        <v>1.6</v>
      </c>
      <c r="H994" s="182">
        <v>2.1</v>
      </c>
      <c r="I994" s="183" t="s">
        <v>60</v>
      </c>
      <c r="J994" s="184" t="s">
        <v>60</v>
      </c>
    </row>
    <row r="995" spans="1:10" ht="17.149999999999999" customHeight="1">
      <c r="A995" s="185" t="s">
        <v>1118</v>
      </c>
      <c r="B995" s="186" t="s">
        <v>1768</v>
      </c>
      <c r="C995" s="187">
        <v>15.67</v>
      </c>
      <c r="D995" s="188">
        <v>0.31219999999999998</v>
      </c>
      <c r="E995" s="188">
        <v>1.25</v>
      </c>
      <c r="F995" s="188">
        <v>1.75</v>
      </c>
      <c r="G995" s="188">
        <v>1.25</v>
      </c>
      <c r="H995" s="188">
        <v>1.75</v>
      </c>
      <c r="I995" s="189" t="s">
        <v>60</v>
      </c>
      <c r="J995" s="190" t="s">
        <v>60</v>
      </c>
    </row>
    <row r="996" spans="1:10" ht="17.149999999999999" customHeight="1">
      <c r="A996" s="173" t="s">
        <v>1119</v>
      </c>
      <c r="B996" s="174" t="s">
        <v>1768</v>
      </c>
      <c r="C996" s="175">
        <v>81.89</v>
      </c>
      <c r="D996" s="176">
        <v>11.968999999999999</v>
      </c>
      <c r="E996" s="176">
        <v>1.25</v>
      </c>
      <c r="F996" s="176">
        <v>1.75</v>
      </c>
      <c r="G996" s="176">
        <v>1.25</v>
      </c>
      <c r="H996" s="176">
        <v>1.75</v>
      </c>
      <c r="I996" s="177" t="s">
        <v>60</v>
      </c>
      <c r="J996" s="178" t="s">
        <v>60</v>
      </c>
    </row>
    <row r="997" spans="1:10" ht="17.149999999999999" customHeight="1">
      <c r="A997" s="173" t="s">
        <v>1120</v>
      </c>
      <c r="B997" s="174" t="s">
        <v>1768</v>
      </c>
      <c r="C997" s="175">
        <v>92.18</v>
      </c>
      <c r="D997" s="176">
        <v>14.740399999999999</v>
      </c>
      <c r="E997" s="176">
        <v>1.25</v>
      </c>
      <c r="F997" s="176">
        <v>1.75</v>
      </c>
      <c r="G997" s="176">
        <v>1.25</v>
      </c>
      <c r="H997" s="176">
        <v>1.75</v>
      </c>
      <c r="I997" s="177" t="s">
        <v>60</v>
      </c>
      <c r="J997" s="178" t="s">
        <v>60</v>
      </c>
    </row>
    <row r="998" spans="1:10" ht="17.149999999999999" customHeight="1">
      <c r="A998" s="179" t="s">
        <v>1121</v>
      </c>
      <c r="B998" s="180" t="s">
        <v>1768</v>
      </c>
      <c r="C998" s="181">
        <v>111</v>
      </c>
      <c r="D998" s="182">
        <v>19.399899999999999</v>
      </c>
      <c r="E998" s="182">
        <v>1.6</v>
      </c>
      <c r="F998" s="182">
        <v>2.1</v>
      </c>
      <c r="G998" s="182">
        <v>1.6</v>
      </c>
      <c r="H998" s="182">
        <v>2.1</v>
      </c>
      <c r="I998" s="183" t="s">
        <v>60</v>
      </c>
      <c r="J998" s="184" t="s">
        <v>60</v>
      </c>
    </row>
    <row r="999" spans="1:10" ht="17.149999999999999" customHeight="1">
      <c r="A999" s="185" t="s">
        <v>1122</v>
      </c>
      <c r="B999" s="186" t="s">
        <v>1769</v>
      </c>
      <c r="C999" s="187">
        <v>55.73</v>
      </c>
      <c r="D999" s="188">
        <v>4.7152000000000003</v>
      </c>
      <c r="E999" s="188">
        <v>1.25</v>
      </c>
      <c r="F999" s="188">
        <v>1.75</v>
      </c>
      <c r="G999" s="188">
        <v>1.25</v>
      </c>
      <c r="H999" s="188">
        <v>1.75</v>
      </c>
      <c r="I999" s="189" t="s">
        <v>60</v>
      </c>
      <c r="J999" s="190" t="s">
        <v>60</v>
      </c>
    </row>
    <row r="1000" spans="1:10" ht="17.149999999999999" customHeight="1">
      <c r="A1000" s="173" t="s">
        <v>1123</v>
      </c>
      <c r="B1000" s="174" t="s">
        <v>1769</v>
      </c>
      <c r="C1000" s="175">
        <v>69.63</v>
      </c>
      <c r="D1000" s="176">
        <v>9.5116999999999994</v>
      </c>
      <c r="E1000" s="176">
        <v>1.25</v>
      </c>
      <c r="F1000" s="176">
        <v>1.75</v>
      </c>
      <c r="G1000" s="176">
        <v>1.25</v>
      </c>
      <c r="H1000" s="176">
        <v>1.75</v>
      </c>
      <c r="I1000" s="177" t="s">
        <v>60</v>
      </c>
      <c r="J1000" s="178" t="s">
        <v>60</v>
      </c>
    </row>
    <row r="1001" spans="1:10" ht="17.149999999999999" customHeight="1">
      <c r="A1001" s="173" t="s">
        <v>1124</v>
      </c>
      <c r="B1001" s="174" t="s">
        <v>1769</v>
      </c>
      <c r="C1001" s="175">
        <v>83.08</v>
      </c>
      <c r="D1001" s="176">
        <v>12.2334</v>
      </c>
      <c r="E1001" s="176">
        <v>1.25</v>
      </c>
      <c r="F1001" s="176">
        <v>1.75</v>
      </c>
      <c r="G1001" s="176">
        <v>1.25</v>
      </c>
      <c r="H1001" s="176">
        <v>1.75</v>
      </c>
      <c r="I1001" s="177" t="s">
        <v>60</v>
      </c>
      <c r="J1001" s="178" t="s">
        <v>60</v>
      </c>
    </row>
    <row r="1002" spans="1:10" ht="17.149999999999999" customHeight="1">
      <c r="A1002" s="179" t="s">
        <v>1125</v>
      </c>
      <c r="B1002" s="180" t="s">
        <v>1769</v>
      </c>
      <c r="C1002" s="181">
        <v>101.52</v>
      </c>
      <c r="D1002" s="182">
        <v>17.124500000000001</v>
      </c>
      <c r="E1002" s="182">
        <v>1.6</v>
      </c>
      <c r="F1002" s="182">
        <v>2.1</v>
      </c>
      <c r="G1002" s="182">
        <v>1.6</v>
      </c>
      <c r="H1002" s="182">
        <v>2.1</v>
      </c>
      <c r="I1002" s="183" t="s">
        <v>60</v>
      </c>
      <c r="J1002" s="184" t="s">
        <v>60</v>
      </c>
    </row>
    <row r="1003" spans="1:10" ht="17.149999999999999" customHeight="1">
      <c r="A1003" s="185" t="s">
        <v>1126</v>
      </c>
      <c r="B1003" s="186" t="s">
        <v>1770</v>
      </c>
      <c r="C1003" s="187">
        <v>40.770000000000003</v>
      </c>
      <c r="D1003" s="188">
        <v>3.7374000000000001</v>
      </c>
      <c r="E1003" s="188">
        <v>1.25</v>
      </c>
      <c r="F1003" s="188">
        <v>1.75</v>
      </c>
      <c r="G1003" s="188">
        <v>1.25</v>
      </c>
      <c r="H1003" s="188">
        <v>1.75</v>
      </c>
      <c r="I1003" s="189" t="s">
        <v>60</v>
      </c>
      <c r="J1003" s="190" t="s">
        <v>60</v>
      </c>
    </row>
    <row r="1004" spans="1:10" ht="17.149999999999999" customHeight="1">
      <c r="A1004" s="173" t="s">
        <v>1127</v>
      </c>
      <c r="B1004" s="174" t="s">
        <v>1770</v>
      </c>
      <c r="C1004" s="175">
        <v>52.95</v>
      </c>
      <c r="D1004" s="176">
        <v>6.3737000000000004</v>
      </c>
      <c r="E1004" s="176">
        <v>1.25</v>
      </c>
      <c r="F1004" s="176">
        <v>1.75</v>
      </c>
      <c r="G1004" s="176">
        <v>1.25</v>
      </c>
      <c r="H1004" s="176">
        <v>1.75</v>
      </c>
      <c r="I1004" s="177" t="s">
        <v>60</v>
      </c>
      <c r="J1004" s="178" t="s">
        <v>60</v>
      </c>
    </row>
    <row r="1005" spans="1:10" ht="17.149999999999999" customHeight="1">
      <c r="A1005" s="173" t="s">
        <v>1128</v>
      </c>
      <c r="B1005" s="174" t="s">
        <v>1770</v>
      </c>
      <c r="C1005" s="175">
        <v>65.650000000000006</v>
      </c>
      <c r="D1005" s="176">
        <v>8.7185000000000006</v>
      </c>
      <c r="E1005" s="176">
        <v>1.25</v>
      </c>
      <c r="F1005" s="176">
        <v>1.75</v>
      </c>
      <c r="G1005" s="176">
        <v>1.25</v>
      </c>
      <c r="H1005" s="176">
        <v>1.75</v>
      </c>
      <c r="I1005" s="177" t="s">
        <v>60</v>
      </c>
      <c r="J1005" s="178" t="s">
        <v>60</v>
      </c>
    </row>
    <row r="1006" spans="1:10" ht="17.149999999999999" customHeight="1">
      <c r="A1006" s="179" t="s">
        <v>1129</v>
      </c>
      <c r="B1006" s="180" t="s">
        <v>1770</v>
      </c>
      <c r="C1006" s="181">
        <v>80.239999999999995</v>
      </c>
      <c r="D1006" s="182">
        <v>12.5075</v>
      </c>
      <c r="E1006" s="182">
        <v>1.6</v>
      </c>
      <c r="F1006" s="182">
        <v>2.1</v>
      </c>
      <c r="G1006" s="182">
        <v>1.6</v>
      </c>
      <c r="H1006" s="182">
        <v>2.1</v>
      </c>
      <c r="I1006" s="183" t="s">
        <v>60</v>
      </c>
      <c r="J1006" s="184" t="s">
        <v>60</v>
      </c>
    </row>
    <row r="1007" spans="1:10" ht="17.149999999999999" customHeight="1">
      <c r="A1007" s="185" t="s">
        <v>1130</v>
      </c>
      <c r="B1007" s="186" t="s">
        <v>1771</v>
      </c>
      <c r="C1007" s="187">
        <v>7.4</v>
      </c>
      <c r="D1007" s="188">
        <v>0.2137</v>
      </c>
      <c r="E1007" s="188">
        <v>1.25</v>
      </c>
      <c r="F1007" s="188">
        <v>1.75</v>
      </c>
      <c r="G1007" s="188">
        <v>1.25</v>
      </c>
      <c r="H1007" s="188">
        <v>1.75</v>
      </c>
      <c r="I1007" s="189" t="s">
        <v>60</v>
      </c>
      <c r="J1007" s="190" t="s">
        <v>60</v>
      </c>
    </row>
    <row r="1008" spans="1:10" ht="17.149999999999999" customHeight="1">
      <c r="A1008" s="173" t="s">
        <v>1131</v>
      </c>
      <c r="B1008" s="174" t="s">
        <v>1771</v>
      </c>
      <c r="C1008" s="175">
        <v>38.33</v>
      </c>
      <c r="D1008" s="176">
        <v>3.1852999999999998</v>
      </c>
      <c r="E1008" s="176">
        <v>1.25</v>
      </c>
      <c r="F1008" s="176">
        <v>1.75</v>
      </c>
      <c r="G1008" s="176">
        <v>1.25</v>
      </c>
      <c r="H1008" s="176">
        <v>1.75</v>
      </c>
      <c r="I1008" s="177" t="s">
        <v>60</v>
      </c>
      <c r="J1008" s="178" t="s">
        <v>60</v>
      </c>
    </row>
    <row r="1009" spans="1:10" ht="17.149999999999999" customHeight="1">
      <c r="A1009" s="173" t="s">
        <v>1132</v>
      </c>
      <c r="B1009" s="174" t="s">
        <v>1771</v>
      </c>
      <c r="C1009" s="175">
        <v>52.34</v>
      </c>
      <c r="D1009" s="176">
        <v>3.7023000000000001</v>
      </c>
      <c r="E1009" s="176">
        <v>1.25</v>
      </c>
      <c r="F1009" s="176">
        <v>1.75</v>
      </c>
      <c r="G1009" s="176">
        <v>1.25</v>
      </c>
      <c r="H1009" s="176">
        <v>1.75</v>
      </c>
      <c r="I1009" s="177" t="s">
        <v>60</v>
      </c>
      <c r="J1009" s="178" t="s">
        <v>60</v>
      </c>
    </row>
    <row r="1010" spans="1:10" ht="17.149999999999999" customHeight="1">
      <c r="A1010" s="179" t="s">
        <v>1133</v>
      </c>
      <c r="B1010" s="180" t="s">
        <v>1771</v>
      </c>
      <c r="C1010" s="181">
        <v>69.92</v>
      </c>
      <c r="D1010" s="182">
        <v>9.0462000000000007</v>
      </c>
      <c r="E1010" s="182">
        <v>1.6</v>
      </c>
      <c r="F1010" s="182">
        <v>2.1</v>
      </c>
      <c r="G1010" s="182">
        <v>1.6</v>
      </c>
      <c r="H1010" s="182">
        <v>2.1</v>
      </c>
      <c r="I1010" s="183" t="s">
        <v>60</v>
      </c>
      <c r="J1010" s="184" t="s">
        <v>60</v>
      </c>
    </row>
    <row r="1011" spans="1:10" ht="17.149999999999999" customHeight="1">
      <c r="A1011" s="185" t="s">
        <v>1134</v>
      </c>
      <c r="B1011" s="186" t="s">
        <v>1772</v>
      </c>
      <c r="C1011" s="187">
        <v>29.59</v>
      </c>
      <c r="D1011" s="188">
        <v>2.7835999999999999</v>
      </c>
      <c r="E1011" s="188">
        <v>1.25</v>
      </c>
      <c r="F1011" s="188">
        <v>1.75</v>
      </c>
      <c r="G1011" s="188">
        <v>1.25</v>
      </c>
      <c r="H1011" s="188">
        <v>1.75</v>
      </c>
      <c r="I1011" s="189" t="s">
        <v>60</v>
      </c>
      <c r="J1011" s="190" t="s">
        <v>60</v>
      </c>
    </row>
    <row r="1012" spans="1:10" ht="17.149999999999999" customHeight="1">
      <c r="A1012" s="173" t="s">
        <v>1135</v>
      </c>
      <c r="B1012" s="174" t="s">
        <v>1772</v>
      </c>
      <c r="C1012" s="175">
        <v>40.409999999999997</v>
      </c>
      <c r="D1012" s="176">
        <v>4.4534000000000002</v>
      </c>
      <c r="E1012" s="176">
        <v>1.25</v>
      </c>
      <c r="F1012" s="176">
        <v>1.75</v>
      </c>
      <c r="G1012" s="176">
        <v>1.25</v>
      </c>
      <c r="H1012" s="176">
        <v>1.75</v>
      </c>
      <c r="I1012" s="177" t="s">
        <v>60</v>
      </c>
      <c r="J1012" s="178" t="s">
        <v>60</v>
      </c>
    </row>
    <row r="1013" spans="1:10" ht="17.149999999999999" customHeight="1">
      <c r="A1013" s="173" t="s">
        <v>1136</v>
      </c>
      <c r="B1013" s="174" t="s">
        <v>1772</v>
      </c>
      <c r="C1013" s="175">
        <v>53.01</v>
      </c>
      <c r="D1013" s="176">
        <v>6.5381999999999998</v>
      </c>
      <c r="E1013" s="176">
        <v>1.25</v>
      </c>
      <c r="F1013" s="176">
        <v>1.75</v>
      </c>
      <c r="G1013" s="176">
        <v>1.25</v>
      </c>
      <c r="H1013" s="176">
        <v>1.75</v>
      </c>
      <c r="I1013" s="177" t="s">
        <v>60</v>
      </c>
      <c r="J1013" s="178" t="s">
        <v>60</v>
      </c>
    </row>
    <row r="1014" spans="1:10" ht="17.149999999999999" customHeight="1">
      <c r="A1014" s="179" t="s">
        <v>1137</v>
      </c>
      <c r="B1014" s="180" t="s">
        <v>1772</v>
      </c>
      <c r="C1014" s="181">
        <v>65.97</v>
      </c>
      <c r="D1014" s="182">
        <v>9.3101000000000003</v>
      </c>
      <c r="E1014" s="182">
        <v>1.6</v>
      </c>
      <c r="F1014" s="182">
        <v>2.1</v>
      </c>
      <c r="G1014" s="182">
        <v>1.6</v>
      </c>
      <c r="H1014" s="182">
        <v>2.1</v>
      </c>
      <c r="I1014" s="183" t="s">
        <v>60</v>
      </c>
      <c r="J1014" s="184" t="s">
        <v>60</v>
      </c>
    </row>
    <row r="1015" spans="1:10" ht="17.149999999999999" customHeight="1">
      <c r="A1015" s="185" t="s">
        <v>1138</v>
      </c>
      <c r="B1015" s="186" t="s">
        <v>1773</v>
      </c>
      <c r="C1015" s="187">
        <v>18.12</v>
      </c>
      <c r="D1015" s="188">
        <v>1.1867000000000001</v>
      </c>
      <c r="E1015" s="188">
        <v>1.25</v>
      </c>
      <c r="F1015" s="188">
        <v>1.75</v>
      </c>
      <c r="G1015" s="188">
        <v>1.25</v>
      </c>
      <c r="H1015" s="188">
        <v>1.75</v>
      </c>
      <c r="I1015" s="189" t="s">
        <v>60</v>
      </c>
      <c r="J1015" s="190" t="s">
        <v>60</v>
      </c>
    </row>
    <row r="1016" spans="1:10" ht="17.149999999999999" customHeight="1">
      <c r="A1016" s="173" t="s">
        <v>1139</v>
      </c>
      <c r="B1016" s="174" t="s">
        <v>1773</v>
      </c>
      <c r="C1016" s="175">
        <v>29.85</v>
      </c>
      <c r="D1016" s="176">
        <v>2.7501000000000002</v>
      </c>
      <c r="E1016" s="176">
        <v>1.25</v>
      </c>
      <c r="F1016" s="176">
        <v>1.75</v>
      </c>
      <c r="G1016" s="176">
        <v>1.25</v>
      </c>
      <c r="H1016" s="176">
        <v>1.75</v>
      </c>
      <c r="I1016" s="177" t="s">
        <v>60</v>
      </c>
      <c r="J1016" s="178" t="s">
        <v>60</v>
      </c>
    </row>
    <row r="1017" spans="1:10" ht="17.149999999999999" customHeight="1">
      <c r="A1017" s="173" t="s">
        <v>1140</v>
      </c>
      <c r="B1017" s="174" t="s">
        <v>1773</v>
      </c>
      <c r="C1017" s="175">
        <v>45.61</v>
      </c>
      <c r="D1017" s="176">
        <v>4.5590999999999999</v>
      </c>
      <c r="E1017" s="176">
        <v>1.25</v>
      </c>
      <c r="F1017" s="176">
        <v>1.75</v>
      </c>
      <c r="G1017" s="176">
        <v>1.25</v>
      </c>
      <c r="H1017" s="176">
        <v>1.75</v>
      </c>
      <c r="I1017" s="177" t="s">
        <v>60</v>
      </c>
      <c r="J1017" s="178" t="s">
        <v>60</v>
      </c>
    </row>
    <row r="1018" spans="1:10" ht="17.149999999999999" customHeight="1">
      <c r="A1018" s="179" t="s">
        <v>1141</v>
      </c>
      <c r="B1018" s="180" t="s">
        <v>1773</v>
      </c>
      <c r="C1018" s="181">
        <v>61.71</v>
      </c>
      <c r="D1018" s="182">
        <v>4.5590999999999999</v>
      </c>
      <c r="E1018" s="182">
        <v>1.6</v>
      </c>
      <c r="F1018" s="182">
        <v>2.1</v>
      </c>
      <c r="G1018" s="182">
        <v>1.6</v>
      </c>
      <c r="H1018" s="182">
        <v>2.1</v>
      </c>
      <c r="I1018" s="183" t="s">
        <v>60</v>
      </c>
      <c r="J1018" s="184" t="s">
        <v>60</v>
      </c>
    </row>
    <row r="1019" spans="1:10" ht="17.149999999999999" customHeight="1">
      <c r="A1019" s="185" t="s">
        <v>1142</v>
      </c>
      <c r="B1019" s="186" t="s">
        <v>1774</v>
      </c>
      <c r="C1019" s="187">
        <v>7.6</v>
      </c>
      <c r="D1019" s="188">
        <v>3.1381999999999999</v>
      </c>
      <c r="E1019" s="188">
        <v>1.25</v>
      </c>
      <c r="F1019" s="188">
        <v>1.75</v>
      </c>
      <c r="G1019" s="188">
        <v>1.25</v>
      </c>
      <c r="H1019" s="188">
        <v>1.75</v>
      </c>
      <c r="I1019" s="189" t="s">
        <v>60</v>
      </c>
      <c r="J1019" s="190" t="s">
        <v>60</v>
      </c>
    </row>
    <row r="1020" spans="1:10" ht="17.149999999999999" customHeight="1">
      <c r="A1020" s="173" t="s">
        <v>1143</v>
      </c>
      <c r="B1020" s="174" t="s">
        <v>1774</v>
      </c>
      <c r="C1020" s="175">
        <v>26.57</v>
      </c>
      <c r="D1020" s="176">
        <v>3.8988</v>
      </c>
      <c r="E1020" s="176">
        <v>1.25</v>
      </c>
      <c r="F1020" s="176">
        <v>1.75</v>
      </c>
      <c r="G1020" s="176">
        <v>1.25</v>
      </c>
      <c r="H1020" s="176">
        <v>1.75</v>
      </c>
      <c r="I1020" s="177" t="s">
        <v>60</v>
      </c>
      <c r="J1020" s="178" t="s">
        <v>60</v>
      </c>
    </row>
    <row r="1021" spans="1:10" ht="17.149999999999999" customHeight="1">
      <c r="A1021" s="173" t="s">
        <v>1144</v>
      </c>
      <c r="B1021" s="174" t="s">
        <v>1774</v>
      </c>
      <c r="C1021" s="175">
        <v>37.549999999999997</v>
      </c>
      <c r="D1021" s="176">
        <v>6.0885999999999996</v>
      </c>
      <c r="E1021" s="176">
        <v>1.25</v>
      </c>
      <c r="F1021" s="176">
        <v>1.75</v>
      </c>
      <c r="G1021" s="176">
        <v>1.25</v>
      </c>
      <c r="H1021" s="176">
        <v>1.75</v>
      </c>
      <c r="I1021" s="177" t="s">
        <v>60</v>
      </c>
      <c r="J1021" s="178" t="s">
        <v>60</v>
      </c>
    </row>
    <row r="1022" spans="1:10" ht="17.149999999999999" customHeight="1">
      <c r="A1022" s="179" t="s">
        <v>1145</v>
      </c>
      <c r="B1022" s="180" t="s">
        <v>1774</v>
      </c>
      <c r="C1022" s="181">
        <v>98.32</v>
      </c>
      <c r="D1022" s="182">
        <v>19.826899999999998</v>
      </c>
      <c r="E1022" s="182">
        <v>1.6</v>
      </c>
      <c r="F1022" s="182">
        <v>2.1</v>
      </c>
      <c r="G1022" s="182">
        <v>1.6</v>
      </c>
      <c r="H1022" s="182">
        <v>2.1</v>
      </c>
      <c r="I1022" s="183" t="s">
        <v>60</v>
      </c>
      <c r="J1022" s="184" t="s">
        <v>60</v>
      </c>
    </row>
    <row r="1023" spans="1:10" ht="17.149999999999999" customHeight="1">
      <c r="A1023" s="185" t="s">
        <v>1146</v>
      </c>
      <c r="B1023" s="186" t="s">
        <v>1775</v>
      </c>
      <c r="C1023" s="187">
        <v>12.98</v>
      </c>
      <c r="D1023" s="188">
        <v>0.87460000000000004</v>
      </c>
      <c r="E1023" s="188">
        <v>1.25</v>
      </c>
      <c r="F1023" s="188">
        <v>1.75</v>
      </c>
      <c r="G1023" s="188">
        <v>1.25</v>
      </c>
      <c r="H1023" s="188">
        <v>1.75</v>
      </c>
      <c r="I1023" s="189" t="s">
        <v>60</v>
      </c>
      <c r="J1023" s="190" t="s">
        <v>60</v>
      </c>
    </row>
    <row r="1024" spans="1:10" ht="17.149999999999999" customHeight="1">
      <c r="A1024" s="173" t="s">
        <v>1147</v>
      </c>
      <c r="B1024" s="174" t="s">
        <v>1775</v>
      </c>
      <c r="C1024" s="175">
        <v>22.17</v>
      </c>
      <c r="D1024" s="176">
        <v>1.9970000000000001</v>
      </c>
      <c r="E1024" s="176">
        <v>1.25</v>
      </c>
      <c r="F1024" s="176">
        <v>1.75</v>
      </c>
      <c r="G1024" s="176">
        <v>1.25</v>
      </c>
      <c r="H1024" s="176">
        <v>1.75</v>
      </c>
      <c r="I1024" s="177" t="s">
        <v>60</v>
      </c>
      <c r="J1024" s="178" t="s">
        <v>60</v>
      </c>
    </row>
    <row r="1025" spans="1:10" ht="17.149999999999999" customHeight="1">
      <c r="A1025" s="173" t="s">
        <v>1148</v>
      </c>
      <c r="B1025" s="174" t="s">
        <v>1775</v>
      </c>
      <c r="C1025" s="175">
        <v>34.33</v>
      </c>
      <c r="D1025" s="176">
        <v>3.4106000000000001</v>
      </c>
      <c r="E1025" s="176">
        <v>1.25</v>
      </c>
      <c r="F1025" s="176">
        <v>1.75</v>
      </c>
      <c r="G1025" s="176">
        <v>1.25</v>
      </c>
      <c r="H1025" s="176">
        <v>1.75</v>
      </c>
      <c r="I1025" s="177" t="s">
        <v>60</v>
      </c>
      <c r="J1025" s="178" t="s">
        <v>60</v>
      </c>
    </row>
    <row r="1026" spans="1:10" ht="17.149999999999999" customHeight="1">
      <c r="A1026" s="179" t="s">
        <v>1149</v>
      </c>
      <c r="B1026" s="180" t="s">
        <v>1775</v>
      </c>
      <c r="C1026" s="181">
        <v>52.88</v>
      </c>
      <c r="D1026" s="182">
        <v>7.8455000000000004</v>
      </c>
      <c r="E1026" s="182">
        <v>1.6</v>
      </c>
      <c r="F1026" s="182">
        <v>2.1</v>
      </c>
      <c r="G1026" s="182">
        <v>1.6</v>
      </c>
      <c r="H1026" s="182">
        <v>2.1</v>
      </c>
      <c r="I1026" s="183" t="s">
        <v>60</v>
      </c>
      <c r="J1026" s="184" t="s">
        <v>60</v>
      </c>
    </row>
    <row r="1027" spans="1:10" ht="17.149999999999999" customHeight="1">
      <c r="A1027" s="185" t="s">
        <v>1150</v>
      </c>
      <c r="B1027" s="186" t="s">
        <v>1776</v>
      </c>
      <c r="C1027" s="187">
        <v>17.97</v>
      </c>
      <c r="D1027" s="188">
        <v>1.7606999999999999</v>
      </c>
      <c r="E1027" s="188">
        <v>1.25</v>
      </c>
      <c r="F1027" s="188">
        <v>1.75</v>
      </c>
      <c r="G1027" s="188">
        <v>1.25</v>
      </c>
      <c r="H1027" s="188">
        <v>1.75</v>
      </c>
      <c r="I1027" s="189" t="s">
        <v>60</v>
      </c>
      <c r="J1027" s="190" t="s">
        <v>60</v>
      </c>
    </row>
    <row r="1028" spans="1:10" ht="17.149999999999999" customHeight="1">
      <c r="A1028" s="173" t="s">
        <v>1151</v>
      </c>
      <c r="B1028" s="174" t="s">
        <v>1776</v>
      </c>
      <c r="C1028" s="175">
        <v>26.22</v>
      </c>
      <c r="D1028" s="176">
        <v>2.6191</v>
      </c>
      <c r="E1028" s="176">
        <v>1.25</v>
      </c>
      <c r="F1028" s="176">
        <v>1.75</v>
      </c>
      <c r="G1028" s="176">
        <v>1.25</v>
      </c>
      <c r="H1028" s="176">
        <v>1.75</v>
      </c>
      <c r="I1028" s="177" t="s">
        <v>60</v>
      </c>
      <c r="J1028" s="178" t="s">
        <v>60</v>
      </c>
    </row>
    <row r="1029" spans="1:10" ht="17.149999999999999" customHeight="1">
      <c r="A1029" s="173" t="s">
        <v>1152</v>
      </c>
      <c r="B1029" s="174" t="s">
        <v>1776</v>
      </c>
      <c r="C1029" s="175">
        <v>36.64</v>
      </c>
      <c r="D1029" s="176">
        <v>3.9782000000000002</v>
      </c>
      <c r="E1029" s="176">
        <v>1.25</v>
      </c>
      <c r="F1029" s="176">
        <v>1.75</v>
      </c>
      <c r="G1029" s="176">
        <v>1.25</v>
      </c>
      <c r="H1029" s="176">
        <v>1.75</v>
      </c>
      <c r="I1029" s="177" t="s">
        <v>60</v>
      </c>
      <c r="J1029" s="178" t="s">
        <v>60</v>
      </c>
    </row>
    <row r="1030" spans="1:10" ht="17.149999999999999" customHeight="1">
      <c r="A1030" s="179" t="s">
        <v>1153</v>
      </c>
      <c r="B1030" s="180" t="s">
        <v>1776</v>
      </c>
      <c r="C1030" s="181">
        <v>45</v>
      </c>
      <c r="D1030" s="182">
        <v>5.7495000000000003</v>
      </c>
      <c r="E1030" s="182">
        <v>1.6</v>
      </c>
      <c r="F1030" s="182">
        <v>2.1</v>
      </c>
      <c r="G1030" s="182">
        <v>1.6</v>
      </c>
      <c r="H1030" s="182">
        <v>2.1</v>
      </c>
      <c r="I1030" s="183" t="s">
        <v>60</v>
      </c>
      <c r="J1030" s="184" t="s">
        <v>60</v>
      </c>
    </row>
    <row r="1031" spans="1:10" ht="17.149999999999999" customHeight="1">
      <c r="A1031" s="185" t="s">
        <v>1154</v>
      </c>
      <c r="B1031" s="186" t="s">
        <v>1777</v>
      </c>
      <c r="C1031" s="187">
        <v>14.37</v>
      </c>
      <c r="D1031" s="188">
        <v>1.2566999999999999</v>
      </c>
      <c r="E1031" s="188">
        <v>1.25</v>
      </c>
      <c r="F1031" s="188">
        <v>1.75</v>
      </c>
      <c r="G1031" s="188">
        <v>1.25</v>
      </c>
      <c r="H1031" s="188">
        <v>1.75</v>
      </c>
      <c r="I1031" s="189" t="s">
        <v>60</v>
      </c>
      <c r="J1031" s="190" t="s">
        <v>60</v>
      </c>
    </row>
    <row r="1032" spans="1:10" ht="17.149999999999999" customHeight="1">
      <c r="A1032" s="173" t="s">
        <v>1155</v>
      </c>
      <c r="B1032" s="174" t="s">
        <v>1777</v>
      </c>
      <c r="C1032" s="175">
        <v>21.98</v>
      </c>
      <c r="D1032" s="176">
        <v>2.0286</v>
      </c>
      <c r="E1032" s="176">
        <v>1.25</v>
      </c>
      <c r="F1032" s="176">
        <v>1.75</v>
      </c>
      <c r="G1032" s="176">
        <v>1.25</v>
      </c>
      <c r="H1032" s="176">
        <v>1.75</v>
      </c>
      <c r="I1032" s="177" t="s">
        <v>60</v>
      </c>
      <c r="J1032" s="178" t="s">
        <v>60</v>
      </c>
    </row>
    <row r="1033" spans="1:10" ht="17.149999999999999" customHeight="1">
      <c r="A1033" s="173" t="s">
        <v>1156</v>
      </c>
      <c r="B1033" s="174" t="s">
        <v>1777</v>
      </c>
      <c r="C1033" s="175">
        <v>33.4</v>
      </c>
      <c r="D1033" s="176">
        <v>3.6926000000000001</v>
      </c>
      <c r="E1033" s="176">
        <v>1.25</v>
      </c>
      <c r="F1033" s="176">
        <v>1.75</v>
      </c>
      <c r="G1033" s="176">
        <v>1.25</v>
      </c>
      <c r="H1033" s="176">
        <v>1.75</v>
      </c>
      <c r="I1033" s="177" t="s">
        <v>60</v>
      </c>
      <c r="J1033" s="178" t="s">
        <v>60</v>
      </c>
    </row>
    <row r="1034" spans="1:10" ht="17.149999999999999" customHeight="1">
      <c r="A1034" s="179" t="s">
        <v>1157</v>
      </c>
      <c r="B1034" s="180" t="s">
        <v>1777</v>
      </c>
      <c r="C1034" s="181">
        <v>33.4</v>
      </c>
      <c r="D1034" s="182">
        <v>5.0075000000000003</v>
      </c>
      <c r="E1034" s="182">
        <v>1.6</v>
      </c>
      <c r="F1034" s="182">
        <v>2.1</v>
      </c>
      <c r="G1034" s="182">
        <v>1.6</v>
      </c>
      <c r="H1034" s="182">
        <v>2.1</v>
      </c>
      <c r="I1034" s="183" t="s">
        <v>60</v>
      </c>
      <c r="J1034" s="184" t="s">
        <v>60</v>
      </c>
    </row>
    <row r="1035" spans="1:10" ht="17.149999999999999" customHeight="1">
      <c r="A1035" s="185" t="s">
        <v>1158</v>
      </c>
      <c r="B1035" s="186" t="s">
        <v>1778</v>
      </c>
      <c r="C1035" s="187">
        <v>10.210000000000001</v>
      </c>
      <c r="D1035" s="188">
        <v>0.65769999999999995</v>
      </c>
      <c r="E1035" s="188">
        <v>1.25</v>
      </c>
      <c r="F1035" s="188">
        <v>1.75</v>
      </c>
      <c r="G1035" s="188">
        <v>1.25</v>
      </c>
      <c r="H1035" s="188">
        <v>1.75</v>
      </c>
      <c r="I1035" s="189" t="s">
        <v>60</v>
      </c>
      <c r="J1035" s="190" t="s">
        <v>60</v>
      </c>
    </row>
    <row r="1036" spans="1:10" ht="17.149999999999999" customHeight="1">
      <c r="A1036" s="173" t="s">
        <v>1159</v>
      </c>
      <c r="B1036" s="174" t="s">
        <v>1778</v>
      </c>
      <c r="C1036" s="175">
        <v>19.12</v>
      </c>
      <c r="D1036" s="176">
        <v>1.6297999999999999</v>
      </c>
      <c r="E1036" s="176">
        <v>1.25</v>
      </c>
      <c r="F1036" s="176">
        <v>1.75</v>
      </c>
      <c r="G1036" s="176">
        <v>1.25</v>
      </c>
      <c r="H1036" s="176">
        <v>1.75</v>
      </c>
      <c r="I1036" s="177" t="s">
        <v>60</v>
      </c>
      <c r="J1036" s="178" t="s">
        <v>60</v>
      </c>
    </row>
    <row r="1037" spans="1:10" ht="17.149999999999999" customHeight="1">
      <c r="A1037" s="173" t="s">
        <v>1160</v>
      </c>
      <c r="B1037" s="174" t="s">
        <v>1778</v>
      </c>
      <c r="C1037" s="175">
        <v>31.6</v>
      </c>
      <c r="D1037" s="176">
        <v>3.1417999999999999</v>
      </c>
      <c r="E1037" s="176">
        <v>1.25</v>
      </c>
      <c r="F1037" s="176">
        <v>1.75</v>
      </c>
      <c r="G1037" s="176">
        <v>1.25</v>
      </c>
      <c r="H1037" s="176">
        <v>1.75</v>
      </c>
      <c r="I1037" s="177" t="s">
        <v>60</v>
      </c>
      <c r="J1037" s="178" t="s">
        <v>60</v>
      </c>
    </row>
    <row r="1038" spans="1:10" ht="17.149999999999999" customHeight="1">
      <c r="A1038" s="179" t="s">
        <v>1161</v>
      </c>
      <c r="B1038" s="180" t="s">
        <v>1778</v>
      </c>
      <c r="C1038" s="181">
        <v>43.89</v>
      </c>
      <c r="D1038" s="182">
        <v>3.7905000000000002</v>
      </c>
      <c r="E1038" s="182">
        <v>1.6</v>
      </c>
      <c r="F1038" s="182">
        <v>2.1</v>
      </c>
      <c r="G1038" s="182">
        <v>1.6</v>
      </c>
      <c r="H1038" s="182">
        <v>2.1</v>
      </c>
      <c r="I1038" s="183" t="s">
        <v>60</v>
      </c>
      <c r="J1038" s="184" t="s">
        <v>60</v>
      </c>
    </row>
    <row r="1039" spans="1:10" ht="17.149999999999999" customHeight="1">
      <c r="A1039" s="185" t="s">
        <v>1162</v>
      </c>
      <c r="B1039" s="186" t="s">
        <v>1779</v>
      </c>
      <c r="C1039" s="187">
        <v>5.0599999999999996</v>
      </c>
      <c r="D1039" s="188">
        <v>0.26290000000000002</v>
      </c>
      <c r="E1039" s="188">
        <v>1.25</v>
      </c>
      <c r="F1039" s="188">
        <v>1.75</v>
      </c>
      <c r="G1039" s="188">
        <v>1.25</v>
      </c>
      <c r="H1039" s="188">
        <v>1.75</v>
      </c>
      <c r="I1039" s="189" t="s">
        <v>60</v>
      </c>
      <c r="J1039" s="190" t="s">
        <v>60</v>
      </c>
    </row>
    <row r="1040" spans="1:10" ht="17.149999999999999" customHeight="1">
      <c r="A1040" s="173" t="s">
        <v>1163</v>
      </c>
      <c r="B1040" s="174" t="s">
        <v>1779</v>
      </c>
      <c r="C1040" s="175">
        <v>13.42</v>
      </c>
      <c r="D1040" s="176">
        <v>0.99219999999999997</v>
      </c>
      <c r="E1040" s="176">
        <v>1.25</v>
      </c>
      <c r="F1040" s="176">
        <v>1.75</v>
      </c>
      <c r="G1040" s="176">
        <v>1.25</v>
      </c>
      <c r="H1040" s="176">
        <v>1.75</v>
      </c>
      <c r="I1040" s="177" t="s">
        <v>60</v>
      </c>
      <c r="J1040" s="178" t="s">
        <v>60</v>
      </c>
    </row>
    <row r="1041" spans="1:10" ht="17.149999999999999" customHeight="1">
      <c r="A1041" s="173" t="s">
        <v>1164</v>
      </c>
      <c r="B1041" s="174" t="s">
        <v>1779</v>
      </c>
      <c r="C1041" s="175">
        <v>23.96</v>
      </c>
      <c r="D1041" s="176">
        <v>2.3279999999999998</v>
      </c>
      <c r="E1041" s="176">
        <v>1.25</v>
      </c>
      <c r="F1041" s="176">
        <v>1.75</v>
      </c>
      <c r="G1041" s="176">
        <v>1.25</v>
      </c>
      <c r="H1041" s="176">
        <v>1.75</v>
      </c>
      <c r="I1041" s="177" t="s">
        <v>60</v>
      </c>
      <c r="J1041" s="178" t="s">
        <v>60</v>
      </c>
    </row>
    <row r="1042" spans="1:10" ht="17.149999999999999" customHeight="1">
      <c r="A1042" s="179" t="s">
        <v>1165</v>
      </c>
      <c r="B1042" s="180" t="s">
        <v>1779</v>
      </c>
      <c r="C1042" s="181">
        <v>35.93</v>
      </c>
      <c r="D1042" s="182">
        <v>5.3715999999999999</v>
      </c>
      <c r="E1042" s="182">
        <v>1.6</v>
      </c>
      <c r="F1042" s="182">
        <v>2.1</v>
      </c>
      <c r="G1042" s="182">
        <v>1.6</v>
      </c>
      <c r="H1042" s="182">
        <v>2.1</v>
      </c>
      <c r="I1042" s="183" t="s">
        <v>60</v>
      </c>
      <c r="J1042" s="184" t="s">
        <v>60</v>
      </c>
    </row>
    <row r="1043" spans="1:10" ht="17.149999999999999" customHeight="1">
      <c r="A1043" s="185" t="s">
        <v>1166</v>
      </c>
      <c r="B1043" s="186" t="s">
        <v>1780</v>
      </c>
      <c r="C1043" s="187">
        <v>10.85</v>
      </c>
      <c r="D1043" s="188">
        <v>1.0243</v>
      </c>
      <c r="E1043" s="188">
        <v>1.25</v>
      </c>
      <c r="F1043" s="188">
        <v>1.75</v>
      </c>
      <c r="G1043" s="188">
        <v>1.25</v>
      </c>
      <c r="H1043" s="188">
        <v>1.75</v>
      </c>
      <c r="I1043" s="189" t="s">
        <v>60</v>
      </c>
      <c r="J1043" s="190" t="s">
        <v>60</v>
      </c>
    </row>
    <row r="1044" spans="1:10" ht="17.149999999999999" customHeight="1">
      <c r="A1044" s="173" t="s">
        <v>1167</v>
      </c>
      <c r="B1044" s="174" t="s">
        <v>1780</v>
      </c>
      <c r="C1044" s="175">
        <v>16.03</v>
      </c>
      <c r="D1044" s="176">
        <v>1.5617000000000001</v>
      </c>
      <c r="E1044" s="176">
        <v>1.25</v>
      </c>
      <c r="F1044" s="176">
        <v>1.75</v>
      </c>
      <c r="G1044" s="176">
        <v>1.25</v>
      </c>
      <c r="H1044" s="176">
        <v>1.75</v>
      </c>
      <c r="I1044" s="177" t="s">
        <v>60</v>
      </c>
      <c r="J1044" s="178" t="s">
        <v>60</v>
      </c>
    </row>
    <row r="1045" spans="1:10" ht="17.149999999999999" customHeight="1">
      <c r="A1045" s="173" t="s">
        <v>1168</v>
      </c>
      <c r="B1045" s="174" t="s">
        <v>1780</v>
      </c>
      <c r="C1045" s="175">
        <v>22.78</v>
      </c>
      <c r="D1045" s="176">
        <v>2.3757999999999999</v>
      </c>
      <c r="E1045" s="176">
        <v>1.25</v>
      </c>
      <c r="F1045" s="176">
        <v>1.75</v>
      </c>
      <c r="G1045" s="176">
        <v>1.25</v>
      </c>
      <c r="H1045" s="176">
        <v>1.75</v>
      </c>
      <c r="I1045" s="177" t="s">
        <v>60</v>
      </c>
      <c r="J1045" s="178" t="s">
        <v>60</v>
      </c>
    </row>
    <row r="1046" spans="1:10" ht="17.149999999999999" customHeight="1">
      <c r="A1046" s="179" t="s">
        <v>1169</v>
      </c>
      <c r="B1046" s="180" t="s">
        <v>1780</v>
      </c>
      <c r="C1046" s="181">
        <v>24.13</v>
      </c>
      <c r="D1046" s="182">
        <v>3.3578999999999999</v>
      </c>
      <c r="E1046" s="182">
        <v>1.6</v>
      </c>
      <c r="F1046" s="182">
        <v>2.1</v>
      </c>
      <c r="G1046" s="182">
        <v>1.6</v>
      </c>
      <c r="H1046" s="182">
        <v>2.1</v>
      </c>
      <c r="I1046" s="183" t="s">
        <v>60</v>
      </c>
      <c r="J1046" s="184" t="s">
        <v>60</v>
      </c>
    </row>
    <row r="1047" spans="1:10" ht="17.149999999999999" customHeight="1">
      <c r="A1047" s="185" t="s">
        <v>1170</v>
      </c>
      <c r="B1047" s="186" t="s">
        <v>1781</v>
      </c>
      <c r="C1047" s="187">
        <v>8.92</v>
      </c>
      <c r="D1047" s="188">
        <v>0.65300000000000002</v>
      </c>
      <c r="E1047" s="188">
        <v>1.25</v>
      </c>
      <c r="F1047" s="188">
        <v>1.75</v>
      </c>
      <c r="G1047" s="188">
        <v>1.25</v>
      </c>
      <c r="H1047" s="188">
        <v>1.75</v>
      </c>
      <c r="I1047" s="189" t="s">
        <v>60</v>
      </c>
      <c r="J1047" s="190" t="s">
        <v>60</v>
      </c>
    </row>
    <row r="1048" spans="1:10" ht="17.149999999999999" customHeight="1">
      <c r="A1048" s="173" t="s">
        <v>1171</v>
      </c>
      <c r="B1048" s="174" t="s">
        <v>1781</v>
      </c>
      <c r="C1048" s="175">
        <v>13.73</v>
      </c>
      <c r="D1048" s="176">
        <v>1.2141</v>
      </c>
      <c r="E1048" s="176">
        <v>1.25</v>
      </c>
      <c r="F1048" s="176">
        <v>1.75</v>
      </c>
      <c r="G1048" s="176">
        <v>1.25</v>
      </c>
      <c r="H1048" s="176">
        <v>1.75</v>
      </c>
      <c r="I1048" s="177" t="s">
        <v>60</v>
      </c>
      <c r="J1048" s="178" t="s">
        <v>60</v>
      </c>
    </row>
    <row r="1049" spans="1:10" ht="17.149999999999999" customHeight="1">
      <c r="A1049" s="173" t="s">
        <v>1172</v>
      </c>
      <c r="B1049" s="174" t="s">
        <v>1781</v>
      </c>
      <c r="C1049" s="175">
        <v>23.3</v>
      </c>
      <c r="D1049" s="176">
        <v>2.4437000000000002</v>
      </c>
      <c r="E1049" s="176">
        <v>1.25</v>
      </c>
      <c r="F1049" s="176">
        <v>1.75</v>
      </c>
      <c r="G1049" s="176">
        <v>1.25</v>
      </c>
      <c r="H1049" s="176">
        <v>1.75</v>
      </c>
      <c r="I1049" s="177" t="s">
        <v>60</v>
      </c>
      <c r="J1049" s="178" t="s">
        <v>60</v>
      </c>
    </row>
    <row r="1050" spans="1:10" ht="17.149999999999999" customHeight="1">
      <c r="A1050" s="179" t="s">
        <v>1173</v>
      </c>
      <c r="B1050" s="180" t="s">
        <v>1781</v>
      </c>
      <c r="C1050" s="181">
        <v>32.75</v>
      </c>
      <c r="D1050" s="182">
        <v>3.2277</v>
      </c>
      <c r="E1050" s="182">
        <v>1.6</v>
      </c>
      <c r="F1050" s="182">
        <v>2.1</v>
      </c>
      <c r="G1050" s="182">
        <v>1.6</v>
      </c>
      <c r="H1050" s="182">
        <v>2.1</v>
      </c>
      <c r="I1050" s="183" t="s">
        <v>60</v>
      </c>
      <c r="J1050" s="184" t="s">
        <v>60</v>
      </c>
    </row>
    <row r="1051" spans="1:10" ht="17.149999999999999" customHeight="1">
      <c r="A1051" s="185" t="s">
        <v>1174</v>
      </c>
      <c r="B1051" s="186" t="s">
        <v>1782</v>
      </c>
      <c r="C1051" s="187">
        <v>9.76</v>
      </c>
      <c r="D1051" s="188">
        <v>0.69169999999999998</v>
      </c>
      <c r="E1051" s="188">
        <v>1.25</v>
      </c>
      <c r="F1051" s="188">
        <v>1.75</v>
      </c>
      <c r="G1051" s="188">
        <v>1.25</v>
      </c>
      <c r="H1051" s="188">
        <v>1.75</v>
      </c>
      <c r="I1051" s="189" t="s">
        <v>60</v>
      </c>
      <c r="J1051" s="190" t="s">
        <v>60</v>
      </c>
    </row>
    <row r="1052" spans="1:10" ht="17.149999999999999" customHeight="1">
      <c r="A1052" s="173" t="s">
        <v>0</v>
      </c>
      <c r="B1052" s="174" t="s">
        <v>1782</v>
      </c>
      <c r="C1052" s="175">
        <v>13.85</v>
      </c>
      <c r="D1052" s="176">
        <v>1.0446</v>
      </c>
      <c r="E1052" s="176">
        <v>1.25</v>
      </c>
      <c r="F1052" s="176">
        <v>1.75</v>
      </c>
      <c r="G1052" s="176">
        <v>1.25</v>
      </c>
      <c r="H1052" s="176">
        <v>1.75</v>
      </c>
      <c r="I1052" s="177" t="s">
        <v>60</v>
      </c>
      <c r="J1052" s="178" t="s">
        <v>60</v>
      </c>
    </row>
    <row r="1053" spans="1:10" ht="17.149999999999999" customHeight="1">
      <c r="A1053" s="173" t="s">
        <v>1</v>
      </c>
      <c r="B1053" s="174" t="s">
        <v>1782</v>
      </c>
      <c r="C1053" s="175">
        <v>23.43</v>
      </c>
      <c r="D1053" s="176">
        <v>2.1110000000000002</v>
      </c>
      <c r="E1053" s="176">
        <v>1.25</v>
      </c>
      <c r="F1053" s="176">
        <v>1.75</v>
      </c>
      <c r="G1053" s="176">
        <v>1.25</v>
      </c>
      <c r="H1053" s="176">
        <v>1.75</v>
      </c>
      <c r="I1053" s="177" t="s">
        <v>60</v>
      </c>
      <c r="J1053" s="178" t="s">
        <v>60</v>
      </c>
    </row>
    <row r="1054" spans="1:10" ht="17.149999999999999" customHeight="1">
      <c r="A1054" s="179" t="s">
        <v>2</v>
      </c>
      <c r="B1054" s="180" t="s">
        <v>1782</v>
      </c>
      <c r="C1054" s="181">
        <v>26</v>
      </c>
      <c r="D1054" s="182">
        <v>3.0659999999999998</v>
      </c>
      <c r="E1054" s="182">
        <v>1.6</v>
      </c>
      <c r="F1054" s="182">
        <v>2.1</v>
      </c>
      <c r="G1054" s="182">
        <v>1.6</v>
      </c>
      <c r="H1054" s="182">
        <v>2.1</v>
      </c>
      <c r="I1054" s="183" t="s">
        <v>60</v>
      </c>
      <c r="J1054" s="184" t="s">
        <v>60</v>
      </c>
    </row>
    <row r="1055" spans="1:10" ht="17.149999999999999" customHeight="1">
      <c r="A1055" s="185" t="s">
        <v>3</v>
      </c>
      <c r="B1055" s="186" t="s">
        <v>1783</v>
      </c>
      <c r="C1055" s="187">
        <v>2.34</v>
      </c>
      <c r="D1055" s="188">
        <v>0.112</v>
      </c>
      <c r="E1055" s="188">
        <v>1.1000000000000001</v>
      </c>
      <c r="F1055" s="188">
        <v>1.1000000000000001</v>
      </c>
      <c r="G1055" s="188">
        <v>1.1000000000000001</v>
      </c>
      <c r="H1055" s="188">
        <v>1.1000000000000001</v>
      </c>
      <c r="I1055" s="189" t="s">
        <v>1176</v>
      </c>
      <c r="J1055" s="190" t="s">
        <v>1176</v>
      </c>
    </row>
    <row r="1056" spans="1:10" ht="17.149999999999999" customHeight="1">
      <c r="A1056" s="173" t="s">
        <v>4</v>
      </c>
      <c r="B1056" s="174" t="s">
        <v>1783</v>
      </c>
      <c r="C1056" s="175">
        <v>3.72</v>
      </c>
      <c r="D1056" s="176">
        <v>0.18529999999999999</v>
      </c>
      <c r="E1056" s="176">
        <v>1.1000000000000001</v>
      </c>
      <c r="F1056" s="176">
        <v>1.1000000000000001</v>
      </c>
      <c r="G1056" s="176">
        <v>1.1000000000000001</v>
      </c>
      <c r="H1056" s="176">
        <v>1.1000000000000001</v>
      </c>
      <c r="I1056" s="177" t="s">
        <v>1176</v>
      </c>
      <c r="J1056" s="178" t="s">
        <v>1176</v>
      </c>
    </row>
    <row r="1057" spans="1:10" ht="17.149999999999999" customHeight="1">
      <c r="A1057" s="173" t="s">
        <v>5</v>
      </c>
      <c r="B1057" s="174" t="s">
        <v>1783</v>
      </c>
      <c r="C1057" s="175">
        <v>8.0500000000000007</v>
      </c>
      <c r="D1057" s="176">
        <v>0.52439999999999998</v>
      </c>
      <c r="E1057" s="176">
        <v>1.25</v>
      </c>
      <c r="F1057" s="176">
        <v>1.75</v>
      </c>
      <c r="G1057" s="176">
        <v>1.25</v>
      </c>
      <c r="H1057" s="176">
        <v>1.75</v>
      </c>
      <c r="I1057" s="177" t="s">
        <v>60</v>
      </c>
      <c r="J1057" s="178" t="s">
        <v>60</v>
      </c>
    </row>
    <row r="1058" spans="1:10" ht="17.149999999999999" customHeight="1">
      <c r="A1058" s="179" t="s">
        <v>6</v>
      </c>
      <c r="B1058" s="180" t="s">
        <v>1783</v>
      </c>
      <c r="C1058" s="181">
        <v>13.75</v>
      </c>
      <c r="D1058" s="182">
        <v>1.6615</v>
      </c>
      <c r="E1058" s="182">
        <v>1.6</v>
      </c>
      <c r="F1058" s="182">
        <v>2.1</v>
      </c>
      <c r="G1058" s="182">
        <v>1.6</v>
      </c>
      <c r="H1058" s="182">
        <v>2.1</v>
      </c>
      <c r="I1058" s="183" t="s">
        <v>60</v>
      </c>
      <c r="J1058" s="184" t="s">
        <v>60</v>
      </c>
    </row>
    <row r="1059" spans="1:10" ht="17.149999999999999" customHeight="1">
      <c r="A1059" s="185" t="s">
        <v>7</v>
      </c>
      <c r="B1059" s="186" t="s">
        <v>1784</v>
      </c>
      <c r="C1059" s="187">
        <v>4.75</v>
      </c>
      <c r="D1059" s="188">
        <v>1.7486999999999999</v>
      </c>
      <c r="E1059" s="188">
        <v>1.25</v>
      </c>
      <c r="F1059" s="188">
        <v>1.75</v>
      </c>
      <c r="G1059" s="188">
        <v>1.25</v>
      </c>
      <c r="H1059" s="188">
        <v>1.75</v>
      </c>
      <c r="I1059" s="189" t="s">
        <v>60</v>
      </c>
      <c r="J1059" s="190" t="s">
        <v>60</v>
      </c>
    </row>
    <row r="1060" spans="1:10" ht="17.149999999999999" customHeight="1">
      <c r="A1060" s="173" t="s">
        <v>8</v>
      </c>
      <c r="B1060" s="174" t="s">
        <v>1784</v>
      </c>
      <c r="C1060" s="175">
        <v>11.46</v>
      </c>
      <c r="D1060" s="176">
        <v>3.0760999999999998</v>
      </c>
      <c r="E1060" s="176">
        <v>1.25</v>
      </c>
      <c r="F1060" s="176">
        <v>1.75</v>
      </c>
      <c r="G1060" s="176">
        <v>1.25</v>
      </c>
      <c r="H1060" s="176">
        <v>1.75</v>
      </c>
      <c r="I1060" s="177" t="s">
        <v>60</v>
      </c>
      <c r="J1060" s="178" t="s">
        <v>60</v>
      </c>
    </row>
    <row r="1061" spans="1:10" ht="17.149999999999999" customHeight="1">
      <c r="A1061" s="173" t="s">
        <v>9</v>
      </c>
      <c r="B1061" s="174" t="s">
        <v>1784</v>
      </c>
      <c r="C1061" s="175">
        <v>24.88</v>
      </c>
      <c r="D1061" s="176">
        <v>7.8094000000000001</v>
      </c>
      <c r="E1061" s="176">
        <v>1.25</v>
      </c>
      <c r="F1061" s="176">
        <v>1.75</v>
      </c>
      <c r="G1061" s="176">
        <v>1.25</v>
      </c>
      <c r="H1061" s="176">
        <v>1.75</v>
      </c>
      <c r="I1061" s="177" t="s">
        <v>60</v>
      </c>
      <c r="J1061" s="178" t="s">
        <v>60</v>
      </c>
    </row>
    <row r="1062" spans="1:10" ht="17.149999999999999" customHeight="1">
      <c r="A1062" s="179" t="s">
        <v>10</v>
      </c>
      <c r="B1062" s="180" t="s">
        <v>1784</v>
      </c>
      <c r="C1062" s="181">
        <v>45.72</v>
      </c>
      <c r="D1062" s="182">
        <v>14.379300000000001</v>
      </c>
      <c r="E1062" s="182">
        <v>1.6</v>
      </c>
      <c r="F1062" s="182">
        <v>2.1</v>
      </c>
      <c r="G1062" s="182">
        <v>1.6</v>
      </c>
      <c r="H1062" s="182">
        <v>2.1</v>
      </c>
      <c r="I1062" s="183" t="s">
        <v>60</v>
      </c>
      <c r="J1062" s="184" t="s">
        <v>60</v>
      </c>
    </row>
    <row r="1063" spans="1:10" ht="17.149999999999999" customHeight="1">
      <c r="A1063" s="185" t="s">
        <v>11</v>
      </c>
      <c r="B1063" s="186" t="s">
        <v>1785</v>
      </c>
      <c r="C1063" s="187">
        <v>4.3</v>
      </c>
      <c r="D1063" s="188">
        <v>0.3337</v>
      </c>
      <c r="E1063" s="188">
        <v>1.25</v>
      </c>
      <c r="F1063" s="188">
        <v>1.75</v>
      </c>
      <c r="G1063" s="188">
        <v>1.25</v>
      </c>
      <c r="H1063" s="188">
        <v>1.75</v>
      </c>
      <c r="I1063" s="189" t="s">
        <v>60</v>
      </c>
      <c r="J1063" s="190" t="s">
        <v>60</v>
      </c>
    </row>
    <row r="1064" spans="1:10" ht="17.149999999999999" customHeight="1">
      <c r="A1064" s="173" t="s">
        <v>12</v>
      </c>
      <c r="B1064" s="174" t="s">
        <v>1785</v>
      </c>
      <c r="C1064" s="175">
        <v>16.39</v>
      </c>
      <c r="D1064" s="176">
        <v>2.4799000000000002</v>
      </c>
      <c r="E1064" s="176">
        <v>1.25</v>
      </c>
      <c r="F1064" s="176">
        <v>1.75</v>
      </c>
      <c r="G1064" s="176">
        <v>1.25</v>
      </c>
      <c r="H1064" s="176">
        <v>1.75</v>
      </c>
      <c r="I1064" s="177" t="s">
        <v>60</v>
      </c>
      <c r="J1064" s="178" t="s">
        <v>60</v>
      </c>
    </row>
    <row r="1065" spans="1:10" ht="17.149999999999999" customHeight="1">
      <c r="A1065" s="173" t="s">
        <v>13</v>
      </c>
      <c r="B1065" s="174" t="s">
        <v>1785</v>
      </c>
      <c r="C1065" s="175">
        <v>30.41</v>
      </c>
      <c r="D1065" s="176">
        <v>4.6798999999999999</v>
      </c>
      <c r="E1065" s="176">
        <v>1.25</v>
      </c>
      <c r="F1065" s="176">
        <v>1.75</v>
      </c>
      <c r="G1065" s="176">
        <v>1.25</v>
      </c>
      <c r="H1065" s="176">
        <v>1.75</v>
      </c>
      <c r="I1065" s="177" t="s">
        <v>60</v>
      </c>
      <c r="J1065" s="178" t="s">
        <v>60</v>
      </c>
    </row>
    <row r="1066" spans="1:10" ht="17.149999999999999" customHeight="1">
      <c r="A1066" s="179" t="s">
        <v>14</v>
      </c>
      <c r="B1066" s="180" t="s">
        <v>1785</v>
      </c>
      <c r="C1066" s="181">
        <v>82.91</v>
      </c>
      <c r="D1066" s="182">
        <v>16.9221</v>
      </c>
      <c r="E1066" s="182">
        <v>1.6</v>
      </c>
      <c r="F1066" s="182">
        <v>2.1</v>
      </c>
      <c r="G1066" s="182">
        <v>1.6</v>
      </c>
      <c r="H1066" s="182">
        <v>2.1</v>
      </c>
      <c r="I1066" s="183" t="s">
        <v>60</v>
      </c>
      <c r="J1066" s="184" t="s">
        <v>60</v>
      </c>
    </row>
    <row r="1067" spans="1:10" ht="17.149999999999999" customHeight="1">
      <c r="A1067" s="185" t="s">
        <v>15</v>
      </c>
      <c r="B1067" s="186" t="s">
        <v>1786</v>
      </c>
      <c r="C1067" s="187">
        <v>2.4700000000000002</v>
      </c>
      <c r="D1067" s="188">
        <v>0.14280000000000001</v>
      </c>
      <c r="E1067" s="188">
        <v>1.25</v>
      </c>
      <c r="F1067" s="188">
        <v>1.75</v>
      </c>
      <c r="G1067" s="188">
        <v>1.25</v>
      </c>
      <c r="H1067" s="188">
        <v>1.75</v>
      </c>
      <c r="I1067" s="189" t="s">
        <v>60</v>
      </c>
      <c r="J1067" s="190" t="s">
        <v>60</v>
      </c>
    </row>
    <row r="1068" spans="1:10" ht="17.149999999999999" customHeight="1">
      <c r="A1068" s="173" t="s">
        <v>16</v>
      </c>
      <c r="B1068" s="174" t="s">
        <v>1786</v>
      </c>
      <c r="C1068" s="175">
        <v>7.34</v>
      </c>
      <c r="D1068" s="176">
        <v>0.49309999999999998</v>
      </c>
      <c r="E1068" s="176">
        <v>1.25</v>
      </c>
      <c r="F1068" s="176">
        <v>1.75</v>
      </c>
      <c r="G1068" s="176">
        <v>1.25</v>
      </c>
      <c r="H1068" s="176">
        <v>1.75</v>
      </c>
      <c r="I1068" s="177" t="s">
        <v>60</v>
      </c>
      <c r="J1068" s="178" t="s">
        <v>60</v>
      </c>
    </row>
    <row r="1069" spans="1:10" ht="17.149999999999999" customHeight="1">
      <c r="A1069" s="173" t="s">
        <v>17</v>
      </c>
      <c r="B1069" s="174" t="s">
        <v>1786</v>
      </c>
      <c r="C1069" s="175">
        <v>16.670000000000002</v>
      </c>
      <c r="D1069" s="176">
        <v>1.6607000000000001</v>
      </c>
      <c r="E1069" s="176">
        <v>1.25</v>
      </c>
      <c r="F1069" s="176">
        <v>1.75</v>
      </c>
      <c r="G1069" s="176">
        <v>1.25</v>
      </c>
      <c r="H1069" s="176">
        <v>1.75</v>
      </c>
      <c r="I1069" s="177" t="s">
        <v>60</v>
      </c>
      <c r="J1069" s="178" t="s">
        <v>60</v>
      </c>
    </row>
    <row r="1070" spans="1:10" ht="17.149999999999999" customHeight="1">
      <c r="A1070" s="179" t="s">
        <v>18</v>
      </c>
      <c r="B1070" s="180" t="s">
        <v>1786</v>
      </c>
      <c r="C1070" s="181">
        <v>30.34</v>
      </c>
      <c r="D1070" s="182">
        <v>5.6283000000000003</v>
      </c>
      <c r="E1070" s="182">
        <v>1.6</v>
      </c>
      <c r="F1070" s="182">
        <v>2.1</v>
      </c>
      <c r="G1070" s="182">
        <v>1.6</v>
      </c>
      <c r="H1070" s="182">
        <v>2.1</v>
      </c>
      <c r="I1070" s="183" t="s">
        <v>60</v>
      </c>
      <c r="J1070" s="184" t="s">
        <v>60</v>
      </c>
    </row>
    <row r="1071" spans="1:10" ht="17.149999999999999" customHeight="1">
      <c r="A1071" s="185" t="s">
        <v>19</v>
      </c>
      <c r="B1071" s="186" t="s">
        <v>1787</v>
      </c>
      <c r="C1071" s="187">
        <v>4.62</v>
      </c>
      <c r="D1071" s="188">
        <v>0.41949999999999998</v>
      </c>
      <c r="E1071" s="188">
        <v>1.25</v>
      </c>
      <c r="F1071" s="188">
        <v>1.75</v>
      </c>
      <c r="G1071" s="188">
        <v>1.25</v>
      </c>
      <c r="H1071" s="188">
        <v>1.75</v>
      </c>
      <c r="I1071" s="189" t="s">
        <v>60</v>
      </c>
      <c r="J1071" s="190" t="s">
        <v>60</v>
      </c>
    </row>
    <row r="1072" spans="1:10" ht="17.149999999999999" customHeight="1">
      <c r="A1072" s="173" t="s">
        <v>20</v>
      </c>
      <c r="B1072" s="174" t="s">
        <v>1787</v>
      </c>
      <c r="C1072" s="175">
        <v>7.34</v>
      </c>
      <c r="D1072" s="176">
        <v>0.70150000000000001</v>
      </c>
      <c r="E1072" s="176">
        <v>1.25</v>
      </c>
      <c r="F1072" s="176">
        <v>1.75</v>
      </c>
      <c r="G1072" s="176">
        <v>1.25</v>
      </c>
      <c r="H1072" s="176">
        <v>1.75</v>
      </c>
      <c r="I1072" s="177" t="s">
        <v>60</v>
      </c>
      <c r="J1072" s="178" t="s">
        <v>60</v>
      </c>
    </row>
    <row r="1073" spans="1:10" ht="17.149999999999999" customHeight="1">
      <c r="A1073" s="173" t="s">
        <v>21</v>
      </c>
      <c r="B1073" s="174" t="s">
        <v>1787</v>
      </c>
      <c r="C1073" s="175">
        <v>13.68</v>
      </c>
      <c r="D1073" s="176">
        <v>1.5681</v>
      </c>
      <c r="E1073" s="176">
        <v>1.25</v>
      </c>
      <c r="F1073" s="176">
        <v>1.75</v>
      </c>
      <c r="G1073" s="176">
        <v>1.25</v>
      </c>
      <c r="H1073" s="176">
        <v>1.75</v>
      </c>
      <c r="I1073" s="177" t="s">
        <v>60</v>
      </c>
      <c r="J1073" s="178" t="s">
        <v>60</v>
      </c>
    </row>
    <row r="1074" spans="1:10" ht="17.149999999999999" customHeight="1">
      <c r="A1074" s="179" t="s">
        <v>22</v>
      </c>
      <c r="B1074" s="180" t="s">
        <v>1787</v>
      </c>
      <c r="C1074" s="181">
        <v>19.3</v>
      </c>
      <c r="D1074" s="182">
        <v>3.1880999999999999</v>
      </c>
      <c r="E1074" s="182">
        <v>1.6</v>
      </c>
      <c r="F1074" s="182">
        <v>2.1</v>
      </c>
      <c r="G1074" s="182">
        <v>1.6</v>
      </c>
      <c r="H1074" s="182">
        <v>2.1</v>
      </c>
      <c r="I1074" s="183" t="s">
        <v>60</v>
      </c>
      <c r="J1074" s="184" t="s">
        <v>60</v>
      </c>
    </row>
    <row r="1075" spans="1:10" ht="17.149999999999999" customHeight="1">
      <c r="A1075" s="185" t="s">
        <v>23</v>
      </c>
      <c r="B1075" s="186" t="s">
        <v>1788</v>
      </c>
      <c r="C1075" s="187">
        <v>5.75</v>
      </c>
      <c r="D1075" s="188">
        <v>0.41120000000000001</v>
      </c>
      <c r="E1075" s="188">
        <v>1.25</v>
      </c>
      <c r="F1075" s="188">
        <v>1.75</v>
      </c>
      <c r="G1075" s="188">
        <v>1.25</v>
      </c>
      <c r="H1075" s="188">
        <v>1.75</v>
      </c>
      <c r="I1075" s="189" t="s">
        <v>60</v>
      </c>
      <c r="J1075" s="190" t="s">
        <v>60</v>
      </c>
    </row>
    <row r="1076" spans="1:10" ht="17.149999999999999" customHeight="1">
      <c r="A1076" s="173" t="s">
        <v>24</v>
      </c>
      <c r="B1076" s="174" t="s">
        <v>1788</v>
      </c>
      <c r="C1076" s="175">
        <v>8.3699999999999992</v>
      </c>
      <c r="D1076" s="176">
        <v>0.64910000000000001</v>
      </c>
      <c r="E1076" s="176">
        <v>1.25</v>
      </c>
      <c r="F1076" s="176">
        <v>1.75</v>
      </c>
      <c r="G1076" s="176">
        <v>1.25</v>
      </c>
      <c r="H1076" s="176">
        <v>1.75</v>
      </c>
      <c r="I1076" s="177" t="s">
        <v>60</v>
      </c>
      <c r="J1076" s="178" t="s">
        <v>60</v>
      </c>
    </row>
    <row r="1077" spans="1:10" ht="17.149999999999999" customHeight="1">
      <c r="A1077" s="173" t="s">
        <v>25</v>
      </c>
      <c r="B1077" s="174" t="s">
        <v>1788</v>
      </c>
      <c r="C1077" s="175">
        <v>16.690000000000001</v>
      </c>
      <c r="D1077" s="176">
        <v>1.6800999999999999</v>
      </c>
      <c r="E1077" s="176">
        <v>1.25</v>
      </c>
      <c r="F1077" s="176">
        <v>1.75</v>
      </c>
      <c r="G1077" s="176">
        <v>1.25</v>
      </c>
      <c r="H1077" s="176">
        <v>1.75</v>
      </c>
      <c r="I1077" s="177" t="s">
        <v>60</v>
      </c>
      <c r="J1077" s="178" t="s">
        <v>60</v>
      </c>
    </row>
    <row r="1078" spans="1:10" ht="17.149999999999999" customHeight="1">
      <c r="A1078" s="179" t="s">
        <v>26</v>
      </c>
      <c r="B1078" s="180" t="s">
        <v>1788</v>
      </c>
      <c r="C1078" s="181">
        <v>16.87</v>
      </c>
      <c r="D1078" s="182">
        <v>2.0686</v>
      </c>
      <c r="E1078" s="182">
        <v>1.6</v>
      </c>
      <c r="F1078" s="182">
        <v>2.1</v>
      </c>
      <c r="G1078" s="182">
        <v>1.6</v>
      </c>
      <c r="H1078" s="182">
        <v>2.1</v>
      </c>
      <c r="I1078" s="183" t="s">
        <v>60</v>
      </c>
      <c r="J1078" s="184" t="s">
        <v>60</v>
      </c>
    </row>
    <row r="1079" spans="1:10" ht="17.149999999999999" customHeight="1">
      <c r="A1079" s="185" t="s">
        <v>27</v>
      </c>
      <c r="B1079" s="186" t="s">
        <v>1789</v>
      </c>
      <c r="C1079" s="187">
        <v>3.13</v>
      </c>
      <c r="D1079" s="188">
        <v>0.19950000000000001</v>
      </c>
      <c r="E1079" s="188">
        <v>1.25</v>
      </c>
      <c r="F1079" s="188">
        <v>1.75</v>
      </c>
      <c r="G1079" s="188">
        <v>1.25</v>
      </c>
      <c r="H1079" s="188">
        <v>1.75</v>
      </c>
      <c r="I1079" s="189" t="s">
        <v>60</v>
      </c>
      <c r="J1079" s="190" t="s">
        <v>60</v>
      </c>
    </row>
    <row r="1080" spans="1:10" ht="17.149999999999999" customHeight="1">
      <c r="A1080" s="173" t="s">
        <v>28</v>
      </c>
      <c r="B1080" s="174" t="s">
        <v>1789</v>
      </c>
      <c r="C1080" s="175">
        <v>6.27</v>
      </c>
      <c r="D1080" s="176">
        <v>0.35489999999999999</v>
      </c>
      <c r="E1080" s="176">
        <v>1.25</v>
      </c>
      <c r="F1080" s="176">
        <v>1.75</v>
      </c>
      <c r="G1080" s="176">
        <v>1.25</v>
      </c>
      <c r="H1080" s="176">
        <v>1.75</v>
      </c>
      <c r="I1080" s="177" t="s">
        <v>60</v>
      </c>
      <c r="J1080" s="178" t="s">
        <v>60</v>
      </c>
    </row>
    <row r="1081" spans="1:10" ht="17.149999999999999" customHeight="1">
      <c r="A1081" s="173" t="s">
        <v>29</v>
      </c>
      <c r="B1081" s="174" t="s">
        <v>1789</v>
      </c>
      <c r="C1081" s="175">
        <v>14.49</v>
      </c>
      <c r="D1081" s="176">
        <v>1.2513000000000001</v>
      </c>
      <c r="E1081" s="176">
        <v>1.25</v>
      </c>
      <c r="F1081" s="176">
        <v>1.75</v>
      </c>
      <c r="G1081" s="176">
        <v>1.25</v>
      </c>
      <c r="H1081" s="176">
        <v>1.75</v>
      </c>
      <c r="I1081" s="177" t="s">
        <v>60</v>
      </c>
      <c r="J1081" s="178" t="s">
        <v>60</v>
      </c>
    </row>
    <row r="1082" spans="1:10" ht="17.149999999999999" customHeight="1">
      <c r="A1082" s="179" t="s">
        <v>30</v>
      </c>
      <c r="B1082" s="180" t="s">
        <v>1789</v>
      </c>
      <c r="C1082" s="181">
        <v>14.68</v>
      </c>
      <c r="D1082" s="182">
        <v>1.7935000000000001</v>
      </c>
      <c r="E1082" s="182">
        <v>1.6</v>
      </c>
      <c r="F1082" s="182">
        <v>2.1</v>
      </c>
      <c r="G1082" s="182">
        <v>1.6</v>
      </c>
      <c r="H1082" s="182">
        <v>2.1</v>
      </c>
      <c r="I1082" s="183" t="s">
        <v>60</v>
      </c>
      <c r="J1082" s="184" t="s">
        <v>60</v>
      </c>
    </row>
    <row r="1083" spans="1:10" ht="17.149999999999999" customHeight="1">
      <c r="A1083" s="185" t="s">
        <v>31</v>
      </c>
      <c r="B1083" s="186" t="s">
        <v>1790</v>
      </c>
      <c r="C1083" s="187">
        <v>1.81</v>
      </c>
      <c r="D1083" s="188">
        <v>8.4099999999999994E-2</v>
      </c>
      <c r="E1083" s="188">
        <v>1.1000000000000001</v>
      </c>
      <c r="F1083" s="188">
        <v>1.1000000000000001</v>
      </c>
      <c r="G1083" s="188">
        <v>1.1000000000000001</v>
      </c>
      <c r="H1083" s="188">
        <v>1.1000000000000001</v>
      </c>
      <c r="I1083" s="189" t="s">
        <v>1176</v>
      </c>
      <c r="J1083" s="190" t="s">
        <v>1176</v>
      </c>
    </row>
    <row r="1084" spans="1:10" ht="17.149999999999999" customHeight="1">
      <c r="A1084" s="173" t="s">
        <v>32</v>
      </c>
      <c r="B1084" s="174" t="s">
        <v>1790</v>
      </c>
      <c r="C1084" s="175">
        <v>2.25</v>
      </c>
      <c r="D1084" s="176">
        <v>0.1154</v>
      </c>
      <c r="E1084" s="176">
        <v>1.1000000000000001</v>
      </c>
      <c r="F1084" s="176">
        <v>1.1000000000000001</v>
      </c>
      <c r="G1084" s="176">
        <v>1.1000000000000001</v>
      </c>
      <c r="H1084" s="176">
        <v>1.1000000000000001</v>
      </c>
      <c r="I1084" s="177" t="s">
        <v>1176</v>
      </c>
      <c r="J1084" s="178" t="s">
        <v>1176</v>
      </c>
    </row>
    <row r="1085" spans="1:10" ht="17.149999999999999" customHeight="1">
      <c r="A1085" s="173" t="s">
        <v>33</v>
      </c>
      <c r="B1085" s="174" t="s">
        <v>1790</v>
      </c>
      <c r="C1085" s="175">
        <v>3.39</v>
      </c>
      <c r="D1085" s="176">
        <v>0.2157</v>
      </c>
      <c r="E1085" s="176">
        <v>1.1000000000000001</v>
      </c>
      <c r="F1085" s="176">
        <v>1.1000000000000001</v>
      </c>
      <c r="G1085" s="176">
        <v>1.1000000000000001</v>
      </c>
      <c r="H1085" s="176">
        <v>1.1000000000000001</v>
      </c>
      <c r="I1085" s="177" t="s">
        <v>1176</v>
      </c>
      <c r="J1085" s="178" t="s">
        <v>1176</v>
      </c>
    </row>
    <row r="1086" spans="1:10" ht="17.149999999999999" customHeight="1">
      <c r="A1086" s="179" t="s">
        <v>34</v>
      </c>
      <c r="B1086" s="180" t="s">
        <v>1790</v>
      </c>
      <c r="C1086" s="181">
        <v>10</v>
      </c>
      <c r="D1086" s="182">
        <v>1.5476000000000001</v>
      </c>
      <c r="E1086" s="182">
        <v>1.6</v>
      </c>
      <c r="F1086" s="182">
        <v>2.1</v>
      </c>
      <c r="G1086" s="182">
        <v>1.6</v>
      </c>
      <c r="H1086" s="182">
        <v>2.1</v>
      </c>
      <c r="I1086" s="183" t="s">
        <v>60</v>
      </c>
      <c r="J1086" s="184" t="s">
        <v>60</v>
      </c>
    </row>
    <row r="1087" spans="1:10" ht="17.149999999999999" customHeight="1">
      <c r="A1087" s="185" t="s">
        <v>35</v>
      </c>
      <c r="B1087" s="186" t="s">
        <v>1932</v>
      </c>
      <c r="C1087" s="187">
        <v>3.07</v>
      </c>
      <c r="D1087" s="188">
        <v>1.1572</v>
      </c>
      <c r="E1087" s="188">
        <v>1</v>
      </c>
      <c r="F1087" s="188">
        <v>1</v>
      </c>
      <c r="G1087" s="188">
        <v>1.35</v>
      </c>
      <c r="H1087" s="188">
        <v>1.35</v>
      </c>
      <c r="I1087" s="189" t="s">
        <v>1202</v>
      </c>
      <c r="J1087" s="190" t="s">
        <v>1200</v>
      </c>
    </row>
    <row r="1088" spans="1:10" ht="17.149999999999999" customHeight="1">
      <c r="A1088" s="173" t="s">
        <v>36</v>
      </c>
      <c r="B1088" s="174" t="s">
        <v>1932</v>
      </c>
      <c r="C1088" s="175">
        <v>5.41</v>
      </c>
      <c r="D1088" s="176">
        <v>1.5942000000000001</v>
      </c>
      <c r="E1088" s="176">
        <v>1</v>
      </c>
      <c r="F1088" s="176">
        <v>1</v>
      </c>
      <c r="G1088" s="176">
        <v>1.35</v>
      </c>
      <c r="H1088" s="176">
        <v>1.35</v>
      </c>
      <c r="I1088" s="177" t="s">
        <v>1202</v>
      </c>
      <c r="J1088" s="178" t="s">
        <v>1200</v>
      </c>
    </row>
    <row r="1089" spans="1:10" ht="17.149999999999999" customHeight="1">
      <c r="A1089" s="173" t="s">
        <v>37</v>
      </c>
      <c r="B1089" s="174" t="s">
        <v>1932</v>
      </c>
      <c r="C1089" s="175">
        <v>7.63</v>
      </c>
      <c r="D1089" s="176">
        <v>2.0911</v>
      </c>
      <c r="E1089" s="176">
        <v>1</v>
      </c>
      <c r="F1089" s="176">
        <v>1</v>
      </c>
      <c r="G1089" s="176">
        <v>1.35</v>
      </c>
      <c r="H1089" s="176">
        <v>1.35</v>
      </c>
      <c r="I1089" s="177" t="s">
        <v>1202</v>
      </c>
      <c r="J1089" s="178" t="s">
        <v>1200</v>
      </c>
    </row>
    <row r="1090" spans="1:10" ht="17.149999999999999" customHeight="1">
      <c r="A1090" s="179" t="s">
        <v>38</v>
      </c>
      <c r="B1090" s="180" t="s">
        <v>1932</v>
      </c>
      <c r="C1090" s="181">
        <v>11.42</v>
      </c>
      <c r="D1090" s="182">
        <v>3.3062</v>
      </c>
      <c r="E1090" s="182">
        <v>1</v>
      </c>
      <c r="F1090" s="182">
        <v>1</v>
      </c>
      <c r="G1090" s="182">
        <v>1.75</v>
      </c>
      <c r="H1090" s="182">
        <v>1.75</v>
      </c>
      <c r="I1090" s="183" t="s">
        <v>1202</v>
      </c>
      <c r="J1090" s="184" t="s">
        <v>1200</v>
      </c>
    </row>
    <row r="1091" spans="1:10" ht="17.149999999999999" customHeight="1">
      <c r="A1091" s="185" t="s">
        <v>39</v>
      </c>
      <c r="B1091" s="186" t="s">
        <v>1791</v>
      </c>
      <c r="C1091" s="187">
        <v>2.68</v>
      </c>
      <c r="D1091" s="188">
        <v>0.89529999999999998</v>
      </c>
      <c r="E1091" s="188">
        <v>1</v>
      </c>
      <c r="F1091" s="188">
        <v>1</v>
      </c>
      <c r="G1091" s="188">
        <v>1.35</v>
      </c>
      <c r="H1091" s="188">
        <v>1.35</v>
      </c>
      <c r="I1091" s="189" t="s">
        <v>1202</v>
      </c>
      <c r="J1091" s="190" t="s">
        <v>1200</v>
      </c>
    </row>
    <row r="1092" spans="1:10" ht="17.149999999999999" customHeight="1">
      <c r="A1092" s="173" t="s">
        <v>40</v>
      </c>
      <c r="B1092" s="174" t="s">
        <v>1791</v>
      </c>
      <c r="C1092" s="175">
        <v>5.01</v>
      </c>
      <c r="D1092" s="176">
        <v>1.2967</v>
      </c>
      <c r="E1092" s="176">
        <v>1</v>
      </c>
      <c r="F1092" s="176">
        <v>1</v>
      </c>
      <c r="G1092" s="176">
        <v>1.35</v>
      </c>
      <c r="H1092" s="176">
        <v>1.35</v>
      </c>
      <c r="I1092" s="177" t="s">
        <v>1202</v>
      </c>
      <c r="J1092" s="178" t="s">
        <v>1200</v>
      </c>
    </row>
    <row r="1093" spans="1:10" ht="17.149999999999999" customHeight="1">
      <c r="A1093" s="173" t="s">
        <v>41</v>
      </c>
      <c r="B1093" s="174" t="s">
        <v>1791</v>
      </c>
      <c r="C1093" s="175">
        <v>8.5</v>
      </c>
      <c r="D1093" s="176">
        <v>1.7141999999999999</v>
      </c>
      <c r="E1093" s="176">
        <v>1</v>
      </c>
      <c r="F1093" s="176">
        <v>1</v>
      </c>
      <c r="G1093" s="176">
        <v>1.35</v>
      </c>
      <c r="H1093" s="176">
        <v>1.35</v>
      </c>
      <c r="I1093" s="177" t="s">
        <v>1202</v>
      </c>
      <c r="J1093" s="178" t="s">
        <v>1200</v>
      </c>
    </row>
    <row r="1094" spans="1:10" ht="17.149999999999999" customHeight="1">
      <c r="A1094" s="179" t="s">
        <v>42</v>
      </c>
      <c r="B1094" s="180" t="s">
        <v>1791</v>
      </c>
      <c r="C1094" s="181">
        <v>16.75</v>
      </c>
      <c r="D1094" s="182">
        <v>3.6339999999999999</v>
      </c>
      <c r="E1094" s="182">
        <v>1</v>
      </c>
      <c r="F1094" s="182">
        <v>1</v>
      </c>
      <c r="G1094" s="182">
        <v>1.75</v>
      </c>
      <c r="H1094" s="182">
        <v>1.75</v>
      </c>
      <c r="I1094" s="183" t="s">
        <v>1202</v>
      </c>
      <c r="J1094" s="184" t="s">
        <v>1200</v>
      </c>
    </row>
    <row r="1095" spans="1:10" ht="17.149999999999999" customHeight="1">
      <c r="A1095" s="185" t="s">
        <v>43</v>
      </c>
      <c r="B1095" s="186" t="s">
        <v>1792</v>
      </c>
      <c r="C1095" s="187">
        <v>2.97</v>
      </c>
      <c r="D1095" s="188">
        <v>0.46529999999999999</v>
      </c>
      <c r="E1095" s="188">
        <v>1</v>
      </c>
      <c r="F1095" s="188">
        <v>1</v>
      </c>
      <c r="G1095" s="188">
        <v>1.35</v>
      </c>
      <c r="H1095" s="188">
        <v>1.35</v>
      </c>
      <c r="I1095" s="189" t="s">
        <v>1202</v>
      </c>
      <c r="J1095" s="190" t="s">
        <v>1200</v>
      </c>
    </row>
    <row r="1096" spans="1:10" ht="17.149999999999999" customHeight="1">
      <c r="A1096" s="173" t="s">
        <v>44</v>
      </c>
      <c r="B1096" s="174" t="s">
        <v>1792</v>
      </c>
      <c r="C1096" s="175">
        <v>3.98</v>
      </c>
      <c r="D1096" s="176">
        <v>0.6028</v>
      </c>
      <c r="E1096" s="176">
        <v>1</v>
      </c>
      <c r="F1096" s="176">
        <v>1</v>
      </c>
      <c r="G1096" s="176">
        <v>1.35</v>
      </c>
      <c r="H1096" s="176">
        <v>1.35</v>
      </c>
      <c r="I1096" s="177" t="s">
        <v>1202</v>
      </c>
      <c r="J1096" s="178" t="s">
        <v>1200</v>
      </c>
    </row>
    <row r="1097" spans="1:10" ht="17.149999999999999" customHeight="1">
      <c r="A1097" s="173" t="s">
        <v>45</v>
      </c>
      <c r="B1097" s="174" t="s">
        <v>1792</v>
      </c>
      <c r="C1097" s="175">
        <v>6.17</v>
      </c>
      <c r="D1097" s="176">
        <v>0.93559999999999999</v>
      </c>
      <c r="E1097" s="176">
        <v>1</v>
      </c>
      <c r="F1097" s="176">
        <v>1</v>
      </c>
      <c r="G1097" s="176">
        <v>1.35</v>
      </c>
      <c r="H1097" s="176">
        <v>1.35</v>
      </c>
      <c r="I1097" s="177" t="s">
        <v>1202</v>
      </c>
      <c r="J1097" s="178" t="s">
        <v>1200</v>
      </c>
    </row>
    <row r="1098" spans="1:10" ht="17.149999999999999" customHeight="1">
      <c r="A1098" s="179" t="s">
        <v>46</v>
      </c>
      <c r="B1098" s="180" t="s">
        <v>1792</v>
      </c>
      <c r="C1098" s="181">
        <v>10.54</v>
      </c>
      <c r="D1098" s="182">
        <v>1.712</v>
      </c>
      <c r="E1098" s="182">
        <v>1</v>
      </c>
      <c r="F1098" s="182">
        <v>1</v>
      </c>
      <c r="G1098" s="182">
        <v>1.75</v>
      </c>
      <c r="H1098" s="182">
        <v>1.75</v>
      </c>
      <c r="I1098" s="183" t="s">
        <v>1202</v>
      </c>
      <c r="J1098" s="184" t="s">
        <v>1200</v>
      </c>
    </row>
    <row r="1099" spans="1:10" ht="17.149999999999999" customHeight="1">
      <c r="A1099" s="185" t="s">
        <v>47</v>
      </c>
      <c r="B1099" s="186" t="s">
        <v>1793</v>
      </c>
      <c r="C1099" s="187">
        <v>3.7</v>
      </c>
      <c r="D1099" s="188">
        <v>0.57340000000000002</v>
      </c>
      <c r="E1099" s="188">
        <v>1</v>
      </c>
      <c r="F1099" s="188">
        <v>1</v>
      </c>
      <c r="G1099" s="188">
        <v>1.35</v>
      </c>
      <c r="H1099" s="188">
        <v>1.35</v>
      </c>
      <c r="I1099" s="189" t="s">
        <v>1202</v>
      </c>
      <c r="J1099" s="190" t="s">
        <v>1200</v>
      </c>
    </row>
    <row r="1100" spans="1:10" ht="17.149999999999999" customHeight="1">
      <c r="A1100" s="173" t="s">
        <v>48</v>
      </c>
      <c r="B1100" s="174" t="s">
        <v>1793</v>
      </c>
      <c r="C1100" s="175">
        <v>3.75</v>
      </c>
      <c r="D1100" s="176">
        <v>0.72770000000000001</v>
      </c>
      <c r="E1100" s="176">
        <v>1</v>
      </c>
      <c r="F1100" s="176">
        <v>1</v>
      </c>
      <c r="G1100" s="176">
        <v>1.35</v>
      </c>
      <c r="H1100" s="176">
        <v>1.35</v>
      </c>
      <c r="I1100" s="177" t="s">
        <v>1202</v>
      </c>
      <c r="J1100" s="178" t="s">
        <v>1200</v>
      </c>
    </row>
    <row r="1101" spans="1:10" ht="17.149999999999999" customHeight="1">
      <c r="A1101" s="173" t="s">
        <v>49</v>
      </c>
      <c r="B1101" s="174" t="s">
        <v>1793</v>
      </c>
      <c r="C1101" s="175">
        <v>5.59</v>
      </c>
      <c r="D1101" s="176">
        <v>1.0573999999999999</v>
      </c>
      <c r="E1101" s="176">
        <v>1</v>
      </c>
      <c r="F1101" s="176">
        <v>1</v>
      </c>
      <c r="G1101" s="176">
        <v>1.35</v>
      </c>
      <c r="H1101" s="176">
        <v>1.35</v>
      </c>
      <c r="I1101" s="177" t="s">
        <v>1202</v>
      </c>
      <c r="J1101" s="178" t="s">
        <v>1200</v>
      </c>
    </row>
    <row r="1102" spans="1:10" ht="17.149999999999999" customHeight="1">
      <c r="A1102" s="179" t="s">
        <v>50</v>
      </c>
      <c r="B1102" s="180" t="s">
        <v>1793</v>
      </c>
      <c r="C1102" s="181">
        <v>10.11</v>
      </c>
      <c r="D1102" s="182">
        <v>1.8204</v>
      </c>
      <c r="E1102" s="182">
        <v>1</v>
      </c>
      <c r="F1102" s="182">
        <v>1</v>
      </c>
      <c r="G1102" s="182">
        <v>1.75</v>
      </c>
      <c r="H1102" s="182">
        <v>1.75</v>
      </c>
      <c r="I1102" s="183" t="s">
        <v>1202</v>
      </c>
      <c r="J1102" s="184" t="s">
        <v>1200</v>
      </c>
    </row>
    <row r="1103" spans="1:10" ht="17.149999999999999" customHeight="1">
      <c r="A1103" s="185" t="s">
        <v>51</v>
      </c>
      <c r="B1103" s="186" t="s">
        <v>1794</v>
      </c>
      <c r="C1103" s="187">
        <v>4.25</v>
      </c>
      <c r="D1103" s="188">
        <v>0.42499999999999999</v>
      </c>
      <c r="E1103" s="188">
        <v>1</v>
      </c>
      <c r="F1103" s="188">
        <v>1</v>
      </c>
      <c r="G1103" s="188">
        <v>1.35</v>
      </c>
      <c r="H1103" s="188">
        <v>1.35</v>
      </c>
      <c r="I1103" s="189" t="s">
        <v>1202</v>
      </c>
      <c r="J1103" s="190" t="s">
        <v>1200</v>
      </c>
    </row>
    <row r="1104" spans="1:10" ht="17.149999999999999" customHeight="1">
      <c r="A1104" s="173" t="s">
        <v>52</v>
      </c>
      <c r="B1104" s="174" t="s">
        <v>1794</v>
      </c>
      <c r="C1104" s="175">
        <v>5.5</v>
      </c>
      <c r="D1104" s="176">
        <v>0.57110000000000005</v>
      </c>
      <c r="E1104" s="176">
        <v>1</v>
      </c>
      <c r="F1104" s="176">
        <v>1</v>
      </c>
      <c r="G1104" s="176">
        <v>1.35</v>
      </c>
      <c r="H1104" s="176">
        <v>1.35</v>
      </c>
      <c r="I1104" s="177" t="s">
        <v>1202</v>
      </c>
      <c r="J1104" s="178" t="s">
        <v>1200</v>
      </c>
    </row>
    <row r="1105" spans="1:10" ht="17.149999999999999" customHeight="1">
      <c r="A1105" s="173" t="s">
        <v>53</v>
      </c>
      <c r="B1105" s="174" t="s">
        <v>1794</v>
      </c>
      <c r="C1105" s="175">
        <v>7.62</v>
      </c>
      <c r="D1105" s="176">
        <v>0.89510000000000001</v>
      </c>
      <c r="E1105" s="176">
        <v>1</v>
      </c>
      <c r="F1105" s="176">
        <v>1</v>
      </c>
      <c r="G1105" s="176">
        <v>1.35</v>
      </c>
      <c r="H1105" s="176">
        <v>1.35</v>
      </c>
      <c r="I1105" s="177" t="s">
        <v>1202</v>
      </c>
      <c r="J1105" s="178" t="s">
        <v>1200</v>
      </c>
    </row>
    <row r="1106" spans="1:10" ht="17.149999999999999" customHeight="1">
      <c r="A1106" s="179" t="s">
        <v>54</v>
      </c>
      <c r="B1106" s="180" t="s">
        <v>1794</v>
      </c>
      <c r="C1106" s="181">
        <v>11.09</v>
      </c>
      <c r="D1106" s="182">
        <v>1.6756</v>
      </c>
      <c r="E1106" s="182">
        <v>1</v>
      </c>
      <c r="F1106" s="182">
        <v>1</v>
      </c>
      <c r="G1106" s="182">
        <v>1.75</v>
      </c>
      <c r="H1106" s="182">
        <v>1.75</v>
      </c>
      <c r="I1106" s="183" t="s">
        <v>1202</v>
      </c>
      <c r="J1106" s="184" t="s">
        <v>1200</v>
      </c>
    </row>
    <row r="1107" spans="1:10" ht="17.149999999999999" customHeight="1">
      <c r="A1107" s="185" t="s">
        <v>55</v>
      </c>
      <c r="B1107" s="186" t="s">
        <v>1795</v>
      </c>
      <c r="C1107" s="187">
        <v>2.35</v>
      </c>
      <c r="D1107" s="188">
        <v>0.38890000000000002</v>
      </c>
      <c r="E1107" s="188">
        <v>1</v>
      </c>
      <c r="F1107" s="188">
        <v>1</v>
      </c>
      <c r="G1107" s="188">
        <v>1.35</v>
      </c>
      <c r="H1107" s="188">
        <v>1.35</v>
      </c>
      <c r="I1107" s="189" t="s">
        <v>1202</v>
      </c>
      <c r="J1107" s="190" t="s">
        <v>1200</v>
      </c>
    </row>
    <row r="1108" spans="1:10" ht="17.149999999999999" customHeight="1">
      <c r="A1108" s="173" t="s">
        <v>56</v>
      </c>
      <c r="B1108" s="174" t="s">
        <v>1795</v>
      </c>
      <c r="C1108" s="175">
        <v>3.22</v>
      </c>
      <c r="D1108" s="176">
        <v>0.5534</v>
      </c>
      <c r="E1108" s="176">
        <v>1</v>
      </c>
      <c r="F1108" s="176">
        <v>1</v>
      </c>
      <c r="G1108" s="176">
        <v>1.35</v>
      </c>
      <c r="H1108" s="176">
        <v>1.35</v>
      </c>
      <c r="I1108" s="177" t="s">
        <v>1202</v>
      </c>
      <c r="J1108" s="178" t="s">
        <v>1200</v>
      </c>
    </row>
    <row r="1109" spans="1:10" ht="17.149999999999999" customHeight="1">
      <c r="A1109" s="173" t="s">
        <v>57</v>
      </c>
      <c r="B1109" s="174" t="s">
        <v>1795</v>
      </c>
      <c r="C1109" s="175">
        <v>4.87</v>
      </c>
      <c r="D1109" s="176">
        <v>0.77080000000000004</v>
      </c>
      <c r="E1109" s="176">
        <v>1</v>
      </c>
      <c r="F1109" s="176">
        <v>1</v>
      </c>
      <c r="G1109" s="176">
        <v>1.35</v>
      </c>
      <c r="H1109" s="176">
        <v>1.35</v>
      </c>
      <c r="I1109" s="177" t="s">
        <v>1202</v>
      </c>
      <c r="J1109" s="178" t="s">
        <v>1200</v>
      </c>
    </row>
    <row r="1110" spans="1:10" ht="17.149999999999999" customHeight="1">
      <c r="A1110" s="179" t="s">
        <v>58</v>
      </c>
      <c r="B1110" s="180" t="s">
        <v>1795</v>
      </c>
      <c r="C1110" s="181">
        <v>8.84</v>
      </c>
      <c r="D1110" s="182">
        <v>1.3207</v>
      </c>
      <c r="E1110" s="182">
        <v>1</v>
      </c>
      <c r="F1110" s="182">
        <v>1</v>
      </c>
      <c r="G1110" s="182">
        <v>1.75</v>
      </c>
      <c r="H1110" s="182">
        <v>1.75</v>
      </c>
      <c r="I1110" s="183" t="s">
        <v>1202</v>
      </c>
      <c r="J1110" s="184" t="s">
        <v>1200</v>
      </c>
    </row>
    <row r="1111" spans="1:10" ht="17.149999999999999" customHeight="1">
      <c r="A1111" s="185" t="s">
        <v>59</v>
      </c>
      <c r="B1111" s="186" t="s">
        <v>1796</v>
      </c>
      <c r="C1111" s="187">
        <v>3.28</v>
      </c>
      <c r="D1111" s="188">
        <v>1.222</v>
      </c>
      <c r="E1111" s="188">
        <v>1</v>
      </c>
      <c r="F1111" s="188">
        <v>1</v>
      </c>
      <c r="G1111" s="188">
        <v>1.35</v>
      </c>
      <c r="H1111" s="188">
        <v>1.35</v>
      </c>
      <c r="I1111" s="189" t="s">
        <v>1202</v>
      </c>
      <c r="J1111" s="190" t="s">
        <v>1200</v>
      </c>
    </row>
    <row r="1112" spans="1:10" ht="17.149999999999999" customHeight="1">
      <c r="A1112" s="173" t="s">
        <v>62</v>
      </c>
      <c r="B1112" s="174" t="s">
        <v>1796</v>
      </c>
      <c r="C1112" s="175">
        <v>5.73</v>
      </c>
      <c r="D1112" s="176">
        <v>1.6738999999999999</v>
      </c>
      <c r="E1112" s="176">
        <v>1</v>
      </c>
      <c r="F1112" s="176">
        <v>1</v>
      </c>
      <c r="G1112" s="176">
        <v>1.35</v>
      </c>
      <c r="H1112" s="176">
        <v>1.35</v>
      </c>
      <c r="I1112" s="177" t="s">
        <v>1202</v>
      </c>
      <c r="J1112" s="178" t="s">
        <v>1200</v>
      </c>
    </row>
    <row r="1113" spans="1:10" ht="17.149999999999999" customHeight="1">
      <c r="A1113" s="173" t="s">
        <v>63</v>
      </c>
      <c r="B1113" s="174" t="s">
        <v>1796</v>
      </c>
      <c r="C1113" s="175">
        <v>10.97</v>
      </c>
      <c r="D1113" s="176">
        <v>2.6537000000000002</v>
      </c>
      <c r="E1113" s="176">
        <v>1</v>
      </c>
      <c r="F1113" s="176">
        <v>1</v>
      </c>
      <c r="G1113" s="176">
        <v>1.35</v>
      </c>
      <c r="H1113" s="176">
        <v>1.35</v>
      </c>
      <c r="I1113" s="177" t="s">
        <v>1202</v>
      </c>
      <c r="J1113" s="178" t="s">
        <v>1200</v>
      </c>
    </row>
    <row r="1114" spans="1:10" ht="17.149999999999999" customHeight="1">
      <c r="A1114" s="179" t="s">
        <v>64</v>
      </c>
      <c r="B1114" s="180" t="s">
        <v>1796</v>
      </c>
      <c r="C1114" s="181">
        <v>21.06</v>
      </c>
      <c r="D1114" s="182">
        <v>4.9988000000000001</v>
      </c>
      <c r="E1114" s="182">
        <v>1</v>
      </c>
      <c r="F1114" s="182">
        <v>1</v>
      </c>
      <c r="G1114" s="182">
        <v>1.75</v>
      </c>
      <c r="H1114" s="182">
        <v>1.75</v>
      </c>
      <c r="I1114" s="183" t="s">
        <v>1202</v>
      </c>
      <c r="J1114" s="184" t="s">
        <v>1200</v>
      </c>
    </row>
    <row r="1115" spans="1:10" ht="17.149999999999999" customHeight="1">
      <c r="A1115" s="185" t="s">
        <v>65</v>
      </c>
      <c r="B1115" s="186" t="s">
        <v>1797</v>
      </c>
      <c r="C1115" s="187">
        <v>2.4500000000000002</v>
      </c>
      <c r="D1115" s="188">
        <v>0.9496</v>
      </c>
      <c r="E1115" s="188">
        <v>1</v>
      </c>
      <c r="F1115" s="188">
        <v>1</v>
      </c>
      <c r="G1115" s="188">
        <v>1.35</v>
      </c>
      <c r="H1115" s="188">
        <v>1.35</v>
      </c>
      <c r="I1115" s="189" t="s">
        <v>1202</v>
      </c>
      <c r="J1115" s="190" t="s">
        <v>1200</v>
      </c>
    </row>
    <row r="1116" spans="1:10" ht="17.149999999999999" customHeight="1">
      <c r="A1116" s="173" t="s">
        <v>66</v>
      </c>
      <c r="B1116" s="174" t="s">
        <v>1797</v>
      </c>
      <c r="C1116" s="175">
        <v>5.33</v>
      </c>
      <c r="D1116" s="176">
        <v>1.2483</v>
      </c>
      <c r="E1116" s="176">
        <v>1</v>
      </c>
      <c r="F1116" s="176">
        <v>1</v>
      </c>
      <c r="G1116" s="176">
        <v>1.35</v>
      </c>
      <c r="H1116" s="176">
        <v>1.35</v>
      </c>
      <c r="I1116" s="177" t="s">
        <v>1202</v>
      </c>
      <c r="J1116" s="178" t="s">
        <v>1200</v>
      </c>
    </row>
    <row r="1117" spans="1:10" ht="17.149999999999999" customHeight="1">
      <c r="A1117" s="173" t="s">
        <v>67</v>
      </c>
      <c r="B1117" s="174" t="s">
        <v>1797</v>
      </c>
      <c r="C1117" s="175">
        <v>10.11</v>
      </c>
      <c r="D1117" s="176">
        <v>1.9458</v>
      </c>
      <c r="E1117" s="176">
        <v>1</v>
      </c>
      <c r="F1117" s="176">
        <v>1</v>
      </c>
      <c r="G1117" s="176">
        <v>1.35</v>
      </c>
      <c r="H1117" s="176">
        <v>1.35</v>
      </c>
      <c r="I1117" s="177" t="s">
        <v>1202</v>
      </c>
      <c r="J1117" s="178" t="s">
        <v>1200</v>
      </c>
    </row>
    <row r="1118" spans="1:10" ht="17.149999999999999" customHeight="1">
      <c r="A1118" s="179" t="s">
        <v>68</v>
      </c>
      <c r="B1118" s="180" t="s">
        <v>1797</v>
      </c>
      <c r="C1118" s="181">
        <v>20.81</v>
      </c>
      <c r="D1118" s="182">
        <v>4.0407000000000002</v>
      </c>
      <c r="E1118" s="182">
        <v>1</v>
      </c>
      <c r="F1118" s="182">
        <v>1</v>
      </c>
      <c r="G1118" s="182">
        <v>1.75</v>
      </c>
      <c r="H1118" s="182">
        <v>1.75</v>
      </c>
      <c r="I1118" s="183" t="s">
        <v>1202</v>
      </c>
      <c r="J1118" s="184" t="s">
        <v>1200</v>
      </c>
    </row>
    <row r="1119" spans="1:10" ht="17.149999999999999" customHeight="1">
      <c r="A1119" s="185" t="s">
        <v>69</v>
      </c>
      <c r="B1119" s="186" t="s">
        <v>1798</v>
      </c>
      <c r="C1119" s="187">
        <v>5.18</v>
      </c>
      <c r="D1119" s="188">
        <v>0.81069999999999998</v>
      </c>
      <c r="E1119" s="188">
        <v>1</v>
      </c>
      <c r="F1119" s="188">
        <v>1</v>
      </c>
      <c r="G1119" s="188">
        <v>1.35</v>
      </c>
      <c r="H1119" s="188">
        <v>1.35</v>
      </c>
      <c r="I1119" s="189" t="s">
        <v>1202</v>
      </c>
      <c r="J1119" s="190" t="s">
        <v>1200</v>
      </c>
    </row>
    <row r="1120" spans="1:10" ht="17.149999999999999" customHeight="1">
      <c r="A1120" s="173" t="s">
        <v>70</v>
      </c>
      <c r="B1120" s="174" t="s">
        <v>1798</v>
      </c>
      <c r="C1120" s="175">
        <v>9.57</v>
      </c>
      <c r="D1120" s="176">
        <v>1.4349000000000001</v>
      </c>
      <c r="E1120" s="176">
        <v>1</v>
      </c>
      <c r="F1120" s="176">
        <v>1</v>
      </c>
      <c r="G1120" s="176">
        <v>1.35</v>
      </c>
      <c r="H1120" s="176">
        <v>1.35</v>
      </c>
      <c r="I1120" s="177" t="s">
        <v>1202</v>
      </c>
      <c r="J1120" s="178" t="s">
        <v>1200</v>
      </c>
    </row>
    <row r="1121" spans="1:10" ht="17.149999999999999" customHeight="1">
      <c r="A1121" s="173" t="s">
        <v>71</v>
      </c>
      <c r="B1121" s="174" t="s">
        <v>1798</v>
      </c>
      <c r="C1121" s="175">
        <v>15.94</v>
      </c>
      <c r="D1121" s="176">
        <v>2.4287000000000001</v>
      </c>
      <c r="E1121" s="176">
        <v>1</v>
      </c>
      <c r="F1121" s="176">
        <v>1</v>
      </c>
      <c r="G1121" s="176">
        <v>1.35</v>
      </c>
      <c r="H1121" s="176">
        <v>1.35</v>
      </c>
      <c r="I1121" s="177" t="s">
        <v>1202</v>
      </c>
      <c r="J1121" s="178" t="s">
        <v>1200</v>
      </c>
    </row>
    <row r="1122" spans="1:10" ht="17.149999999999999" customHeight="1">
      <c r="A1122" s="179" t="s">
        <v>72</v>
      </c>
      <c r="B1122" s="180" t="s">
        <v>1798</v>
      </c>
      <c r="C1122" s="181">
        <v>21.74</v>
      </c>
      <c r="D1122" s="182">
        <v>4.2523</v>
      </c>
      <c r="E1122" s="182">
        <v>1</v>
      </c>
      <c r="F1122" s="182">
        <v>1</v>
      </c>
      <c r="G1122" s="182">
        <v>1.75</v>
      </c>
      <c r="H1122" s="182">
        <v>1.75</v>
      </c>
      <c r="I1122" s="183" t="s">
        <v>1202</v>
      </c>
      <c r="J1122" s="184" t="s">
        <v>1200</v>
      </c>
    </row>
    <row r="1123" spans="1:10" ht="17.149999999999999" customHeight="1">
      <c r="A1123" s="185" t="s">
        <v>73</v>
      </c>
      <c r="B1123" s="186" t="s">
        <v>1799</v>
      </c>
      <c r="C1123" s="187">
        <v>3.78</v>
      </c>
      <c r="D1123" s="188">
        <v>0.67920000000000003</v>
      </c>
      <c r="E1123" s="188">
        <v>1</v>
      </c>
      <c r="F1123" s="188">
        <v>1</v>
      </c>
      <c r="G1123" s="188">
        <v>1.35</v>
      </c>
      <c r="H1123" s="188">
        <v>1.35</v>
      </c>
      <c r="I1123" s="189" t="s">
        <v>1202</v>
      </c>
      <c r="J1123" s="190" t="s">
        <v>1200</v>
      </c>
    </row>
    <row r="1124" spans="1:10" ht="17.149999999999999" customHeight="1">
      <c r="A1124" s="173" t="s">
        <v>74</v>
      </c>
      <c r="B1124" s="174" t="s">
        <v>1799</v>
      </c>
      <c r="C1124" s="175">
        <v>5.55</v>
      </c>
      <c r="D1124" s="176">
        <v>0.9405</v>
      </c>
      <c r="E1124" s="176">
        <v>1</v>
      </c>
      <c r="F1124" s="176">
        <v>1</v>
      </c>
      <c r="G1124" s="176">
        <v>1.35</v>
      </c>
      <c r="H1124" s="176">
        <v>1.35</v>
      </c>
      <c r="I1124" s="177" t="s">
        <v>1202</v>
      </c>
      <c r="J1124" s="178" t="s">
        <v>1200</v>
      </c>
    </row>
    <row r="1125" spans="1:10" ht="17.149999999999999" customHeight="1">
      <c r="A1125" s="173" t="s">
        <v>75</v>
      </c>
      <c r="B1125" s="174" t="s">
        <v>1799</v>
      </c>
      <c r="C1125" s="175">
        <v>8.99</v>
      </c>
      <c r="D1125" s="176">
        <v>1.4192</v>
      </c>
      <c r="E1125" s="176">
        <v>1</v>
      </c>
      <c r="F1125" s="176">
        <v>1</v>
      </c>
      <c r="G1125" s="176">
        <v>1.35</v>
      </c>
      <c r="H1125" s="176">
        <v>1.35</v>
      </c>
      <c r="I1125" s="177" t="s">
        <v>1202</v>
      </c>
      <c r="J1125" s="178" t="s">
        <v>1200</v>
      </c>
    </row>
    <row r="1126" spans="1:10" ht="17.149999999999999" customHeight="1">
      <c r="A1126" s="179" t="s">
        <v>76</v>
      </c>
      <c r="B1126" s="180" t="s">
        <v>1799</v>
      </c>
      <c r="C1126" s="181">
        <v>14.54</v>
      </c>
      <c r="D1126" s="182">
        <v>2.5087999999999999</v>
      </c>
      <c r="E1126" s="182">
        <v>1</v>
      </c>
      <c r="F1126" s="182">
        <v>1</v>
      </c>
      <c r="G1126" s="182">
        <v>1.75</v>
      </c>
      <c r="H1126" s="182">
        <v>1.75</v>
      </c>
      <c r="I1126" s="183" t="s">
        <v>1202</v>
      </c>
      <c r="J1126" s="184" t="s">
        <v>1200</v>
      </c>
    </row>
    <row r="1127" spans="1:10" ht="17.149999999999999" customHeight="1">
      <c r="A1127" s="185" t="s">
        <v>77</v>
      </c>
      <c r="B1127" s="186" t="s">
        <v>1800</v>
      </c>
      <c r="C1127" s="187">
        <v>3.96</v>
      </c>
      <c r="D1127" s="188">
        <v>0.53459999999999996</v>
      </c>
      <c r="E1127" s="188">
        <v>1</v>
      </c>
      <c r="F1127" s="188">
        <v>1</v>
      </c>
      <c r="G1127" s="188">
        <v>1.35</v>
      </c>
      <c r="H1127" s="188">
        <v>1.35</v>
      </c>
      <c r="I1127" s="189" t="s">
        <v>1202</v>
      </c>
      <c r="J1127" s="190" t="s">
        <v>1200</v>
      </c>
    </row>
    <row r="1128" spans="1:10" ht="17.149999999999999" customHeight="1">
      <c r="A1128" s="173" t="s">
        <v>78</v>
      </c>
      <c r="B1128" s="174" t="s">
        <v>1800</v>
      </c>
      <c r="C1128" s="175">
        <v>6.36</v>
      </c>
      <c r="D1128" s="176">
        <v>1.0855999999999999</v>
      </c>
      <c r="E1128" s="176">
        <v>1</v>
      </c>
      <c r="F1128" s="176">
        <v>1</v>
      </c>
      <c r="G1128" s="176">
        <v>1.35</v>
      </c>
      <c r="H1128" s="176">
        <v>1.35</v>
      </c>
      <c r="I1128" s="177" t="s">
        <v>1202</v>
      </c>
      <c r="J1128" s="178" t="s">
        <v>1200</v>
      </c>
    </row>
    <row r="1129" spans="1:10" ht="17.149999999999999" customHeight="1">
      <c r="A1129" s="173" t="s">
        <v>79</v>
      </c>
      <c r="B1129" s="174" t="s">
        <v>1800</v>
      </c>
      <c r="C1129" s="175">
        <v>9.93</v>
      </c>
      <c r="D1129" s="176">
        <v>1.7676000000000001</v>
      </c>
      <c r="E1129" s="176">
        <v>1</v>
      </c>
      <c r="F1129" s="176">
        <v>1</v>
      </c>
      <c r="G1129" s="176">
        <v>1.35</v>
      </c>
      <c r="H1129" s="176">
        <v>1.35</v>
      </c>
      <c r="I1129" s="177" t="s">
        <v>1202</v>
      </c>
      <c r="J1129" s="178" t="s">
        <v>1200</v>
      </c>
    </row>
    <row r="1130" spans="1:10" ht="17.149999999999999" customHeight="1">
      <c r="A1130" s="179" t="s">
        <v>80</v>
      </c>
      <c r="B1130" s="180" t="s">
        <v>1800</v>
      </c>
      <c r="C1130" s="181">
        <v>13.7</v>
      </c>
      <c r="D1130" s="182">
        <v>2.2589000000000001</v>
      </c>
      <c r="E1130" s="182">
        <v>1</v>
      </c>
      <c r="F1130" s="182">
        <v>1</v>
      </c>
      <c r="G1130" s="182">
        <v>1.75</v>
      </c>
      <c r="H1130" s="182">
        <v>1.75</v>
      </c>
      <c r="I1130" s="183" t="s">
        <v>1202</v>
      </c>
      <c r="J1130" s="184" t="s">
        <v>1200</v>
      </c>
    </row>
    <row r="1131" spans="1:10" ht="17.149999999999999" customHeight="1">
      <c r="A1131" s="185" t="s">
        <v>81</v>
      </c>
      <c r="B1131" s="186" t="s">
        <v>1801</v>
      </c>
      <c r="C1131" s="187">
        <v>2.65</v>
      </c>
      <c r="D1131" s="188">
        <v>0.46700000000000003</v>
      </c>
      <c r="E1131" s="188">
        <v>1</v>
      </c>
      <c r="F1131" s="188">
        <v>1</v>
      </c>
      <c r="G1131" s="188">
        <v>1.35</v>
      </c>
      <c r="H1131" s="188">
        <v>1.35</v>
      </c>
      <c r="I1131" s="189" t="s">
        <v>1202</v>
      </c>
      <c r="J1131" s="190" t="s">
        <v>1200</v>
      </c>
    </row>
    <row r="1132" spans="1:10" ht="17.149999999999999" customHeight="1">
      <c r="A1132" s="173" t="s">
        <v>82</v>
      </c>
      <c r="B1132" s="174" t="s">
        <v>1801</v>
      </c>
      <c r="C1132" s="175">
        <v>4.1399999999999997</v>
      </c>
      <c r="D1132" s="176">
        <v>0.63939999999999997</v>
      </c>
      <c r="E1132" s="176">
        <v>1</v>
      </c>
      <c r="F1132" s="176">
        <v>1</v>
      </c>
      <c r="G1132" s="176">
        <v>1.35</v>
      </c>
      <c r="H1132" s="176">
        <v>1.35</v>
      </c>
      <c r="I1132" s="177" t="s">
        <v>1202</v>
      </c>
      <c r="J1132" s="178" t="s">
        <v>1200</v>
      </c>
    </row>
    <row r="1133" spans="1:10" ht="17.149999999999999" customHeight="1">
      <c r="A1133" s="173" t="s">
        <v>83</v>
      </c>
      <c r="B1133" s="174" t="s">
        <v>1801</v>
      </c>
      <c r="C1133" s="175">
        <v>6.66</v>
      </c>
      <c r="D1133" s="176">
        <v>0.94530000000000003</v>
      </c>
      <c r="E1133" s="176">
        <v>1</v>
      </c>
      <c r="F1133" s="176">
        <v>1</v>
      </c>
      <c r="G1133" s="176">
        <v>1.35</v>
      </c>
      <c r="H1133" s="176">
        <v>1.35</v>
      </c>
      <c r="I1133" s="177" t="s">
        <v>1202</v>
      </c>
      <c r="J1133" s="178" t="s">
        <v>1200</v>
      </c>
    </row>
    <row r="1134" spans="1:10" ht="17.149999999999999" customHeight="1">
      <c r="A1134" s="179" t="s">
        <v>84</v>
      </c>
      <c r="B1134" s="180" t="s">
        <v>1801</v>
      </c>
      <c r="C1134" s="181">
        <v>10.52</v>
      </c>
      <c r="D1134" s="182">
        <v>1.5551999999999999</v>
      </c>
      <c r="E1134" s="182">
        <v>1</v>
      </c>
      <c r="F1134" s="182">
        <v>1</v>
      </c>
      <c r="G1134" s="182">
        <v>1.75</v>
      </c>
      <c r="H1134" s="182">
        <v>1.75</v>
      </c>
      <c r="I1134" s="183" t="s">
        <v>1202</v>
      </c>
      <c r="J1134" s="184" t="s">
        <v>1200</v>
      </c>
    </row>
    <row r="1135" spans="1:10" ht="17.149999999999999" customHeight="1">
      <c r="A1135" s="185" t="s">
        <v>1276</v>
      </c>
      <c r="B1135" s="186" t="s">
        <v>1802</v>
      </c>
      <c r="C1135" s="187">
        <v>3.87</v>
      </c>
      <c r="D1135" s="188">
        <v>0.55149999999999999</v>
      </c>
      <c r="E1135" s="188">
        <v>1</v>
      </c>
      <c r="F1135" s="188">
        <v>1</v>
      </c>
      <c r="G1135" s="188">
        <v>1.35</v>
      </c>
      <c r="H1135" s="188">
        <v>1.35</v>
      </c>
      <c r="I1135" s="189" t="s">
        <v>1202</v>
      </c>
      <c r="J1135" s="190" t="s">
        <v>1200</v>
      </c>
    </row>
    <row r="1136" spans="1:10" ht="17.149999999999999" customHeight="1">
      <c r="A1136" s="173" t="s">
        <v>1277</v>
      </c>
      <c r="B1136" s="174" t="s">
        <v>1802</v>
      </c>
      <c r="C1136" s="175">
        <v>6.13</v>
      </c>
      <c r="D1136" s="176">
        <v>0.79800000000000004</v>
      </c>
      <c r="E1136" s="176">
        <v>1</v>
      </c>
      <c r="F1136" s="176">
        <v>1</v>
      </c>
      <c r="G1136" s="176">
        <v>1.35</v>
      </c>
      <c r="H1136" s="176">
        <v>1.35</v>
      </c>
      <c r="I1136" s="177" t="s">
        <v>1202</v>
      </c>
      <c r="J1136" s="178" t="s">
        <v>1200</v>
      </c>
    </row>
    <row r="1137" spans="1:10" ht="17.149999999999999" customHeight="1">
      <c r="A1137" s="173" t="s">
        <v>1278</v>
      </c>
      <c r="B1137" s="174" t="s">
        <v>1802</v>
      </c>
      <c r="C1137" s="175">
        <v>12.22</v>
      </c>
      <c r="D1137" s="176">
        <v>1.5686</v>
      </c>
      <c r="E1137" s="176">
        <v>1</v>
      </c>
      <c r="F1137" s="176">
        <v>1</v>
      </c>
      <c r="G1137" s="176">
        <v>1.35</v>
      </c>
      <c r="H1137" s="176">
        <v>1.35</v>
      </c>
      <c r="I1137" s="177" t="s">
        <v>1202</v>
      </c>
      <c r="J1137" s="178" t="s">
        <v>1200</v>
      </c>
    </row>
    <row r="1138" spans="1:10" ht="17.149999999999999" customHeight="1">
      <c r="A1138" s="179" t="s">
        <v>1279</v>
      </c>
      <c r="B1138" s="180" t="s">
        <v>1802</v>
      </c>
      <c r="C1138" s="181">
        <v>22.88</v>
      </c>
      <c r="D1138" s="182">
        <v>3.6812999999999998</v>
      </c>
      <c r="E1138" s="182">
        <v>1</v>
      </c>
      <c r="F1138" s="182">
        <v>1</v>
      </c>
      <c r="G1138" s="182">
        <v>1.75</v>
      </c>
      <c r="H1138" s="182">
        <v>1.75</v>
      </c>
      <c r="I1138" s="183" t="s">
        <v>1202</v>
      </c>
      <c r="J1138" s="184" t="s">
        <v>1200</v>
      </c>
    </row>
    <row r="1139" spans="1:10" ht="17.149999999999999" customHeight="1">
      <c r="A1139" s="185" t="s">
        <v>1280</v>
      </c>
      <c r="B1139" s="186" t="s">
        <v>1803</v>
      </c>
      <c r="C1139" s="187">
        <v>3.11</v>
      </c>
      <c r="D1139" s="188">
        <v>0.49609999999999999</v>
      </c>
      <c r="E1139" s="188">
        <v>1</v>
      </c>
      <c r="F1139" s="188">
        <v>1</v>
      </c>
      <c r="G1139" s="188">
        <v>1.35</v>
      </c>
      <c r="H1139" s="188">
        <v>1.35</v>
      </c>
      <c r="I1139" s="189" t="s">
        <v>1202</v>
      </c>
      <c r="J1139" s="190" t="s">
        <v>1200</v>
      </c>
    </row>
    <row r="1140" spans="1:10" ht="17.149999999999999" customHeight="1">
      <c r="A1140" s="173" t="s">
        <v>1281</v>
      </c>
      <c r="B1140" s="174" t="s">
        <v>1803</v>
      </c>
      <c r="C1140" s="175">
        <v>3.83</v>
      </c>
      <c r="D1140" s="176">
        <v>0.63400000000000001</v>
      </c>
      <c r="E1140" s="176">
        <v>1</v>
      </c>
      <c r="F1140" s="176">
        <v>1</v>
      </c>
      <c r="G1140" s="176">
        <v>1.35</v>
      </c>
      <c r="H1140" s="176">
        <v>1.35</v>
      </c>
      <c r="I1140" s="177" t="s">
        <v>1202</v>
      </c>
      <c r="J1140" s="178" t="s">
        <v>1200</v>
      </c>
    </row>
    <row r="1141" spans="1:10" ht="17.149999999999999" customHeight="1">
      <c r="A1141" s="173" t="s">
        <v>1282</v>
      </c>
      <c r="B1141" s="174" t="s">
        <v>1803</v>
      </c>
      <c r="C1141" s="175">
        <v>5.54</v>
      </c>
      <c r="D1141" s="176">
        <v>0.95499999999999996</v>
      </c>
      <c r="E1141" s="176">
        <v>1</v>
      </c>
      <c r="F1141" s="176">
        <v>1</v>
      </c>
      <c r="G1141" s="176">
        <v>1.35</v>
      </c>
      <c r="H1141" s="176">
        <v>1.35</v>
      </c>
      <c r="I1141" s="177" t="s">
        <v>1202</v>
      </c>
      <c r="J1141" s="178" t="s">
        <v>1200</v>
      </c>
    </row>
    <row r="1142" spans="1:10" ht="17.149999999999999" customHeight="1">
      <c r="A1142" s="179" t="s">
        <v>1283</v>
      </c>
      <c r="B1142" s="180" t="s">
        <v>1803</v>
      </c>
      <c r="C1142" s="181">
        <v>11.13</v>
      </c>
      <c r="D1142" s="182">
        <v>1.7885</v>
      </c>
      <c r="E1142" s="182">
        <v>1</v>
      </c>
      <c r="F1142" s="182">
        <v>1</v>
      </c>
      <c r="G1142" s="182">
        <v>1.75</v>
      </c>
      <c r="H1142" s="182">
        <v>1.75</v>
      </c>
      <c r="I1142" s="183" t="s">
        <v>1202</v>
      </c>
      <c r="J1142" s="184" t="s">
        <v>1200</v>
      </c>
    </row>
    <row r="1143" spans="1:10" ht="17.149999999999999" customHeight="1">
      <c r="A1143" s="185" t="s">
        <v>85</v>
      </c>
      <c r="B1143" s="186" t="s">
        <v>1804</v>
      </c>
      <c r="C1143" s="187">
        <v>4.71</v>
      </c>
      <c r="D1143" s="188">
        <v>0.94869999999999999</v>
      </c>
      <c r="E1143" s="188">
        <v>1</v>
      </c>
      <c r="F1143" s="188">
        <v>1</v>
      </c>
      <c r="G1143" s="188">
        <v>1.35</v>
      </c>
      <c r="H1143" s="188">
        <v>1.35</v>
      </c>
      <c r="I1143" s="189" t="s">
        <v>1202</v>
      </c>
      <c r="J1143" s="190" t="s">
        <v>1200</v>
      </c>
    </row>
    <row r="1144" spans="1:10" ht="17.149999999999999" customHeight="1">
      <c r="A1144" s="173" t="s">
        <v>86</v>
      </c>
      <c r="B1144" s="174" t="s">
        <v>1804</v>
      </c>
      <c r="C1144" s="175">
        <v>7.69</v>
      </c>
      <c r="D1144" s="176">
        <v>1.4676</v>
      </c>
      <c r="E1144" s="176">
        <v>1</v>
      </c>
      <c r="F1144" s="176">
        <v>1</v>
      </c>
      <c r="G1144" s="176">
        <v>1.35</v>
      </c>
      <c r="H1144" s="176">
        <v>1.35</v>
      </c>
      <c r="I1144" s="177" t="s">
        <v>1202</v>
      </c>
      <c r="J1144" s="178" t="s">
        <v>1200</v>
      </c>
    </row>
    <row r="1145" spans="1:10" ht="17.149999999999999" customHeight="1">
      <c r="A1145" s="173" t="s">
        <v>87</v>
      </c>
      <c r="B1145" s="174" t="s">
        <v>1804</v>
      </c>
      <c r="C1145" s="175">
        <v>11.8</v>
      </c>
      <c r="D1145" s="176">
        <v>2.1919</v>
      </c>
      <c r="E1145" s="176">
        <v>1</v>
      </c>
      <c r="F1145" s="176">
        <v>1</v>
      </c>
      <c r="G1145" s="176">
        <v>1.35</v>
      </c>
      <c r="H1145" s="176">
        <v>1.35</v>
      </c>
      <c r="I1145" s="177" t="s">
        <v>1202</v>
      </c>
      <c r="J1145" s="178" t="s">
        <v>1200</v>
      </c>
    </row>
    <row r="1146" spans="1:10" ht="17.149999999999999" customHeight="1">
      <c r="A1146" s="179" t="s">
        <v>88</v>
      </c>
      <c r="B1146" s="180" t="s">
        <v>1804</v>
      </c>
      <c r="C1146" s="181">
        <v>15.83</v>
      </c>
      <c r="D1146" s="182">
        <v>3.4809000000000001</v>
      </c>
      <c r="E1146" s="182">
        <v>1</v>
      </c>
      <c r="F1146" s="182">
        <v>1</v>
      </c>
      <c r="G1146" s="182">
        <v>1.75</v>
      </c>
      <c r="H1146" s="182">
        <v>1.75</v>
      </c>
      <c r="I1146" s="183" t="s">
        <v>1202</v>
      </c>
      <c r="J1146" s="184" t="s">
        <v>1200</v>
      </c>
    </row>
    <row r="1147" spans="1:10" ht="17.149999999999999" customHeight="1">
      <c r="A1147" s="185" t="s">
        <v>89</v>
      </c>
      <c r="B1147" s="186" t="s">
        <v>1805</v>
      </c>
      <c r="C1147" s="187">
        <v>4.3600000000000003</v>
      </c>
      <c r="D1147" s="188">
        <v>0.81769999999999998</v>
      </c>
      <c r="E1147" s="188">
        <v>1</v>
      </c>
      <c r="F1147" s="188">
        <v>1</v>
      </c>
      <c r="G1147" s="188">
        <v>1.35</v>
      </c>
      <c r="H1147" s="188">
        <v>1.35</v>
      </c>
      <c r="I1147" s="189" t="s">
        <v>1202</v>
      </c>
      <c r="J1147" s="190" t="s">
        <v>1200</v>
      </c>
    </row>
    <row r="1148" spans="1:10" ht="17.149999999999999" customHeight="1">
      <c r="A1148" s="173" t="s">
        <v>90</v>
      </c>
      <c r="B1148" s="174" t="s">
        <v>1805</v>
      </c>
      <c r="C1148" s="175">
        <v>6.66</v>
      </c>
      <c r="D1148" s="176">
        <v>1.1854</v>
      </c>
      <c r="E1148" s="176">
        <v>1</v>
      </c>
      <c r="F1148" s="176">
        <v>1</v>
      </c>
      <c r="G1148" s="176">
        <v>1.35</v>
      </c>
      <c r="H1148" s="176">
        <v>1.35</v>
      </c>
      <c r="I1148" s="177" t="s">
        <v>1202</v>
      </c>
      <c r="J1148" s="178" t="s">
        <v>1200</v>
      </c>
    </row>
    <row r="1149" spans="1:10" ht="17.149999999999999" customHeight="1">
      <c r="A1149" s="173" t="s">
        <v>91</v>
      </c>
      <c r="B1149" s="174" t="s">
        <v>1805</v>
      </c>
      <c r="C1149" s="175">
        <v>10.87</v>
      </c>
      <c r="D1149" s="176">
        <v>1.8828</v>
      </c>
      <c r="E1149" s="176">
        <v>1</v>
      </c>
      <c r="F1149" s="176">
        <v>1</v>
      </c>
      <c r="G1149" s="176">
        <v>1.35</v>
      </c>
      <c r="H1149" s="176">
        <v>1.35</v>
      </c>
      <c r="I1149" s="177" t="s">
        <v>1202</v>
      </c>
      <c r="J1149" s="178" t="s">
        <v>1200</v>
      </c>
    </row>
    <row r="1150" spans="1:10" ht="17.149999999999999" customHeight="1">
      <c r="A1150" s="179" t="s">
        <v>92</v>
      </c>
      <c r="B1150" s="180" t="s">
        <v>1805</v>
      </c>
      <c r="C1150" s="181">
        <v>16.989999999999998</v>
      </c>
      <c r="D1150" s="182">
        <v>3.3653</v>
      </c>
      <c r="E1150" s="182">
        <v>1</v>
      </c>
      <c r="F1150" s="182">
        <v>1</v>
      </c>
      <c r="G1150" s="182">
        <v>1.75</v>
      </c>
      <c r="H1150" s="182">
        <v>1.75</v>
      </c>
      <c r="I1150" s="183" t="s">
        <v>1202</v>
      </c>
      <c r="J1150" s="184" t="s">
        <v>1200</v>
      </c>
    </row>
    <row r="1151" spans="1:10" ht="17.149999999999999" customHeight="1">
      <c r="A1151" s="185" t="s">
        <v>93</v>
      </c>
      <c r="B1151" s="186" t="s">
        <v>1806</v>
      </c>
      <c r="C1151" s="187">
        <v>3.19</v>
      </c>
      <c r="D1151" s="188">
        <v>0.48920000000000002</v>
      </c>
      <c r="E1151" s="188">
        <v>1</v>
      </c>
      <c r="F1151" s="188">
        <v>1</v>
      </c>
      <c r="G1151" s="188">
        <v>1.35</v>
      </c>
      <c r="H1151" s="188">
        <v>1.35</v>
      </c>
      <c r="I1151" s="189" t="s">
        <v>1202</v>
      </c>
      <c r="J1151" s="190" t="s">
        <v>1200</v>
      </c>
    </row>
    <row r="1152" spans="1:10" ht="17.149999999999999" customHeight="1">
      <c r="A1152" s="173" t="s">
        <v>94</v>
      </c>
      <c r="B1152" s="174" t="s">
        <v>1806</v>
      </c>
      <c r="C1152" s="175">
        <v>4.62</v>
      </c>
      <c r="D1152" s="176">
        <v>0.66990000000000005</v>
      </c>
      <c r="E1152" s="176">
        <v>1</v>
      </c>
      <c r="F1152" s="176">
        <v>1</v>
      </c>
      <c r="G1152" s="176">
        <v>1.35</v>
      </c>
      <c r="H1152" s="176">
        <v>1.35</v>
      </c>
      <c r="I1152" s="177" t="s">
        <v>1202</v>
      </c>
      <c r="J1152" s="178" t="s">
        <v>1200</v>
      </c>
    </row>
    <row r="1153" spans="1:10" ht="17.149999999999999" customHeight="1">
      <c r="A1153" s="173" t="s">
        <v>95</v>
      </c>
      <c r="B1153" s="174" t="s">
        <v>1806</v>
      </c>
      <c r="C1153" s="175">
        <v>6.93</v>
      </c>
      <c r="D1153" s="176">
        <v>1.0158</v>
      </c>
      <c r="E1153" s="176">
        <v>1</v>
      </c>
      <c r="F1153" s="176">
        <v>1</v>
      </c>
      <c r="G1153" s="176">
        <v>1.35</v>
      </c>
      <c r="H1153" s="176">
        <v>1.35</v>
      </c>
      <c r="I1153" s="177" t="s">
        <v>1202</v>
      </c>
      <c r="J1153" s="178" t="s">
        <v>1200</v>
      </c>
    </row>
    <row r="1154" spans="1:10" ht="17.149999999999999" customHeight="1">
      <c r="A1154" s="179" t="s">
        <v>96</v>
      </c>
      <c r="B1154" s="180" t="s">
        <v>1806</v>
      </c>
      <c r="C1154" s="181">
        <v>10.35</v>
      </c>
      <c r="D1154" s="182">
        <v>1.8494999999999999</v>
      </c>
      <c r="E1154" s="182">
        <v>1</v>
      </c>
      <c r="F1154" s="182">
        <v>1</v>
      </c>
      <c r="G1154" s="182">
        <v>1.75</v>
      </c>
      <c r="H1154" s="182">
        <v>1.75</v>
      </c>
      <c r="I1154" s="183" t="s">
        <v>1202</v>
      </c>
      <c r="J1154" s="184" t="s">
        <v>1200</v>
      </c>
    </row>
    <row r="1155" spans="1:10" ht="17.149999999999999" customHeight="1">
      <c r="A1155" s="185" t="s">
        <v>97</v>
      </c>
      <c r="B1155" s="186" t="s">
        <v>1807</v>
      </c>
      <c r="C1155" s="187">
        <v>3.4</v>
      </c>
      <c r="D1155" s="188">
        <v>0.45540000000000003</v>
      </c>
      <c r="E1155" s="188">
        <v>1</v>
      </c>
      <c r="F1155" s="188">
        <v>1</v>
      </c>
      <c r="G1155" s="188">
        <v>1.35</v>
      </c>
      <c r="H1155" s="188">
        <v>1.35</v>
      </c>
      <c r="I1155" s="189" t="s">
        <v>1202</v>
      </c>
      <c r="J1155" s="190" t="s">
        <v>1200</v>
      </c>
    </row>
    <row r="1156" spans="1:10" ht="17.149999999999999" customHeight="1">
      <c r="A1156" s="173" t="s">
        <v>98</v>
      </c>
      <c r="B1156" s="174" t="s">
        <v>1807</v>
      </c>
      <c r="C1156" s="175">
        <v>4.71</v>
      </c>
      <c r="D1156" s="176">
        <v>0.63200000000000001</v>
      </c>
      <c r="E1156" s="176">
        <v>1</v>
      </c>
      <c r="F1156" s="176">
        <v>1</v>
      </c>
      <c r="G1156" s="176">
        <v>1.35</v>
      </c>
      <c r="H1156" s="176">
        <v>1.35</v>
      </c>
      <c r="I1156" s="177" t="s">
        <v>1202</v>
      </c>
      <c r="J1156" s="178" t="s">
        <v>1200</v>
      </c>
    </row>
    <row r="1157" spans="1:10" ht="17.149999999999999" customHeight="1">
      <c r="A1157" s="173" t="s">
        <v>99</v>
      </c>
      <c r="B1157" s="174" t="s">
        <v>1807</v>
      </c>
      <c r="C1157" s="175">
        <v>7.49</v>
      </c>
      <c r="D1157" s="176">
        <v>1.0392999999999999</v>
      </c>
      <c r="E1157" s="176">
        <v>1</v>
      </c>
      <c r="F1157" s="176">
        <v>1</v>
      </c>
      <c r="G1157" s="176">
        <v>1.35</v>
      </c>
      <c r="H1157" s="176">
        <v>1.35</v>
      </c>
      <c r="I1157" s="177" t="s">
        <v>1202</v>
      </c>
      <c r="J1157" s="178" t="s">
        <v>1200</v>
      </c>
    </row>
    <row r="1158" spans="1:10" ht="17.149999999999999" customHeight="1">
      <c r="A1158" s="179" t="s">
        <v>100</v>
      </c>
      <c r="B1158" s="180" t="s">
        <v>1807</v>
      </c>
      <c r="C1158" s="181">
        <v>11.27</v>
      </c>
      <c r="D1158" s="182">
        <v>1.8183</v>
      </c>
      <c r="E1158" s="182">
        <v>1</v>
      </c>
      <c r="F1158" s="182">
        <v>1</v>
      </c>
      <c r="G1158" s="182">
        <v>1.75</v>
      </c>
      <c r="H1158" s="182">
        <v>1.75</v>
      </c>
      <c r="I1158" s="183" t="s">
        <v>1202</v>
      </c>
      <c r="J1158" s="184" t="s">
        <v>1200</v>
      </c>
    </row>
    <row r="1159" spans="1:10" ht="17.149999999999999" customHeight="1">
      <c r="A1159" s="185" t="s">
        <v>101</v>
      </c>
      <c r="B1159" s="186" t="s">
        <v>1545</v>
      </c>
      <c r="C1159" s="187">
        <v>2.2799999999999998</v>
      </c>
      <c r="D1159" s="188">
        <v>0.31950000000000001</v>
      </c>
      <c r="E1159" s="188">
        <v>1</v>
      </c>
      <c r="F1159" s="188">
        <v>1</v>
      </c>
      <c r="G1159" s="188">
        <v>1.35</v>
      </c>
      <c r="H1159" s="188">
        <v>1.35</v>
      </c>
      <c r="I1159" s="189" t="s">
        <v>1202</v>
      </c>
      <c r="J1159" s="190" t="s">
        <v>1200</v>
      </c>
    </row>
    <row r="1160" spans="1:10" ht="17.149999999999999" customHeight="1">
      <c r="A1160" s="173" t="s">
        <v>102</v>
      </c>
      <c r="B1160" s="174" t="s">
        <v>1545</v>
      </c>
      <c r="C1160" s="175">
        <v>2.94</v>
      </c>
      <c r="D1160" s="176">
        <v>0.44800000000000001</v>
      </c>
      <c r="E1160" s="176">
        <v>1</v>
      </c>
      <c r="F1160" s="176">
        <v>1</v>
      </c>
      <c r="G1160" s="176">
        <v>1.35</v>
      </c>
      <c r="H1160" s="176">
        <v>1.35</v>
      </c>
      <c r="I1160" s="177" t="s">
        <v>1202</v>
      </c>
      <c r="J1160" s="178" t="s">
        <v>1200</v>
      </c>
    </row>
    <row r="1161" spans="1:10" ht="17.149999999999999" customHeight="1">
      <c r="A1161" s="173" t="s">
        <v>103</v>
      </c>
      <c r="B1161" s="174" t="s">
        <v>1545</v>
      </c>
      <c r="C1161" s="175">
        <v>4.0599999999999996</v>
      </c>
      <c r="D1161" s="176">
        <v>0.6079</v>
      </c>
      <c r="E1161" s="176">
        <v>1</v>
      </c>
      <c r="F1161" s="176">
        <v>1</v>
      </c>
      <c r="G1161" s="176">
        <v>1.35</v>
      </c>
      <c r="H1161" s="176">
        <v>1.35</v>
      </c>
      <c r="I1161" s="177" t="s">
        <v>1202</v>
      </c>
      <c r="J1161" s="178" t="s">
        <v>1200</v>
      </c>
    </row>
    <row r="1162" spans="1:10" ht="17.149999999999999" customHeight="1">
      <c r="A1162" s="179" t="s">
        <v>104</v>
      </c>
      <c r="B1162" s="180" t="s">
        <v>1545</v>
      </c>
      <c r="C1162" s="181">
        <v>5.96</v>
      </c>
      <c r="D1162" s="182">
        <v>0.84130000000000005</v>
      </c>
      <c r="E1162" s="182">
        <v>1</v>
      </c>
      <c r="F1162" s="182">
        <v>1</v>
      </c>
      <c r="G1162" s="182">
        <v>1.75</v>
      </c>
      <c r="H1162" s="182">
        <v>1.75</v>
      </c>
      <c r="I1162" s="183" t="s">
        <v>1202</v>
      </c>
      <c r="J1162" s="184" t="s">
        <v>1200</v>
      </c>
    </row>
    <row r="1163" spans="1:10" ht="17.149999999999999" customHeight="1">
      <c r="A1163" s="185" t="s">
        <v>105</v>
      </c>
      <c r="B1163" s="186" t="s">
        <v>1808</v>
      </c>
      <c r="C1163" s="187">
        <v>2.1</v>
      </c>
      <c r="D1163" s="188">
        <v>0.29420000000000002</v>
      </c>
      <c r="E1163" s="188">
        <v>1</v>
      </c>
      <c r="F1163" s="188">
        <v>1</v>
      </c>
      <c r="G1163" s="188">
        <v>1.35</v>
      </c>
      <c r="H1163" s="188">
        <v>1.35</v>
      </c>
      <c r="I1163" s="189" t="s">
        <v>1202</v>
      </c>
      <c r="J1163" s="190" t="s">
        <v>1200</v>
      </c>
    </row>
    <row r="1164" spans="1:10" ht="17.149999999999999" customHeight="1">
      <c r="A1164" s="173" t="s">
        <v>106</v>
      </c>
      <c r="B1164" s="174" t="s">
        <v>1808</v>
      </c>
      <c r="C1164" s="175">
        <v>3.07</v>
      </c>
      <c r="D1164" s="176">
        <v>0.43230000000000002</v>
      </c>
      <c r="E1164" s="176">
        <v>1</v>
      </c>
      <c r="F1164" s="176">
        <v>1</v>
      </c>
      <c r="G1164" s="176">
        <v>1.35</v>
      </c>
      <c r="H1164" s="176">
        <v>1.35</v>
      </c>
      <c r="I1164" s="177" t="s">
        <v>1202</v>
      </c>
      <c r="J1164" s="178" t="s">
        <v>1200</v>
      </c>
    </row>
    <row r="1165" spans="1:10" ht="17.149999999999999" customHeight="1">
      <c r="A1165" s="173" t="s">
        <v>107</v>
      </c>
      <c r="B1165" s="174" t="s">
        <v>1808</v>
      </c>
      <c r="C1165" s="175">
        <v>5.05</v>
      </c>
      <c r="D1165" s="176">
        <v>0.67259999999999998</v>
      </c>
      <c r="E1165" s="176">
        <v>1</v>
      </c>
      <c r="F1165" s="176">
        <v>1</v>
      </c>
      <c r="G1165" s="176">
        <v>1.35</v>
      </c>
      <c r="H1165" s="176">
        <v>1.35</v>
      </c>
      <c r="I1165" s="177" t="s">
        <v>1202</v>
      </c>
      <c r="J1165" s="178" t="s">
        <v>1200</v>
      </c>
    </row>
    <row r="1166" spans="1:10" ht="17.149999999999999" customHeight="1">
      <c r="A1166" s="179" t="s">
        <v>108</v>
      </c>
      <c r="B1166" s="180" t="s">
        <v>1808</v>
      </c>
      <c r="C1166" s="181">
        <v>9.27</v>
      </c>
      <c r="D1166" s="182">
        <v>1.2350000000000001</v>
      </c>
      <c r="E1166" s="182">
        <v>1</v>
      </c>
      <c r="F1166" s="182">
        <v>1</v>
      </c>
      <c r="G1166" s="182">
        <v>1.75</v>
      </c>
      <c r="H1166" s="182">
        <v>1.75</v>
      </c>
      <c r="I1166" s="183" t="s">
        <v>1202</v>
      </c>
      <c r="J1166" s="184" t="s">
        <v>1200</v>
      </c>
    </row>
    <row r="1167" spans="1:10" ht="17.149999999999999" customHeight="1">
      <c r="A1167" s="185" t="s">
        <v>109</v>
      </c>
      <c r="B1167" s="186" t="s">
        <v>1809</v>
      </c>
      <c r="C1167" s="187">
        <v>3.33</v>
      </c>
      <c r="D1167" s="188">
        <v>0.39419999999999999</v>
      </c>
      <c r="E1167" s="188">
        <v>1</v>
      </c>
      <c r="F1167" s="188">
        <v>1</v>
      </c>
      <c r="G1167" s="188">
        <v>1.35</v>
      </c>
      <c r="H1167" s="188">
        <v>1.35</v>
      </c>
      <c r="I1167" s="189" t="s">
        <v>1202</v>
      </c>
      <c r="J1167" s="190" t="s">
        <v>1200</v>
      </c>
    </row>
    <row r="1168" spans="1:10" ht="17.149999999999999" customHeight="1">
      <c r="A1168" s="173" t="s">
        <v>110</v>
      </c>
      <c r="B1168" s="174" t="s">
        <v>1809</v>
      </c>
      <c r="C1168" s="175">
        <v>4.66</v>
      </c>
      <c r="D1168" s="176">
        <v>0.57969999999999999</v>
      </c>
      <c r="E1168" s="176">
        <v>1</v>
      </c>
      <c r="F1168" s="176">
        <v>1</v>
      </c>
      <c r="G1168" s="176">
        <v>1.35</v>
      </c>
      <c r="H1168" s="176">
        <v>1.35</v>
      </c>
      <c r="I1168" s="177" t="s">
        <v>1202</v>
      </c>
      <c r="J1168" s="178" t="s">
        <v>1200</v>
      </c>
    </row>
    <row r="1169" spans="1:10" ht="17.149999999999999" customHeight="1">
      <c r="A1169" s="173" t="s">
        <v>111</v>
      </c>
      <c r="B1169" s="174" t="s">
        <v>1809</v>
      </c>
      <c r="C1169" s="175">
        <v>6.94</v>
      </c>
      <c r="D1169" s="176">
        <v>0.91210000000000002</v>
      </c>
      <c r="E1169" s="176">
        <v>1</v>
      </c>
      <c r="F1169" s="176">
        <v>1</v>
      </c>
      <c r="G1169" s="176">
        <v>1.35</v>
      </c>
      <c r="H1169" s="176">
        <v>1.35</v>
      </c>
      <c r="I1169" s="177" t="s">
        <v>1202</v>
      </c>
      <c r="J1169" s="178" t="s">
        <v>1200</v>
      </c>
    </row>
    <row r="1170" spans="1:10" ht="17.149999999999999" customHeight="1">
      <c r="A1170" s="179" t="s">
        <v>112</v>
      </c>
      <c r="B1170" s="180" t="s">
        <v>1809</v>
      </c>
      <c r="C1170" s="181">
        <v>11.86</v>
      </c>
      <c r="D1170" s="182">
        <v>1.7145999999999999</v>
      </c>
      <c r="E1170" s="182">
        <v>1</v>
      </c>
      <c r="F1170" s="182">
        <v>1</v>
      </c>
      <c r="G1170" s="182">
        <v>1.75</v>
      </c>
      <c r="H1170" s="182">
        <v>1.75</v>
      </c>
      <c r="I1170" s="183" t="s">
        <v>1202</v>
      </c>
      <c r="J1170" s="184" t="s">
        <v>1200</v>
      </c>
    </row>
    <row r="1171" spans="1:10" ht="17.149999999999999" customHeight="1">
      <c r="A1171" s="185" t="s">
        <v>113</v>
      </c>
      <c r="B1171" s="186" t="s">
        <v>1810</v>
      </c>
      <c r="C1171" s="187">
        <v>5.81</v>
      </c>
      <c r="D1171" s="188">
        <v>0.60119999999999996</v>
      </c>
      <c r="E1171" s="188">
        <v>1</v>
      </c>
      <c r="F1171" s="188">
        <v>1</v>
      </c>
      <c r="G1171" s="188">
        <v>1</v>
      </c>
      <c r="H1171" s="188">
        <v>1</v>
      </c>
      <c r="I1171" s="189" t="s">
        <v>1206</v>
      </c>
      <c r="J1171" s="190" t="s">
        <v>1206</v>
      </c>
    </row>
    <row r="1172" spans="1:10" ht="17.149999999999999" customHeight="1">
      <c r="A1172" s="173" t="s">
        <v>114</v>
      </c>
      <c r="B1172" s="174" t="s">
        <v>1810</v>
      </c>
      <c r="C1172" s="175">
        <v>12.66</v>
      </c>
      <c r="D1172" s="176">
        <v>1.0289999999999999</v>
      </c>
      <c r="E1172" s="176">
        <v>1</v>
      </c>
      <c r="F1172" s="176">
        <v>1</v>
      </c>
      <c r="G1172" s="176">
        <v>1</v>
      </c>
      <c r="H1172" s="176">
        <v>1</v>
      </c>
      <c r="I1172" s="177" t="s">
        <v>1206</v>
      </c>
      <c r="J1172" s="178" t="s">
        <v>1206</v>
      </c>
    </row>
    <row r="1173" spans="1:10" ht="17.149999999999999" customHeight="1">
      <c r="A1173" s="173" t="s">
        <v>115</v>
      </c>
      <c r="B1173" s="174" t="s">
        <v>1810</v>
      </c>
      <c r="C1173" s="175">
        <v>19.47</v>
      </c>
      <c r="D1173" s="176">
        <v>1.843</v>
      </c>
      <c r="E1173" s="176">
        <v>1</v>
      </c>
      <c r="F1173" s="176">
        <v>1</v>
      </c>
      <c r="G1173" s="176">
        <v>1</v>
      </c>
      <c r="H1173" s="176">
        <v>1</v>
      </c>
      <c r="I1173" s="177" t="s">
        <v>1206</v>
      </c>
      <c r="J1173" s="178" t="s">
        <v>1206</v>
      </c>
    </row>
    <row r="1174" spans="1:10" ht="17.149999999999999" customHeight="1">
      <c r="A1174" s="179" t="s">
        <v>116</v>
      </c>
      <c r="B1174" s="180" t="s">
        <v>1810</v>
      </c>
      <c r="C1174" s="181">
        <v>41.85</v>
      </c>
      <c r="D1174" s="182">
        <v>4.2953000000000001</v>
      </c>
      <c r="E1174" s="182">
        <v>1</v>
      </c>
      <c r="F1174" s="182">
        <v>1</v>
      </c>
      <c r="G1174" s="182">
        <v>1</v>
      </c>
      <c r="H1174" s="182">
        <v>1</v>
      </c>
      <c r="I1174" s="183" t="s">
        <v>1206</v>
      </c>
      <c r="J1174" s="184" t="s">
        <v>1206</v>
      </c>
    </row>
    <row r="1175" spans="1:10" ht="17.149999999999999" customHeight="1">
      <c r="A1175" s="185" t="s">
        <v>117</v>
      </c>
      <c r="B1175" s="186" t="s">
        <v>1933</v>
      </c>
      <c r="C1175" s="187">
        <v>7.98</v>
      </c>
      <c r="D1175" s="188">
        <v>0.41089999999999999</v>
      </c>
      <c r="E1175" s="188">
        <v>1</v>
      </c>
      <c r="F1175" s="188">
        <v>1</v>
      </c>
      <c r="G1175" s="188">
        <v>1</v>
      </c>
      <c r="H1175" s="188">
        <v>1</v>
      </c>
      <c r="I1175" s="189" t="s">
        <v>1206</v>
      </c>
      <c r="J1175" s="190" t="s">
        <v>1206</v>
      </c>
    </row>
    <row r="1176" spans="1:10" ht="17.149999999999999" customHeight="1">
      <c r="A1176" s="173" t="s">
        <v>118</v>
      </c>
      <c r="B1176" s="174" t="s">
        <v>1933</v>
      </c>
      <c r="C1176" s="175">
        <v>10.84</v>
      </c>
      <c r="D1176" s="176">
        <v>0.53300000000000003</v>
      </c>
      <c r="E1176" s="176">
        <v>1</v>
      </c>
      <c r="F1176" s="176">
        <v>1</v>
      </c>
      <c r="G1176" s="176">
        <v>1</v>
      </c>
      <c r="H1176" s="176">
        <v>1</v>
      </c>
      <c r="I1176" s="177" t="s">
        <v>1206</v>
      </c>
      <c r="J1176" s="178" t="s">
        <v>1206</v>
      </c>
    </row>
    <row r="1177" spans="1:10" ht="17.149999999999999" customHeight="1">
      <c r="A1177" s="173" t="s">
        <v>119</v>
      </c>
      <c r="B1177" s="174" t="s">
        <v>1933</v>
      </c>
      <c r="C1177" s="175">
        <v>14.64</v>
      </c>
      <c r="D1177" s="176">
        <v>0.79649999999999999</v>
      </c>
      <c r="E1177" s="176">
        <v>1</v>
      </c>
      <c r="F1177" s="176">
        <v>1</v>
      </c>
      <c r="G1177" s="176">
        <v>1</v>
      </c>
      <c r="H1177" s="176">
        <v>1</v>
      </c>
      <c r="I1177" s="177" t="s">
        <v>1206</v>
      </c>
      <c r="J1177" s="178" t="s">
        <v>1206</v>
      </c>
    </row>
    <row r="1178" spans="1:10" ht="17.149999999999999" customHeight="1">
      <c r="A1178" s="179" t="s">
        <v>120</v>
      </c>
      <c r="B1178" s="180" t="s">
        <v>1933</v>
      </c>
      <c r="C1178" s="181">
        <v>26.32</v>
      </c>
      <c r="D1178" s="182">
        <v>1.6769000000000001</v>
      </c>
      <c r="E1178" s="182">
        <v>1</v>
      </c>
      <c r="F1178" s="182">
        <v>1</v>
      </c>
      <c r="G1178" s="182">
        <v>1</v>
      </c>
      <c r="H1178" s="182">
        <v>1</v>
      </c>
      <c r="I1178" s="183" t="s">
        <v>1206</v>
      </c>
      <c r="J1178" s="184" t="s">
        <v>1206</v>
      </c>
    </row>
    <row r="1179" spans="1:10" ht="17.149999999999999" customHeight="1">
      <c r="A1179" s="185" t="s">
        <v>121</v>
      </c>
      <c r="B1179" s="186" t="s">
        <v>1934</v>
      </c>
      <c r="C1179" s="187">
        <v>5.03</v>
      </c>
      <c r="D1179" s="188">
        <v>0.2868</v>
      </c>
      <c r="E1179" s="188">
        <v>1</v>
      </c>
      <c r="F1179" s="188">
        <v>1</v>
      </c>
      <c r="G1179" s="188">
        <v>1</v>
      </c>
      <c r="H1179" s="188">
        <v>1</v>
      </c>
      <c r="I1179" s="189" t="s">
        <v>1206</v>
      </c>
      <c r="J1179" s="190" t="s">
        <v>1206</v>
      </c>
    </row>
    <row r="1180" spans="1:10" ht="17.149999999999999" customHeight="1">
      <c r="A1180" s="173" t="s">
        <v>122</v>
      </c>
      <c r="B1180" s="174" t="s">
        <v>1934</v>
      </c>
      <c r="C1180" s="175">
        <v>6.55</v>
      </c>
      <c r="D1180" s="176">
        <v>0.36480000000000001</v>
      </c>
      <c r="E1180" s="176">
        <v>1</v>
      </c>
      <c r="F1180" s="176">
        <v>1</v>
      </c>
      <c r="G1180" s="176">
        <v>1</v>
      </c>
      <c r="H1180" s="176">
        <v>1</v>
      </c>
      <c r="I1180" s="177" t="s">
        <v>1206</v>
      </c>
      <c r="J1180" s="178" t="s">
        <v>1206</v>
      </c>
    </row>
    <row r="1181" spans="1:10" ht="17.149999999999999" customHeight="1">
      <c r="A1181" s="173" t="s">
        <v>123</v>
      </c>
      <c r="B1181" s="174" t="s">
        <v>1934</v>
      </c>
      <c r="C1181" s="175">
        <v>11.15</v>
      </c>
      <c r="D1181" s="176">
        <v>0.66759999999999997</v>
      </c>
      <c r="E1181" s="176">
        <v>1</v>
      </c>
      <c r="F1181" s="176">
        <v>1</v>
      </c>
      <c r="G1181" s="176">
        <v>1</v>
      </c>
      <c r="H1181" s="176">
        <v>1</v>
      </c>
      <c r="I1181" s="177" t="s">
        <v>1206</v>
      </c>
      <c r="J1181" s="178" t="s">
        <v>1206</v>
      </c>
    </row>
    <row r="1182" spans="1:10" ht="17.149999999999999" customHeight="1">
      <c r="A1182" s="179" t="s">
        <v>124</v>
      </c>
      <c r="B1182" s="180" t="s">
        <v>1934</v>
      </c>
      <c r="C1182" s="181">
        <v>21.28</v>
      </c>
      <c r="D1182" s="182">
        <v>1.4051</v>
      </c>
      <c r="E1182" s="182">
        <v>1</v>
      </c>
      <c r="F1182" s="182">
        <v>1</v>
      </c>
      <c r="G1182" s="182">
        <v>1</v>
      </c>
      <c r="H1182" s="182">
        <v>1</v>
      </c>
      <c r="I1182" s="183" t="s">
        <v>1206</v>
      </c>
      <c r="J1182" s="184" t="s">
        <v>1206</v>
      </c>
    </row>
    <row r="1183" spans="1:10" ht="17.149999999999999" customHeight="1">
      <c r="A1183" s="185" t="s">
        <v>125</v>
      </c>
      <c r="B1183" s="186" t="s">
        <v>1935</v>
      </c>
      <c r="C1183" s="187">
        <v>4.5999999999999996</v>
      </c>
      <c r="D1183" s="188">
        <v>0.26579999999999998</v>
      </c>
      <c r="E1183" s="188">
        <v>1</v>
      </c>
      <c r="F1183" s="188">
        <v>1</v>
      </c>
      <c r="G1183" s="188">
        <v>1</v>
      </c>
      <c r="H1183" s="188">
        <v>1</v>
      </c>
      <c r="I1183" s="189" t="s">
        <v>1206</v>
      </c>
      <c r="J1183" s="190" t="s">
        <v>1206</v>
      </c>
    </row>
    <row r="1184" spans="1:10" ht="17.149999999999999" customHeight="1">
      <c r="A1184" s="173" t="s">
        <v>126</v>
      </c>
      <c r="B1184" s="174" t="s">
        <v>1935</v>
      </c>
      <c r="C1184" s="175">
        <v>6.1</v>
      </c>
      <c r="D1184" s="176">
        <v>0.3463</v>
      </c>
      <c r="E1184" s="176">
        <v>1</v>
      </c>
      <c r="F1184" s="176">
        <v>1</v>
      </c>
      <c r="G1184" s="176">
        <v>1</v>
      </c>
      <c r="H1184" s="176">
        <v>1</v>
      </c>
      <c r="I1184" s="177" t="s">
        <v>1206</v>
      </c>
      <c r="J1184" s="178" t="s">
        <v>1206</v>
      </c>
    </row>
    <row r="1185" spans="1:10" ht="17.149999999999999" customHeight="1">
      <c r="A1185" s="173" t="s">
        <v>127</v>
      </c>
      <c r="B1185" s="174" t="s">
        <v>1935</v>
      </c>
      <c r="C1185" s="175">
        <v>12.62</v>
      </c>
      <c r="D1185" s="176">
        <v>0.71870000000000001</v>
      </c>
      <c r="E1185" s="176">
        <v>1</v>
      </c>
      <c r="F1185" s="176">
        <v>1</v>
      </c>
      <c r="G1185" s="176">
        <v>1</v>
      </c>
      <c r="H1185" s="176">
        <v>1</v>
      </c>
      <c r="I1185" s="177" t="s">
        <v>1206</v>
      </c>
      <c r="J1185" s="178" t="s">
        <v>1206</v>
      </c>
    </row>
    <row r="1186" spans="1:10" ht="17.149999999999999" customHeight="1">
      <c r="A1186" s="179" t="s">
        <v>128</v>
      </c>
      <c r="B1186" s="180" t="s">
        <v>1935</v>
      </c>
      <c r="C1186" s="181">
        <v>12.62</v>
      </c>
      <c r="D1186" s="182">
        <v>3.1425000000000001</v>
      </c>
      <c r="E1186" s="182">
        <v>1</v>
      </c>
      <c r="F1186" s="182">
        <v>1</v>
      </c>
      <c r="G1186" s="182">
        <v>1</v>
      </c>
      <c r="H1186" s="182">
        <v>1</v>
      </c>
      <c r="I1186" s="183" t="s">
        <v>1206</v>
      </c>
      <c r="J1186" s="184" t="s">
        <v>1206</v>
      </c>
    </row>
    <row r="1187" spans="1:10" ht="17.149999999999999" customHeight="1">
      <c r="A1187" s="185" t="s">
        <v>129</v>
      </c>
      <c r="B1187" s="186" t="s">
        <v>1811</v>
      </c>
      <c r="C1187" s="187">
        <v>5.73</v>
      </c>
      <c r="D1187" s="188">
        <v>0.32129999999999997</v>
      </c>
      <c r="E1187" s="188">
        <v>1</v>
      </c>
      <c r="F1187" s="188">
        <v>1</v>
      </c>
      <c r="G1187" s="188">
        <v>1</v>
      </c>
      <c r="H1187" s="188">
        <v>1</v>
      </c>
      <c r="I1187" s="189" t="s">
        <v>1206</v>
      </c>
      <c r="J1187" s="190" t="s">
        <v>1206</v>
      </c>
    </row>
    <row r="1188" spans="1:10" ht="17.149999999999999" customHeight="1">
      <c r="A1188" s="173" t="s">
        <v>130</v>
      </c>
      <c r="B1188" s="174" t="s">
        <v>1811</v>
      </c>
      <c r="C1188" s="175">
        <v>7.44</v>
      </c>
      <c r="D1188" s="176">
        <v>0.4032</v>
      </c>
      <c r="E1188" s="176">
        <v>1</v>
      </c>
      <c r="F1188" s="176">
        <v>1</v>
      </c>
      <c r="G1188" s="176">
        <v>1</v>
      </c>
      <c r="H1188" s="176">
        <v>1</v>
      </c>
      <c r="I1188" s="177" t="s">
        <v>1206</v>
      </c>
      <c r="J1188" s="178" t="s">
        <v>1206</v>
      </c>
    </row>
    <row r="1189" spans="1:10" ht="17.149999999999999" customHeight="1">
      <c r="A1189" s="173" t="s">
        <v>131</v>
      </c>
      <c r="B1189" s="174" t="s">
        <v>1811</v>
      </c>
      <c r="C1189" s="175">
        <v>12.05</v>
      </c>
      <c r="D1189" s="176">
        <v>0.69020000000000004</v>
      </c>
      <c r="E1189" s="176">
        <v>1</v>
      </c>
      <c r="F1189" s="176">
        <v>1</v>
      </c>
      <c r="G1189" s="176">
        <v>1</v>
      </c>
      <c r="H1189" s="176">
        <v>1</v>
      </c>
      <c r="I1189" s="177" t="s">
        <v>1206</v>
      </c>
      <c r="J1189" s="178" t="s">
        <v>1206</v>
      </c>
    </row>
    <row r="1190" spans="1:10" ht="17.149999999999999" customHeight="1">
      <c r="A1190" s="179" t="s">
        <v>132</v>
      </c>
      <c r="B1190" s="180" t="s">
        <v>1811</v>
      </c>
      <c r="C1190" s="181">
        <v>20.05</v>
      </c>
      <c r="D1190" s="182">
        <v>1.2882</v>
      </c>
      <c r="E1190" s="182">
        <v>1</v>
      </c>
      <c r="F1190" s="182">
        <v>1</v>
      </c>
      <c r="G1190" s="182">
        <v>1</v>
      </c>
      <c r="H1190" s="182">
        <v>1</v>
      </c>
      <c r="I1190" s="183" t="s">
        <v>1206</v>
      </c>
      <c r="J1190" s="184" t="s">
        <v>1206</v>
      </c>
    </row>
    <row r="1191" spans="1:10" ht="17.149999999999999" customHeight="1">
      <c r="A1191" s="185" t="s">
        <v>133</v>
      </c>
      <c r="B1191" s="186" t="s">
        <v>1936</v>
      </c>
      <c r="C1191" s="187">
        <v>3.4</v>
      </c>
      <c r="D1191" s="188">
        <v>0.20569999999999999</v>
      </c>
      <c r="E1191" s="188">
        <v>1</v>
      </c>
      <c r="F1191" s="188">
        <v>1</v>
      </c>
      <c r="G1191" s="188">
        <v>1</v>
      </c>
      <c r="H1191" s="188">
        <v>1</v>
      </c>
      <c r="I1191" s="189" t="s">
        <v>1206</v>
      </c>
      <c r="J1191" s="190" t="s">
        <v>1206</v>
      </c>
    </row>
    <row r="1192" spans="1:10" ht="17.149999999999999" customHeight="1">
      <c r="A1192" s="173" t="s">
        <v>134</v>
      </c>
      <c r="B1192" s="174" t="s">
        <v>1936</v>
      </c>
      <c r="C1192" s="175">
        <v>4.6399999999999997</v>
      </c>
      <c r="D1192" s="176">
        <v>0.27700000000000002</v>
      </c>
      <c r="E1192" s="176">
        <v>1</v>
      </c>
      <c r="F1192" s="176">
        <v>1</v>
      </c>
      <c r="G1192" s="176">
        <v>1</v>
      </c>
      <c r="H1192" s="176">
        <v>1</v>
      </c>
      <c r="I1192" s="177" t="s">
        <v>1206</v>
      </c>
      <c r="J1192" s="178" t="s">
        <v>1206</v>
      </c>
    </row>
    <row r="1193" spans="1:10" ht="17.149999999999999" customHeight="1">
      <c r="A1193" s="173" t="s">
        <v>135</v>
      </c>
      <c r="B1193" s="174" t="s">
        <v>1936</v>
      </c>
      <c r="C1193" s="175">
        <v>7.28</v>
      </c>
      <c r="D1193" s="176">
        <v>0.51339999999999997</v>
      </c>
      <c r="E1193" s="176">
        <v>1</v>
      </c>
      <c r="F1193" s="176">
        <v>1</v>
      </c>
      <c r="G1193" s="176">
        <v>1</v>
      </c>
      <c r="H1193" s="176">
        <v>1</v>
      </c>
      <c r="I1193" s="177" t="s">
        <v>1206</v>
      </c>
      <c r="J1193" s="178" t="s">
        <v>1206</v>
      </c>
    </row>
    <row r="1194" spans="1:10" ht="17.149999999999999" customHeight="1">
      <c r="A1194" s="179" t="s">
        <v>136</v>
      </c>
      <c r="B1194" s="180" t="s">
        <v>1936</v>
      </c>
      <c r="C1194" s="181">
        <v>9.7100000000000009</v>
      </c>
      <c r="D1194" s="182">
        <v>0.81489999999999996</v>
      </c>
      <c r="E1194" s="182">
        <v>1</v>
      </c>
      <c r="F1194" s="182">
        <v>1</v>
      </c>
      <c r="G1194" s="182">
        <v>1</v>
      </c>
      <c r="H1194" s="182">
        <v>1</v>
      </c>
      <c r="I1194" s="183" t="s">
        <v>1206</v>
      </c>
      <c r="J1194" s="184" t="s">
        <v>1206</v>
      </c>
    </row>
    <row r="1195" spans="1:10" ht="17.149999999999999" customHeight="1">
      <c r="A1195" s="185" t="s">
        <v>137</v>
      </c>
      <c r="B1195" s="186" t="s">
        <v>1937</v>
      </c>
      <c r="C1195" s="187">
        <v>3.89</v>
      </c>
      <c r="D1195" s="188">
        <v>0.31430000000000002</v>
      </c>
      <c r="E1195" s="188">
        <v>1</v>
      </c>
      <c r="F1195" s="188">
        <v>1</v>
      </c>
      <c r="G1195" s="188">
        <v>1</v>
      </c>
      <c r="H1195" s="188">
        <v>1</v>
      </c>
      <c r="I1195" s="189" t="s">
        <v>1206</v>
      </c>
      <c r="J1195" s="190" t="s">
        <v>1206</v>
      </c>
    </row>
    <row r="1196" spans="1:10" ht="17.149999999999999" customHeight="1">
      <c r="A1196" s="173" t="s">
        <v>138</v>
      </c>
      <c r="B1196" s="174" t="s">
        <v>1937</v>
      </c>
      <c r="C1196" s="175">
        <v>4.58</v>
      </c>
      <c r="D1196" s="176">
        <v>0.46879999999999999</v>
      </c>
      <c r="E1196" s="176">
        <v>1</v>
      </c>
      <c r="F1196" s="176">
        <v>1</v>
      </c>
      <c r="G1196" s="176">
        <v>1</v>
      </c>
      <c r="H1196" s="176">
        <v>1</v>
      </c>
      <c r="I1196" s="177" t="s">
        <v>1206</v>
      </c>
      <c r="J1196" s="178" t="s">
        <v>1206</v>
      </c>
    </row>
    <row r="1197" spans="1:10" ht="17.149999999999999" customHeight="1">
      <c r="A1197" s="173" t="s">
        <v>139</v>
      </c>
      <c r="B1197" s="174" t="s">
        <v>1937</v>
      </c>
      <c r="C1197" s="175">
        <v>5.32</v>
      </c>
      <c r="D1197" s="176">
        <v>0.66310000000000002</v>
      </c>
      <c r="E1197" s="176">
        <v>1</v>
      </c>
      <c r="F1197" s="176">
        <v>1</v>
      </c>
      <c r="G1197" s="176">
        <v>1</v>
      </c>
      <c r="H1197" s="176">
        <v>1</v>
      </c>
      <c r="I1197" s="177" t="s">
        <v>1206</v>
      </c>
      <c r="J1197" s="178" t="s">
        <v>1206</v>
      </c>
    </row>
    <row r="1198" spans="1:10" ht="17.149999999999999" customHeight="1">
      <c r="A1198" s="179" t="s">
        <v>140</v>
      </c>
      <c r="B1198" s="180" t="s">
        <v>1937</v>
      </c>
      <c r="C1198" s="181">
        <v>8.0399999999999991</v>
      </c>
      <c r="D1198" s="182">
        <v>1.0353000000000001</v>
      </c>
      <c r="E1198" s="182">
        <v>1</v>
      </c>
      <c r="F1198" s="182">
        <v>1</v>
      </c>
      <c r="G1198" s="182">
        <v>1</v>
      </c>
      <c r="H1198" s="182">
        <v>1</v>
      </c>
      <c r="I1198" s="183" t="s">
        <v>1206</v>
      </c>
      <c r="J1198" s="184" t="s">
        <v>1206</v>
      </c>
    </row>
    <row r="1199" spans="1:10" ht="17.149999999999999" customHeight="1">
      <c r="A1199" s="185" t="s">
        <v>141</v>
      </c>
      <c r="B1199" s="186" t="s">
        <v>1938</v>
      </c>
      <c r="C1199" s="187">
        <v>6.45</v>
      </c>
      <c r="D1199" s="188">
        <v>0.34849999999999998</v>
      </c>
      <c r="E1199" s="188">
        <v>1</v>
      </c>
      <c r="F1199" s="188">
        <v>1</v>
      </c>
      <c r="G1199" s="188">
        <v>1</v>
      </c>
      <c r="H1199" s="188">
        <v>1</v>
      </c>
      <c r="I1199" s="189" t="s">
        <v>1206</v>
      </c>
      <c r="J1199" s="190" t="s">
        <v>1206</v>
      </c>
    </row>
    <row r="1200" spans="1:10" ht="17.149999999999999" customHeight="1">
      <c r="A1200" s="173" t="s">
        <v>142</v>
      </c>
      <c r="B1200" s="174" t="s">
        <v>1938</v>
      </c>
      <c r="C1200" s="175">
        <v>9.0299999999999994</v>
      </c>
      <c r="D1200" s="176">
        <v>0.52910000000000001</v>
      </c>
      <c r="E1200" s="176">
        <v>1</v>
      </c>
      <c r="F1200" s="176">
        <v>1</v>
      </c>
      <c r="G1200" s="176">
        <v>1</v>
      </c>
      <c r="H1200" s="176">
        <v>1</v>
      </c>
      <c r="I1200" s="177" t="s">
        <v>1206</v>
      </c>
      <c r="J1200" s="178" t="s">
        <v>1206</v>
      </c>
    </row>
    <row r="1201" spans="1:10" ht="17.149999999999999" customHeight="1">
      <c r="A1201" s="173" t="s">
        <v>143</v>
      </c>
      <c r="B1201" s="174" t="s">
        <v>1938</v>
      </c>
      <c r="C1201" s="175">
        <v>11.08</v>
      </c>
      <c r="D1201" s="176">
        <v>0.76419999999999999</v>
      </c>
      <c r="E1201" s="176">
        <v>1</v>
      </c>
      <c r="F1201" s="176">
        <v>1</v>
      </c>
      <c r="G1201" s="176">
        <v>1</v>
      </c>
      <c r="H1201" s="176">
        <v>1</v>
      </c>
      <c r="I1201" s="177" t="s">
        <v>1206</v>
      </c>
      <c r="J1201" s="178" t="s">
        <v>1206</v>
      </c>
    </row>
    <row r="1202" spans="1:10" ht="17.149999999999999" customHeight="1">
      <c r="A1202" s="179" t="s">
        <v>144</v>
      </c>
      <c r="B1202" s="180" t="s">
        <v>1938</v>
      </c>
      <c r="C1202" s="181">
        <v>24.26</v>
      </c>
      <c r="D1202" s="182">
        <v>1.8353999999999999</v>
      </c>
      <c r="E1202" s="182">
        <v>1</v>
      </c>
      <c r="F1202" s="182">
        <v>1</v>
      </c>
      <c r="G1202" s="182">
        <v>1</v>
      </c>
      <c r="H1202" s="182">
        <v>1</v>
      </c>
      <c r="I1202" s="183" t="s">
        <v>1206</v>
      </c>
      <c r="J1202" s="184" t="s">
        <v>1206</v>
      </c>
    </row>
    <row r="1203" spans="1:10" ht="17.149999999999999" customHeight="1">
      <c r="A1203" s="185" t="s">
        <v>145</v>
      </c>
      <c r="B1203" s="186" t="s">
        <v>1939</v>
      </c>
      <c r="C1203" s="187">
        <v>6.07</v>
      </c>
      <c r="D1203" s="188">
        <v>0.318</v>
      </c>
      <c r="E1203" s="188">
        <v>1</v>
      </c>
      <c r="F1203" s="188">
        <v>1</v>
      </c>
      <c r="G1203" s="188">
        <v>1</v>
      </c>
      <c r="H1203" s="188">
        <v>1</v>
      </c>
      <c r="I1203" s="189" t="s">
        <v>1206</v>
      </c>
      <c r="J1203" s="190" t="s">
        <v>1206</v>
      </c>
    </row>
    <row r="1204" spans="1:10" ht="17.149999999999999" customHeight="1">
      <c r="A1204" s="173" t="s">
        <v>146</v>
      </c>
      <c r="B1204" s="174" t="s">
        <v>1939</v>
      </c>
      <c r="C1204" s="175">
        <v>8.18</v>
      </c>
      <c r="D1204" s="176">
        <v>0.39379999999999998</v>
      </c>
      <c r="E1204" s="176">
        <v>1</v>
      </c>
      <c r="F1204" s="176">
        <v>1</v>
      </c>
      <c r="G1204" s="176">
        <v>1</v>
      </c>
      <c r="H1204" s="176">
        <v>1</v>
      </c>
      <c r="I1204" s="177" t="s">
        <v>1206</v>
      </c>
      <c r="J1204" s="178" t="s">
        <v>1206</v>
      </c>
    </row>
    <row r="1205" spans="1:10" ht="17.149999999999999" customHeight="1">
      <c r="A1205" s="173" t="s">
        <v>147</v>
      </c>
      <c r="B1205" s="174" t="s">
        <v>1939</v>
      </c>
      <c r="C1205" s="175">
        <v>11.61</v>
      </c>
      <c r="D1205" s="176">
        <v>0.64080000000000004</v>
      </c>
      <c r="E1205" s="176">
        <v>1</v>
      </c>
      <c r="F1205" s="176">
        <v>1</v>
      </c>
      <c r="G1205" s="176">
        <v>1</v>
      </c>
      <c r="H1205" s="176">
        <v>1</v>
      </c>
      <c r="I1205" s="177" t="s">
        <v>1206</v>
      </c>
      <c r="J1205" s="178" t="s">
        <v>1206</v>
      </c>
    </row>
    <row r="1206" spans="1:10" ht="17.149999999999999" customHeight="1">
      <c r="A1206" s="179" t="s">
        <v>148</v>
      </c>
      <c r="B1206" s="180" t="s">
        <v>1939</v>
      </c>
      <c r="C1206" s="181">
        <v>25.55</v>
      </c>
      <c r="D1206" s="182">
        <v>2.1486999999999998</v>
      </c>
      <c r="E1206" s="182">
        <v>1</v>
      </c>
      <c r="F1206" s="182">
        <v>1</v>
      </c>
      <c r="G1206" s="182">
        <v>1</v>
      </c>
      <c r="H1206" s="182">
        <v>1</v>
      </c>
      <c r="I1206" s="183" t="s">
        <v>1206</v>
      </c>
      <c r="J1206" s="184" t="s">
        <v>1206</v>
      </c>
    </row>
    <row r="1207" spans="1:10" ht="17.149999999999999" customHeight="1">
      <c r="A1207" s="185" t="s">
        <v>149</v>
      </c>
      <c r="B1207" s="186" t="s">
        <v>1812</v>
      </c>
      <c r="C1207" s="187">
        <v>10.55</v>
      </c>
      <c r="D1207" s="188">
        <v>0.58240000000000003</v>
      </c>
      <c r="E1207" s="188">
        <v>1</v>
      </c>
      <c r="F1207" s="188">
        <v>1</v>
      </c>
      <c r="G1207" s="188">
        <v>1</v>
      </c>
      <c r="H1207" s="188">
        <v>1</v>
      </c>
      <c r="I1207" s="189" t="s">
        <v>1206</v>
      </c>
      <c r="J1207" s="190" t="s">
        <v>1206</v>
      </c>
    </row>
    <row r="1208" spans="1:10" ht="17.149999999999999" customHeight="1">
      <c r="A1208" s="173" t="s">
        <v>150</v>
      </c>
      <c r="B1208" s="174" t="s">
        <v>1812</v>
      </c>
      <c r="C1208" s="175">
        <v>11.53</v>
      </c>
      <c r="D1208" s="176">
        <v>0.79300000000000004</v>
      </c>
      <c r="E1208" s="176">
        <v>1</v>
      </c>
      <c r="F1208" s="176">
        <v>1</v>
      </c>
      <c r="G1208" s="176">
        <v>1</v>
      </c>
      <c r="H1208" s="176">
        <v>1</v>
      </c>
      <c r="I1208" s="177" t="s">
        <v>1206</v>
      </c>
      <c r="J1208" s="178" t="s">
        <v>1206</v>
      </c>
    </row>
    <row r="1209" spans="1:10" ht="17.149999999999999" customHeight="1">
      <c r="A1209" s="173" t="s">
        <v>151</v>
      </c>
      <c r="B1209" s="174" t="s">
        <v>1812</v>
      </c>
      <c r="C1209" s="175">
        <v>16.55</v>
      </c>
      <c r="D1209" s="176">
        <v>1.2306999999999999</v>
      </c>
      <c r="E1209" s="176">
        <v>1</v>
      </c>
      <c r="F1209" s="176">
        <v>1</v>
      </c>
      <c r="G1209" s="176">
        <v>1</v>
      </c>
      <c r="H1209" s="176">
        <v>1</v>
      </c>
      <c r="I1209" s="177" t="s">
        <v>1206</v>
      </c>
      <c r="J1209" s="178" t="s">
        <v>1206</v>
      </c>
    </row>
    <row r="1210" spans="1:10" ht="17.149999999999999" customHeight="1">
      <c r="A1210" s="179" t="s">
        <v>152</v>
      </c>
      <c r="B1210" s="180" t="s">
        <v>1812</v>
      </c>
      <c r="C1210" s="181">
        <v>30.41</v>
      </c>
      <c r="D1210" s="182">
        <v>2.2593999999999999</v>
      </c>
      <c r="E1210" s="182">
        <v>1</v>
      </c>
      <c r="F1210" s="182">
        <v>1</v>
      </c>
      <c r="G1210" s="182">
        <v>1</v>
      </c>
      <c r="H1210" s="182">
        <v>1</v>
      </c>
      <c r="I1210" s="183" t="s">
        <v>1206</v>
      </c>
      <c r="J1210" s="184" t="s">
        <v>1206</v>
      </c>
    </row>
    <row r="1211" spans="1:10" ht="17.149999999999999" customHeight="1">
      <c r="A1211" s="185" t="s">
        <v>153</v>
      </c>
      <c r="B1211" s="186" t="s">
        <v>1940</v>
      </c>
      <c r="C1211" s="187">
        <v>4.7300000000000004</v>
      </c>
      <c r="D1211" s="188">
        <v>0.3024</v>
      </c>
      <c r="E1211" s="188">
        <v>1</v>
      </c>
      <c r="F1211" s="188">
        <v>1</v>
      </c>
      <c r="G1211" s="188">
        <v>1</v>
      </c>
      <c r="H1211" s="188">
        <v>1</v>
      </c>
      <c r="I1211" s="189" t="s">
        <v>1206</v>
      </c>
      <c r="J1211" s="190" t="s">
        <v>1206</v>
      </c>
    </row>
    <row r="1212" spans="1:10" ht="17.149999999999999" customHeight="1">
      <c r="A1212" s="173" t="s">
        <v>154</v>
      </c>
      <c r="B1212" s="174" t="s">
        <v>1940</v>
      </c>
      <c r="C1212" s="175">
        <v>5.14</v>
      </c>
      <c r="D1212" s="176">
        <v>0.4113</v>
      </c>
      <c r="E1212" s="176">
        <v>1</v>
      </c>
      <c r="F1212" s="176">
        <v>1</v>
      </c>
      <c r="G1212" s="176">
        <v>1</v>
      </c>
      <c r="H1212" s="176">
        <v>1</v>
      </c>
      <c r="I1212" s="177" t="s">
        <v>1206</v>
      </c>
      <c r="J1212" s="178" t="s">
        <v>1206</v>
      </c>
    </row>
    <row r="1213" spans="1:10" ht="17.149999999999999" customHeight="1">
      <c r="A1213" s="173" t="s">
        <v>155</v>
      </c>
      <c r="B1213" s="174" t="s">
        <v>1940</v>
      </c>
      <c r="C1213" s="175">
        <v>7.12</v>
      </c>
      <c r="D1213" s="176">
        <v>0.55930000000000002</v>
      </c>
      <c r="E1213" s="176">
        <v>1</v>
      </c>
      <c r="F1213" s="176">
        <v>1</v>
      </c>
      <c r="G1213" s="176">
        <v>1</v>
      </c>
      <c r="H1213" s="176">
        <v>1</v>
      </c>
      <c r="I1213" s="177" t="s">
        <v>1206</v>
      </c>
      <c r="J1213" s="178" t="s">
        <v>1206</v>
      </c>
    </row>
    <row r="1214" spans="1:10" ht="17.149999999999999" customHeight="1">
      <c r="A1214" s="179" t="s">
        <v>156</v>
      </c>
      <c r="B1214" s="180" t="s">
        <v>1940</v>
      </c>
      <c r="C1214" s="181">
        <v>9</v>
      </c>
      <c r="D1214" s="182">
        <v>1.1258999999999999</v>
      </c>
      <c r="E1214" s="182">
        <v>1</v>
      </c>
      <c r="F1214" s="182">
        <v>1</v>
      </c>
      <c r="G1214" s="182">
        <v>1</v>
      </c>
      <c r="H1214" s="182">
        <v>1</v>
      </c>
      <c r="I1214" s="183" t="s">
        <v>1206</v>
      </c>
      <c r="J1214" s="184" t="s">
        <v>1206</v>
      </c>
    </row>
    <row r="1215" spans="1:10" ht="17.149999999999999" customHeight="1">
      <c r="A1215" s="185" t="s">
        <v>1941</v>
      </c>
      <c r="B1215" s="186" t="s">
        <v>1942</v>
      </c>
      <c r="C1215" s="187">
        <v>10.28</v>
      </c>
      <c r="D1215" s="188">
        <v>0.4909</v>
      </c>
      <c r="E1215" s="188">
        <v>1</v>
      </c>
      <c r="F1215" s="188">
        <v>1</v>
      </c>
      <c r="G1215" s="188">
        <v>1</v>
      </c>
      <c r="H1215" s="188">
        <v>1</v>
      </c>
      <c r="I1215" s="189" t="s">
        <v>1206</v>
      </c>
      <c r="J1215" s="190" t="s">
        <v>1206</v>
      </c>
    </row>
    <row r="1216" spans="1:10" ht="17.149999999999999" customHeight="1">
      <c r="A1216" s="173" t="s">
        <v>1943</v>
      </c>
      <c r="B1216" s="174" t="s">
        <v>1942</v>
      </c>
      <c r="C1216" s="175">
        <v>10.78</v>
      </c>
      <c r="D1216" s="176">
        <v>0.50660000000000005</v>
      </c>
      <c r="E1216" s="176">
        <v>1</v>
      </c>
      <c r="F1216" s="176">
        <v>1</v>
      </c>
      <c r="G1216" s="176">
        <v>1</v>
      </c>
      <c r="H1216" s="176">
        <v>1</v>
      </c>
      <c r="I1216" s="177" t="s">
        <v>1206</v>
      </c>
      <c r="J1216" s="178" t="s">
        <v>1206</v>
      </c>
    </row>
    <row r="1217" spans="1:10" ht="17.149999999999999" customHeight="1">
      <c r="A1217" s="173" t="s">
        <v>1944</v>
      </c>
      <c r="B1217" s="174" t="s">
        <v>1942</v>
      </c>
      <c r="C1217" s="175">
        <v>18.7</v>
      </c>
      <c r="D1217" s="176">
        <v>0.90880000000000005</v>
      </c>
      <c r="E1217" s="176">
        <v>1</v>
      </c>
      <c r="F1217" s="176">
        <v>1</v>
      </c>
      <c r="G1217" s="176">
        <v>1</v>
      </c>
      <c r="H1217" s="176">
        <v>1</v>
      </c>
      <c r="I1217" s="177" t="s">
        <v>1206</v>
      </c>
      <c r="J1217" s="178" t="s">
        <v>1206</v>
      </c>
    </row>
    <row r="1218" spans="1:10" ht="17.149999999999999" customHeight="1">
      <c r="A1218" s="179" t="s">
        <v>1945</v>
      </c>
      <c r="B1218" s="180" t="s">
        <v>1942</v>
      </c>
      <c r="C1218" s="181">
        <v>27.16</v>
      </c>
      <c r="D1218" s="182">
        <v>1.8274999999999999</v>
      </c>
      <c r="E1218" s="182">
        <v>1</v>
      </c>
      <c r="F1218" s="182">
        <v>1</v>
      </c>
      <c r="G1218" s="182">
        <v>1</v>
      </c>
      <c r="H1218" s="182">
        <v>1</v>
      </c>
      <c r="I1218" s="183" t="s">
        <v>1206</v>
      </c>
      <c r="J1218" s="184" t="s">
        <v>1206</v>
      </c>
    </row>
    <row r="1219" spans="1:10" ht="17.149999999999999" customHeight="1">
      <c r="A1219" s="185" t="s">
        <v>1946</v>
      </c>
      <c r="B1219" s="186" t="s">
        <v>1947</v>
      </c>
      <c r="C1219" s="187">
        <v>5.24</v>
      </c>
      <c r="D1219" s="188">
        <v>0.41899999999999998</v>
      </c>
      <c r="E1219" s="188">
        <v>1</v>
      </c>
      <c r="F1219" s="188">
        <v>1</v>
      </c>
      <c r="G1219" s="188">
        <v>1</v>
      </c>
      <c r="H1219" s="188">
        <v>1</v>
      </c>
      <c r="I1219" s="189" t="s">
        <v>1206</v>
      </c>
      <c r="J1219" s="190" t="s">
        <v>1206</v>
      </c>
    </row>
    <row r="1220" spans="1:10" ht="17.149999999999999" customHeight="1">
      <c r="A1220" s="173" t="s">
        <v>1948</v>
      </c>
      <c r="B1220" s="174" t="s">
        <v>1947</v>
      </c>
      <c r="C1220" s="175">
        <v>6.17</v>
      </c>
      <c r="D1220" s="176">
        <v>0.48859999999999998</v>
      </c>
      <c r="E1220" s="176">
        <v>1</v>
      </c>
      <c r="F1220" s="176">
        <v>1</v>
      </c>
      <c r="G1220" s="176">
        <v>1</v>
      </c>
      <c r="H1220" s="176">
        <v>1</v>
      </c>
      <c r="I1220" s="177" t="s">
        <v>1206</v>
      </c>
      <c r="J1220" s="178" t="s">
        <v>1206</v>
      </c>
    </row>
    <row r="1221" spans="1:10" ht="17.149999999999999" customHeight="1">
      <c r="A1221" s="173" t="s">
        <v>1949</v>
      </c>
      <c r="B1221" s="174" t="s">
        <v>1947</v>
      </c>
      <c r="C1221" s="175">
        <v>6.89</v>
      </c>
      <c r="D1221" s="176">
        <v>0.79710000000000003</v>
      </c>
      <c r="E1221" s="176">
        <v>1</v>
      </c>
      <c r="F1221" s="176">
        <v>1</v>
      </c>
      <c r="G1221" s="176">
        <v>1</v>
      </c>
      <c r="H1221" s="176">
        <v>1</v>
      </c>
      <c r="I1221" s="177" t="s">
        <v>1206</v>
      </c>
      <c r="J1221" s="178" t="s">
        <v>1206</v>
      </c>
    </row>
    <row r="1222" spans="1:10" ht="17.149999999999999" customHeight="1">
      <c r="A1222" s="179" t="s">
        <v>1950</v>
      </c>
      <c r="B1222" s="180" t="s">
        <v>1947</v>
      </c>
      <c r="C1222" s="181">
        <v>6.89</v>
      </c>
      <c r="D1222" s="182">
        <v>1.226</v>
      </c>
      <c r="E1222" s="182">
        <v>1</v>
      </c>
      <c r="F1222" s="182">
        <v>1</v>
      </c>
      <c r="G1222" s="182">
        <v>1</v>
      </c>
      <c r="H1222" s="182">
        <v>1</v>
      </c>
      <c r="I1222" s="183" t="s">
        <v>1206</v>
      </c>
      <c r="J1222" s="184" t="s">
        <v>1206</v>
      </c>
    </row>
    <row r="1223" spans="1:10" ht="17.149999999999999" customHeight="1">
      <c r="A1223" s="185" t="s">
        <v>157</v>
      </c>
      <c r="B1223" s="186" t="s">
        <v>1813</v>
      </c>
      <c r="C1223" s="187">
        <v>2.15</v>
      </c>
      <c r="D1223" s="188">
        <v>0.20330000000000001</v>
      </c>
      <c r="E1223" s="188">
        <v>1</v>
      </c>
      <c r="F1223" s="188">
        <v>1</v>
      </c>
      <c r="G1223" s="188">
        <v>1</v>
      </c>
      <c r="H1223" s="188">
        <v>1</v>
      </c>
      <c r="I1223" s="189" t="s">
        <v>1206</v>
      </c>
      <c r="J1223" s="190" t="s">
        <v>1206</v>
      </c>
    </row>
    <row r="1224" spans="1:10" ht="17.149999999999999" customHeight="1">
      <c r="A1224" s="173" t="s">
        <v>158</v>
      </c>
      <c r="B1224" s="174" t="s">
        <v>1813</v>
      </c>
      <c r="C1224" s="175">
        <v>2.19</v>
      </c>
      <c r="D1224" s="176">
        <v>0.31869999999999998</v>
      </c>
      <c r="E1224" s="176">
        <v>1</v>
      </c>
      <c r="F1224" s="176">
        <v>1</v>
      </c>
      <c r="G1224" s="176">
        <v>1</v>
      </c>
      <c r="H1224" s="176">
        <v>1</v>
      </c>
      <c r="I1224" s="177" t="s">
        <v>1206</v>
      </c>
      <c r="J1224" s="178" t="s">
        <v>1206</v>
      </c>
    </row>
    <row r="1225" spans="1:10" ht="17.149999999999999" customHeight="1">
      <c r="A1225" s="173" t="s">
        <v>159</v>
      </c>
      <c r="B1225" s="174" t="s">
        <v>1813</v>
      </c>
      <c r="C1225" s="175">
        <v>3.12</v>
      </c>
      <c r="D1225" s="176">
        <v>0.5171</v>
      </c>
      <c r="E1225" s="176">
        <v>1</v>
      </c>
      <c r="F1225" s="176">
        <v>1</v>
      </c>
      <c r="G1225" s="176">
        <v>1</v>
      </c>
      <c r="H1225" s="176">
        <v>1</v>
      </c>
      <c r="I1225" s="177" t="s">
        <v>1206</v>
      </c>
      <c r="J1225" s="178" t="s">
        <v>1206</v>
      </c>
    </row>
    <row r="1226" spans="1:10" ht="17.149999999999999" customHeight="1">
      <c r="A1226" s="179" t="s">
        <v>160</v>
      </c>
      <c r="B1226" s="180" t="s">
        <v>1813</v>
      </c>
      <c r="C1226" s="181">
        <v>6.74</v>
      </c>
      <c r="D1226" s="182">
        <v>1.0375000000000001</v>
      </c>
      <c r="E1226" s="182">
        <v>1</v>
      </c>
      <c r="F1226" s="182">
        <v>1</v>
      </c>
      <c r="G1226" s="182">
        <v>1</v>
      </c>
      <c r="H1226" s="182">
        <v>1</v>
      </c>
      <c r="I1226" s="183" t="s">
        <v>1206</v>
      </c>
      <c r="J1226" s="184" t="s">
        <v>1206</v>
      </c>
    </row>
    <row r="1227" spans="1:10" ht="17.149999999999999" customHeight="1">
      <c r="A1227" s="185" t="s">
        <v>161</v>
      </c>
      <c r="B1227" s="186" t="s">
        <v>1814</v>
      </c>
      <c r="C1227" s="187">
        <v>8.44</v>
      </c>
      <c r="D1227" s="188">
        <v>0.36380000000000001</v>
      </c>
      <c r="E1227" s="188">
        <v>1</v>
      </c>
      <c r="F1227" s="188">
        <v>1</v>
      </c>
      <c r="G1227" s="188">
        <v>1</v>
      </c>
      <c r="H1227" s="188">
        <v>1</v>
      </c>
      <c r="I1227" s="189" t="s">
        <v>1206</v>
      </c>
      <c r="J1227" s="190" t="s">
        <v>1206</v>
      </c>
    </row>
    <row r="1228" spans="1:10" ht="17.149999999999999" customHeight="1">
      <c r="A1228" s="173" t="s">
        <v>162</v>
      </c>
      <c r="B1228" s="174" t="s">
        <v>1814</v>
      </c>
      <c r="C1228" s="175">
        <v>8.69</v>
      </c>
      <c r="D1228" s="176">
        <v>0.42759999999999998</v>
      </c>
      <c r="E1228" s="176">
        <v>1</v>
      </c>
      <c r="F1228" s="176">
        <v>1</v>
      </c>
      <c r="G1228" s="176">
        <v>1</v>
      </c>
      <c r="H1228" s="176">
        <v>1</v>
      </c>
      <c r="I1228" s="177" t="s">
        <v>1206</v>
      </c>
      <c r="J1228" s="178" t="s">
        <v>1206</v>
      </c>
    </row>
    <row r="1229" spans="1:10" ht="17.149999999999999" customHeight="1">
      <c r="A1229" s="173" t="s">
        <v>163</v>
      </c>
      <c r="B1229" s="174" t="s">
        <v>1814</v>
      </c>
      <c r="C1229" s="175">
        <v>18.09</v>
      </c>
      <c r="D1229" s="176">
        <v>0.6472</v>
      </c>
      <c r="E1229" s="176">
        <v>1</v>
      </c>
      <c r="F1229" s="176">
        <v>1</v>
      </c>
      <c r="G1229" s="176">
        <v>1</v>
      </c>
      <c r="H1229" s="176">
        <v>1</v>
      </c>
      <c r="I1229" s="177" t="s">
        <v>1206</v>
      </c>
      <c r="J1229" s="178" t="s">
        <v>1206</v>
      </c>
    </row>
    <row r="1230" spans="1:10" ht="17.149999999999999" customHeight="1">
      <c r="A1230" s="179" t="s">
        <v>164</v>
      </c>
      <c r="B1230" s="180" t="s">
        <v>1814</v>
      </c>
      <c r="C1230" s="181">
        <v>18.09</v>
      </c>
      <c r="D1230" s="182">
        <v>1.7873000000000001</v>
      </c>
      <c r="E1230" s="182">
        <v>1</v>
      </c>
      <c r="F1230" s="182">
        <v>1</v>
      </c>
      <c r="G1230" s="182">
        <v>1</v>
      </c>
      <c r="H1230" s="182">
        <v>1</v>
      </c>
      <c r="I1230" s="183" t="s">
        <v>1206</v>
      </c>
      <c r="J1230" s="184" t="s">
        <v>1206</v>
      </c>
    </row>
    <row r="1231" spans="1:10" ht="17.149999999999999" customHeight="1">
      <c r="A1231" s="185" t="s">
        <v>165</v>
      </c>
      <c r="B1231" s="186" t="s">
        <v>1815</v>
      </c>
      <c r="C1231" s="187">
        <v>3.99</v>
      </c>
      <c r="D1231" s="188">
        <v>0.247</v>
      </c>
      <c r="E1231" s="188">
        <v>1</v>
      </c>
      <c r="F1231" s="188">
        <v>1</v>
      </c>
      <c r="G1231" s="188">
        <v>1</v>
      </c>
      <c r="H1231" s="188">
        <v>1</v>
      </c>
      <c r="I1231" s="189" t="s">
        <v>1206</v>
      </c>
      <c r="J1231" s="190" t="s">
        <v>1206</v>
      </c>
    </row>
    <row r="1232" spans="1:10" ht="17.149999999999999" customHeight="1">
      <c r="A1232" s="173" t="s">
        <v>166</v>
      </c>
      <c r="B1232" s="174" t="s">
        <v>1815</v>
      </c>
      <c r="C1232" s="175">
        <v>4.46</v>
      </c>
      <c r="D1232" s="176">
        <v>0.3478</v>
      </c>
      <c r="E1232" s="176">
        <v>1</v>
      </c>
      <c r="F1232" s="176">
        <v>1</v>
      </c>
      <c r="G1232" s="176">
        <v>1</v>
      </c>
      <c r="H1232" s="176">
        <v>1</v>
      </c>
      <c r="I1232" s="177" t="s">
        <v>1206</v>
      </c>
      <c r="J1232" s="178" t="s">
        <v>1206</v>
      </c>
    </row>
    <row r="1233" spans="1:10" ht="17.149999999999999" customHeight="1">
      <c r="A1233" s="173" t="s">
        <v>167</v>
      </c>
      <c r="B1233" s="174" t="s">
        <v>1815</v>
      </c>
      <c r="C1233" s="175">
        <v>5.44</v>
      </c>
      <c r="D1233" s="176">
        <v>0.64829999999999999</v>
      </c>
      <c r="E1233" s="176">
        <v>1</v>
      </c>
      <c r="F1233" s="176">
        <v>1</v>
      </c>
      <c r="G1233" s="176">
        <v>1</v>
      </c>
      <c r="H1233" s="176">
        <v>1</v>
      </c>
      <c r="I1233" s="177" t="s">
        <v>1206</v>
      </c>
      <c r="J1233" s="178" t="s">
        <v>1206</v>
      </c>
    </row>
    <row r="1234" spans="1:10" ht="17.149999999999999" customHeight="1">
      <c r="A1234" s="179" t="s">
        <v>168</v>
      </c>
      <c r="B1234" s="180" t="s">
        <v>1815</v>
      </c>
      <c r="C1234" s="181">
        <v>10.09</v>
      </c>
      <c r="D1234" s="182">
        <v>1.3953</v>
      </c>
      <c r="E1234" s="182">
        <v>1</v>
      </c>
      <c r="F1234" s="182">
        <v>1</v>
      </c>
      <c r="G1234" s="182">
        <v>1</v>
      </c>
      <c r="H1234" s="182">
        <v>1</v>
      </c>
      <c r="I1234" s="183" t="s">
        <v>1206</v>
      </c>
      <c r="J1234" s="184" t="s">
        <v>1206</v>
      </c>
    </row>
    <row r="1235" spans="1:10" ht="17.149999999999999" customHeight="1">
      <c r="A1235" s="185" t="s">
        <v>169</v>
      </c>
      <c r="B1235" s="186" t="s">
        <v>1816</v>
      </c>
      <c r="C1235" s="187">
        <v>3.9</v>
      </c>
      <c r="D1235" s="188">
        <v>0.25940000000000002</v>
      </c>
      <c r="E1235" s="188">
        <v>1</v>
      </c>
      <c r="F1235" s="188">
        <v>1</v>
      </c>
      <c r="G1235" s="188">
        <v>1</v>
      </c>
      <c r="H1235" s="188">
        <v>1</v>
      </c>
      <c r="I1235" s="189" t="s">
        <v>1206</v>
      </c>
      <c r="J1235" s="190" t="s">
        <v>1206</v>
      </c>
    </row>
    <row r="1236" spans="1:10" ht="17.149999999999999" customHeight="1">
      <c r="A1236" s="173" t="s">
        <v>170</v>
      </c>
      <c r="B1236" s="174" t="s">
        <v>1816</v>
      </c>
      <c r="C1236" s="175">
        <v>4.32</v>
      </c>
      <c r="D1236" s="176">
        <v>0.32840000000000003</v>
      </c>
      <c r="E1236" s="176">
        <v>1</v>
      </c>
      <c r="F1236" s="176">
        <v>1</v>
      </c>
      <c r="G1236" s="176">
        <v>1</v>
      </c>
      <c r="H1236" s="176">
        <v>1</v>
      </c>
      <c r="I1236" s="177" t="s">
        <v>1206</v>
      </c>
      <c r="J1236" s="178" t="s">
        <v>1206</v>
      </c>
    </row>
    <row r="1237" spans="1:10" ht="17.149999999999999" customHeight="1">
      <c r="A1237" s="173" t="s">
        <v>171</v>
      </c>
      <c r="B1237" s="174" t="s">
        <v>1816</v>
      </c>
      <c r="C1237" s="175">
        <v>4.59</v>
      </c>
      <c r="D1237" s="176">
        <v>0.56220000000000003</v>
      </c>
      <c r="E1237" s="176">
        <v>1</v>
      </c>
      <c r="F1237" s="176">
        <v>1</v>
      </c>
      <c r="G1237" s="176">
        <v>1</v>
      </c>
      <c r="H1237" s="176">
        <v>1</v>
      </c>
      <c r="I1237" s="177" t="s">
        <v>1206</v>
      </c>
      <c r="J1237" s="178" t="s">
        <v>1206</v>
      </c>
    </row>
    <row r="1238" spans="1:10" ht="17.149999999999999" customHeight="1">
      <c r="A1238" s="179" t="s">
        <v>172</v>
      </c>
      <c r="B1238" s="180" t="s">
        <v>1816</v>
      </c>
      <c r="C1238" s="181">
        <v>8.94</v>
      </c>
      <c r="D1238" s="182">
        <v>1.4236</v>
      </c>
      <c r="E1238" s="182">
        <v>1</v>
      </c>
      <c r="F1238" s="182">
        <v>1</v>
      </c>
      <c r="G1238" s="182">
        <v>1</v>
      </c>
      <c r="H1238" s="182">
        <v>1</v>
      </c>
      <c r="I1238" s="183" t="s">
        <v>1206</v>
      </c>
      <c r="J1238" s="184" t="s">
        <v>1206</v>
      </c>
    </row>
    <row r="1239" spans="1:10" ht="17.149999999999999" customHeight="1">
      <c r="A1239" s="185" t="s">
        <v>173</v>
      </c>
      <c r="B1239" s="186" t="s">
        <v>1817</v>
      </c>
      <c r="C1239" s="187">
        <v>3.38</v>
      </c>
      <c r="D1239" s="188">
        <v>0.31019999999999998</v>
      </c>
      <c r="E1239" s="188">
        <v>1</v>
      </c>
      <c r="F1239" s="188">
        <v>1</v>
      </c>
      <c r="G1239" s="188">
        <v>1</v>
      </c>
      <c r="H1239" s="188">
        <v>1</v>
      </c>
      <c r="I1239" s="189" t="s">
        <v>1206</v>
      </c>
      <c r="J1239" s="190" t="s">
        <v>1206</v>
      </c>
    </row>
    <row r="1240" spans="1:10" ht="17.149999999999999" customHeight="1">
      <c r="A1240" s="173" t="s">
        <v>174</v>
      </c>
      <c r="B1240" s="174" t="s">
        <v>1817</v>
      </c>
      <c r="C1240" s="175">
        <v>3.87</v>
      </c>
      <c r="D1240" s="176">
        <v>0.44769999999999999</v>
      </c>
      <c r="E1240" s="176">
        <v>1</v>
      </c>
      <c r="F1240" s="176">
        <v>1</v>
      </c>
      <c r="G1240" s="176">
        <v>1</v>
      </c>
      <c r="H1240" s="176">
        <v>1</v>
      </c>
      <c r="I1240" s="177" t="s">
        <v>1206</v>
      </c>
      <c r="J1240" s="178" t="s">
        <v>1206</v>
      </c>
    </row>
    <row r="1241" spans="1:10" ht="17.149999999999999" customHeight="1">
      <c r="A1241" s="173" t="s">
        <v>175</v>
      </c>
      <c r="B1241" s="174" t="s">
        <v>1817</v>
      </c>
      <c r="C1241" s="175">
        <v>6.21</v>
      </c>
      <c r="D1241" s="176">
        <v>0.78349999999999997</v>
      </c>
      <c r="E1241" s="176">
        <v>1</v>
      </c>
      <c r="F1241" s="176">
        <v>1</v>
      </c>
      <c r="G1241" s="176">
        <v>1</v>
      </c>
      <c r="H1241" s="176">
        <v>1</v>
      </c>
      <c r="I1241" s="177" t="s">
        <v>1206</v>
      </c>
      <c r="J1241" s="178" t="s">
        <v>1206</v>
      </c>
    </row>
    <row r="1242" spans="1:10" ht="17.149999999999999" customHeight="1">
      <c r="A1242" s="179" t="s">
        <v>176</v>
      </c>
      <c r="B1242" s="180" t="s">
        <v>1817</v>
      </c>
      <c r="C1242" s="181">
        <v>12.47</v>
      </c>
      <c r="D1242" s="182">
        <v>1.8209</v>
      </c>
      <c r="E1242" s="182">
        <v>1</v>
      </c>
      <c r="F1242" s="182">
        <v>1</v>
      </c>
      <c r="G1242" s="182">
        <v>1</v>
      </c>
      <c r="H1242" s="182">
        <v>1</v>
      </c>
      <c r="I1242" s="183" t="s">
        <v>1206</v>
      </c>
      <c r="J1242" s="184" t="s">
        <v>1206</v>
      </c>
    </row>
    <row r="1243" spans="1:10" ht="17.149999999999999" customHeight="1">
      <c r="A1243" s="185" t="s">
        <v>177</v>
      </c>
      <c r="B1243" s="186" t="s">
        <v>1818</v>
      </c>
      <c r="C1243" s="187">
        <v>4.4000000000000004</v>
      </c>
      <c r="D1243" s="188">
        <v>0.26729999999999998</v>
      </c>
      <c r="E1243" s="188">
        <v>1</v>
      </c>
      <c r="F1243" s="188">
        <v>1</v>
      </c>
      <c r="G1243" s="188">
        <v>1</v>
      </c>
      <c r="H1243" s="188">
        <v>1</v>
      </c>
      <c r="I1243" s="189" t="s">
        <v>1206</v>
      </c>
      <c r="J1243" s="190" t="s">
        <v>1206</v>
      </c>
    </row>
    <row r="1244" spans="1:10" ht="17.149999999999999" customHeight="1">
      <c r="A1244" s="173" t="s">
        <v>178</v>
      </c>
      <c r="B1244" s="174" t="s">
        <v>1818</v>
      </c>
      <c r="C1244" s="175">
        <v>4.71</v>
      </c>
      <c r="D1244" s="176">
        <v>0.34920000000000001</v>
      </c>
      <c r="E1244" s="176">
        <v>1</v>
      </c>
      <c r="F1244" s="176">
        <v>1</v>
      </c>
      <c r="G1244" s="176">
        <v>1</v>
      </c>
      <c r="H1244" s="176">
        <v>1</v>
      </c>
      <c r="I1244" s="177" t="s">
        <v>1206</v>
      </c>
      <c r="J1244" s="178" t="s">
        <v>1206</v>
      </c>
    </row>
    <row r="1245" spans="1:10" ht="17.149999999999999" customHeight="1">
      <c r="A1245" s="173" t="s">
        <v>179</v>
      </c>
      <c r="B1245" s="174" t="s">
        <v>1818</v>
      </c>
      <c r="C1245" s="175">
        <v>6.61</v>
      </c>
      <c r="D1245" s="176">
        <v>0.62880000000000003</v>
      </c>
      <c r="E1245" s="176">
        <v>1</v>
      </c>
      <c r="F1245" s="176">
        <v>1</v>
      </c>
      <c r="G1245" s="176">
        <v>1</v>
      </c>
      <c r="H1245" s="176">
        <v>1</v>
      </c>
      <c r="I1245" s="177" t="s">
        <v>1206</v>
      </c>
      <c r="J1245" s="178" t="s">
        <v>1206</v>
      </c>
    </row>
    <row r="1246" spans="1:10" ht="17.149999999999999" customHeight="1">
      <c r="A1246" s="179" t="s">
        <v>180</v>
      </c>
      <c r="B1246" s="180" t="s">
        <v>1818</v>
      </c>
      <c r="C1246" s="181">
        <v>9.5</v>
      </c>
      <c r="D1246" s="182">
        <v>1.1805000000000001</v>
      </c>
      <c r="E1246" s="182">
        <v>1</v>
      </c>
      <c r="F1246" s="182">
        <v>1</v>
      </c>
      <c r="G1246" s="182">
        <v>1</v>
      </c>
      <c r="H1246" s="182">
        <v>1</v>
      </c>
      <c r="I1246" s="183" t="s">
        <v>1206</v>
      </c>
      <c r="J1246" s="184" t="s">
        <v>1206</v>
      </c>
    </row>
    <row r="1247" spans="1:10" ht="17.149999999999999" customHeight="1">
      <c r="A1247" s="185" t="s">
        <v>1350</v>
      </c>
      <c r="B1247" s="186" t="s">
        <v>1819</v>
      </c>
      <c r="C1247" s="187">
        <v>3.79</v>
      </c>
      <c r="D1247" s="188">
        <v>1.1335999999999999</v>
      </c>
      <c r="E1247" s="188">
        <v>1</v>
      </c>
      <c r="F1247" s="188">
        <v>1</v>
      </c>
      <c r="G1247" s="188">
        <v>1.35</v>
      </c>
      <c r="H1247" s="188">
        <v>1.35</v>
      </c>
      <c r="I1247" s="189" t="s">
        <v>1202</v>
      </c>
      <c r="J1247" s="190" t="s">
        <v>1200</v>
      </c>
    </row>
    <row r="1248" spans="1:10" ht="17.149999999999999" customHeight="1">
      <c r="A1248" s="173" t="s">
        <v>1351</v>
      </c>
      <c r="B1248" s="174" t="s">
        <v>1819</v>
      </c>
      <c r="C1248" s="175">
        <v>5.46</v>
      </c>
      <c r="D1248" s="176">
        <v>1.4440999999999999</v>
      </c>
      <c r="E1248" s="176">
        <v>1</v>
      </c>
      <c r="F1248" s="176">
        <v>1</v>
      </c>
      <c r="G1248" s="176">
        <v>1.35</v>
      </c>
      <c r="H1248" s="176">
        <v>1.35</v>
      </c>
      <c r="I1248" s="177" t="s">
        <v>1202</v>
      </c>
      <c r="J1248" s="178" t="s">
        <v>1200</v>
      </c>
    </row>
    <row r="1249" spans="1:10" ht="17.149999999999999" customHeight="1">
      <c r="A1249" s="173" t="s">
        <v>1352</v>
      </c>
      <c r="B1249" s="174" t="s">
        <v>1819</v>
      </c>
      <c r="C1249" s="175">
        <v>9.23</v>
      </c>
      <c r="D1249" s="176">
        <v>2.1177000000000001</v>
      </c>
      <c r="E1249" s="176">
        <v>1</v>
      </c>
      <c r="F1249" s="176">
        <v>1</v>
      </c>
      <c r="G1249" s="176">
        <v>1.35</v>
      </c>
      <c r="H1249" s="176">
        <v>1.35</v>
      </c>
      <c r="I1249" s="177" t="s">
        <v>1202</v>
      </c>
      <c r="J1249" s="178" t="s">
        <v>1200</v>
      </c>
    </row>
    <row r="1250" spans="1:10" ht="17.149999999999999" customHeight="1">
      <c r="A1250" s="179" t="s">
        <v>1353</v>
      </c>
      <c r="B1250" s="180" t="s">
        <v>1819</v>
      </c>
      <c r="C1250" s="181">
        <v>15.84</v>
      </c>
      <c r="D1250" s="182">
        <v>3.6551</v>
      </c>
      <c r="E1250" s="182">
        <v>1</v>
      </c>
      <c r="F1250" s="182">
        <v>1</v>
      </c>
      <c r="G1250" s="182">
        <v>1.75</v>
      </c>
      <c r="H1250" s="182">
        <v>1.75</v>
      </c>
      <c r="I1250" s="183" t="s">
        <v>1202</v>
      </c>
      <c r="J1250" s="184" t="s">
        <v>1200</v>
      </c>
    </row>
    <row r="1251" spans="1:10" ht="17.149999999999999" customHeight="1">
      <c r="A1251" s="185" t="s">
        <v>1354</v>
      </c>
      <c r="B1251" s="186" t="s">
        <v>1820</v>
      </c>
      <c r="C1251" s="187">
        <v>3.54</v>
      </c>
      <c r="D1251" s="188">
        <v>0.82250000000000001</v>
      </c>
      <c r="E1251" s="188">
        <v>1</v>
      </c>
      <c r="F1251" s="188">
        <v>1</v>
      </c>
      <c r="G1251" s="188">
        <v>1.35</v>
      </c>
      <c r="H1251" s="188">
        <v>1.35</v>
      </c>
      <c r="I1251" s="189" t="s">
        <v>1202</v>
      </c>
      <c r="J1251" s="190" t="s">
        <v>1200</v>
      </c>
    </row>
    <row r="1252" spans="1:10" ht="17.149999999999999" customHeight="1">
      <c r="A1252" s="173" t="s">
        <v>1355</v>
      </c>
      <c r="B1252" s="174" t="s">
        <v>1820</v>
      </c>
      <c r="C1252" s="175">
        <v>5.26</v>
      </c>
      <c r="D1252" s="176">
        <v>1.0848</v>
      </c>
      <c r="E1252" s="176">
        <v>1</v>
      </c>
      <c r="F1252" s="176">
        <v>1</v>
      </c>
      <c r="G1252" s="176">
        <v>1.35</v>
      </c>
      <c r="H1252" s="176">
        <v>1.35</v>
      </c>
      <c r="I1252" s="177" t="s">
        <v>1202</v>
      </c>
      <c r="J1252" s="178" t="s">
        <v>1200</v>
      </c>
    </row>
    <row r="1253" spans="1:10" ht="17.149999999999999" customHeight="1">
      <c r="A1253" s="173" t="s">
        <v>1356</v>
      </c>
      <c r="B1253" s="174" t="s">
        <v>1820</v>
      </c>
      <c r="C1253" s="175">
        <v>7.83</v>
      </c>
      <c r="D1253" s="176">
        <v>1.5155000000000001</v>
      </c>
      <c r="E1253" s="176">
        <v>1</v>
      </c>
      <c r="F1253" s="176">
        <v>1</v>
      </c>
      <c r="G1253" s="176">
        <v>1.35</v>
      </c>
      <c r="H1253" s="176">
        <v>1.35</v>
      </c>
      <c r="I1253" s="177" t="s">
        <v>1202</v>
      </c>
      <c r="J1253" s="178" t="s">
        <v>1200</v>
      </c>
    </row>
    <row r="1254" spans="1:10" ht="17.149999999999999" customHeight="1">
      <c r="A1254" s="179" t="s">
        <v>1357</v>
      </c>
      <c r="B1254" s="180" t="s">
        <v>1820</v>
      </c>
      <c r="C1254" s="181">
        <v>14.17</v>
      </c>
      <c r="D1254" s="182">
        <v>2.7833000000000001</v>
      </c>
      <c r="E1254" s="182">
        <v>1</v>
      </c>
      <c r="F1254" s="182">
        <v>1</v>
      </c>
      <c r="G1254" s="182">
        <v>1.75</v>
      </c>
      <c r="H1254" s="182">
        <v>1.75</v>
      </c>
      <c r="I1254" s="183" t="s">
        <v>1202</v>
      </c>
      <c r="J1254" s="184" t="s">
        <v>1200</v>
      </c>
    </row>
    <row r="1255" spans="1:10" ht="17.149999999999999" customHeight="1">
      <c r="A1255" s="185" t="s">
        <v>1358</v>
      </c>
      <c r="B1255" s="186" t="s">
        <v>1821</v>
      </c>
      <c r="C1255" s="187">
        <v>2.74</v>
      </c>
      <c r="D1255" s="188">
        <v>0.66649999999999998</v>
      </c>
      <c r="E1255" s="188">
        <v>1</v>
      </c>
      <c r="F1255" s="188">
        <v>1</v>
      </c>
      <c r="G1255" s="188">
        <v>1.35</v>
      </c>
      <c r="H1255" s="188">
        <v>1.35</v>
      </c>
      <c r="I1255" s="189" t="s">
        <v>1202</v>
      </c>
      <c r="J1255" s="190" t="s">
        <v>1200</v>
      </c>
    </row>
    <row r="1256" spans="1:10" ht="17.149999999999999" customHeight="1">
      <c r="A1256" s="173" t="s">
        <v>1359</v>
      </c>
      <c r="B1256" s="174" t="s">
        <v>1821</v>
      </c>
      <c r="C1256" s="175">
        <v>4.2699999999999996</v>
      </c>
      <c r="D1256" s="176">
        <v>0.88009999999999999</v>
      </c>
      <c r="E1256" s="176">
        <v>1</v>
      </c>
      <c r="F1256" s="176">
        <v>1</v>
      </c>
      <c r="G1256" s="176">
        <v>1.35</v>
      </c>
      <c r="H1256" s="176">
        <v>1.35</v>
      </c>
      <c r="I1256" s="177" t="s">
        <v>1202</v>
      </c>
      <c r="J1256" s="178" t="s">
        <v>1200</v>
      </c>
    </row>
    <row r="1257" spans="1:10" ht="17.149999999999999" customHeight="1">
      <c r="A1257" s="173" t="s">
        <v>1360</v>
      </c>
      <c r="B1257" s="174" t="s">
        <v>1821</v>
      </c>
      <c r="C1257" s="175">
        <v>7.4</v>
      </c>
      <c r="D1257" s="176">
        <v>1.2882</v>
      </c>
      <c r="E1257" s="176">
        <v>1</v>
      </c>
      <c r="F1257" s="176">
        <v>1</v>
      </c>
      <c r="G1257" s="176">
        <v>1.35</v>
      </c>
      <c r="H1257" s="176">
        <v>1.35</v>
      </c>
      <c r="I1257" s="177" t="s">
        <v>1202</v>
      </c>
      <c r="J1257" s="178" t="s">
        <v>1200</v>
      </c>
    </row>
    <row r="1258" spans="1:10" ht="17.149999999999999" customHeight="1">
      <c r="A1258" s="179" t="s">
        <v>1361</v>
      </c>
      <c r="B1258" s="180" t="s">
        <v>1821</v>
      </c>
      <c r="C1258" s="181">
        <v>13.14</v>
      </c>
      <c r="D1258" s="182">
        <v>2.5842999999999998</v>
      </c>
      <c r="E1258" s="182">
        <v>1</v>
      </c>
      <c r="F1258" s="182">
        <v>1</v>
      </c>
      <c r="G1258" s="182">
        <v>1.75</v>
      </c>
      <c r="H1258" s="182">
        <v>1.75</v>
      </c>
      <c r="I1258" s="183" t="s">
        <v>1202</v>
      </c>
      <c r="J1258" s="184" t="s">
        <v>1200</v>
      </c>
    </row>
    <row r="1259" spans="1:10" ht="17.149999999999999" customHeight="1">
      <c r="A1259" s="185" t="s">
        <v>1362</v>
      </c>
      <c r="B1259" s="186" t="s">
        <v>1822</v>
      </c>
      <c r="C1259" s="187">
        <v>1.96</v>
      </c>
      <c r="D1259" s="188">
        <v>0.37219999999999998</v>
      </c>
      <c r="E1259" s="188">
        <v>1</v>
      </c>
      <c r="F1259" s="188">
        <v>1</v>
      </c>
      <c r="G1259" s="188">
        <v>1.35</v>
      </c>
      <c r="H1259" s="188">
        <v>1.35</v>
      </c>
      <c r="I1259" s="189" t="s">
        <v>1202</v>
      </c>
      <c r="J1259" s="190" t="s">
        <v>1200</v>
      </c>
    </row>
    <row r="1260" spans="1:10" ht="17.149999999999999" customHeight="1">
      <c r="A1260" s="173" t="s">
        <v>1363</v>
      </c>
      <c r="B1260" s="174" t="s">
        <v>1822</v>
      </c>
      <c r="C1260" s="175">
        <v>2.93</v>
      </c>
      <c r="D1260" s="176">
        <v>0.52190000000000003</v>
      </c>
      <c r="E1260" s="176">
        <v>1</v>
      </c>
      <c r="F1260" s="176">
        <v>1</v>
      </c>
      <c r="G1260" s="176">
        <v>1.35</v>
      </c>
      <c r="H1260" s="176">
        <v>1.35</v>
      </c>
      <c r="I1260" s="177" t="s">
        <v>1202</v>
      </c>
      <c r="J1260" s="178" t="s">
        <v>1200</v>
      </c>
    </row>
    <row r="1261" spans="1:10" ht="17.149999999999999" customHeight="1">
      <c r="A1261" s="173" t="s">
        <v>1364</v>
      </c>
      <c r="B1261" s="174" t="s">
        <v>1822</v>
      </c>
      <c r="C1261" s="175">
        <v>4.4000000000000004</v>
      </c>
      <c r="D1261" s="176">
        <v>0.79369999999999996</v>
      </c>
      <c r="E1261" s="176">
        <v>1</v>
      </c>
      <c r="F1261" s="176">
        <v>1</v>
      </c>
      <c r="G1261" s="176">
        <v>1.35</v>
      </c>
      <c r="H1261" s="176">
        <v>1.35</v>
      </c>
      <c r="I1261" s="177" t="s">
        <v>1202</v>
      </c>
      <c r="J1261" s="178" t="s">
        <v>1200</v>
      </c>
    </row>
    <row r="1262" spans="1:10" ht="17.149999999999999" customHeight="1">
      <c r="A1262" s="179" t="s">
        <v>1365</v>
      </c>
      <c r="B1262" s="180" t="s">
        <v>1822</v>
      </c>
      <c r="C1262" s="181">
        <v>8.2899999999999991</v>
      </c>
      <c r="D1262" s="182">
        <v>1.5242</v>
      </c>
      <c r="E1262" s="182">
        <v>1</v>
      </c>
      <c r="F1262" s="182">
        <v>1</v>
      </c>
      <c r="G1262" s="182">
        <v>1.75</v>
      </c>
      <c r="H1262" s="182">
        <v>1.75</v>
      </c>
      <c r="I1262" s="183" t="s">
        <v>1202</v>
      </c>
      <c r="J1262" s="184" t="s">
        <v>1200</v>
      </c>
    </row>
    <row r="1263" spans="1:10" ht="17.149999999999999" customHeight="1">
      <c r="A1263" s="185" t="s">
        <v>181</v>
      </c>
      <c r="B1263" s="186" t="s">
        <v>1823</v>
      </c>
      <c r="C1263" s="187">
        <v>1.6</v>
      </c>
      <c r="D1263" s="188">
        <v>0.26690000000000003</v>
      </c>
      <c r="E1263" s="188">
        <v>1</v>
      </c>
      <c r="F1263" s="188">
        <v>1</v>
      </c>
      <c r="G1263" s="188">
        <v>1.35</v>
      </c>
      <c r="H1263" s="188">
        <v>1.35</v>
      </c>
      <c r="I1263" s="189" t="s">
        <v>1202</v>
      </c>
      <c r="J1263" s="190" t="s">
        <v>1200</v>
      </c>
    </row>
    <row r="1264" spans="1:10" ht="17.149999999999999" customHeight="1">
      <c r="A1264" s="173" t="s">
        <v>182</v>
      </c>
      <c r="B1264" s="174" t="s">
        <v>1823</v>
      </c>
      <c r="C1264" s="175">
        <v>2.2799999999999998</v>
      </c>
      <c r="D1264" s="176">
        <v>0.3851</v>
      </c>
      <c r="E1264" s="176">
        <v>1</v>
      </c>
      <c r="F1264" s="176">
        <v>1</v>
      </c>
      <c r="G1264" s="176">
        <v>1.35</v>
      </c>
      <c r="H1264" s="176">
        <v>1.35</v>
      </c>
      <c r="I1264" s="177" t="s">
        <v>1202</v>
      </c>
      <c r="J1264" s="178" t="s">
        <v>1200</v>
      </c>
    </row>
    <row r="1265" spans="1:10" ht="17.149999999999999" customHeight="1">
      <c r="A1265" s="173" t="s">
        <v>183</v>
      </c>
      <c r="B1265" s="174" t="s">
        <v>1823</v>
      </c>
      <c r="C1265" s="175">
        <v>4.13</v>
      </c>
      <c r="D1265" s="176">
        <v>0.75690000000000002</v>
      </c>
      <c r="E1265" s="176">
        <v>1</v>
      </c>
      <c r="F1265" s="176">
        <v>1</v>
      </c>
      <c r="G1265" s="176">
        <v>1.35</v>
      </c>
      <c r="H1265" s="176">
        <v>1.35</v>
      </c>
      <c r="I1265" s="177" t="s">
        <v>1202</v>
      </c>
      <c r="J1265" s="178" t="s">
        <v>1200</v>
      </c>
    </row>
    <row r="1266" spans="1:10" ht="17.149999999999999" customHeight="1">
      <c r="A1266" s="179" t="s">
        <v>184</v>
      </c>
      <c r="B1266" s="180" t="s">
        <v>1823</v>
      </c>
      <c r="C1266" s="181">
        <v>7.84</v>
      </c>
      <c r="D1266" s="182">
        <v>1.4302999999999999</v>
      </c>
      <c r="E1266" s="182">
        <v>1</v>
      </c>
      <c r="F1266" s="182">
        <v>1</v>
      </c>
      <c r="G1266" s="182">
        <v>1.75</v>
      </c>
      <c r="H1266" s="182">
        <v>1.75</v>
      </c>
      <c r="I1266" s="183" t="s">
        <v>1202</v>
      </c>
      <c r="J1266" s="184" t="s">
        <v>1200</v>
      </c>
    </row>
    <row r="1267" spans="1:10" ht="17.149999999999999" customHeight="1">
      <c r="A1267" s="185" t="s">
        <v>185</v>
      </c>
      <c r="B1267" s="186" t="s">
        <v>1824</v>
      </c>
      <c r="C1267" s="187">
        <v>1.83</v>
      </c>
      <c r="D1267" s="188">
        <v>0.28439999999999999</v>
      </c>
      <c r="E1267" s="188">
        <v>1</v>
      </c>
      <c r="F1267" s="188">
        <v>1</v>
      </c>
      <c r="G1267" s="188">
        <v>1.35</v>
      </c>
      <c r="H1267" s="188">
        <v>1.35</v>
      </c>
      <c r="I1267" s="189" t="s">
        <v>1202</v>
      </c>
      <c r="J1267" s="190" t="s">
        <v>1200</v>
      </c>
    </row>
    <row r="1268" spans="1:10" ht="17.149999999999999" customHeight="1">
      <c r="A1268" s="173" t="s">
        <v>186</v>
      </c>
      <c r="B1268" s="174" t="s">
        <v>1824</v>
      </c>
      <c r="C1268" s="175">
        <v>2.89</v>
      </c>
      <c r="D1268" s="176">
        <v>0.43940000000000001</v>
      </c>
      <c r="E1268" s="176">
        <v>1</v>
      </c>
      <c r="F1268" s="176">
        <v>1</v>
      </c>
      <c r="G1268" s="176">
        <v>1.35</v>
      </c>
      <c r="H1268" s="176">
        <v>1.35</v>
      </c>
      <c r="I1268" s="177" t="s">
        <v>1202</v>
      </c>
      <c r="J1268" s="178" t="s">
        <v>1200</v>
      </c>
    </row>
    <row r="1269" spans="1:10" ht="17.149999999999999" customHeight="1">
      <c r="A1269" s="173" t="s">
        <v>187</v>
      </c>
      <c r="B1269" s="174" t="s">
        <v>1824</v>
      </c>
      <c r="C1269" s="175">
        <v>4.07</v>
      </c>
      <c r="D1269" s="176">
        <v>0.69120000000000004</v>
      </c>
      <c r="E1269" s="176">
        <v>1</v>
      </c>
      <c r="F1269" s="176">
        <v>1</v>
      </c>
      <c r="G1269" s="176">
        <v>1.35</v>
      </c>
      <c r="H1269" s="176">
        <v>1.35</v>
      </c>
      <c r="I1269" s="177" t="s">
        <v>1202</v>
      </c>
      <c r="J1269" s="178" t="s">
        <v>1200</v>
      </c>
    </row>
    <row r="1270" spans="1:10" ht="17.149999999999999" customHeight="1">
      <c r="A1270" s="179" t="s">
        <v>188</v>
      </c>
      <c r="B1270" s="180" t="s">
        <v>1824</v>
      </c>
      <c r="C1270" s="181">
        <v>6.94</v>
      </c>
      <c r="D1270" s="182">
        <v>1.3260000000000001</v>
      </c>
      <c r="E1270" s="182">
        <v>1</v>
      </c>
      <c r="F1270" s="182">
        <v>1</v>
      </c>
      <c r="G1270" s="182">
        <v>1.75</v>
      </c>
      <c r="H1270" s="182">
        <v>1.75</v>
      </c>
      <c r="I1270" s="183" t="s">
        <v>1202</v>
      </c>
      <c r="J1270" s="184" t="s">
        <v>1200</v>
      </c>
    </row>
    <row r="1271" spans="1:10" ht="17.149999999999999" customHeight="1">
      <c r="A1271" s="185" t="s">
        <v>189</v>
      </c>
      <c r="B1271" s="186" t="s">
        <v>1825</v>
      </c>
      <c r="C1271" s="187">
        <v>2.69</v>
      </c>
      <c r="D1271" s="188">
        <v>0.42409999999999998</v>
      </c>
      <c r="E1271" s="188">
        <v>1</v>
      </c>
      <c r="F1271" s="188">
        <v>1</v>
      </c>
      <c r="G1271" s="188">
        <v>1.35</v>
      </c>
      <c r="H1271" s="188">
        <v>1.35</v>
      </c>
      <c r="I1271" s="189" t="s">
        <v>1202</v>
      </c>
      <c r="J1271" s="190" t="s">
        <v>1200</v>
      </c>
    </row>
    <row r="1272" spans="1:10" ht="17.149999999999999" customHeight="1">
      <c r="A1272" s="173" t="s">
        <v>190</v>
      </c>
      <c r="B1272" s="174" t="s">
        <v>1825</v>
      </c>
      <c r="C1272" s="175">
        <v>3.87</v>
      </c>
      <c r="D1272" s="176">
        <v>0.56189999999999996</v>
      </c>
      <c r="E1272" s="176">
        <v>1</v>
      </c>
      <c r="F1272" s="176">
        <v>1</v>
      </c>
      <c r="G1272" s="176">
        <v>1.35</v>
      </c>
      <c r="H1272" s="176">
        <v>1.35</v>
      </c>
      <c r="I1272" s="177" t="s">
        <v>1202</v>
      </c>
      <c r="J1272" s="178" t="s">
        <v>1200</v>
      </c>
    </row>
    <row r="1273" spans="1:10" ht="17.149999999999999" customHeight="1">
      <c r="A1273" s="173" t="s">
        <v>191</v>
      </c>
      <c r="B1273" s="174" t="s">
        <v>1825</v>
      </c>
      <c r="C1273" s="175">
        <v>5.52</v>
      </c>
      <c r="D1273" s="176">
        <v>0.80500000000000005</v>
      </c>
      <c r="E1273" s="176">
        <v>1</v>
      </c>
      <c r="F1273" s="176">
        <v>1</v>
      </c>
      <c r="G1273" s="176">
        <v>1.35</v>
      </c>
      <c r="H1273" s="176">
        <v>1.35</v>
      </c>
      <c r="I1273" s="177" t="s">
        <v>1202</v>
      </c>
      <c r="J1273" s="178" t="s">
        <v>1200</v>
      </c>
    </row>
    <row r="1274" spans="1:10" ht="17.149999999999999" customHeight="1">
      <c r="A1274" s="179" t="s">
        <v>192</v>
      </c>
      <c r="B1274" s="180" t="s">
        <v>1825</v>
      </c>
      <c r="C1274" s="181">
        <v>9.16</v>
      </c>
      <c r="D1274" s="182">
        <v>1.375</v>
      </c>
      <c r="E1274" s="182">
        <v>1</v>
      </c>
      <c r="F1274" s="182">
        <v>1</v>
      </c>
      <c r="G1274" s="182">
        <v>1.75</v>
      </c>
      <c r="H1274" s="182">
        <v>1.75</v>
      </c>
      <c r="I1274" s="183" t="s">
        <v>1202</v>
      </c>
      <c r="J1274" s="184" t="s">
        <v>1200</v>
      </c>
    </row>
    <row r="1275" spans="1:10" ht="17.149999999999999" customHeight="1">
      <c r="A1275" s="185" t="s">
        <v>193</v>
      </c>
      <c r="B1275" s="186" t="s">
        <v>1826</v>
      </c>
      <c r="C1275" s="187">
        <v>2.41</v>
      </c>
      <c r="D1275" s="188">
        <v>0.3004</v>
      </c>
      <c r="E1275" s="188">
        <v>1</v>
      </c>
      <c r="F1275" s="188">
        <v>1</v>
      </c>
      <c r="G1275" s="188">
        <v>1.35</v>
      </c>
      <c r="H1275" s="188">
        <v>1.35</v>
      </c>
      <c r="I1275" s="189" t="s">
        <v>1202</v>
      </c>
      <c r="J1275" s="190" t="s">
        <v>1200</v>
      </c>
    </row>
    <row r="1276" spans="1:10" ht="17.149999999999999" customHeight="1">
      <c r="A1276" s="173" t="s">
        <v>194</v>
      </c>
      <c r="B1276" s="174" t="s">
        <v>1826</v>
      </c>
      <c r="C1276" s="175">
        <v>3.85</v>
      </c>
      <c r="D1276" s="176">
        <v>0.46839999999999998</v>
      </c>
      <c r="E1276" s="176">
        <v>1</v>
      </c>
      <c r="F1276" s="176">
        <v>1</v>
      </c>
      <c r="G1276" s="176">
        <v>1.35</v>
      </c>
      <c r="H1276" s="176">
        <v>1.35</v>
      </c>
      <c r="I1276" s="177" t="s">
        <v>1202</v>
      </c>
      <c r="J1276" s="178" t="s">
        <v>1200</v>
      </c>
    </row>
    <row r="1277" spans="1:10" ht="17.149999999999999" customHeight="1">
      <c r="A1277" s="173" t="s">
        <v>195</v>
      </c>
      <c r="B1277" s="174" t="s">
        <v>1826</v>
      </c>
      <c r="C1277" s="175">
        <v>6.5</v>
      </c>
      <c r="D1277" s="176">
        <v>0.78039999999999998</v>
      </c>
      <c r="E1277" s="176">
        <v>1</v>
      </c>
      <c r="F1277" s="176">
        <v>1</v>
      </c>
      <c r="G1277" s="176">
        <v>1.35</v>
      </c>
      <c r="H1277" s="176">
        <v>1.35</v>
      </c>
      <c r="I1277" s="177" t="s">
        <v>1202</v>
      </c>
      <c r="J1277" s="178" t="s">
        <v>1200</v>
      </c>
    </row>
    <row r="1278" spans="1:10" ht="17.149999999999999" customHeight="1">
      <c r="A1278" s="179" t="s">
        <v>196</v>
      </c>
      <c r="B1278" s="180" t="s">
        <v>1826</v>
      </c>
      <c r="C1278" s="181">
        <v>8.86</v>
      </c>
      <c r="D1278" s="182">
        <v>1.6653</v>
      </c>
      <c r="E1278" s="182">
        <v>1</v>
      </c>
      <c r="F1278" s="182">
        <v>1</v>
      </c>
      <c r="G1278" s="182">
        <v>1.75</v>
      </c>
      <c r="H1278" s="182">
        <v>1.75</v>
      </c>
      <c r="I1278" s="183" t="s">
        <v>1202</v>
      </c>
      <c r="J1278" s="184" t="s">
        <v>1200</v>
      </c>
    </row>
    <row r="1279" spans="1:10" ht="17.149999999999999" customHeight="1">
      <c r="A1279" s="185" t="s">
        <v>197</v>
      </c>
      <c r="B1279" s="186" t="s">
        <v>1827</v>
      </c>
      <c r="C1279" s="187">
        <v>1.95</v>
      </c>
      <c r="D1279" s="188">
        <v>0.32379999999999998</v>
      </c>
      <c r="E1279" s="188">
        <v>1</v>
      </c>
      <c r="F1279" s="188">
        <v>1</v>
      </c>
      <c r="G1279" s="188">
        <v>1.35</v>
      </c>
      <c r="H1279" s="188">
        <v>1.35</v>
      </c>
      <c r="I1279" s="189" t="s">
        <v>1202</v>
      </c>
      <c r="J1279" s="190" t="s">
        <v>1200</v>
      </c>
    </row>
    <row r="1280" spans="1:10" ht="17.149999999999999" customHeight="1">
      <c r="A1280" s="173" t="s">
        <v>198</v>
      </c>
      <c r="B1280" s="174" t="s">
        <v>1827</v>
      </c>
      <c r="C1280" s="175">
        <v>2.93</v>
      </c>
      <c r="D1280" s="176">
        <v>0.46429999999999999</v>
      </c>
      <c r="E1280" s="176">
        <v>1</v>
      </c>
      <c r="F1280" s="176">
        <v>1</v>
      </c>
      <c r="G1280" s="176">
        <v>1.35</v>
      </c>
      <c r="H1280" s="176">
        <v>1.35</v>
      </c>
      <c r="I1280" s="177" t="s">
        <v>1202</v>
      </c>
      <c r="J1280" s="178" t="s">
        <v>1200</v>
      </c>
    </row>
    <row r="1281" spans="1:10" ht="17.149999999999999" customHeight="1">
      <c r="A1281" s="173" t="s">
        <v>199</v>
      </c>
      <c r="B1281" s="174" t="s">
        <v>1827</v>
      </c>
      <c r="C1281" s="175">
        <v>4.2300000000000004</v>
      </c>
      <c r="D1281" s="176">
        <v>0.84699999999999998</v>
      </c>
      <c r="E1281" s="176">
        <v>1</v>
      </c>
      <c r="F1281" s="176">
        <v>1</v>
      </c>
      <c r="G1281" s="176">
        <v>1.35</v>
      </c>
      <c r="H1281" s="176">
        <v>1.35</v>
      </c>
      <c r="I1281" s="177" t="s">
        <v>1202</v>
      </c>
      <c r="J1281" s="178" t="s">
        <v>1200</v>
      </c>
    </row>
    <row r="1282" spans="1:10" ht="17.149999999999999" customHeight="1">
      <c r="A1282" s="179" t="s">
        <v>200</v>
      </c>
      <c r="B1282" s="180" t="s">
        <v>1827</v>
      </c>
      <c r="C1282" s="181">
        <v>7.42</v>
      </c>
      <c r="D1282" s="182">
        <v>1.7470000000000001</v>
      </c>
      <c r="E1282" s="182">
        <v>1</v>
      </c>
      <c r="F1282" s="182">
        <v>1</v>
      </c>
      <c r="G1282" s="182">
        <v>1.75</v>
      </c>
      <c r="H1282" s="182">
        <v>1.75</v>
      </c>
      <c r="I1282" s="183" t="s">
        <v>1202</v>
      </c>
      <c r="J1282" s="184" t="s">
        <v>1200</v>
      </c>
    </row>
    <row r="1283" spans="1:10" ht="17.149999999999999" customHeight="1">
      <c r="A1283" s="185" t="s">
        <v>1366</v>
      </c>
      <c r="B1283" s="186" t="s">
        <v>1546</v>
      </c>
      <c r="C1283" s="187">
        <v>2.67</v>
      </c>
      <c r="D1283" s="188">
        <v>0.30709999999999998</v>
      </c>
      <c r="E1283" s="188">
        <v>1</v>
      </c>
      <c r="F1283" s="188">
        <v>1</v>
      </c>
      <c r="G1283" s="188">
        <v>1.35</v>
      </c>
      <c r="H1283" s="188">
        <v>1.35</v>
      </c>
      <c r="I1283" s="189" t="s">
        <v>1202</v>
      </c>
      <c r="J1283" s="190" t="s">
        <v>1200</v>
      </c>
    </row>
    <row r="1284" spans="1:10" ht="17.149999999999999" customHeight="1">
      <c r="A1284" s="173" t="s">
        <v>1367</v>
      </c>
      <c r="B1284" s="174" t="s">
        <v>1546</v>
      </c>
      <c r="C1284" s="175">
        <v>3.61</v>
      </c>
      <c r="D1284" s="176">
        <v>0.43819999999999998</v>
      </c>
      <c r="E1284" s="176">
        <v>1</v>
      </c>
      <c r="F1284" s="176">
        <v>1</v>
      </c>
      <c r="G1284" s="176">
        <v>1.35</v>
      </c>
      <c r="H1284" s="176">
        <v>1.35</v>
      </c>
      <c r="I1284" s="177" t="s">
        <v>1202</v>
      </c>
      <c r="J1284" s="178" t="s">
        <v>1200</v>
      </c>
    </row>
    <row r="1285" spans="1:10" ht="17.149999999999999" customHeight="1">
      <c r="A1285" s="173" t="s">
        <v>1368</v>
      </c>
      <c r="B1285" s="174" t="s">
        <v>1546</v>
      </c>
      <c r="C1285" s="175">
        <v>5.45</v>
      </c>
      <c r="D1285" s="176">
        <v>0.81010000000000004</v>
      </c>
      <c r="E1285" s="176">
        <v>1</v>
      </c>
      <c r="F1285" s="176">
        <v>1</v>
      </c>
      <c r="G1285" s="176">
        <v>1.35</v>
      </c>
      <c r="H1285" s="176">
        <v>1.35</v>
      </c>
      <c r="I1285" s="177" t="s">
        <v>1202</v>
      </c>
      <c r="J1285" s="178" t="s">
        <v>1200</v>
      </c>
    </row>
    <row r="1286" spans="1:10" ht="17.149999999999999" customHeight="1">
      <c r="A1286" s="179" t="s">
        <v>1369</v>
      </c>
      <c r="B1286" s="180" t="s">
        <v>1546</v>
      </c>
      <c r="C1286" s="181">
        <v>8.4499999999999993</v>
      </c>
      <c r="D1286" s="182">
        <v>1.6464000000000001</v>
      </c>
      <c r="E1286" s="182">
        <v>1</v>
      </c>
      <c r="F1286" s="182">
        <v>1</v>
      </c>
      <c r="G1286" s="182">
        <v>1.75</v>
      </c>
      <c r="H1286" s="182">
        <v>1.75</v>
      </c>
      <c r="I1286" s="183" t="s">
        <v>1202</v>
      </c>
      <c r="J1286" s="184" t="s">
        <v>1200</v>
      </c>
    </row>
    <row r="1287" spans="1:10" ht="17.149999999999999" customHeight="1">
      <c r="A1287" s="173" t="s">
        <v>201</v>
      </c>
      <c r="B1287" s="174" t="s">
        <v>1828</v>
      </c>
      <c r="C1287" s="175">
        <v>17.39</v>
      </c>
      <c r="D1287" s="176">
        <v>1.417</v>
      </c>
      <c r="E1287" s="176">
        <v>1</v>
      </c>
      <c r="F1287" s="176">
        <v>1</v>
      </c>
      <c r="G1287" s="176">
        <v>1.35</v>
      </c>
      <c r="H1287" s="176">
        <v>1.35</v>
      </c>
      <c r="I1287" s="177" t="s">
        <v>1202</v>
      </c>
      <c r="J1287" s="178" t="s">
        <v>1200</v>
      </c>
    </row>
    <row r="1288" spans="1:10" ht="17.149999999999999" customHeight="1">
      <c r="A1288" s="173" t="s">
        <v>202</v>
      </c>
      <c r="B1288" s="174" t="s">
        <v>1828</v>
      </c>
      <c r="C1288" s="175">
        <v>18.3</v>
      </c>
      <c r="D1288" s="176">
        <v>2.5764</v>
      </c>
      <c r="E1288" s="176">
        <v>1</v>
      </c>
      <c r="F1288" s="176">
        <v>1</v>
      </c>
      <c r="G1288" s="176">
        <v>1.35</v>
      </c>
      <c r="H1288" s="176">
        <v>1.35</v>
      </c>
      <c r="I1288" s="177" t="s">
        <v>1202</v>
      </c>
      <c r="J1288" s="178" t="s">
        <v>1200</v>
      </c>
    </row>
    <row r="1289" spans="1:10" ht="17.149999999999999" customHeight="1">
      <c r="A1289" s="173" t="s">
        <v>203</v>
      </c>
      <c r="B1289" s="174" t="s">
        <v>1828</v>
      </c>
      <c r="C1289" s="175">
        <v>21.33</v>
      </c>
      <c r="D1289" s="176">
        <v>4.9353999999999996</v>
      </c>
      <c r="E1289" s="176">
        <v>1</v>
      </c>
      <c r="F1289" s="176">
        <v>1</v>
      </c>
      <c r="G1289" s="176">
        <v>1.35</v>
      </c>
      <c r="H1289" s="176">
        <v>1.35</v>
      </c>
      <c r="I1289" s="177" t="s">
        <v>1202</v>
      </c>
      <c r="J1289" s="178" t="s">
        <v>1200</v>
      </c>
    </row>
    <row r="1290" spans="1:10" ht="17.149999999999999" customHeight="1">
      <c r="A1290" s="173" t="s">
        <v>204</v>
      </c>
      <c r="B1290" s="174" t="s">
        <v>1828</v>
      </c>
      <c r="C1290" s="175">
        <v>48.79</v>
      </c>
      <c r="D1290" s="176">
        <v>16.320900000000002</v>
      </c>
      <c r="E1290" s="176">
        <v>1</v>
      </c>
      <c r="F1290" s="176">
        <v>1</v>
      </c>
      <c r="G1290" s="176">
        <v>1.75</v>
      </c>
      <c r="H1290" s="176">
        <v>1.75</v>
      </c>
      <c r="I1290" s="177" t="s">
        <v>1202</v>
      </c>
      <c r="J1290" s="178" t="s">
        <v>1200</v>
      </c>
    </row>
    <row r="1291" spans="1:10" ht="17.149999999999999" customHeight="1">
      <c r="A1291" s="185" t="s">
        <v>205</v>
      </c>
      <c r="B1291" s="186" t="s">
        <v>1829</v>
      </c>
      <c r="C1291" s="187">
        <v>4.7</v>
      </c>
      <c r="D1291" s="188">
        <v>0.97270000000000001</v>
      </c>
      <c r="E1291" s="188">
        <v>1</v>
      </c>
      <c r="F1291" s="188">
        <v>1</v>
      </c>
      <c r="G1291" s="188">
        <v>1.35</v>
      </c>
      <c r="H1291" s="188">
        <v>1.35</v>
      </c>
      <c r="I1291" s="189" t="s">
        <v>1202</v>
      </c>
      <c r="J1291" s="190" t="s">
        <v>1200</v>
      </c>
    </row>
    <row r="1292" spans="1:10" ht="17.149999999999999" customHeight="1">
      <c r="A1292" s="173" t="s">
        <v>206</v>
      </c>
      <c r="B1292" s="174" t="s">
        <v>1829</v>
      </c>
      <c r="C1292" s="175">
        <v>8.33</v>
      </c>
      <c r="D1292" s="176">
        <v>1.5567</v>
      </c>
      <c r="E1292" s="176">
        <v>1</v>
      </c>
      <c r="F1292" s="176">
        <v>1</v>
      </c>
      <c r="G1292" s="176">
        <v>1.35</v>
      </c>
      <c r="H1292" s="176">
        <v>1.35</v>
      </c>
      <c r="I1292" s="177" t="s">
        <v>1202</v>
      </c>
      <c r="J1292" s="178" t="s">
        <v>1200</v>
      </c>
    </row>
    <row r="1293" spans="1:10" ht="17.149999999999999" customHeight="1">
      <c r="A1293" s="173" t="s">
        <v>207</v>
      </c>
      <c r="B1293" s="174" t="s">
        <v>1829</v>
      </c>
      <c r="C1293" s="175">
        <v>16.420000000000002</v>
      </c>
      <c r="D1293" s="176">
        <v>3.0440999999999998</v>
      </c>
      <c r="E1293" s="176">
        <v>1</v>
      </c>
      <c r="F1293" s="176">
        <v>1</v>
      </c>
      <c r="G1293" s="176">
        <v>1.35</v>
      </c>
      <c r="H1293" s="176">
        <v>1.35</v>
      </c>
      <c r="I1293" s="177" t="s">
        <v>1202</v>
      </c>
      <c r="J1293" s="178" t="s">
        <v>1200</v>
      </c>
    </row>
    <row r="1294" spans="1:10" ht="17.149999999999999" customHeight="1">
      <c r="A1294" s="179" t="s">
        <v>208</v>
      </c>
      <c r="B1294" s="180" t="s">
        <v>1829</v>
      </c>
      <c r="C1294" s="181">
        <v>29.71</v>
      </c>
      <c r="D1294" s="182">
        <v>8.7279</v>
      </c>
      <c r="E1294" s="182">
        <v>1</v>
      </c>
      <c r="F1294" s="182">
        <v>1</v>
      </c>
      <c r="G1294" s="182">
        <v>1.75</v>
      </c>
      <c r="H1294" s="182">
        <v>1.75</v>
      </c>
      <c r="I1294" s="183" t="s">
        <v>1202</v>
      </c>
      <c r="J1294" s="184" t="s">
        <v>1200</v>
      </c>
    </row>
    <row r="1295" spans="1:10" ht="17.149999999999999" customHeight="1">
      <c r="A1295" s="185" t="s">
        <v>209</v>
      </c>
      <c r="B1295" s="186" t="s">
        <v>1547</v>
      </c>
      <c r="C1295" s="187">
        <v>3.37</v>
      </c>
      <c r="D1295" s="188">
        <v>0.42630000000000001</v>
      </c>
      <c r="E1295" s="188">
        <v>1</v>
      </c>
      <c r="F1295" s="188">
        <v>1</v>
      </c>
      <c r="G1295" s="188">
        <v>1.35</v>
      </c>
      <c r="H1295" s="188">
        <v>1.35</v>
      </c>
      <c r="I1295" s="189" t="s">
        <v>1202</v>
      </c>
      <c r="J1295" s="190" t="s">
        <v>1200</v>
      </c>
    </row>
    <row r="1296" spans="1:10" ht="17.149999999999999" customHeight="1">
      <c r="A1296" s="173" t="s">
        <v>210</v>
      </c>
      <c r="B1296" s="174" t="s">
        <v>1547</v>
      </c>
      <c r="C1296" s="175">
        <v>4.88</v>
      </c>
      <c r="D1296" s="176">
        <v>0.56040000000000001</v>
      </c>
      <c r="E1296" s="176">
        <v>1</v>
      </c>
      <c r="F1296" s="176">
        <v>1</v>
      </c>
      <c r="G1296" s="176">
        <v>1.35</v>
      </c>
      <c r="H1296" s="176">
        <v>1.35</v>
      </c>
      <c r="I1296" s="177" t="s">
        <v>1202</v>
      </c>
      <c r="J1296" s="178" t="s">
        <v>1200</v>
      </c>
    </row>
    <row r="1297" spans="1:10" ht="17.149999999999999" customHeight="1">
      <c r="A1297" s="173" t="s">
        <v>211</v>
      </c>
      <c r="B1297" s="174" t="s">
        <v>1547</v>
      </c>
      <c r="C1297" s="175">
        <v>8.18</v>
      </c>
      <c r="D1297" s="176">
        <v>1.1026</v>
      </c>
      <c r="E1297" s="176">
        <v>1</v>
      </c>
      <c r="F1297" s="176">
        <v>1</v>
      </c>
      <c r="G1297" s="176">
        <v>1.35</v>
      </c>
      <c r="H1297" s="176">
        <v>1.35</v>
      </c>
      <c r="I1297" s="177" t="s">
        <v>1202</v>
      </c>
      <c r="J1297" s="178" t="s">
        <v>1200</v>
      </c>
    </row>
    <row r="1298" spans="1:10" ht="17.149999999999999" customHeight="1">
      <c r="A1298" s="179" t="s">
        <v>212</v>
      </c>
      <c r="B1298" s="180" t="s">
        <v>1547</v>
      </c>
      <c r="C1298" s="181">
        <v>8.18</v>
      </c>
      <c r="D1298" s="182">
        <v>1.6006</v>
      </c>
      <c r="E1298" s="182">
        <v>1</v>
      </c>
      <c r="F1298" s="182">
        <v>1</v>
      </c>
      <c r="G1298" s="182">
        <v>1.75</v>
      </c>
      <c r="H1298" s="182">
        <v>1.75</v>
      </c>
      <c r="I1298" s="183" t="s">
        <v>1202</v>
      </c>
      <c r="J1298" s="184" t="s">
        <v>1200</v>
      </c>
    </row>
    <row r="1299" spans="1:10" ht="17.149999999999999" customHeight="1">
      <c r="A1299" s="185" t="s">
        <v>213</v>
      </c>
      <c r="B1299" s="186" t="s">
        <v>1830</v>
      </c>
      <c r="C1299" s="187">
        <v>2.48</v>
      </c>
      <c r="D1299" s="188">
        <v>0.2954</v>
      </c>
      <c r="E1299" s="188">
        <v>1</v>
      </c>
      <c r="F1299" s="188">
        <v>1</v>
      </c>
      <c r="G1299" s="188">
        <v>1.35</v>
      </c>
      <c r="H1299" s="188">
        <v>1.35</v>
      </c>
      <c r="I1299" s="189" t="s">
        <v>1202</v>
      </c>
      <c r="J1299" s="190" t="s">
        <v>1200</v>
      </c>
    </row>
    <row r="1300" spans="1:10" ht="17.149999999999999" customHeight="1">
      <c r="A1300" s="173" t="s">
        <v>214</v>
      </c>
      <c r="B1300" s="174" t="s">
        <v>1830</v>
      </c>
      <c r="C1300" s="175">
        <v>4.3899999999999997</v>
      </c>
      <c r="D1300" s="176">
        <v>0.51280000000000003</v>
      </c>
      <c r="E1300" s="176">
        <v>1</v>
      </c>
      <c r="F1300" s="176">
        <v>1</v>
      </c>
      <c r="G1300" s="176">
        <v>1.35</v>
      </c>
      <c r="H1300" s="176">
        <v>1.35</v>
      </c>
      <c r="I1300" s="177" t="s">
        <v>1202</v>
      </c>
      <c r="J1300" s="178" t="s">
        <v>1200</v>
      </c>
    </row>
    <row r="1301" spans="1:10" ht="17.149999999999999" customHeight="1">
      <c r="A1301" s="173" t="s">
        <v>215</v>
      </c>
      <c r="B1301" s="174" t="s">
        <v>1830</v>
      </c>
      <c r="C1301" s="175">
        <v>6.28</v>
      </c>
      <c r="D1301" s="176">
        <v>0.88600000000000001</v>
      </c>
      <c r="E1301" s="176">
        <v>1</v>
      </c>
      <c r="F1301" s="176">
        <v>1</v>
      </c>
      <c r="G1301" s="176">
        <v>1.35</v>
      </c>
      <c r="H1301" s="176">
        <v>1.35</v>
      </c>
      <c r="I1301" s="177" t="s">
        <v>1202</v>
      </c>
      <c r="J1301" s="178" t="s">
        <v>1200</v>
      </c>
    </row>
    <row r="1302" spans="1:10" ht="17.149999999999999" customHeight="1">
      <c r="A1302" s="179" t="s">
        <v>216</v>
      </c>
      <c r="B1302" s="180" t="s">
        <v>1830</v>
      </c>
      <c r="C1302" s="181">
        <v>10.34</v>
      </c>
      <c r="D1302" s="182">
        <v>1.8262</v>
      </c>
      <c r="E1302" s="182">
        <v>1</v>
      </c>
      <c r="F1302" s="182">
        <v>1</v>
      </c>
      <c r="G1302" s="182">
        <v>1.75</v>
      </c>
      <c r="H1302" s="182">
        <v>1.75</v>
      </c>
      <c r="I1302" s="183" t="s">
        <v>1202</v>
      </c>
      <c r="J1302" s="184" t="s">
        <v>1200</v>
      </c>
    </row>
    <row r="1303" spans="1:10" ht="17.149999999999999" customHeight="1">
      <c r="A1303" s="185" t="s">
        <v>217</v>
      </c>
      <c r="B1303" s="186" t="s">
        <v>1831</v>
      </c>
      <c r="C1303" s="187">
        <v>3.34</v>
      </c>
      <c r="D1303" s="188">
        <v>1.0233000000000001</v>
      </c>
      <c r="E1303" s="188">
        <v>1</v>
      </c>
      <c r="F1303" s="188">
        <v>1</v>
      </c>
      <c r="G1303" s="188">
        <v>1</v>
      </c>
      <c r="H1303" s="188">
        <v>1</v>
      </c>
      <c r="I1303" s="189" t="s">
        <v>1202</v>
      </c>
      <c r="J1303" s="190" t="s">
        <v>1200</v>
      </c>
    </row>
    <row r="1304" spans="1:10" ht="17.149999999999999" customHeight="1">
      <c r="A1304" s="173" t="s">
        <v>218</v>
      </c>
      <c r="B1304" s="174" t="s">
        <v>1831</v>
      </c>
      <c r="C1304" s="175">
        <v>3.96</v>
      </c>
      <c r="D1304" s="176">
        <v>1.7673000000000001</v>
      </c>
      <c r="E1304" s="176">
        <v>1</v>
      </c>
      <c r="F1304" s="176">
        <v>1</v>
      </c>
      <c r="G1304" s="176">
        <v>1</v>
      </c>
      <c r="H1304" s="176">
        <v>1</v>
      </c>
      <c r="I1304" s="177" t="s">
        <v>1202</v>
      </c>
      <c r="J1304" s="178" t="s">
        <v>1200</v>
      </c>
    </row>
    <row r="1305" spans="1:10" ht="17.149999999999999" customHeight="1">
      <c r="A1305" s="173" t="s">
        <v>219</v>
      </c>
      <c r="B1305" s="174" t="s">
        <v>1831</v>
      </c>
      <c r="C1305" s="175">
        <v>8.76</v>
      </c>
      <c r="D1305" s="176">
        <v>2.5724</v>
      </c>
      <c r="E1305" s="176">
        <v>1</v>
      </c>
      <c r="F1305" s="176">
        <v>1</v>
      </c>
      <c r="G1305" s="176">
        <v>1</v>
      </c>
      <c r="H1305" s="176">
        <v>1</v>
      </c>
      <c r="I1305" s="177" t="s">
        <v>1202</v>
      </c>
      <c r="J1305" s="178" t="s">
        <v>1200</v>
      </c>
    </row>
    <row r="1306" spans="1:10" ht="17.149999999999999" customHeight="1">
      <c r="A1306" s="179" t="s">
        <v>220</v>
      </c>
      <c r="B1306" s="180" t="s">
        <v>1831</v>
      </c>
      <c r="C1306" s="181">
        <v>23.4</v>
      </c>
      <c r="D1306" s="182">
        <v>4.4485999999999999</v>
      </c>
      <c r="E1306" s="182">
        <v>1</v>
      </c>
      <c r="F1306" s="182">
        <v>1</v>
      </c>
      <c r="G1306" s="182">
        <v>1</v>
      </c>
      <c r="H1306" s="182">
        <v>1</v>
      </c>
      <c r="I1306" s="183" t="s">
        <v>1202</v>
      </c>
      <c r="J1306" s="184" t="s">
        <v>1200</v>
      </c>
    </row>
    <row r="1307" spans="1:10" ht="17.149999999999999" customHeight="1">
      <c r="A1307" s="185" t="s">
        <v>1890</v>
      </c>
      <c r="B1307" s="186" t="s">
        <v>1891</v>
      </c>
      <c r="C1307" s="187">
        <v>3.29</v>
      </c>
      <c r="D1307" s="188">
        <v>1.2584</v>
      </c>
      <c r="E1307" s="188">
        <v>1</v>
      </c>
      <c r="F1307" s="188">
        <v>1</v>
      </c>
      <c r="G1307" s="188">
        <v>1</v>
      </c>
      <c r="H1307" s="188">
        <v>1</v>
      </c>
      <c r="I1307" s="189" t="s">
        <v>1206</v>
      </c>
      <c r="J1307" s="190" t="s">
        <v>1206</v>
      </c>
    </row>
    <row r="1308" spans="1:10" ht="17.149999999999999" customHeight="1">
      <c r="A1308" s="173" t="s">
        <v>1892</v>
      </c>
      <c r="B1308" s="174" t="s">
        <v>1891</v>
      </c>
      <c r="C1308" s="175">
        <v>4.58</v>
      </c>
      <c r="D1308" s="176">
        <v>1.4943</v>
      </c>
      <c r="E1308" s="176">
        <v>1</v>
      </c>
      <c r="F1308" s="176">
        <v>1</v>
      </c>
      <c r="G1308" s="176">
        <v>1</v>
      </c>
      <c r="H1308" s="176">
        <v>1</v>
      </c>
      <c r="I1308" s="177" t="s">
        <v>1206</v>
      </c>
      <c r="J1308" s="178" t="s">
        <v>1206</v>
      </c>
    </row>
    <row r="1309" spans="1:10" ht="17.149999999999999" customHeight="1">
      <c r="A1309" s="173" t="s">
        <v>1893</v>
      </c>
      <c r="B1309" s="174" t="s">
        <v>1891</v>
      </c>
      <c r="C1309" s="175">
        <v>6</v>
      </c>
      <c r="D1309" s="176">
        <v>2.1326999999999998</v>
      </c>
      <c r="E1309" s="176">
        <v>1</v>
      </c>
      <c r="F1309" s="176">
        <v>1</v>
      </c>
      <c r="G1309" s="176">
        <v>1</v>
      </c>
      <c r="H1309" s="176">
        <v>1</v>
      </c>
      <c r="I1309" s="177" t="s">
        <v>1206</v>
      </c>
      <c r="J1309" s="178" t="s">
        <v>1206</v>
      </c>
    </row>
    <row r="1310" spans="1:10" ht="17.149999999999999" customHeight="1">
      <c r="A1310" s="179" t="s">
        <v>1894</v>
      </c>
      <c r="B1310" s="180" t="s">
        <v>1891</v>
      </c>
      <c r="C1310" s="181">
        <v>6</v>
      </c>
      <c r="D1310" s="182">
        <v>6.5659000000000001</v>
      </c>
      <c r="E1310" s="182">
        <v>1</v>
      </c>
      <c r="F1310" s="182">
        <v>1</v>
      </c>
      <c r="G1310" s="182">
        <v>1</v>
      </c>
      <c r="H1310" s="182">
        <v>1</v>
      </c>
      <c r="I1310" s="183" t="s">
        <v>1206</v>
      </c>
      <c r="J1310" s="184" t="s">
        <v>1206</v>
      </c>
    </row>
    <row r="1311" spans="1:10" ht="17.149999999999999" customHeight="1">
      <c r="A1311" s="185" t="s">
        <v>221</v>
      </c>
      <c r="B1311" s="186" t="s">
        <v>1832</v>
      </c>
      <c r="C1311" s="187">
        <v>10.53</v>
      </c>
      <c r="D1311" s="188">
        <v>0.78620000000000001</v>
      </c>
      <c r="E1311" s="188">
        <v>1</v>
      </c>
      <c r="F1311" s="188">
        <v>1</v>
      </c>
      <c r="G1311" s="188">
        <v>1</v>
      </c>
      <c r="H1311" s="188">
        <v>1</v>
      </c>
      <c r="I1311" s="189" t="s">
        <v>1206</v>
      </c>
      <c r="J1311" s="190" t="s">
        <v>1206</v>
      </c>
    </row>
    <row r="1312" spans="1:10" ht="17.149999999999999" customHeight="1">
      <c r="A1312" s="173" t="s">
        <v>222</v>
      </c>
      <c r="B1312" s="174" t="s">
        <v>1832</v>
      </c>
      <c r="C1312" s="175">
        <v>11.93</v>
      </c>
      <c r="D1312" s="176">
        <v>0.94510000000000005</v>
      </c>
      <c r="E1312" s="176">
        <v>1</v>
      </c>
      <c r="F1312" s="176">
        <v>1</v>
      </c>
      <c r="G1312" s="176">
        <v>1</v>
      </c>
      <c r="H1312" s="176">
        <v>1</v>
      </c>
      <c r="I1312" s="177" t="s">
        <v>1206</v>
      </c>
      <c r="J1312" s="178" t="s">
        <v>1206</v>
      </c>
    </row>
    <row r="1313" spans="1:10" ht="17.149999999999999" customHeight="1">
      <c r="A1313" s="173" t="s">
        <v>223</v>
      </c>
      <c r="B1313" s="174" t="s">
        <v>1832</v>
      </c>
      <c r="C1313" s="175">
        <v>14.54</v>
      </c>
      <c r="D1313" s="176">
        <v>1.2323</v>
      </c>
      <c r="E1313" s="176">
        <v>1</v>
      </c>
      <c r="F1313" s="176">
        <v>1</v>
      </c>
      <c r="G1313" s="176">
        <v>1</v>
      </c>
      <c r="H1313" s="176">
        <v>1</v>
      </c>
      <c r="I1313" s="177" t="s">
        <v>1206</v>
      </c>
      <c r="J1313" s="178" t="s">
        <v>1206</v>
      </c>
    </row>
    <row r="1314" spans="1:10" ht="17.149999999999999" customHeight="1">
      <c r="A1314" s="179" t="s">
        <v>224</v>
      </c>
      <c r="B1314" s="180" t="s">
        <v>1832</v>
      </c>
      <c r="C1314" s="181">
        <v>17.13</v>
      </c>
      <c r="D1314" s="182">
        <v>1.528</v>
      </c>
      <c r="E1314" s="182">
        <v>1</v>
      </c>
      <c r="F1314" s="182">
        <v>1</v>
      </c>
      <c r="G1314" s="182">
        <v>1</v>
      </c>
      <c r="H1314" s="182">
        <v>1</v>
      </c>
      <c r="I1314" s="183" t="s">
        <v>1206</v>
      </c>
      <c r="J1314" s="184" t="s">
        <v>1206</v>
      </c>
    </row>
    <row r="1315" spans="1:10" ht="17.149999999999999" customHeight="1">
      <c r="A1315" s="185" t="s">
        <v>225</v>
      </c>
      <c r="B1315" s="186" t="s">
        <v>1833</v>
      </c>
      <c r="C1315" s="187">
        <v>3.16</v>
      </c>
      <c r="D1315" s="188">
        <v>0.3372</v>
      </c>
      <c r="E1315" s="188">
        <v>1</v>
      </c>
      <c r="F1315" s="188">
        <v>1</v>
      </c>
      <c r="G1315" s="188">
        <v>1.35</v>
      </c>
      <c r="H1315" s="188">
        <v>1.35</v>
      </c>
      <c r="I1315" s="189" t="s">
        <v>1202</v>
      </c>
      <c r="J1315" s="190" t="s">
        <v>1200</v>
      </c>
    </row>
    <row r="1316" spans="1:10" ht="17.149999999999999" customHeight="1">
      <c r="A1316" s="173" t="s">
        <v>226</v>
      </c>
      <c r="B1316" s="174" t="s">
        <v>1833</v>
      </c>
      <c r="C1316" s="175">
        <v>4.8099999999999996</v>
      </c>
      <c r="D1316" s="176">
        <v>0.50170000000000003</v>
      </c>
      <c r="E1316" s="176">
        <v>1</v>
      </c>
      <c r="F1316" s="176">
        <v>1</v>
      </c>
      <c r="G1316" s="176">
        <v>1.35</v>
      </c>
      <c r="H1316" s="176">
        <v>1.35</v>
      </c>
      <c r="I1316" s="177" t="s">
        <v>1202</v>
      </c>
      <c r="J1316" s="178" t="s">
        <v>1200</v>
      </c>
    </row>
    <row r="1317" spans="1:10" ht="17.149999999999999" customHeight="1">
      <c r="A1317" s="173" t="s">
        <v>227</v>
      </c>
      <c r="B1317" s="174" t="s">
        <v>1833</v>
      </c>
      <c r="C1317" s="175">
        <v>7.14</v>
      </c>
      <c r="D1317" s="176">
        <v>0.72240000000000004</v>
      </c>
      <c r="E1317" s="176">
        <v>1</v>
      </c>
      <c r="F1317" s="176">
        <v>1</v>
      </c>
      <c r="G1317" s="176">
        <v>1.35</v>
      </c>
      <c r="H1317" s="176">
        <v>1.35</v>
      </c>
      <c r="I1317" s="177" t="s">
        <v>1202</v>
      </c>
      <c r="J1317" s="178" t="s">
        <v>1200</v>
      </c>
    </row>
    <row r="1318" spans="1:10" ht="17.149999999999999" customHeight="1">
      <c r="A1318" s="179" t="s">
        <v>228</v>
      </c>
      <c r="B1318" s="180" t="s">
        <v>1833</v>
      </c>
      <c r="C1318" s="181">
        <v>11.54</v>
      </c>
      <c r="D1318" s="182">
        <v>1.1684000000000001</v>
      </c>
      <c r="E1318" s="182">
        <v>1</v>
      </c>
      <c r="F1318" s="182">
        <v>1</v>
      </c>
      <c r="G1318" s="182">
        <v>1.75</v>
      </c>
      <c r="H1318" s="182">
        <v>1.75</v>
      </c>
      <c r="I1318" s="183" t="s">
        <v>1202</v>
      </c>
      <c r="J1318" s="184" t="s">
        <v>1200</v>
      </c>
    </row>
    <row r="1319" spans="1:10" ht="17.149999999999999" customHeight="1">
      <c r="A1319" s="185" t="s">
        <v>229</v>
      </c>
      <c r="B1319" s="186" t="s">
        <v>1834</v>
      </c>
      <c r="C1319" s="187">
        <v>4.75</v>
      </c>
      <c r="D1319" s="188">
        <v>0.1676</v>
      </c>
      <c r="E1319" s="188">
        <v>1</v>
      </c>
      <c r="F1319" s="188">
        <v>1</v>
      </c>
      <c r="G1319" s="188">
        <v>1.35</v>
      </c>
      <c r="H1319" s="188">
        <v>1.35</v>
      </c>
      <c r="I1319" s="189" t="s">
        <v>1202</v>
      </c>
      <c r="J1319" s="190" t="s">
        <v>1200</v>
      </c>
    </row>
    <row r="1320" spans="1:10" ht="17.149999999999999" customHeight="1">
      <c r="A1320" s="173" t="s">
        <v>230</v>
      </c>
      <c r="B1320" s="174" t="s">
        <v>1834</v>
      </c>
      <c r="C1320" s="175">
        <v>9.7100000000000009</v>
      </c>
      <c r="D1320" s="176">
        <v>0.50319999999999998</v>
      </c>
      <c r="E1320" s="176">
        <v>1</v>
      </c>
      <c r="F1320" s="176">
        <v>1</v>
      </c>
      <c r="G1320" s="176">
        <v>1.35</v>
      </c>
      <c r="H1320" s="176">
        <v>1.35</v>
      </c>
      <c r="I1320" s="177" t="s">
        <v>1202</v>
      </c>
      <c r="J1320" s="178" t="s">
        <v>1200</v>
      </c>
    </row>
    <row r="1321" spans="1:10" ht="17.149999999999999" customHeight="1">
      <c r="A1321" s="173" t="s">
        <v>231</v>
      </c>
      <c r="B1321" s="174" t="s">
        <v>1834</v>
      </c>
      <c r="C1321" s="175">
        <v>10.53</v>
      </c>
      <c r="D1321" s="176">
        <v>0.54810000000000003</v>
      </c>
      <c r="E1321" s="176">
        <v>1</v>
      </c>
      <c r="F1321" s="176">
        <v>1</v>
      </c>
      <c r="G1321" s="176">
        <v>1.35</v>
      </c>
      <c r="H1321" s="176">
        <v>1.35</v>
      </c>
      <c r="I1321" s="177" t="s">
        <v>1202</v>
      </c>
      <c r="J1321" s="178" t="s">
        <v>1200</v>
      </c>
    </row>
    <row r="1322" spans="1:10" ht="17.149999999999999" customHeight="1">
      <c r="A1322" s="179" t="s">
        <v>232</v>
      </c>
      <c r="B1322" s="180" t="s">
        <v>1834</v>
      </c>
      <c r="C1322" s="181">
        <v>10.53</v>
      </c>
      <c r="D1322" s="182">
        <v>0.54810000000000003</v>
      </c>
      <c r="E1322" s="182">
        <v>1</v>
      </c>
      <c r="F1322" s="182">
        <v>1</v>
      </c>
      <c r="G1322" s="182">
        <v>1.75</v>
      </c>
      <c r="H1322" s="182">
        <v>1.75</v>
      </c>
      <c r="I1322" s="183" t="s">
        <v>1202</v>
      </c>
      <c r="J1322" s="184" t="s">
        <v>1200</v>
      </c>
    </row>
    <row r="1323" spans="1:10" ht="17.149999999999999" customHeight="1">
      <c r="A1323" s="185" t="s">
        <v>233</v>
      </c>
      <c r="B1323" s="186" t="s">
        <v>1835</v>
      </c>
      <c r="C1323" s="187">
        <v>9.48</v>
      </c>
      <c r="D1323" s="188">
        <v>0.74690000000000001</v>
      </c>
      <c r="E1323" s="188">
        <v>1.25</v>
      </c>
      <c r="F1323" s="188">
        <v>1.75</v>
      </c>
      <c r="G1323" s="188">
        <v>1.25</v>
      </c>
      <c r="H1323" s="188">
        <v>1.75</v>
      </c>
      <c r="I1323" s="189" t="s">
        <v>60</v>
      </c>
      <c r="J1323" s="190" t="s">
        <v>60</v>
      </c>
    </row>
    <row r="1324" spans="1:10" ht="17.149999999999999" customHeight="1">
      <c r="A1324" s="173" t="s">
        <v>234</v>
      </c>
      <c r="B1324" s="174" t="s">
        <v>1835</v>
      </c>
      <c r="C1324" s="175">
        <v>18.14</v>
      </c>
      <c r="D1324" s="176">
        <v>1.7293000000000001</v>
      </c>
      <c r="E1324" s="176">
        <v>1.25</v>
      </c>
      <c r="F1324" s="176">
        <v>1.75</v>
      </c>
      <c r="G1324" s="176">
        <v>1.25</v>
      </c>
      <c r="H1324" s="176">
        <v>1.75</v>
      </c>
      <c r="I1324" s="177" t="s">
        <v>60</v>
      </c>
      <c r="J1324" s="178" t="s">
        <v>60</v>
      </c>
    </row>
    <row r="1325" spans="1:10" ht="17.149999999999999" customHeight="1">
      <c r="A1325" s="173" t="s">
        <v>235</v>
      </c>
      <c r="B1325" s="174" t="s">
        <v>1835</v>
      </c>
      <c r="C1325" s="175">
        <v>32.950000000000003</v>
      </c>
      <c r="D1325" s="176">
        <v>3.4651000000000001</v>
      </c>
      <c r="E1325" s="176">
        <v>1.25</v>
      </c>
      <c r="F1325" s="176">
        <v>1.75</v>
      </c>
      <c r="G1325" s="176">
        <v>1.25</v>
      </c>
      <c r="H1325" s="176">
        <v>1.75</v>
      </c>
      <c r="I1325" s="177" t="s">
        <v>60</v>
      </c>
      <c r="J1325" s="178" t="s">
        <v>60</v>
      </c>
    </row>
    <row r="1326" spans="1:10" ht="17.149999999999999" customHeight="1">
      <c r="A1326" s="179" t="s">
        <v>236</v>
      </c>
      <c r="B1326" s="180" t="s">
        <v>1835</v>
      </c>
      <c r="C1326" s="181">
        <v>53.29</v>
      </c>
      <c r="D1326" s="182">
        <v>7.4854000000000003</v>
      </c>
      <c r="E1326" s="182">
        <v>1.6</v>
      </c>
      <c r="F1326" s="182">
        <v>2.1</v>
      </c>
      <c r="G1326" s="182">
        <v>1.6</v>
      </c>
      <c r="H1326" s="182">
        <v>2.1</v>
      </c>
      <c r="I1326" s="183" t="s">
        <v>60</v>
      </c>
      <c r="J1326" s="184" t="s">
        <v>60</v>
      </c>
    </row>
    <row r="1327" spans="1:10" ht="17.149999999999999" customHeight="1">
      <c r="A1327" s="173" t="s">
        <v>237</v>
      </c>
      <c r="B1327" s="174" t="s">
        <v>1836</v>
      </c>
      <c r="C1327" s="175">
        <v>3.36</v>
      </c>
      <c r="D1327" s="176">
        <v>0.55820000000000003</v>
      </c>
      <c r="E1327" s="176">
        <v>1</v>
      </c>
      <c r="F1327" s="176">
        <v>1</v>
      </c>
      <c r="G1327" s="176">
        <v>1.35</v>
      </c>
      <c r="H1327" s="176">
        <v>1.35</v>
      </c>
      <c r="I1327" s="177" t="s">
        <v>1202</v>
      </c>
      <c r="J1327" s="178" t="s">
        <v>1200</v>
      </c>
    </row>
    <row r="1328" spans="1:10" ht="17.149999999999999" customHeight="1">
      <c r="A1328" s="173" t="s">
        <v>238</v>
      </c>
      <c r="B1328" s="174" t="s">
        <v>1836</v>
      </c>
      <c r="C1328" s="175">
        <v>5.71</v>
      </c>
      <c r="D1328" s="176">
        <v>0.76729999999999998</v>
      </c>
      <c r="E1328" s="176">
        <v>1</v>
      </c>
      <c r="F1328" s="176">
        <v>1</v>
      </c>
      <c r="G1328" s="176">
        <v>1.35</v>
      </c>
      <c r="H1328" s="176">
        <v>1.35</v>
      </c>
      <c r="I1328" s="177" t="s">
        <v>1202</v>
      </c>
      <c r="J1328" s="178" t="s">
        <v>1200</v>
      </c>
    </row>
    <row r="1329" spans="1:10">
      <c r="A1329" s="173" t="s">
        <v>239</v>
      </c>
      <c r="B1329" s="174" t="s">
        <v>1836</v>
      </c>
      <c r="C1329" s="175">
        <v>9.41</v>
      </c>
      <c r="D1329" s="176">
        <v>1.2394000000000001</v>
      </c>
      <c r="E1329" s="176">
        <v>1</v>
      </c>
      <c r="F1329" s="176">
        <v>1</v>
      </c>
      <c r="G1329" s="176">
        <v>1.35</v>
      </c>
      <c r="H1329" s="176">
        <v>1.35</v>
      </c>
      <c r="I1329" s="177" t="s">
        <v>1202</v>
      </c>
      <c r="J1329" s="178" t="s">
        <v>1200</v>
      </c>
    </row>
    <row r="1330" spans="1:10">
      <c r="A1330" s="179" t="s">
        <v>240</v>
      </c>
      <c r="B1330" s="180" t="s">
        <v>1836</v>
      </c>
      <c r="C1330" s="181">
        <v>14.5</v>
      </c>
      <c r="D1330" s="182">
        <v>2.3296000000000001</v>
      </c>
      <c r="E1330" s="182">
        <v>1</v>
      </c>
      <c r="F1330" s="182">
        <v>1</v>
      </c>
      <c r="G1330" s="182">
        <v>1.75</v>
      </c>
      <c r="H1330" s="182">
        <v>1.75</v>
      </c>
      <c r="I1330" s="183" t="s">
        <v>1202</v>
      </c>
      <c r="J1330" s="184" t="s">
        <v>1200</v>
      </c>
    </row>
    <row r="1331" spans="1:10">
      <c r="A1331" s="173" t="s">
        <v>241</v>
      </c>
      <c r="B1331" s="174" t="s">
        <v>1837</v>
      </c>
      <c r="C1331" s="175">
        <v>3.43</v>
      </c>
      <c r="D1331" s="176">
        <v>0.50149999999999995</v>
      </c>
      <c r="E1331" s="176">
        <v>1</v>
      </c>
      <c r="F1331" s="176">
        <v>1</v>
      </c>
      <c r="G1331" s="176">
        <v>1.35</v>
      </c>
      <c r="H1331" s="176">
        <v>1.35</v>
      </c>
      <c r="I1331" s="177" t="s">
        <v>1202</v>
      </c>
      <c r="J1331" s="178" t="s">
        <v>1200</v>
      </c>
    </row>
    <row r="1332" spans="1:10">
      <c r="A1332" s="173" t="s">
        <v>242</v>
      </c>
      <c r="B1332" s="174" t="s">
        <v>1837</v>
      </c>
      <c r="C1332" s="175">
        <v>4.72</v>
      </c>
      <c r="D1332" s="176">
        <v>0.62960000000000005</v>
      </c>
      <c r="E1332" s="176">
        <v>1</v>
      </c>
      <c r="F1332" s="176">
        <v>1</v>
      </c>
      <c r="G1332" s="176">
        <v>1.35</v>
      </c>
      <c r="H1332" s="176">
        <v>1.35</v>
      </c>
      <c r="I1332" s="177" t="s">
        <v>1202</v>
      </c>
      <c r="J1332" s="178" t="s">
        <v>1200</v>
      </c>
    </row>
    <row r="1333" spans="1:10">
      <c r="A1333" s="173" t="s">
        <v>243</v>
      </c>
      <c r="B1333" s="174" t="s">
        <v>1837</v>
      </c>
      <c r="C1333" s="175">
        <v>7.12</v>
      </c>
      <c r="D1333" s="176">
        <v>0.89759999999999995</v>
      </c>
      <c r="E1333" s="176">
        <v>1</v>
      </c>
      <c r="F1333" s="176">
        <v>1</v>
      </c>
      <c r="G1333" s="176">
        <v>1.35</v>
      </c>
      <c r="H1333" s="176">
        <v>1.35</v>
      </c>
      <c r="I1333" s="177" t="s">
        <v>1202</v>
      </c>
      <c r="J1333" s="178" t="s">
        <v>1200</v>
      </c>
    </row>
    <row r="1334" spans="1:10">
      <c r="A1334" s="179" t="s">
        <v>244</v>
      </c>
      <c r="B1334" s="180" t="s">
        <v>1837</v>
      </c>
      <c r="C1334" s="181">
        <v>10.74</v>
      </c>
      <c r="D1334" s="182">
        <v>1.4819</v>
      </c>
      <c r="E1334" s="182">
        <v>1</v>
      </c>
      <c r="F1334" s="182">
        <v>1</v>
      </c>
      <c r="G1334" s="182">
        <v>1.75</v>
      </c>
      <c r="H1334" s="182">
        <v>1.75</v>
      </c>
      <c r="I1334" s="183" t="s">
        <v>1202</v>
      </c>
      <c r="J1334" s="184" t="s">
        <v>1200</v>
      </c>
    </row>
    <row r="1335" spans="1:10">
      <c r="A1335" s="173" t="s">
        <v>245</v>
      </c>
      <c r="B1335" s="174" t="s">
        <v>1838</v>
      </c>
      <c r="C1335" s="175">
        <v>4.04</v>
      </c>
      <c r="D1335" s="176">
        <v>0.53459999999999996</v>
      </c>
      <c r="E1335" s="176">
        <v>1</v>
      </c>
      <c r="F1335" s="176">
        <v>1</v>
      </c>
      <c r="G1335" s="176">
        <v>1.35</v>
      </c>
      <c r="H1335" s="176">
        <v>1.35</v>
      </c>
      <c r="I1335" s="177" t="s">
        <v>1202</v>
      </c>
      <c r="J1335" s="178" t="s">
        <v>1200</v>
      </c>
    </row>
    <row r="1336" spans="1:10">
      <c r="A1336" s="173" t="s">
        <v>246</v>
      </c>
      <c r="B1336" s="174" t="s">
        <v>1838</v>
      </c>
      <c r="C1336" s="175">
        <v>5.12</v>
      </c>
      <c r="D1336" s="176">
        <v>0.69750000000000001</v>
      </c>
      <c r="E1336" s="176">
        <v>1</v>
      </c>
      <c r="F1336" s="176">
        <v>1</v>
      </c>
      <c r="G1336" s="176">
        <v>1.35</v>
      </c>
      <c r="H1336" s="176">
        <v>1.35</v>
      </c>
      <c r="I1336" s="177" t="s">
        <v>1202</v>
      </c>
      <c r="J1336" s="178" t="s">
        <v>1200</v>
      </c>
    </row>
    <row r="1337" spans="1:10">
      <c r="A1337" s="173" t="s">
        <v>247</v>
      </c>
      <c r="B1337" s="174" t="s">
        <v>1838</v>
      </c>
      <c r="C1337" s="175">
        <v>6.62</v>
      </c>
      <c r="D1337" s="176">
        <v>0.86029999999999995</v>
      </c>
      <c r="E1337" s="176">
        <v>1</v>
      </c>
      <c r="F1337" s="176">
        <v>1</v>
      </c>
      <c r="G1337" s="176">
        <v>1.35</v>
      </c>
      <c r="H1337" s="176">
        <v>1.35</v>
      </c>
      <c r="I1337" s="177" t="s">
        <v>1202</v>
      </c>
      <c r="J1337" s="178" t="s">
        <v>1200</v>
      </c>
    </row>
    <row r="1338" spans="1:10">
      <c r="A1338" s="179" t="s">
        <v>248</v>
      </c>
      <c r="B1338" s="180" t="s">
        <v>1838</v>
      </c>
      <c r="C1338" s="181">
        <v>9.64</v>
      </c>
      <c r="D1338" s="182">
        <v>1.4645999999999999</v>
      </c>
      <c r="E1338" s="182">
        <v>1</v>
      </c>
      <c r="F1338" s="182">
        <v>1</v>
      </c>
      <c r="G1338" s="182">
        <v>1.75</v>
      </c>
      <c r="H1338" s="182">
        <v>1.75</v>
      </c>
      <c r="I1338" s="183" t="s">
        <v>1202</v>
      </c>
      <c r="J1338" s="184" t="s">
        <v>1200</v>
      </c>
    </row>
    <row r="1339" spans="1:10">
      <c r="A1339" s="173" t="s">
        <v>249</v>
      </c>
      <c r="B1339" s="174" t="s">
        <v>1839</v>
      </c>
      <c r="C1339" s="175">
        <v>2.93</v>
      </c>
      <c r="D1339" s="176">
        <v>0.45200000000000001</v>
      </c>
      <c r="E1339" s="176">
        <v>1</v>
      </c>
      <c r="F1339" s="176">
        <v>1</v>
      </c>
      <c r="G1339" s="176">
        <v>1.35</v>
      </c>
      <c r="H1339" s="176">
        <v>1.35</v>
      </c>
      <c r="I1339" s="177" t="s">
        <v>1202</v>
      </c>
      <c r="J1339" s="178" t="s">
        <v>1200</v>
      </c>
    </row>
    <row r="1340" spans="1:10">
      <c r="A1340" s="173" t="s">
        <v>250</v>
      </c>
      <c r="B1340" s="174" t="s">
        <v>1839</v>
      </c>
      <c r="C1340" s="175">
        <v>4.1100000000000003</v>
      </c>
      <c r="D1340" s="176">
        <v>0.55640000000000001</v>
      </c>
      <c r="E1340" s="176">
        <v>1</v>
      </c>
      <c r="F1340" s="176">
        <v>1</v>
      </c>
      <c r="G1340" s="176">
        <v>1.35</v>
      </c>
      <c r="H1340" s="176">
        <v>1.35</v>
      </c>
      <c r="I1340" s="177" t="s">
        <v>1202</v>
      </c>
      <c r="J1340" s="178" t="s">
        <v>1200</v>
      </c>
    </row>
    <row r="1341" spans="1:10">
      <c r="A1341" s="173" t="s">
        <v>251</v>
      </c>
      <c r="B1341" s="174" t="s">
        <v>1839</v>
      </c>
      <c r="C1341" s="175">
        <v>5.4</v>
      </c>
      <c r="D1341" s="176">
        <v>0.75219999999999998</v>
      </c>
      <c r="E1341" s="176">
        <v>1</v>
      </c>
      <c r="F1341" s="176">
        <v>1</v>
      </c>
      <c r="G1341" s="176">
        <v>1.35</v>
      </c>
      <c r="H1341" s="176">
        <v>1.35</v>
      </c>
      <c r="I1341" s="177" t="s">
        <v>1202</v>
      </c>
      <c r="J1341" s="178" t="s">
        <v>1200</v>
      </c>
    </row>
    <row r="1342" spans="1:10">
      <c r="A1342" s="179" t="s">
        <v>252</v>
      </c>
      <c r="B1342" s="180" t="s">
        <v>1839</v>
      </c>
      <c r="C1342" s="181">
        <v>7.2</v>
      </c>
      <c r="D1342" s="182">
        <v>1.2566999999999999</v>
      </c>
      <c r="E1342" s="182">
        <v>1</v>
      </c>
      <c r="F1342" s="182">
        <v>1</v>
      </c>
      <c r="G1342" s="182">
        <v>1.75</v>
      </c>
      <c r="H1342" s="182">
        <v>1.75</v>
      </c>
      <c r="I1342" s="183" t="s">
        <v>1202</v>
      </c>
      <c r="J1342" s="184" t="s">
        <v>1200</v>
      </c>
    </row>
    <row r="1343" spans="1:10">
      <c r="A1343" s="173" t="s">
        <v>253</v>
      </c>
      <c r="B1343" s="174" t="s">
        <v>1840</v>
      </c>
      <c r="C1343" s="175">
        <v>6</v>
      </c>
      <c r="D1343" s="176">
        <v>2.1314000000000002</v>
      </c>
      <c r="E1343" s="176">
        <v>1</v>
      </c>
      <c r="F1343" s="176">
        <v>1</v>
      </c>
      <c r="G1343" s="176">
        <v>1.35</v>
      </c>
      <c r="H1343" s="176">
        <v>1.35</v>
      </c>
      <c r="I1343" s="177" t="s">
        <v>1202</v>
      </c>
      <c r="J1343" s="178" t="s">
        <v>1200</v>
      </c>
    </row>
    <row r="1344" spans="1:10">
      <c r="A1344" s="173" t="s">
        <v>254</v>
      </c>
      <c r="B1344" s="174" t="s">
        <v>1840</v>
      </c>
      <c r="C1344" s="175">
        <v>6.58</v>
      </c>
      <c r="D1344" s="176">
        <v>2.1366000000000001</v>
      </c>
      <c r="E1344" s="176">
        <v>1</v>
      </c>
      <c r="F1344" s="176">
        <v>1</v>
      </c>
      <c r="G1344" s="176">
        <v>1.35</v>
      </c>
      <c r="H1344" s="176">
        <v>1.35</v>
      </c>
      <c r="I1344" s="177" t="s">
        <v>1202</v>
      </c>
      <c r="J1344" s="178" t="s">
        <v>1200</v>
      </c>
    </row>
    <row r="1345" spans="1:10">
      <c r="A1345" s="173" t="s">
        <v>255</v>
      </c>
      <c r="B1345" s="174" t="s">
        <v>1840</v>
      </c>
      <c r="C1345" s="175">
        <v>10.47</v>
      </c>
      <c r="D1345" s="176">
        <v>3.1833999999999998</v>
      </c>
      <c r="E1345" s="176">
        <v>1</v>
      </c>
      <c r="F1345" s="176">
        <v>1</v>
      </c>
      <c r="G1345" s="176">
        <v>1.35</v>
      </c>
      <c r="H1345" s="176">
        <v>1.35</v>
      </c>
      <c r="I1345" s="177" t="s">
        <v>1202</v>
      </c>
      <c r="J1345" s="178" t="s">
        <v>1200</v>
      </c>
    </row>
    <row r="1346" spans="1:10">
      <c r="A1346" s="179" t="s">
        <v>256</v>
      </c>
      <c r="B1346" s="180" t="s">
        <v>1840</v>
      </c>
      <c r="C1346" s="181">
        <v>16.149999999999999</v>
      </c>
      <c r="D1346" s="182">
        <v>5.3757999999999999</v>
      </c>
      <c r="E1346" s="182">
        <v>1</v>
      </c>
      <c r="F1346" s="182">
        <v>1</v>
      </c>
      <c r="G1346" s="182">
        <v>1.75</v>
      </c>
      <c r="H1346" s="182">
        <v>1.75</v>
      </c>
      <c r="I1346" s="183" t="s">
        <v>1202</v>
      </c>
      <c r="J1346" s="184" t="s">
        <v>1200</v>
      </c>
    </row>
    <row r="1347" spans="1:10">
      <c r="A1347" s="173" t="s">
        <v>257</v>
      </c>
      <c r="B1347" s="174" t="s">
        <v>1841</v>
      </c>
      <c r="C1347" s="175">
        <v>4.92</v>
      </c>
      <c r="D1347" s="176">
        <v>1.4666999999999999</v>
      </c>
      <c r="E1347" s="176">
        <v>1</v>
      </c>
      <c r="F1347" s="176">
        <v>1</v>
      </c>
      <c r="G1347" s="176">
        <v>1.35</v>
      </c>
      <c r="H1347" s="176">
        <v>1.35</v>
      </c>
      <c r="I1347" s="177" t="s">
        <v>1202</v>
      </c>
      <c r="J1347" s="178" t="s">
        <v>1200</v>
      </c>
    </row>
    <row r="1348" spans="1:10">
      <c r="A1348" s="173" t="s">
        <v>258</v>
      </c>
      <c r="B1348" s="174" t="s">
        <v>1841</v>
      </c>
      <c r="C1348" s="175">
        <v>5.86</v>
      </c>
      <c r="D1348" s="176">
        <v>1.7806</v>
      </c>
      <c r="E1348" s="176">
        <v>1</v>
      </c>
      <c r="F1348" s="176">
        <v>1</v>
      </c>
      <c r="G1348" s="176">
        <v>1.35</v>
      </c>
      <c r="H1348" s="176">
        <v>1.35</v>
      </c>
      <c r="I1348" s="177" t="s">
        <v>1202</v>
      </c>
      <c r="J1348" s="178" t="s">
        <v>1200</v>
      </c>
    </row>
    <row r="1349" spans="1:10">
      <c r="A1349" s="191" t="s">
        <v>259</v>
      </c>
      <c r="B1349" s="174" t="s">
        <v>1841</v>
      </c>
      <c r="C1349" s="175">
        <v>9.2100000000000009</v>
      </c>
      <c r="D1349" s="176">
        <v>2.7584</v>
      </c>
      <c r="E1349" s="176">
        <v>1</v>
      </c>
      <c r="F1349" s="176">
        <v>1</v>
      </c>
      <c r="G1349" s="176">
        <v>1.35</v>
      </c>
      <c r="H1349" s="176">
        <v>1.35</v>
      </c>
      <c r="I1349" s="177" t="s">
        <v>1202</v>
      </c>
      <c r="J1349" s="178" t="s">
        <v>1200</v>
      </c>
    </row>
    <row r="1350" spans="1:10">
      <c r="A1350" s="179" t="s">
        <v>260</v>
      </c>
      <c r="B1350" s="180" t="s">
        <v>1841</v>
      </c>
      <c r="C1350" s="192">
        <v>15.22</v>
      </c>
      <c r="D1350" s="182">
        <v>5.1616</v>
      </c>
      <c r="E1350" s="182">
        <v>1</v>
      </c>
      <c r="F1350" s="182">
        <v>1</v>
      </c>
      <c r="G1350" s="182">
        <v>1.75</v>
      </c>
      <c r="H1350" s="182">
        <v>1.75</v>
      </c>
      <c r="I1350" s="183" t="s">
        <v>1202</v>
      </c>
      <c r="J1350" s="184" t="s">
        <v>1200</v>
      </c>
    </row>
    <row r="1351" spans="1:10" s="131" customFormat="1">
      <c r="A1351" s="173" t="s">
        <v>261</v>
      </c>
      <c r="B1351" s="174" t="s">
        <v>1842</v>
      </c>
      <c r="C1351" s="175">
        <v>5.22</v>
      </c>
      <c r="D1351" s="176">
        <v>1.5485</v>
      </c>
      <c r="E1351" s="176">
        <v>1</v>
      </c>
      <c r="F1351" s="176">
        <v>1</v>
      </c>
      <c r="G1351" s="176">
        <v>1.35</v>
      </c>
      <c r="H1351" s="176">
        <v>1.35</v>
      </c>
      <c r="I1351" s="177" t="s">
        <v>1202</v>
      </c>
      <c r="J1351" s="178" t="s">
        <v>1200</v>
      </c>
    </row>
    <row r="1352" spans="1:10">
      <c r="A1352" s="173" t="s">
        <v>262</v>
      </c>
      <c r="B1352" s="174" t="s">
        <v>1842</v>
      </c>
      <c r="C1352" s="175">
        <v>6.6</v>
      </c>
      <c r="D1352" s="176">
        <v>2.0188999999999999</v>
      </c>
      <c r="E1352" s="176">
        <v>1</v>
      </c>
      <c r="F1352" s="176">
        <v>1</v>
      </c>
      <c r="G1352" s="176">
        <v>1.35</v>
      </c>
      <c r="H1352" s="176">
        <v>1.35</v>
      </c>
      <c r="I1352" s="177" t="s">
        <v>1202</v>
      </c>
      <c r="J1352" s="178" t="s">
        <v>1200</v>
      </c>
    </row>
    <row r="1353" spans="1:10">
      <c r="A1353" s="191" t="s">
        <v>263</v>
      </c>
      <c r="B1353" s="174" t="s">
        <v>1842</v>
      </c>
      <c r="C1353" s="175">
        <v>9.19</v>
      </c>
      <c r="D1353" s="176">
        <v>2.9256000000000002</v>
      </c>
      <c r="E1353" s="176">
        <v>1</v>
      </c>
      <c r="F1353" s="176">
        <v>1</v>
      </c>
      <c r="G1353" s="176">
        <v>1.35</v>
      </c>
      <c r="H1353" s="176">
        <v>1.35</v>
      </c>
      <c r="I1353" s="177" t="s">
        <v>1202</v>
      </c>
      <c r="J1353" s="178" t="s">
        <v>1200</v>
      </c>
    </row>
    <row r="1354" spans="1:10">
      <c r="A1354" s="179" t="s">
        <v>264</v>
      </c>
      <c r="B1354" s="180" t="s">
        <v>1842</v>
      </c>
      <c r="C1354" s="192">
        <v>15.59</v>
      </c>
      <c r="D1354" s="182">
        <v>4.9276999999999997</v>
      </c>
      <c r="E1354" s="182">
        <v>1</v>
      </c>
      <c r="F1354" s="182">
        <v>1</v>
      </c>
      <c r="G1354" s="182">
        <v>1.75</v>
      </c>
      <c r="H1354" s="182">
        <v>1.75</v>
      </c>
      <c r="I1354" s="183" t="s">
        <v>1202</v>
      </c>
      <c r="J1354" s="184" t="s">
        <v>1200</v>
      </c>
    </row>
    <row r="1355" spans="1:10">
      <c r="A1355" s="173" t="s">
        <v>265</v>
      </c>
      <c r="B1355" s="174" t="s">
        <v>1843</v>
      </c>
      <c r="C1355" s="175">
        <v>2.9</v>
      </c>
      <c r="D1355" s="176">
        <v>0.60960000000000003</v>
      </c>
      <c r="E1355" s="176">
        <v>1</v>
      </c>
      <c r="F1355" s="176">
        <v>1</v>
      </c>
      <c r="G1355" s="176">
        <v>1.35</v>
      </c>
      <c r="H1355" s="176">
        <v>1.35</v>
      </c>
      <c r="I1355" s="177" t="s">
        <v>1202</v>
      </c>
      <c r="J1355" s="178" t="s">
        <v>1200</v>
      </c>
    </row>
    <row r="1356" spans="1:10">
      <c r="A1356" s="173" t="s">
        <v>266</v>
      </c>
      <c r="B1356" s="174" t="s">
        <v>1843</v>
      </c>
      <c r="C1356" s="175">
        <v>3.85</v>
      </c>
      <c r="D1356" s="176">
        <v>0.78839999999999999</v>
      </c>
      <c r="E1356" s="176">
        <v>1</v>
      </c>
      <c r="F1356" s="176">
        <v>1</v>
      </c>
      <c r="G1356" s="176">
        <v>1.35</v>
      </c>
      <c r="H1356" s="176">
        <v>1.35</v>
      </c>
      <c r="I1356" s="177" t="s">
        <v>1202</v>
      </c>
      <c r="J1356" s="178" t="s">
        <v>1200</v>
      </c>
    </row>
    <row r="1357" spans="1:10">
      <c r="A1357" s="191" t="s">
        <v>267</v>
      </c>
      <c r="B1357" s="174" t="s">
        <v>1843</v>
      </c>
      <c r="C1357" s="175">
        <v>6.21</v>
      </c>
      <c r="D1357" s="176">
        <v>1.2202</v>
      </c>
      <c r="E1357" s="176">
        <v>1</v>
      </c>
      <c r="F1357" s="176">
        <v>1</v>
      </c>
      <c r="G1357" s="176">
        <v>1.35</v>
      </c>
      <c r="H1357" s="176">
        <v>1.35</v>
      </c>
      <c r="I1357" s="177" t="s">
        <v>1202</v>
      </c>
      <c r="J1357" s="178" t="s">
        <v>1200</v>
      </c>
    </row>
    <row r="1358" spans="1:10">
      <c r="A1358" s="179" t="s">
        <v>268</v>
      </c>
      <c r="B1358" s="180" t="s">
        <v>1843</v>
      </c>
      <c r="C1358" s="192">
        <v>9.4700000000000006</v>
      </c>
      <c r="D1358" s="182">
        <v>2.2155</v>
      </c>
      <c r="E1358" s="182">
        <v>1</v>
      </c>
      <c r="F1358" s="182">
        <v>1</v>
      </c>
      <c r="G1358" s="182">
        <v>1.75</v>
      </c>
      <c r="H1358" s="182">
        <v>1.75</v>
      </c>
      <c r="I1358" s="183" t="s">
        <v>1202</v>
      </c>
      <c r="J1358" s="184" t="s">
        <v>1200</v>
      </c>
    </row>
    <row r="1359" spans="1:10">
      <c r="A1359" s="173" t="s">
        <v>269</v>
      </c>
      <c r="B1359" s="174" t="s">
        <v>1548</v>
      </c>
      <c r="C1359" s="175">
        <v>3.13</v>
      </c>
      <c r="D1359" s="176">
        <v>1.1712</v>
      </c>
      <c r="E1359" s="176">
        <v>1</v>
      </c>
      <c r="F1359" s="176">
        <v>1</v>
      </c>
      <c r="G1359" s="176">
        <v>1.35</v>
      </c>
      <c r="H1359" s="176">
        <v>1.35</v>
      </c>
      <c r="I1359" s="177" t="s">
        <v>1202</v>
      </c>
      <c r="J1359" s="178" t="s">
        <v>1200</v>
      </c>
    </row>
    <row r="1360" spans="1:10">
      <c r="A1360" s="173" t="s">
        <v>270</v>
      </c>
      <c r="B1360" s="174" t="s">
        <v>1548</v>
      </c>
      <c r="C1360" s="175">
        <v>5.62</v>
      </c>
      <c r="D1360" s="176">
        <v>1.5788</v>
      </c>
      <c r="E1360" s="176">
        <v>1</v>
      </c>
      <c r="F1360" s="176">
        <v>1</v>
      </c>
      <c r="G1360" s="176">
        <v>1.35</v>
      </c>
      <c r="H1360" s="176">
        <v>1.35</v>
      </c>
      <c r="I1360" s="177" t="s">
        <v>1202</v>
      </c>
      <c r="J1360" s="178" t="s">
        <v>1200</v>
      </c>
    </row>
    <row r="1361" spans="1:10">
      <c r="A1361" s="191" t="s">
        <v>271</v>
      </c>
      <c r="B1361" s="174" t="s">
        <v>1548</v>
      </c>
      <c r="C1361" s="175">
        <v>10.79</v>
      </c>
      <c r="D1361" s="176">
        <v>2.4578000000000002</v>
      </c>
      <c r="E1361" s="176">
        <v>1</v>
      </c>
      <c r="F1361" s="176">
        <v>1</v>
      </c>
      <c r="G1361" s="176">
        <v>1.35</v>
      </c>
      <c r="H1361" s="176">
        <v>1.35</v>
      </c>
      <c r="I1361" s="177" t="s">
        <v>1202</v>
      </c>
      <c r="J1361" s="178" t="s">
        <v>1200</v>
      </c>
    </row>
    <row r="1362" spans="1:10">
      <c r="A1362" s="179" t="s">
        <v>272</v>
      </c>
      <c r="B1362" s="180" t="s">
        <v>1548</v>
      </c>
      <c r="C1362" s="192">
        <v>18.59</v>
      </c>
      <c r="D1362" s="182">
        <v>4.2207999999999997</v>
      </c>
      <c r="E1362" s="182">
        <v>1</v>
      </c>
      <c r="F1362" s="182">
        <v>1</v>
      </c>
      <c r="G1362" s="182">
        <v>1.75</v>
      </c>
      <c r="H1362" s="182">
        <v>1.75</v>
      </c>
      <c r="I1362" s="183" t="s">
        <v>1202</v>
      </c>
      <c r="J1362" s="184" t="s">
        <v>1200</v>
      </c>
    </row>
    <row r="1363" spans="1:10">
      <c r="A1363" s="173" t="s">
        <v>273</v>
      </c>
      <c r="B1363" s="174" t="s">
        <v>1549</v>
      </c>
      <c r="C1363" s="175">
        <v>3.77</v>
      </c>
      <c r="D1363" s="176">
        <v>0.84709999999999996</v>
      </c>
      <c r="E1363" s="176">
        <v>1</v>
      </c>
      <c r="F1363" s="176">
        <v>1</v>
      </c>
      <c r="G1363" s="176">
        <v>1.35</v>
      </c>
      <c r="H1363" s="176">
        <v>1.35</v>
      </c>
      <c r="I1363" s="177" t="s">
        <v>1202</v>
      </c>
      <c r="J1363" s="178" t="s">
        <v>1200</v>
      </c>
    </row>
    <row r="1364" spans="1:10">
      <c r="A1364" s="173" t="s">
        <v>274</v>
      </c>
      <c r="B1364" s="174" t="s">
        <v>1549</v>
      </c>
      <c r="C1364" s="175">
        <v>6.1</v>
      </c>
      <c r="D1364" s="176">
        <v>1.2593000000000001</v>
      </c>
      <c r="E1364" s="176">
        <v>1</v>
      </c>
      <c r="F1364" s="176">
        <v>1</v>
      </c>
      <c r="G1364" s="176">
        <v>1.35</v>
      </c>
      <c r="H1364" s="176">
        <v>1.35</v>
      </c>
      <c r="I1364" s="177" t="s">
        <v>1202</v>
      </c>
      <c r="J1364" s="178" t="s">
        <v>1200</v>
      </c>
    </row>
    <row r="1365" spans="1:10">
      <c r="A1365" s="191" t="s">
        <v>275</v>
      </c>
      <c r="B1365" s="174" t="s">
        <v>1549</v>
      </c>
      <c r="C1365" s="175">
        <v>9.7799999999999994</v>
      </c>
      <c r="D1365" s="176">
        <v>1.8775999999999999</v>
      </c>
      <c r="E1365" s="176">
        <v>1</v>
      </c>
      <c r="F1365" s="176">
        <v>1</v>
      </c>
      <c r="G1365" s="176">
        <v>1.35</v>
      </c>
      <c r="H1365" s="176">
        <v>1.35</v>
      </c>
      <c r="I1365" s="177" t="s">
        <v>1202</v>
      </c>
      <c r="J1365" s="178" t="s">
        <v>1200</v>
      </c>
    </row>
    <row r="1366" spans="1:10">
      <c r="A1366" s="179" t="s">
        <v>276</v>
      </c>
      <c r="B1366" s="180" t="s">
        <v>1549</v>
      </c>
      <c r="C1366" s="192">
        <v>16.739999999999998</v>
      </c>
      <c r="D1366" s="182">
        <v>3.2088999999999999</v>
      </c>
      <c r="E1366" s="182">
        <v>1</v>
      </c>
      <c r="F1366" s="182">
        <v>1</v>
      </c>
      <c r="G1366" s="182">
        <v>1.75</v>
      </c>
      <c r="H1366" s="182">
        <v>1.75</v>
      </c>
      <c r="I1366" s="183" t="s">
        <v>1202</v>
      </c>
      <c r="J1366" s="184" t="s">
        <v>1200</v>
      </c>
    </row>
    <row r="1367" spans="1:10">
      <c r="A1367" s="173" t="s">
        <v>277</v>
      </c>
      <c r="B1367" s="174" t="s">
        <v>1550</v>
      </c>
      <c r="C1367" s="175">
        <v>3.02</v>
      </c>
      <c r="D1367" s="176">
        <v>0.7137</v>
      </c>
      <c r="E1367" s="176">
        <v>1</v>
      </c>
      <c r="F1367" s="176">
        <v>1</v>
      </c>
      <c r="G1367" s="176">
        <v>1.35</v>
      </c>
      <c r="H1367" s="176">
        <v>1.35</v>
      </c>
      <c r="I1367" s="177" t="s">
        <v>1202</v>
      </c>
      <c r="J1367" s="178" t="s">
        <v>1200</v>
      </c>
    </row>
    <row r="1368" spans="1:10">
      <c r="A1368" s="173" t="s">
        <v>278</v>
      </c>
      <c r="B1368" s="174" t="s">
        <v>1550</v>
      </c>
      <c r="C1368" s="175">
        <v>5.34</v>
      </c>
      <c r="D1368" s="176">
        <v>1.0455000000000001</v>
      </c>
      <c r="E1368" s="176">
        <v>1</v>
      </c>
      <c r="F1368" s="176">
        <v>1</v>
      </c>
      <c r="G1368" s="176">
        <v>1.35</v>
      </c>
      <c r="H1368" s="176">
        <v>1.35</v>
      </c>
      <c r="I1368" s="177" t="s">
        <v>1202</v>
      </c>
      <c r="J1368" s="178" t="s">
        <v>1200</v>
      </c>
    </row>
    <row r="1369" spans="1:10">
      <c r="A1369" s="191" t="s">
        <v>279</v>
      </c>
      <c r="B1369" s="174" t="s">
        <v>1550</v>
      </c>
      <c r="C1369" s="175">
        <v>9.33</v>
      </c>
      <c r="D1369" s="176">
        <v>1.6145</v>
      </c>
      <c r="E1369" s="176">
        <v>1</v>
      </c>
      <c r="F1369" s="176">
        <v>1</v>
      </c>
      <c r="G1369" s="176">
        <v>1.35</v>
      </c>
      <c r="H1369" s="176">
        <v>1.35</v>
      </c>
      <c r="I1369" s="177" t="s">
        <v>1202</v>
      </c>
      <c r="J1369" s="178" t="s">
        <v>1200</v>
      </c>
    </row>
    <row r="1370" spans="1:10">
      <c r="A1370" s="179" t="s">
        <v>280</v>
      </c>
      <c r="B1370" s="180" t="s">
        <v>1550</v>
      </c>
      <c r="C1370" s="192">
        <v>16.260000000000002</v>
      </c>
      <c r="D1370" s="182">
        <v>2.8563000000000001</v>
      </c>
      <c r="E1370" s="182">
        <v>1</v>
      </c>
      <c r="F1370" s="182">
        <v>1</v>
      </c>
      <c r="G1370" s="182">
        <v>1.75</v>
      </c>
      <c r="H1370" s="182">
        <v>1.75</v>
      </c>
      <c r="I1370" s="183" t="s">
        <v>1202</v>
      </c>
      <c r="J1370" s="184" t="s">
        <v>1200</v>
      </c>
    </row>
    <row r="1371" spans="1:10">
      <c r="A1371" s="193" t="s">
        <v>281</v>
      </c>
      <c r="B1371" s="174" t="s">
        <v>1844</v>
      </c>
      <c r="C1371" s="194">
        <v>0</v>
      </c>
      <c r="D1371" s="195">
        <v>-1</v>
      </c>
      <c r="E1371" s="196" t="s">
        <v>1951</v>
      </c>
      <c r="F1371" s="196" t="s">
        <v>1951</v>
      </c>
      <c r="G1371" s="196" t="s">
        <v>1951</v>
      </c>
      <c r="H1371" s="196" t="s">
        <v>1951</v>
      </c>
      <c r="I1371" s="197"/>
      <c r="J1371" s="198"/>
    </row>
    <row r="1372" spans="1:10">
      <c r="A1372" s="179" t="s">
        <v>282</v>
      </c>
      <c r="B1372" s="180" t="s">
        <v>1845</v>
      </c>
      <c r="C1372" s="192">
        <v>0</v>
      </c>
      <c r="D1372" s="199">
        <v>-1</v>
      </c>
      <c r="E1372" s="200" t="s">
        <v>1951</v>
      </c>
      <c r="F1372" s="201" t="s">
        <v>1951</v>
      </c>
      <c r="G1372" s="202" t="s">
        <v>1951</v>
      </c>
      <c r="H1372" s="202" t="s">
        <v>1951</v>
      </c>
      <c r="I1372" s="203"/>
      <c r="J1372" s="204"/>
    </row>
    <row r="1373" spans="1:10">
      <c r="A1373" s="131"/>
      <c r="B1373" s="131"/>
      <c r="C1373" s="169"/>
      <c r="D1373" s="170"/>
      <c r="E1373" s="131"/>
      <c r="F1373" s="131"/>
      <c r="G1373" s="131"/>
      <c r="H1373" s="131"/>
      <c r="I1373" s="131"/>
      <c r="J1373" s="131"/>
    </row>
  </sheetData>
  <sheetProtection sheet="1" objects="1" scenarios="1" selectLockedCells="1"/>
  <autoFilter ref="A14:J1352" xr:uid="{00000000-0009-0000-0000-000002000000}"/>
  <pageMargins left="0.7" right="0.7" top="1.25" bottom="0.75" header="0.3" footer="0.3"/>
  <pageSetup scale="60" fitToHeight="0" orientation="landscape" r:id="rId1"/>
  <headerFooter scaleWithDoc="0">
    <oddHeader>&amp;L&amp;9Medi-Cal DRG 2025-26 Pricing Calculator</oddHeader>
    <oddFooter>&amp;LTab 3 - DRG Table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69"/>
  <sheetViews>
    <sheetView showGridLines="0" zoomScale="90" zoomScaleNormal="90" workbookViewId="0"/>
  </sheetViews>
  <sheetFormatPr defaultColWidth="0" defaultRowHeight="12.5" zeroHeight="1"/>
  <cols>
    <col min="1" max="1" width="6" customWidth="1"/>
    <col min="2" max="2" width="66.1796875" customWidth="1"/>
    <col min="3" max="3" width="22.453125" customWidth="1"/>
    <col min="4" max="4" width="9" customWidth="1"/>
    <col min="5" max="5" width="15.54296875" customWidth="1"/>
    <col min="6" max="6" width="11.453125" customWidth="1"/>
    <col min="7" max="7" width="17.81640625" customWidth="1"/>
    <col min="8" max="8" width="16.26953125" customWidth="1"/>
    <col min="9" max="9" width="17.81640625" customWidth="1"/>
    <col min="10" max="10" width="18.1796875" customWidth="1"/>
    <col min="11" max="11" width="18.26953125" customWidth="1"/>
    <col min="12" max="16384" width="9.1796875" style="2" hidden="1"/>
  </cols>
  <sheetData>
    <row r="1" spans="1:11" ht="15.5">
      <c r="A1" s="10" t="s">
        <v>1459</v>
      </c>
      <c r="B1" s="91" t="s">
        <v>1414</v>
      </c>
      <c r="C1" s="92"/>
      <c r="D1" s="92"/>
      <c r="E1" s="92"/>
      <c r="F1" s="92"/>
      <c r="G1" s="92"/>
      <c r="H1" s="92"/>
      <c r="I1" s="92"/>
      <c r="J1" s="92"/>
      <c r="K1" s="93"/>
    </row>
    <row r="2" spans="1:11" ht="15.5">
      <c r="A2" s="94" t="s">
        <v>1455</v>
      </c>
      <c r="B2" s="95"/>
      <c r="C2" s="95"/>
      <c r="D2" s="95"/>
      <c r="E2" s="95"/>
      <c r="F2" s="95"/>
      <c r="G2" s="95"/>
      <c r="H2" s="95"/>
      <c r="I2" s="95"/>
      <c r="J2" s="95"/>
      <c r="K2" s="96"/>
    </row>
    <row r="3" spans="1:11" ht="15.5">
      <c r="A3" s="53" t="s">
        <v>1389</v>
      </c>
      <c r="B3" s="16"/>
      <c r="C3" s="16"/>
      <c r="D3" s="16"/>
      <c r="E3" s="16"/>
      <c r="F3" s="16"/>
      <c r="G3" s="16"/>
      <c r="H3" s="16"/>
      <c r="I3" s="16"/>
      <c r="J3" s="16"/>
      <c r="K3" s="17"/>
    </row>
    <row r="4" spans="1:11" ht="15.5">
      <c r="A4" s="54" t="s">
        <v>1225</v>
      </c>
      <c r="B4" s="55" t="s">
        <v>1415</v>
      </c>
      <c r="C4" s="56" t="s">
        <v>1416</v>
      </c>
      <c r="D4" s="35"/>
      <c r="E4" s="35"/>
      <c r="F4" s="35"/>
      <c r="G4" s="35"/>
      <c r="H4" s="35"/>
      <c r="I4" s="35"/>
      <c r="J4" s="35"/>
      <c r="K4" s="36"/>
    </row>
    <row r="5" spans="1:11" ht="15.5">
      <c r="A5" s="54" t="s">
        <v>1226</v>
      </c>
      <c r="B5" s="55" t="s">
        <v>1231</v>
      </c>
      <c r="C5" s="56" t="s">
        <v>1390</v>
      </c>
      <c r="D5" s="35"/>
      <c r="E5" s="35"/>
      <c r="F5" s="35"/>
      <c r="G5" s="35"/>
      <c r="H5" s="35"/>
      <c r="I5" s="35"/>
      <c r="J5" s="35"/>
      <c r="K5" s="36"/>
    </row>
    <row r="6" spans="1:11" ht="15.5">
      <c r="A6" s="54" t="s">
        <v>283</v>
      </c>
      <c r="B6" s="55" t="s">
        <v>1417</v>
      </c>
      <c r="C6" s="56" t="s">
        <v>1418</v>
      </c>
      <c r="D6" s="35"/>
      <c r="E6" s="35"/>
      <c r="F6" s="35"/>
      <c r="G6" s="35"/>
      <c r="H6" s="35"/>
      <c r="I6" s="35"/>
      <c r="J6" s="35"/>
      <c r="K6" s="36"/>
    </row>
    <row r="7" spans="1:11" ht="15.5">
      <c r="A7" s="54" t="s">
        <v>284</v>
      </c>
      <c r="B7" s="55" t="s">
        <v>1419</v>
      </c>
      <c r="C7" s="56" t="s">
        <v>1420</v>
      </c>
      <c r="D7" s="35"/>
      <c r="E7" s="35"/>
      <c r="F7" s="35"/>
      <c r="G7" s="35"/>
      <c r="H7" s="35"/>
      <c r="I7" s="35"/>
      <c r="J7" s="35"/>
      <c r="K7" s="36"/>
    </row>
    <row r="8" spans="1:11" ht="15.5">
      <c r="A8" s="54" t="s">
        <v>1391</v>
      </c>
      <c r="B8" s="55" t="s">
        <v>1238</v>
      </c>
      <c r="C8" s="56" t="s">
        <v>1454</v>
      </c>
      <c r="D8" s="35"/>
      <c r="E8" s="35"/>
      <c r="F8" s="35"/>
      <c r="G8" s="35"/>
      <c r="H8" s="35"/>
      <c r="I8" s="35"/>
      <c r="J8" s="35"/>
      <c r="K8" s="36"/>
    </row>
    <row r="9" spans="1:11" ht="15.5">
      <c r="A9" s="57" t="s">
        <v>1392</v>
      </c>
      <c r="B9" s="58" t="s">
        <v>1421</v>
      </c>
      <c r="C9" s="59" t="s">
        <v>1965</v>
      </c>
      <c r="D9" s="37"/>
      <c r="E9" s="37"/>
      <c r="F9" s="37"/>
      <c r="G9" s="37"/>
      <c r="H9" s="37"/>
      <c r="I9" s="37"/>
      <c r="J9" s="37"/>
      <c r="K9" s="38"/>
    </row>
    <row r="10" spans="1:11" ht="15.5">
      <c r="A10" s="54" t="s">
        <v>1393</v>
      </c>
      <c r="B10" s="205" t="s">
        <v>1966</v>
      </c>
      <c r="C10" s="207" t="s">
        <v>1971</v>
      </c>
      <c r="D10" s="35"/>
      <c r="E10" s="35"/>
      <c r="F10" s="35"/>
      <c r="G10" s="35"/>
      <c r="H10" s="35"/>
      <c r="I10" s="35"/>
      <c r="J10" s="35"/>
      <c r="K10" s="36"/>
    </row>
    <row r="11" spans="1:11" ht="15.5">
      <c r="A11" s="54" t="s">
        <v>1394</v>
      </c>
      <c r="B11" s="205" t="s">
        <v>1967</v>
      </c>
      <c r="C11" s="56" t="s">
        <v>1422</v>
      </c>
      <c r="D11" s="35"/>
      <c r="E11" s="35"/>
      <c r="F11" s="35"/>
      <c r="G11" s="35"/>
      <c r="H11" s="35"/>
      <c r="I11" s="35"/>
      <c r="J11" s="35"/>
      <c r="K11" s="36"/>
    </row>
    <row r="12" spans="1:11" ht="15" customHeight="1">
      <c r="A12" s="57" t="s">
        <v>1395</v>
      </c>
      <c r="B12" s="206" t="s">
        <v>1968</v>
      </c>
      <c r="C12" s="60" t="s">
        <v>1972</v>
      </c>
      <c r="D12" s="37"/>
      <c r="E12" s="37"/>
      <c r="F12" s="37"/>
      <c r="G12" s="37"/>
      <c r="H12" s="37"/>
      <c r="I12" s="37"/>
      <c r="J12" s="37"/>
      <c r="K12" s="38"/>
    </row>
    <row r="13" spans="1:11" ht="15.5">
      <c r="A13" s="57" t="s">
        <v>1396</v>
      </c>
      <c r="B13" s="206" t="s">
        <v>1969</v>
      </c>
      <c r="C13" s="60" t="s">
        <v>1973</v>
      </c>
      <c r="D13" s="49"/>
      <c r="E13" s="49"/>
      <c r="F13" s="49"/>
      <c r="G13" s="49"/>
      <c r="H13" s="49"/>
      <c r="I13" s="49"/>
      <c r="J13" s="49"/>
      <c r="K13" s="50"/>
    </row>
    <row r="14" spans="1:11" ht="15.5">
      <c r="A14" s="54" t="s">
        <v>1397</v>
      </c>
      <c r="B14" s="205" t="s">
        <v>1970</v>
      </c>
      <c r="C14" s="56" t="s">
        <v>1463</v>
      </c>
      <c r="D14" s="35"/>
      <c r="E14" s="35"/>
      <c r="F14" s="35"/>
      <c r="G14" s="35"/>
      <c r="H14" s="35"/>
      <c r="I14" s="35"/>
      <c r="J14" s="35"/>
      <c r="K14" s="36"/>
    </row>
    <row r="15" spans="1:11" ht="15.5">
      <c r="A15" s="11"/>
      <c r="B15" s="12"/>
      <c r="C15" s="13"/>
      <c r="D15" s="13"/>
      <c r="E15" s="14"/>
      <c r="F15" s="14"/>
      <c r="G15" s="14"/>
      <c r="H15" s="14"/>
      <c r="I15" s="14"/>
      <c r="J15" s="14"/>
      <c r="K15" s="15"/>
    </row>
    <row r="16" spans="1:11" ht="15.5">
      <c r="A16" s="61" t="s">
        <v>1225</v>
      </c>
      <c r="B16" s="62" t="s">
        <v>1226</v>
      </c>
      <c r="C16" s="62" t="s">
        <v>283</v>
      </c>
      <c r="D16" s="62" t="s">
        <v>284</v>
      </c>
      <c r="E16" s="62" t="s">
        <v>1391</v>
      </c>
      <c r="F16" s="62" t="s">
        <v>1392</v>
      </c>
      <c r="G16" s="62" t="s">
        <v>1393</v>
      </c>
      <c r="H16" s="62" t="s">
        <v>1394</v>
      </c>
      <c r="I16" s="62" t="s">
        <v>1395</v>
      </c>
      <c r="J16" s="62" t="s">
        <v>1396</v>
      </c>
      <c r="K16" s="63" t="s">
        <v>1397</v>
      </c>
    </row>
    <row r="17" spans="1:11" s="209" customFormat="1" ht="77.5">
      <c r="A17" s="208" t="s">
        <v>1423</v>
      </c>
      <c r="B17" s="88" t="s">
        <v>1462</v>
      </c>
      <c r="C17" s="88" t="s">
        <v>1417</v>
      </c>
      <c r="D17" s="89" t="s">
        <v>1419</v>
      </c>
      <c r="E17" s="88" t="s">
        <v>1238</v>
      </c>
      <c r="F17" s="88" t="s">
        <v>1421</v>
      </c>
      <c r="G17" s="89" t="s">
        <v>1974</v>
      </c>
      <c r="H17" s="89" t="s">
        <v>1967</v>
      </c>
      <c r="I17" s="90" t="s">
        <v>1968</v>
      </c>
      <c r="J17" s="90" t="s">
        <v>1975</v>
      </c>
      <c r="K17" s="90" t="s">
        <v>1976</v>
      </c>
    </row>
    <row r="18" spans="1:11" ht="15.5">
      <c r="A18" s="210">
        <v>1</v>
      </c>
      <c r="B18" s="210" t="s">
        <v>1846</v>
      </c>
      <c r="C18" s="210" t="s">
        <v>1427</v>
      </c>
      <c r="D18" s="211" t="s">
        <v>1424</v>
      </c>
      <c r="E18" s="212" t="s">
        <v>1181</v>
      </c>
      <c r="F18" s="212" t="s">
        <v>1181</v>
      </c>
      <c r="G18" s="213">
        <v>0.40050000000000002</v>
      </c>
      <c r="H18" s="214">
        <v>1.1287</v>
      </c>
      <c r="I18" s="214">
        <v>1.0161</v>
      </c>
      <c r="J18" s="215">
        <v>8783</v>
      </c>
      <c r="K18" s="215">
        <v>8879</v>
      </c>
    </row>
    <row r="19" spans="1:11" ht="15.5">
      <c r="A19" s="216">
        <v>2</v>
      </c>
      <c r="B19" s="216" t="s">
        <v>1847</v>
      </c>
      <c r="C19" s="216" t="s">
        <v>1428</v>
      </c>
      <c r="D19" s="217" t="s">
        <v>1425</v>
      </c>
      <c r="E19" s="218" t="s">
        <v>1181</v>
      </c>
      <c r="F19" s="218" t="s">
        <v>1181</v>
      </c>
      <c r="G19" s="219">
        <v>0.19450000000000001</v>
      </c>
      <c r="H19" s="220">
        <v>1.1043000000000001</v>
      </c>
      <c r="I19" s="220">
        <v>0.99639999999999995</v>
      </c>
      <c r="J19" s="221">
        <v>8783</v>
      </c>
      <c r="K19" s="221">
        <v>8762</v>
      </c>
    </row>
    <row r="20" spans="1:11" ht="15.5">
      <c r="A20" s="210">
        <v>3</v>
      </c>
      <c r="B20" s="210" t="s">
        <v>1847</v>
      </c>
      <c r="C20" s="210" t="s">
        <v>1428</v>
      </c>
      <c r="D20" s="211" t="s">
        <v>1425</v>
      </c>
      <c r="E20" s="212" t="s">
        <v>1181</v>
      </c>
      <c r="F20" s="212" t="s">
        <v>1181</v>
      </c>
      <c r="G20" s="213">
        <v>0.19450000000000001</v>
      </c>
      <c r="H20" s="214">
        <v>1.1043000000000001</v>
      </c>
      <c r="I20" s="214">
        <v>0.99639999999999995</v>
      </c>
      <c r="J20" s="215">
        <v>8783</v>
      </c>
      <c r="K20" s="215">
        <v>8762</v>
      </c>
    </row>
    <row r="21" spans="1:11" ht="15.5">
      <c r="A21" s="216">
        <v>4</v>
      </c>
      <c r="B21" s="216" t="s">
        <v>1873</v>
      </c>
      <c r="C21" s="216" t="s">
        <v>1429</v>
      </c>
      <c r="D21" s="217" t="s">
        <v>1425</v>
      </c>
      <c r="E21" s="218" t="s">
        <v>1181</v>
      </c>
      <c r="F21" s="218" t="s">
        <v>1181</v>
      </c>
      <c r="G21" s="219">
        <v>0.19450000000000001</v>
      </c>
      <c r="H21" s="220">
        <v>1.18</v>
      </c>
      <c r="I21" s="220">
        <v>1.0622</v>
      </c>
      <c r="J21" s="221">
        <v>8783</v>
      </c>
      <c r="K21" s="221">
        <v>9152</v>
      </c>
    </row>
    <row r="22" spans="1:11" ht="15.5">
      <c r="A22" s="210">
        <v>5</v>
      </c>
      <c r="B22" s="210" t="s">
        <v>1848</v>
      </c>
      <c r="C22" s="210" t="s">
        <v>1430</v>
      </c>
      <c r="D22" s="211" t="s">
        <v>1425</v>
      </c>
      <c r="E22" s="212" t="s">
        <v>1181</v>
      </c>
      <c r="F22" s="212" t="s">
        <v>1180</v>
      </c>
      <c r="G22" s="213">
        <v>0.19450000000000001</v>
      </c>
      <c r="H22" s="214">
        <v>1.1043000000000001</v>
      </c>
      <c r="I22" s="214">
        <v>0.99639999999999995</v>
      </c>
      <c r="J22" s="215">
        <v>24860</v>
      </c>
      <c r="K22" s="215">
        <v>24800</v>
      </c>
    </row>
    <row r="23" spans="1:11" ht="15.5">
      <c r="A23" s="216">
        <v>6</v>
      </c>
      <c r="B23" s="216" t="s">
        <v>1874</v>
      </c>
      <c r="C23" s="216" t="s">
        <v>1431</v>
      </c>
      <c r="D23" s="217" t="s">
        <v>1425</v>
      </c>
      <c r="E23" s="218" t="s">
        <v>1181</v>
      </c>
      <c r="F23" s="218" t="s">
        <v>1181</v>
      </c>
      <c r="G23" s="219">
        <v>0.19450000000000001</v>
      </c>
      <c r="H23" s="220">
        <v>1.1753</v>
      </c>
      <c r="I23" s="220">
        <v>1.0580000000000001</v>
      </c>
      <c r="J23" s="221">
        <v>8783</v>
      </c>
      <c r="K23" s="221">
        <v>9127</v>
      </c>
    </row>
    <row r="24" spans="1:11" ht="15.5">
      <c r="A24" s="210">
        <v>7</v>
      </c>
      <c r="B24" s="210" t="s">
        <v>1849</v>
      </c>
      <c r="C24" s="210" t="s">
        <v>1431</v>
      </c>
      <c r="D24" s="211" t="s">
        <v>1425</v>
      </c>
      <c r="E24" s="212" t="s">
        <v>1181</v>
      </c>
      <c r="F24" s="212" t="s">
        <v>1181</v>
      </c>
      <c r="G24" s="213">
        <v>0.19450000000000001</v>
      </c>
      <c r="H24" s="214">
        <v>1.1753</v>
      </c>
      <c r="I24" s="214">
        <v>1.0580000000000001</v>
      </c>
      <c r="J24" s="215">
        <v>8783</v>
      </c>
      <c r="K24" s="215">
        <v>9127</v>
      </c>
    </row>
    <row r="25" spans="1:11" ht="15.5">
      <c r="A25" s="216">
        <v>8</v>
      </c>
      <c r="B25" s="216" t="s">
        <v>1875</v>
      </c>
      <c r="C25" s="216" t="s">
        <v>1432</v>
      </c>
      <c r="D25" s="217" t="s">
        <v>1424</v>
      </c>
      <c r="E25" s="218" t="s">
        <v>1181</v>
      </c>
      <c r="F25" s="218" t="s">
        <v>1180</v>
      </c>
      <c r="G25" s="219">
        <v>0.40050000000000002</v>
      </c>
      <c r="H25" s="220">
        <v>1.1287</v>
      </c>
      <c r="I25" s="220">
        <v>1.0161</v>
      </c>
      <c r="J25" s="221">
        <v>24860</v>
      </c>
      <c r="K25" s="221">
        <v>25131</v>
      </c>
    </row>
    <row r="26" spans="1:11" ht="15.5">
      <c r="A26" s="210">
        <v>9</v>
      </c>
      <c r="B26" s="210" t="s">
        <v>1561</v>
      </c>
      <c r="C26" s="210" t="s">
        <v>1433</v>
      </c>
      <c r="D26" s="211" t="s">
        <v>1425</v>
      </c>
      <c r="E26" s="212" t="s">
        <v>1181</v>
      </c>
      <c r="F26" s="212" t="s">
        <v>1180</v>
      </c>
      <c r="G26" s="213">
        <v>0.19450000000000001</v>
      </c>
      <c r="H26" s="214">
        <v>1.1043000000000001</v>
      </c>
      <c r="I26" s="214">
        <v>0.99639999999999995</v>
      </c>
      <c r="J26" s="215">
        <v>24860</v>
      </c>
      <c r="K26" s="215">
        <v>24800</v>
      </c>
    </row>
    <row r="27" spans="1:11" ht="15.5">
      <c r="A27" s="216">
        <v>10</v>
      </c>
      <c r="B27" s="216" t="s">
        <v>1850</v>
      </c>
      <c r="C27" s="216" t="s">
        <v>1434</v>
      </c>
      <c r="D27" s="217" t="s">
        <v>1426</v>
      </c>
      <c r="E27" s="218" t="s">
        <v>1181</v>
      </c>
      <c r="F27" s="218" t="s">
        <v>1181</v>
      </c>
      <c r="G27" s="219">
        <v>0.22350000000000003</v>
      </c>
      <c r="H27" s="220">
        <v>1.1096999999999999</v>
      </c>
      <c r="I27" s="220">
        <v>0.999</v>
      </c>
      <c r="J27" s="221">
        <v>8783</v>
      </c>
      <c r="K27" s="221">
        <v>8777</v>
      </c>
    </row>
    <row r="28" spans="1:11" ht="15.5">
      <c r="A28" s="210">
        <v>11</v>
      </c>
      <c r="B28" s="210" t="s">
        <v>1464</v>
      </c>
      <c r="C28" s="210" t="s">
        <v>1431</v>
      </c>
      <c r="D28" s="211" t="s">
        <v>1425</v>
      </c>
      <c r="E28" s="212" t="s">
        <v>1181</v>
      </c>
      <c r="F28" s="212" t="s">
        <v>1181</v>
      </c>
      <c r="G28" s="213">
        <v>0.19450000000000001</v>
      </c>
      <c r="H28" s="214">
        <v>1.1753</v>
      </c>
      <c r="I28" s="214">
        <v>1.0580000000000001</v>
      </c>
      <c r="J28" s="215">
        <v>8783</v>
      </c>
      <c r="K28" s="215">
        <v>9127</v>
      </c>
    </row>
    <row r="29" spans="1:11" ht="15.5">
      <c r="A29" s="216">
        <v>12</v>
      </c>
      <c r="B29" s="216" t="s">
        <v>1465</v>
      </c>
      <c r="C29" s="216" t="s">
        <v>1431</v>
      </c>
      <c r="D29" s="217" t="s">
        <v>1425</v>
      </c>
      <c r="E29" s="218" t="s">
        <v>1181</v>
      </c>
      <c r="F29" s="218" t="s">
        <v>1181</v>
      </c>
      <c r="G29" s="219">
        <v>0.19450000000000001</v>
      </c>
      <c r="H29" s="220">
        <v>1.1753</v>
      </c>
      <c r="I29" s="220">
        <v>1.0580000000000001</v>
      </c>
      <c r="J29" s="221">
        <v>8783</v>
      </c>
      <c r="K29" s="221">
        <v>9127</v>
      </c>
    </row>
    <row r="30" spans="1:11" ht="15.5">
      <c r="A30" s="210">
        <v>13</v>
      </c>
      <c r="B30" s="210" t="s">
        <v>1466</v>
      </c>
      <c r="C30" s="210" t="s">
        <v>1431</v>
      </c>
      <c r="D30" s="211" t="s">
        <v>1425</v>
      </c>
      <c r="E30" s="212" t="s">
        <v>1181</v>
      </c>
      <c r="F30" s="212" t="s">
        <v>1181</v>
      </c>
      <c r="G30" s="213">
        <v>0.19450000000000001</v>
      </c>
      <c r="H30" s="214">
        <v>1.1753</v>
      </c>
      <c r="I30" s="214">
        <v>1.0580000000000001</v>
      </c>
      <c r="J30" s="215">
        <v>8783</v>
      </c>
      <c r="K30" s="215">
        <v>9127</v>
      </c>
    </row>
    <row r="31" spans="1:11" ht="15.5">
      <c r="A31" s="216">
        <v>14</v>
      </c>
      <c r="B31" s="216" t="s">
        <v>1553</v>
      </c>
      <c r="C31" s="216" t="s">
        <v>1431</v>
      </c>
      <c r="D31" s="217" t="s">
        <v>1425</v>
      </c>
      <c r="E31" s="218" t="s">
        <v>1181</v>
      </c>
      <c r="F31" s="218" t="s">
        <v>1181</v>
      </c>
      <c r="G31" s="219">
        <v>0.19450000000000001</v>
      </c>
      <c r="H31" s="220">
        <v>1.1753</v>
      </c>
      <c r="I31" s="220">
        <v>1.0580000000000001</v>
      </c>
      <c r="J31" s="221">
        <v>8783</v>
      </c>
      <c r="K31" s="221">
        <v>9127</v>
      </c>
    </row>
    <row r="32" spans="1:11" ht="15.5">
      <c r="A32" s="210">
        <v>15</v>
      </c>
      <c r="B32" s="210" t="s">
        <v>1851</v>
      </c>
      <c r="C32" s="210" t="s">
        <v>1435</v>
      </c>
      <c r="D32" s="211" t="s">
        <v>1426</v>
      </c>
      <c r="E32" s="212" t="s">
        <v>1181</v>
      </c>
      <c r="F32" s="212" t="s">
        <v>1181</v>
      </c>
      <c r="G32" s="213">
        <v>0.22350000000000003</v>
      </c>
      <c r="H32" s="214">
        <v>1.1096999999999999</v>
      </c>
      <c r="I32" s="214">
        <v>1.0208999999999999</v>
      </c>
      <c r="J32" s="215">
        <v>8783</v>
      </c>
      <c r="K32" s="215">
        <v>8907</v>
      </c>
    </row>
    <row r="33" spans="1:11" ht="15.5">
      <c r="A33" s="216">
        <v>16</v>
      </c>
      <c r="B33" s="216" t="s">
        <v>1852</v>
      </c>
      <c r="C33" s="216" t="s">
        <v>1436</v>
      </c>
      <c r="D33" s="217" t="s">
        <v>1425</v>
      </c>
      <c r="E33" s="218" t="s">
        <v>1181</v>
      </c>
      <c r="F33" s="218" t="s">
        <v>1181</v>
      </c>
      <c r="G33" s="219">
        <v>0.19450000000000001</v>
      </c>
      <c r="H33" s="220">
        <v>1.1753</v>
      </c>
      <c r="I33" s="220">
        <v>1.0580000000000001</v>
      </c>
      <c r="J33" s="221">
        <v>8783</v>
      </c>
      <c r="K33" s="221">
        <v>9127</v>
      </c>
    </row>
    <row r="34" spans="1:11" ht="15.5">
      <c r="A34" s="210">
        <v>17</v>
      </c>
      <c r="B34" s="210" t="s">
        <v>1560</v>
      </c>
      <c r="C34" s="210" t="s">
        <v>1431</v>
      </c>
      <c r="D34" s="211" t="s">
        <v>1425</v>
      </c>
      <c r="E34" s="212" t="s">
        <v>1181</v>
      </c>
      <c r="F34" s="212" t="s">
        <v>1181</v>
      </c>
      <c r="G34" s="213">
        <v>0.19450000000000001</v>
      </c>
      <c r="H34" s="214">
        <v>1.1043000000000001</v>
      </c>
      <c r="I34" s="214">
        <v>0.99639999999999995</v>
      </c>
      <c r="J34" s="215">
        <v>8783</v>
      </c>
      <c r="K34" s="215">
        <v>8762</v>
      </c>
    </row>
    <row r="35" spans="1:11" ht="15.5">
      <c r="A35" s="216">
        <v>18</v>
      </c>
      <c r="B35" s="216" t="s">
        <v>1853</v>
      </c>
      <c r="C35" s="216" t="s">
        <v>1431</v>
      </c>
      <c r="D35" s="217" t="s">
        <v>1425</v>
      </c>
      <c r="E35" s="218" t="s">
        <v>1181</v>
      </c>
      <c r="F35" s="218" t="s">
        <v>1181</v>
      </c>
      <c r="G35" s="219">
        <v>0.19450000000000001</v>
      </c>
      <c r="H35" s="220">
        <v>1.1043000000000001</v>
      </c>
      <c r="I35" s="220">
        <v>0.99639999999999995</v>
      </c>
      <c r="J35" s="221">
        <v>8783</v>
      </c>
      <c r="K35" s="221">
        <v>8762</v>
      </c>
    </row>
    <row r="36" spans="1:11" ht="15.5">
      <c r="A36" s="210">
        <v>19</v>
      </c>
      <c r="B36" s="210" t="s">
        <v>1876</v>
      </c>
      <c r="C36" s="210" t="s">
        <v>1437</v>
      </c>
      <c r="D36" s="211" t="s">
        <v>1426</v>
      </c>
      <c r="E36" s="212" t="s">
        <v>1181</v>
      </c>
      <c r="F36" s="212" t="s">
        <v>1181</v>
      </c>
      <c r="G36" s="213">
        <v>0.22350000000000003</v>
      </c>
      <c r="H36" s="214">
        <v>1.1096999999999999</v>
      </c>
      <c r="I36" s="214">
        <v>0.999</v>
      </c>
      <c r="J36" s="215">
        <v>8783</v>
      </c>
      <c r="K36" s="215">
        <v>8777</v>
      </c>
    </row>
    <row r="37" spans="1:11" ht="15.5">
      <c r="A37" s="216">
        <v>20</v>
      </c>
      <c r="B37" s="216" t="s">
        <v>1854</v>
      </c>
      <c r="C37" s="216" t="s">
        <v>1434</v>
      </c>
      <c r="D37" s="217" t="s">
        <v>1426</v>
      </c>
      <c r="E37" s="218" t="s">
        <v>1181</v>
      </c>
      <c r="F37" s="218" t="s">
        <v>1180</v>
      </c>
      <c r="G37" s="219">
        <v>0.22350000000000003</v>
      </c>
      <c r="H37" s="220">
        <v>1.1096999999999999</v>
      </c>
      <c r="I37" s="220">
        <v>0.999</v>
      </c>
      <c r="J37" s="221">
        <v>24860</v>
      </c>
      <c r="K37" s="221">
        <v>24843</v>
      </c>
    </row>
    <row r="38" spans="1:11" ht="15.5">
      <c r="A38" s="210">
        <v>21</v>
      </c>
      <c r="B38" s="210" t="s">
        <v>1877</v>
      </c>
      <c r="C38" s="210" t="s">
        <v>1438</v>
      </c>
      <c r="D38" s="211" t="s">
        <v>1424</v>
      </c>
      <c r="E38" s="212" t="s">
        <v>1181</v>
      </c>
      <c r="F38" s="212" t="s">
        <v>1180</v>
      </c>
      <c r="G38" s="213">
        <v>0.40050000000000002</v>
      </c>
      <c r="H38" s="214">
        <v>1.1287</v>
      </c>
      <c r="I38" s="214">
        <v>1.0161</v>
      </c>
      <c r="J38" s="215">
        <v>24860</v>
      </c>
      <c r="K38" s="215">
        <v>25131</v>
      </c>
    </row>
    <row r="39" spans="1:11" ht="15.5">
      <c r="A39" s="216">
        <v>22</v>
      </c>
      <c r="B39" s="216" t="s">
        <v>1878</v>
      </c>
      <c r="C39" s="216" t="s">
        <v>1439</v>
      </c>
      <c r="D39" s="217" t="s">
        <v>1425</v>
      </c>
      <c r="E39" s="218" t="s">
        <v>1181</v>
      </c>
      <c r="F39" s="218" t="s">
        <v>1180</v>
      </c>
      <c r="G39" s="219">
        <v>0.19450000000000001</v>
      </c>
      <c r="H39" s="220">
        <v>1.1043000000000001</v>
      </c>
      <c r="I39" s="220">
        <v>0.99639999999999995</v>
      </c>
      <c r="J39" s="221">
        <v>24860</v>
      </c>
      <c r="K39" s="221">
        <v>24800</v>
      </c>
    </row>
    <row r="40" spans="1:11" ht="15.5">
      <c r="A40" s="210">
        <v>23</v>
      </c>
      <c r="B40" s="210" t="s">
        <v>1872</v>
      </c>
      <c r="C40" s="210" t="s">
        <v>1440</v>
      </c>
      <c r="D40" s="211" t="s">
        <v>1425</v>
      </c>
      <c r="E40" s="212" t="s">
        <v>1181</v>
      </c>
      <c r="F40" s="212" t="s">
        <v>1181</v>
      </c>
      <c r="G40" s="213">
        <v>0.19450000000000001</v>
      </c>
      <c r="H40" s="214">
        <v>1.1753</v>
      </c>
      <c r="I40" s="214">
        <v>1.0580000000000001</v>
      </c>
      <c r="J40" s="215">
        <v>8783</v>
      </c>
      <c r="K40" s="215">
        <v>9127</v>
      </c>
    </row>
    <row r="41" spans="1:11" ht="15.5">
      <c r="A41" s="216">
        <v>24</v>
      </c>
      <c r="B41" s="216" t="s">
        <v>1855</v>
      </c>
      <c r="C41" s="216" t="s">
        <v>1441</v>
      </c>
      <c r="D41" s="217" t="s">
        <v>1425</v>
      </c>
      <c r="E41" s="218" t="s">
        <v>1181</v>
      </c>
      <c r="F41" s="218" t="s">
        <v>1181</v>
      </c>
      <c r="G41" s="219">
        <v>0.19450000000000001</v>
      </c>
      <c r="H41" s="220">
        <v>1.4358</v>
      </c>
      <c r="I41" s="220">
        <v>1.2925</v>
      </c>
      <c r="J41" s="221">
        <v>8783</v>
      </c>
      <c r="K41" s="221">
        <v>10520</v>
      </c>
    </row>
    <row r="42" spans="1:11" ht="15.5">
      <c r="A42" s="210">
        <v>25</v>
      </c>
      <c r="B42" s="210" t="s">
        <v>1856</v>
      </c>
      <c r="C42" s="210" t="s">
        <v>1443</v>
      </c>
      <c r="D42" s="211" t="s">
        <v>1425</v>
      </c>
      <c r="E42" s="212" t="s">
        <v>1181</v>
      </c>
      <c r="F42" s="212" t="s">
        <v>1181</v>
      </c>
      <c r="G42" s="213">
        <v>0.19450000000000001</v>
      </c>
      <c r="H42" s="214">
        <v>1.1043000000000001</v>
      </c>
      <c r="I42" s="214">
        <v>0.99639999999999995</v>
      </c>
      <c r="J42" s="215">
        <v>8783</v>
      </c>
      <c r="K42" s="215">
        <v>8762</v>
      </c>
    </row>
    <row r="43" spans="1:11" ht="15.5">
      <c r="A43" s="216">
        <v>26</v>
      </c>
      <c r="B43" s="216" t="s">
        <v>1857</v>
      </c>
      <c r="C43" s="216" t="s">
        <v>1441</v>
      </c>
      <c r="D43" s="217" t="s">
        <v>1425</v>
      </c>
      <c r="E43" s="218" t="s">
        <v>1181</v>
      </c>
      <c r="F43" s="218" t="s">
        <v>1181</v>
      </c>
      <c r="G43" s="219">
        <v>0.19450000000000001</v>
      </c>
      <c r="H43" s="220">
        <v>1.1043000000000001</v>
      </c>
      <c r="I43" s="220">
        <v>0.99639999999999995</v>
      </c>
      <c r="J43" s="221">
        <v>8783</v>
      </c>
      <c r="K43" s="221">
        <v>8762</v>
      </c>
    </row>
    <row r="44" spans="1:11" ht="15.5">
      <c r="A44" s="210">
        <v>27</v>
      </c>
      <c r="B44" s="210" t="s">
        <v>1858</v>
      </c>
      <c r="C44" s="210" t="s">
        <v>1442</v>
      </c>
      <c r="D44" s="211" t="s">
        <v>1424</v>
      </c>
      <c r="E44" s="212" t="s">
        <v>1181</v>
      </c>
      <c r="F44" s="212" t="s">
        <v>1181</v>
      </c>
      <c r="G44" s="213">
        <v>0.40050000000000002</v>
      </c>
      <c r="H44" s="214">
        <v>1.4358</v>
      </c>
      <c r="I44" s="214">
        <v>1.2925</v>
      </c>
      <c r="J44" s="215">
        <v>8783</v>
      </c>
      <c r="K44" s="215">
        <v>10520</v>
      </c>
    </row>
    <row r="45" spans="1:11" ht="15.5">
      <c r="A45" s="216">
        <v>28</v>
      </c>
      <c r="B45" s="216" t="s">
        <v>1859</v>
      </c>
      <c r="C45" s="216" t="s">
        <v>1442</v>
      </c>
      <c r="D45" s="217" t="s">
        <v>1424</v>
      </c>
      <c r="E45" s="218" t="s">
        <v>1181</v>
      </c>
      <c r="F45" s="218" t="s">
        <v>1181</v>
      </c>
      <c r="G45" s="219">
        <v>0.40050000000000002</v>
      </c>
      <c r="H45" s="220">
        <v>1.4358</v>
      </c>
      <c r="I45" s="220">
        <v>1.2925</v>
      </c>
      <c r="J45" s="221">
        <v>8783</v>
      </c>
      <c r="K45" s="221">
        <v>10520</v>
      </c>
    </row>
    <row r="46" spans="1:11" ht="15.5">
      <c r="A46" s="210">
        <v>29</v>
      </c>
      <c r="B46" s="210" t="s">
        <v>1885</v>
      </c>
      <c r="C46" s="210" t="s">
        <v>1443</v>
      </c>
      <c r="D46" s="211" t="s">
        <v>1425</v>
      </c>
      <c r="E46" s="212" t="s">
        <v>1181</v>
      </c>
      <c r="F46" s="212" t="s">
        <v>1181</v>
      </c>
      <c r="G46" s="213">
        <v>0.19450000000000001</v>
      </c>
      <c r="H46" s="214">
        <v>1.1753</v>
      </c>
      <c r="I46" s="214">
        <v>1.0580000000000001</v>
      </c>
      <c r="J46" s="215">
        <v>8783</v>
      </c>
      <c r="K46" s="215">
        <v>9127</v>
      </c>
    </row>
    <row r="47" spans="1:11" ht="15.5">
      <c r="A47" s="216">
        <v>30</v>
      </c>
      <c r="B47" s="216" t="s">
        <v>1860</v>
      </c>
      <c r="C47" s="216" t="s">
        <v>1443</v>
      </c>
      <c r="D47" s="217" t="s">
        <v>1425</v>
      </c>
      <c r="E47" s="218" t="s">
        <v>1181</v>
      </c>
      <c r="F47" s="218" t="s">
        <v>1181</v>
      </c>
      <c r="G47" s="219">
        <v>0.19450000000000001</v>
      </c>
      <c r="H47" s="220">
        <v>1.1753</v>
      </c>
      <c r="I47" s="220">
        <v>1.0580000000000001</v>
      </c>
      <c r="J47" s="221">
        <v>8783</v>
      </c>
      <c r="K47" s="221">
        <v>9127</v>
      </c>
    </row>
    <row r="48" spans="1:11" ht="15.5">
      <c r="A48" s="210">
        <v>31</v>
      </c>
      <c r="B48" s="210" t="s">
        <v>1861</v>
      </c>
      <c r="C48" s="210" t="s">
        <v>1442</v>
      </c>
      <c r="D48" s="211" t="s">
        <v>1424</v>
      </c>
      <c r="E48" s="212" t="s">
        <v>1181</v>
      </c>
      <c r="F48" s="212" t="s">
        <v>1181</v>
      </c>
      <c r="G48" s="213">
        <v>0.40050000000000002</v>
      </c>
      <c r="H48" s="214">
        <v>1.4358</v>
      </c>
      <c r="I48" s="214">
        <v>1.2925</v>
      </c>
      <c r="J48" s="215">
        <v>8783</v>
      </c>
      <c r="K48" s="215">
        <v>10520</v>
      </c>
    </row>
    <row r="49" spans="1:11" ht="15.5">
      <c r="A49" s="216">
        <v>32</v>
      </c>
      <c r="B49" s="216" t="s">
        <v>1879</v>
      </c>
      <c r="C49" s="216" t="s">
        <v>1442</v>
      </c>
      <c r="D49" s="217" t="s">
        <v>1424</v>
      </c>
      <c r="E49" s="218" t="s">
        <v>1181</v>
      </c>
      <c r="F49" s="218" t="s">
        <v>1181</v>
      </c>
      <c r="G49" s="219">
        <v>0.40050000000000002</v>
      </c>
      <c r="H49" s="220">
        <v>1.4358</v>
      </c>
      <c r="I49" s="220">
        <v>1.2925</v>
      </c>
      <c r="J49" s="221">
        <v>8783</v>
      </c>
      <c r="K49" s="221">
        <v>10520</v>
      </c>
    </row>
    <row r="50" spans="1:11" ht="15.5">
      <c r="A50" s="210">
        <v>33</v>
      </c>
      <c r="B50" s="210" t="s">
        <v>1862</v>
      </c>
      <c r="C50" s="210" t="s">
        <v>1444</v>
      </c>
      <c r="D50" s="211" t="s">
        <v>1424</v>
      </c>
      <c r="E50" s="212" t="s">
        <v>1181</v>
      </c>
      <c r="F50" s="212" t="s">
        <v>1180</v>
      </c>
      <c r="G50" s="213">
        <v>0.40050000000000002</v>
      </c>
      <c r="H50" s="214">
        <v>1.4358</v>
      </c>
      <c r="I50" s="214">
        <v>1.2925</v>
      </c>
      <c r="J50" s="215">
        <v>24860</v>
      </c>
      <c r="K50" s="215">
        <v>29776</v>
      </c>
    </row>
    <row r="51" spans="1:11" ht="15.5">
      <c r="A51" s="216">
        <v>34</v>
      </c>
      <c r="B51" s="216" t="s">
        <v>1863</v>
      </c>
      <c r="C51" s="216" t="s">
        <v>1431</v>
      </c>
      <c r="D51" s="217" t="s">
        <v>1425</v>
      </c>
      <c r="E51" s="218" t="s">
        <v>1181</v>
      </c>
      <c r="F51" s="218" t="s">
        <v>1181</v>
      </c>
      <c r="G51" s="219">
        <v>0.19450000000000001</v>
      </c>
      <c r="H51" s="220">
        <v>1.4358</v>
      </c>
      <c r="I51" s="220">
        <v>1.2925</v>
      </c>
      <c r="J51" s="221">
        <v>8783</v>
      </c>
      <c r="K51" s="221">
        <v>10520</v>
      </c>
    </row>
    <row r="52" spans="1:11" ht="15.5">
      <c r="A52" s="210">
        <v>35</v>
      </c>
      <c r="B52" s="210" t="s">
        <v>1864</v>
      </c>
      <c r="C52" s="210" t="s">
        <v>1431</v>
      </c>
      <c r="D52" s="211" t="s">
        <v>1425</v>
      </c>
      <c r="E52" s="212" t="s">
        <v>1181</v>
      </c>
      <c r="F52" s="212" t="s">
        <v>1181</v>
      </c>
      <c r="G52" s="213">
        <v>0.19450000000000001</v>
      </c>
      <c r="H52" s="214">
        <v>1.1753</v>
      </c>
      <c r="I52" s="214">
        <v>1.0580000000000001</v>
      </c>
      <c r="J52" s="215">
        <v>8783</v>
      </c>
      <c r="K52" s="215">
        <v>9127</v>
      </c>
    </row>
    <row r="53" spans="1:11" ht="15.5">
      <c r="A53" s="216">
        <v>36</v>
      </c>
      <c r="B53" s="216" t="s">
        <v>1865</v>
      </c>
      <c r="C53" s="216" t="s">
        <v>1443</v>
      </c>
      <c r="D53" s="217" t="s">
        <v>1425</v>
      </c>
      <c r="E53" s="218" t="s">
        <v>1181</v>
      </c>
      <c r="F53" s="218" t="s">
        <v>1181</v>
      </c>
      <c r="G53" s="219">
        <v>0.19450000000000001</v>
      </c>
      <c r="H53" s="220">
        <v>1.1753</v>
      </c>
      <c r="I53" s="220">
        <v>1.0580000000000001</v>
      </c>
      <c r="J53" s="221">
        <v>8783</v>
      </c>
      <c r="K53" s="221">
        <v>9127</v>
      </c>
    </row>
    <row r="54" spans="1:11" ht="15.5">
      <c r="A54" s="210">
        <v>37</v>
      </c>
      <c r="B54" s="210" t="s">
        <v>1866</v>
      </c>
      <c r="C54" s="210" t="s">
        <v>1436</v>
      </c>
      <c r="D54" s="211" t="s">
        <v>1425</v>
      </c>
      <c r="E54" s="212" t="s">
        <v>1181</v>
      </c>
      <c r="F54" s="212" t="s">
        <v>1181</v>
      </c>
      <c r="G54" s="213">
        <v>0.19450000000000001</v>
      </c>
      <c r="H54" s="214">
        <v>1.1753</v>
      </c>
      <c r="I54" s="214">
        <v>1.0580000000000001</v>
      </c>
      <c r="J54" s="215">
        <v>8783</v>
      </c>
      <c r="K54" s="215">
        <v>9127</v>
      </c>
    </row>
    <row r="55" spans="1:11" ht="15.5">
      <c r="A55" s="216">
        <v>38</v>
      </c>
      <c r="B55" s="216" t="s">
        <v>1871</v>
      </c>
      <c r="C55" s="216" t="s">
        <v>1431</v>
      </c>
      <c r="D55" s="217" t="s">
        <v>1425</v>
      </c>
      <c r="E55" s="218" t="s">
        <v>1181</v>
      </c>
      <c r="F55" s="218" t="s">
        <v>1181</v>
      </c>
      <c r="G55" s="219">
        <v>0.19450000000000001</v>
      </c>
      <c r="H55" s="220">
        <v>1.1753</v>
      </c>
      <c r="I55" s="220">
        <v>1.0580000000000001</v>
      </c>
      <c r="J55" s="221">
        <v>8783</v>
      </c>
      <c r="K55" s="221">
        <v>9127</v>
      </c>
    </row>
    <row r="56" spans="1:11" ht="15.5">
      <c r="A56" s="210">
        <v>39</v>
      </c>
      <c r="B56" s="210" t="s">
        <v>1871</v>
      </c>
      <c r="C56" s="210" t="s">
        <v>1436</v>
      </c>
      <c r="D56" s="211" t="s">
        <v>1425</v>
      </c>
      <c r="E56" s="212" t="s">
        <v>1181</v>
      </c>
      <c r="F56" s="212" t="s">
        <v>1181</v>
      </c>
      <c r="G56" s="213">
        <v>0.19450000000000001</v>
      </c>
      <c r="H56" s="214">
        <v>1.1753</v>
      </c>
      <c r="I56" s="214">
        <v>1.0580000000000001</v>
      </c>
      <c r="J56" s="215">
        <v>8783</v>
      </c>
      <c r="K56" s="215">
        <v>9127</v>
      </c>
    </row>
    <row r="57" spans="1:11" ht="15.5">
      <c r="A57" s="216">
        <v>40</v>
      </c>
      <c r="B57" s="216" t="s">
        <v>1886</v>
      </c>
      <c r="C57" s="216" t="s">
        <v>1431</v>
      </c>
      <c r="D57" s="217" t="s">
        <v>1425</v>
      </c>
      <c r="E57" s="218" t="s">
        <v>1181</v>
      </c>
      <c r="F57" s="218" t="s">
        <v>1181</v>
      </c>
      <c r="G57" s="219">
        <v>0.19450000000000001</v>
      </c>
      <c r="H57" s="220">
        <v>1.1753</v>
      </c>
      <c r="I57" s="220">
        <v>1.0580000000000001</v>
      </c>
      <c r="J57" s="221">
        <v>8783</v>
      </c>
      <c r="K57" s="221">
        <v>9127</v>
      </c>
    </row>
    <row r="58" spans="1:11" ht="15.5">
      <c r="A58" s="210">
        <v>41</v>
      </c>
      <c r="B58" s="210" t="s">
        <v>1887</v>
      </c>
      <c r="C58" s="210" t="s">
        <v>1431</v>
      </c>
      <c r="D58" s="211" t="s">
        <v>1425</v>
      </c>
      <c r="E58" s="212" t="s">
        <v>1181</v>
      </c>
      <c r="F58" s="212" t="s">
        <v>1181</v>
      </c>
      <c r="G58" s="213">
        <v>0.19450000000000001</v>
      </c>
      <c r="H58" s="214">
        <v>1.1753</v>
      </c>
      <c r="I58" s="214">
        <v>1.0580000000000001</v>
      </c>
      <c r="J58" s="215">
        <v>8783</v>
      </c>
      <c r="K58" s="215">
        <v>9127</v>
      </c>
    </row>
    <row r="59" spans="1:11" ht="15.5">
      <c r="A59" s="216">
        <v>42</v>
      </c>
      <c r="B59" s="216" t="s">
        <v>1880</v>
      </c>
      <c r="C59" s="216" t="s">
        <v>1441</v>
      </c>
      <c r="D59" s="217" t="s">
        <v>1425</v>
      </c>
      <c r="E59" s="218" t="s">
        <v>1181</v>
      </c>
      <c r="F59" s="218" t="s">
        <v>1181</v>
      </c>
      <c r="G59" s="219">
        <v>0.19450000000000001</v>
      </c>
      <c r="H59" s="220">
        <v>1.1043000000000001</v>
      </c>
      <c r="I59" s="220">
        <v>0.99639999999999995</v>
      </c>
      <c r="J59" s="221">
        <v>8783</v>
      </c>
      <c r="K59" s="221">
        <v>8762</v>
      </c>
    </row>
    <row r="60" spans="1:11" ht="15.5">
      <c r="A60" s="210">
        <v>43</v>
      </c>
      <c r="B60" s="210" t="s">
        <v>1867</v>
      </c>
      <c r="C60" s="210" t="s">
        <v>1443</v>
      </c>
      <c r="D60" s="211" t="s">
        <v>1425</v>
      </c>
      <c r="E60" s="212" t="s">
        <v>1181</v>
      </c>
      <c r="F60" s="212" t="s">
        <v>1181</v>
      </c>
      <c r="G60" s="213">
        <v>0.19450000000000001</v>
      </c>
      <c r="H60" s="214">
        <v>1.1043000000000001</v>
      </c>
      <c r="I60" s="214">
        <v>0.99639999999999995</v>
      </c>
      <c r="J60" s="215">
        <v>8783</v>
      </c>
      <c r="K60" s="215">
        <v>8762</v>
      </c>
    </row>
    <row r="61" spans="1:11" ht="15.5">
      <c r="A61" s="216">
        <v>44</v>
      </c>
      <c r="B61" s="216" t="s">
        <v>1881</v>
      </c>
      <c r="C61" s="216" t="s">
        <v>1445</v>
      </c>
      <c r="D61" s="217" t="s">
        <v>1424</v>
      </c>
      <c r="E61" s="218" t="s">
        <v>1181</v>
      </c>
      <c r="F61" s="218" t="s">
        <v>1181</v>
      </c>
      <c r="G61" s="219">
        <v>0.40050000000000002</v>
      </c>
      <c r="H61" s="220">
        <v>1.1287</v>
      </c>
      <c r="I61" s="220">
        <v>1.0161</v>
      </c>
      <c r="J61" s="221">
        <v>8783</v>
      </c>
      <c r="K61" s="221">
        <v>8879</v>
      </c>
    </row>
    <row r="62" spans="1:11" ht="15.5">
      <c r="A62" s="210">
        <v>45</v>
      </c>
      <c r="B62" s="210" t="s">
        <v>1888</v>
      </c>
      <c r="C62" s="210" t="s">
        <v>1431</v>
      </c>
      <c r="D62" s="211" t="s">
        <v>1425</v>
      </c>
      <c r="E62" s="212" t="s">
        <v>1181</v>
      </c>
      <c r="F62" s="212" t="s">
        <v>1181</v>
      </c>
      <c r="G62" s="213">
        <v>0.19450000000000001</v>
      </c>
      <c r="H62" s="214">
        <v>1.1753</v>
      </c>
      <c r="I62" s="214">
        <v>1.0580000000000001</v>
      </c>
      <c r="J62" s="215">
        <v>8783</v>
      </c>
      <c r="K62" s="215">
        <v>9127</v>
      </c>
    </row>
    <row r="63" spans="1:11" ht="15.5">
      <c r="A63" s="216">
        <v>46</v>
      </c>
      <c r="B63" s="216" t="s">
        <v>1868</v>
      </c>
      <c r="C63" s="216" t="s">
        <v>1431</v>
      </c>
      <c r="D63" s="217" t="s">
        <v>1425</v>
      </c>
      <c r="E63" s="218" t="s">
        <v>1181</v>
      </c>
      <c r="F63" s="218" t="s">
        <v>1181</v>
      </c>
      <c r="G63" s="219">
        <v>0.19450000000000001</v>
      </c>
      <c r="H63" s="220">
        <v>1.1753</v>
      </c>
      <c r="I63" s="220">
        <v>1.0580000000000001</v>
      </c>
      <c r="J63" s="221">
        <v>8783</v>
      </c>
      <c r="K63" s="221">
        <v>9127</v>
      </c>
    </row>
    <row r="64" spans="1:11" ht="15.5">
      <c r="A64" s="210">
        <v>47</v>
      </c>
      <c r="B64" s="210" t="s">
        <v>1869</v>
      </c>
      <c r="C64" s="210" t="s">
        <v>1431</v>
      </c>
      <c r="D64" s="211" t="s">
        <v>1425</v>
      </c>
      <c r="E64" s="212" t="s">
        <v>1181</v>
      </c>
      <c r="F64" s="212" t="s">
        <v>1181</v>
      </c>
      <c r="G64" s="213">
        <v>0.19450000000000001</v>
      </c>
      <c r="H64" s="214">
        <v>1.1753</v>
      </c>
      <c r="I64" s="214">
        <v>1.0580000000000001</v>
      </c>
      <c r="J64" s="215">
        <v>8783</v>
      </c>
      <c r="K64" s="215">
        <v>9127</v>
      </c>
    </row>
    <row r="65" spans="1:11" ht="15.5">
      <c r="A65" s="216">
        <v>48</v>
      </c>
      <c r="B65" s="216" t="s">
        <v>1883</v>
      </c>
      <c r="C65" s="216" t="s">
        <v>1446</v>
      </c>
      <c r="D65" s="217" t="s">
        <v>1426</v>
      </c>
      <c r="E65" s="218" t="s">
        <v>1181</v>
      </c>
      <c r="F65" s="218" t="s">
        <v>1181</v>
      </c>
      <c r="G65" s="219">
        <v>0.22350000000000003</v>
      </c>
      <c r="H65" s="220">
        <v>1.1096999999999999</v>
      </c>
      <c r="I65" s="220">
        <v>0.999</v>
      </c>
      <c r="J65" s="221">
        <v>8783</v>
      </c>
      <c r="K65" s="221">
        <v>8777</v>
      </c>
    </row>
    <row r="66" spans="1:11" ht="15.5">
      <c r="A66" s="210">
        <v>49</v>
      </c>
      <c r="B66" s="210" t="s">
        <v>1984</v>
      </c>
      <c r="C66" s="210" t="s">
        <v>1436</v>
      </c>
      <c r="D66" s="211" t="s">
        <v>1425</v>
      </c>
      <c r="E66" s="212" t="s">
        <v>1181</v>
      </c>
      <c r="F66" s="212" t="s">
        <v>1181</v>
      </c>
      <c r="G66" s="213">
        <v>0.19450000000000001</v>
      </c>
      <c r="H66" s="214">
        <v>1.1043000000000001</v>
      </c>
      <c r="I66" s="214">
        <v>0.99409999999999998</v>
      </c>
      <c r="J66" s="215">
        <v>8783</v>
      </c>
      <c r="K66" s="215">
        <v>8748</v>
      </c>
    </row>
    <row r="67" spans="1:11" ht="15.5">
      <c r="A67" s="216">
        <v>50</v>
      </c>
      <c r="B67" s="216" t="s">
        <v>1870</v>
      </c>
      <c r="C67" s="216" t="s">
        <v>1447</v>
      </c>
      <c r="D67" s="217" t="s">
        <v>1426</v>
      </c>
      <c r="E67" s="218" t="s">
        <v>1181</v>
      </c>
      <c r="F67" s="218" t="s">
        <v>1181</v>
      </c>
      <c r="G67" s="219">
        <v>0.22350000000000003</v>
      </c>
      <c r="H67" s="220">
        <v>1.1096999999999999</v>
      </c>
      <c r="I67" s="220">
        <v>0.999</v>
      </c>
      <c r="J67" s="221">
        <v>8783</v>
      </c>
      <c r="K67" s="221">
        <v>8777</v>
      </c>
    </row>
    <row r="68" spans="1:11" ht="15.5">
      <c r="A68" s="210">
        <v>51</v>
      </c>
      <c r="B68" s="210" t="s">
        <v>1884</v>
      </c>
      <c r="C68" s="210" t="s">
        <v>1448</v>
      </c>
      <c r="D68" s="211" t="s">
        <v>1426</v>
      </c>
      <c r="E68" s="212" t="s">
        <v>1181</v>
      </c>
      <c r="F68" s="212" t="s">
        <v>1181</v>
      </c>
      <c r="G68" s="213">
        <v>0.22350000000000003</v>
      </c>
      <c r="H68" s="214">
        <v>1.1096999999999999</v>
      </c>
      <c r="I68" s="214">
        <v>0.999</v>
      </c>
      <c r="J68" s="215">
        <v>8783</v>
      </c>
      <c r="K68" s="215">
        <v>8777</v>
      </c>
    </row>
    <row r="69" spans="1:11" ht="15.5">
      <c r="A69" s="216">
        <v>52</v>
      </c>
      <c r="B69" s="216" t="s">
        <v>1882</v>
      </c>
      <c r="C69" s="216" t="s">
        <v>1448</v>
      </c>
      <c r="D69" s="217" t="s">
        <v>1426</v>
      </c>
      <c r="E69" s="218" t="s">
        <v>1181</v>
      </c>
      <c r="F69" s="218" t="s">
        <v>1181</v>
      </c>
      <c r="G69" s="219">
        <v>0.22350000000000003</v>
      </c>
      <c r="H69" s="220">
        <v>1.1096999999999999</v>
      </c>
      <c r="I69" s="220">
        <v>0.999</v>
      </c>
      <c r="J69" s="221">
        <v>8783</v>
      </c>
      <c r="K69" s="221">
        <v>8777</v>
      </c>
    </row>
  </sheetData>
  <sheetProtection sheet="1" objects="1" scenarios="1" selectLockedCells="1"/>
  <autoFilter ref="A17:K69" xr:uid="{00000000-0001-0000-0300-000000000000}"/>
  <pageMargins left="0.7" right="0.7" top="0.75" bottom="0.75" header="0.3" footer="0.3"/>
  <pageSetup scale="50" orientation="landscape" r:id="rId1"/>
  <headerFooter>
    <oddHeader>&amp;LMedi-Cal DRG Border 2025-26 Pricing Calculator</oddHeader>
    <oddFooter>&amp;LTab 4 - SPA 15-020 Characteristics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50"/>
  <sheetViews>
    <sheetView showGridLines="0" zoomScaleNormal="100" workbookViewId="0"/>
  </sheetViews>
  <sheetFormatPr defaultColWidth="0" defaultRowHeight="12.5" zeroHeight="1"/>
  <cols>
    <col min="1" max="1" width="29.26953125" customWidth="1"/>
    <col min="2" max="5" width="21.7265625" customWidth="1"/>
    <col min="6" max="6" width="26.81640625" customWidth="1"/>
    <col min="7" max="7" width="12.7265625" style="2" hidden="1" customWidth="1"/>
    <col min="8" max="16384" width="9.1796875" style="2" hidden="1"/>
  </cols>
  <sheetData>
    <row r="1" spans="1:6" ht="15.5">
      <c r="A1" s="18" t="s">
        <v>1460</v>
      </c>
      <c r="B1" s="97" t="s">
        <v>1371</v>
      </c>
      <c r="C1" s="98"/>
      <c r="D1" s="98"/>
      <c r="E1" s="98"/>
      <c r="F1" s="99"/>
    </row>
    <row r="2" spans="1:6" ht="15.5">
      <c r="A2" s="100" t="s">
        <v>1413</v>
      </c>
      <c r="B2" s="101"/>
      <c r="C2" s="102"/>
      <c r="D2" s="102"/>
      <c r="E2" s="102"/>
      <c r="F2" s="103"/>
    </row>
    <row r="3" spans="1:6" ht="15.5">
      <c r="A3" s="64" t="s">
        <v>1977</v>
      </c>
      <c r="B3" s="20"/>
      <c r="C3" s="20"/>
      <c r="D3" s="20"/>
      <c r="E3" s="20"/>
      <c r="F3" s="21"/>
    </row>
    <row r="4" spans="1:6" ht="15.5">
      <c r="A4" s="64" t="s">
        <v>1978</v>
      </c>
      <c r="B4" s="20"/>
      <c r="C4" s="20"/>
      <c r="D4" s="20"/>
      <c r="E4" s="20"/>
      <c r="F4" s="21"/>
    </row>
    <row r="5" spans="1:6" customFormat="1" ht="15.5">
      <c r="A5" s="19"/>
      <c r="B5" s="20"/>
      <c r="C5" s="20"/>
      <c r="D5" s="20"/>
      <c r="E5" s="20"/>
      <c r="F5" s="21"/>
    </row>
    <row r="6" spans="1:6" ht="15.5">
      <c r="A6" s="64" t="s">
        <v>1372</v>
      </c>
      <c r="B6" s="20"/>
      <c r="C6" s="20"/>
      <c r="D6" s="20"/>
      <c r="E6" s="20"/>
      <c r="F6" s="21"/>
    </row>
    <row r="7" spans="1:6" ht="15.5">
      <c r="A7" s="64" t="s">
        <v>1373</v>
      </c>
      <c r="B7" s="20"/>
      <c r="C7" s="20"/>
      <c r="D7" s="20"/>
      <c r="E7" s="20"/>
      <c r="F7" s="21"/>
    </row>
    <row r="8" spans="1:6" ht="15.5">
      <c r="A8" s="64" t="s">
        <v>1388</v>
      </c>
      <c r="B8" s="20"/>
      <c r="C8" s="20"/>
      <c r="D8" s="20"/>
      <c r="E8" s="20"/>
      <c r="F8" s="21"/>
    </row>
    <row r="9" spans="1:6" ht="15.5">
      <c r="A9" s="64" t="s">
        <v>1374</v>
      </c>
      <c r="B9" s="20"/>
      <c r="C9" s="20"/>
      <c r="D9" s="20"/>
      <c r="E9" s="20"/>
      <c r="F9" s="21"/>
    </row>
    <row r="10" spans="1:6" ht="15.5">
      <c r="A10" s="64" t="s">
        <v>1412</v>
      </c>
      <c r="B10" s="20"/>
      <c r="C10" s="20"/>
      <c r="D10" s="20"/>
      <c r="E10" s="20"/>
      <c r="F10" s="21"/>
    </row>
    <row r="11" spans="1:6" ht="15.5">
      <c r="A11" s="19"/>
      <c r="B11" s="20"/>
      <c r="C11" s="20"/>
      <c r="D11" s="20"/>
      <c r="E11" s="20"/>
      <c r="F11" s="21"/>
    </row>
    <row r="12" spans="1:6" ht="15.5">
      <c r="A12" s="64" t="s">
        <v>1378</v>
      </c>
      <c r="B12" s="22"/>
      <c r="C12" s="22"/>
      <c r="D12" s="20"/>
      <c r="E12" s="20"/>
      <c r="F12" s="21"/>
    </row>
    <row r="13" spans="1:6" ht="15.5">
      <c r="A13" s="64" t="s">
        <v>1379</v>
      </c>
      <c r="B13" s="22"/>
      <c r="C13" s="22"/>
      <c r="D13" s="20"/>
      <c r="E13" s="20"/>
      <c r="F13" s="21"/>
    </row>
    <row r="14" spans="1:6" ht="15.5">
      <c r="A14" s="39"/>
      <c r="B14" s="23"/>
      <c r="C14" s="23"/>
      <c r="D14" s="24"/>
      <c r="E14" s="24"/>
      <c r="F14" s="25"/>
    </row>
    <row r="15" spans="1:6" ht="15.5">
      <c r="A15" s="64" t="s">
        <v>1380</v>
      </c>
      <c r="B15" s="22"/>
      <c r="C15" s="22"/>
      <c r="D15" s="26"/>
      <c r="E15" s="27"/>
      <c r="F15" s="28"/>
    </row>
    <row r="16" spans="1:6" ht="15.5">
      <c r="A16" s="64" t="s">
        <v>1381</v>
      </c>
      <c r="B16" s="22"/>
      <c r="C16" s="22"/>
      <c r="D16" s="26"/>
      <c r="E16" s="27"/>
      <c r="F16" s="28"/>
    </row>
    <row r="17" spans="1:6" ht="15.5">
      <c r="A17" s="40"/>
      <c r="B17" s="22"/>
      <c r="C17" s="22"/>
      <c r="D17" s="26"/>
      <c r="E17" s="27"/>
      <c r="F17" s="28"/>
    </row>
    <row r="18" spans="1:6" ht="15.5">
      <c r="A18" s="222" t="s">
        <v>1383</v>
      </c>
      <c r="B18" s="22"/>
      <c r="C18" s="22"/>
      <c r="D18" s="26"/>
      <c r="E18" s="27"/>
      <c r="F18" s="28"/>
    </row>
    <row r="19" spans="1:6" ht="15.5">
      <c r="A19" s="222" t="s">
        <v>1979</v>
      </c>
      <c r="B19" s="22"/>
      <c r="C19" s="22"/>
      <c r="D19" s="26"/>
      <c r="E19" s="27"/>
      <c r="F19" s="28"/>
    </row>
    <row r="20" spans="1:6" ht="15.5">
      <c r="A20" s="19"/>
      <c r="B20" s="22"/>
      <c r="C20" s="22"/>
      <c r="D20" s="26"/>
      <c r="E20" s="27"/>
      <c r="F20" s="28"/>
    </row>
    <row r="21" spans="1:6" ht="15.5">
      <c r="A21" s="64" t="s">
        <v>1452</v>
      </c>
      <c r="B21" s="22"/>
      <c r="C21" s="22"/>
      <c r="D21" s="26"/>
      <c r="E21" s="27"/>
      <c r="F21" s="28"/>
    </row>
    <row r="22" spans="1:6" ht="15.5">
      <c r="A22" s="64" t="s">
        <v>1453</v>
      </c>
      <c r="B22" s="22"/>
      <c r="C22" s="22"/>
      <c r="D22" s="26"/>
      <c r="E22" s="27"/>
      <c r="F22" s="28"/>
    </row>
    <row r="23" spans="1:6" ht="15.5">
      <c r="A23" s="40"/>
      <c r="B23" s="22"/>
      <c r="C23" s="22"/>
      <c r="D23" s="26"/>
      <c r="E23" s="27"/>
      <c r="F23" s="28"/>
    </row>
    <row r="24" spans="1:6" ht="15.5">
      <c r="A24" s="222" t="s">
        <v>1983</v>
      </c>
      <c r="B24" s="20"/>
      <c r="C24" s="20"/>
      <c r="D24" s="26"/>
      <c r="E24" s="27"/>
      <c r="F24" s="28"/>
    </row>
    <row r="25" spans="1:6" ht="15.5">
      <c r="A25" s="19"/>
      <c r="B25" s="20"/>
      <c r="C25" s="20"/>
      <c r="D25" s="26"/>
      <c r="E25" s="27"/>
      <c r="F25" s="28"/>
    </row>
    <row r="26" spans="1:6" ht="31">
      <c r="A26" s="104" t="s">
        <v>1375</v>
      </c>
      <c r="B26" s="104" t="s">
        <v>1376</v>
      </c>
      <c r="C26" s="104" t="s">
        <v>1382</v>
      </c>
      <c r="D26" s="26"/>
      <c r="E26" s="27"/>
      <c r="F26" s="28"/>
    </row>
    <row r="27" spans="1:6" ht="15.5">
      <c r="A27" s="223" t="s">
        <v>1205</v>
      </c>
      <c r="B27" s="224">
        <v>1</v>
      </c>
      <c r="C27" s="224">
        <v>1</v>
      </c>
      <c r="D27" s="26"/>
      <c r="E27" s="27"/>
      <c r="F27" s="28"/>
    </row>
    <row r="28" spans="1:6" ht="15.5">
      <c r="A28" s="223" t="s">
        <v>1201</v>
      </c>
      <c r="B28" s="224">
        <v>1</v>
      </c>
      <c r="C28" s="224">
        <v>1</v>
      </c>
      <c r="D28" s="26"/>
      <c r="E28" s="27"/>
      <c r="F28" s="28"/>
    </row>
    <row r="29" spans="1:6" ht="15.5">
      <c r="A29" s="223" t="s">
        <v>1552</v>
      </c>
      <c r="B29" s="224">
        <v>1</v>
      </c>
      <c r="C29" s="224">
        <v>1</v>
      </c>
      <c r="D29" s="26"/>
      <c r="E29" s="27"/>
      <c r="F29" s="28"/>
    </row>
    <row r="30" spans="1:6" ht="15.5">
      <c r="A30" s="223" t="s">
        <v>1551</v>
      </c>
      <c r="B30" s="224">
        <v>1.35</v>
      </c>
      <c r="C30" s="224">
        <v>1.75</v>
      </c>
      <c r="D30" s="26"/>
      <c r="E30" s="27"/>
      <c r="F30" s="28"/>
    </row>
    <row r="31" spans="1:6" ht="15.5">
      <c r="A31" s="223" t="s">
        <v>60</v>
      </c>
      <c r="B31" s="224">
        <v>1.25</v>
      </c>
      <c r="C31" s="224">
        <v>1.6</v>
      </c>
      <c r="D31" s="26"/>
      <c r="E31" s="27"/>
      <c r="F31" s="28"/>
    </row>
    <row r="32" spans="1:6" ht="15.5">
      <c r="A32" s="223" t="s">
        <v>1377</v>
      </c>
      <c r="B32" s="224">
        <v>1.75</v>
      </c>
      <c r="C32" s="224">
        <v>2.1</v>
      </c>
      <c r="D32" s="26"/>
      <c r="E32" s="27"/>
      <c r="F32" s="28"/>
    </row>
    <row r="33" spans="1:6" ht="15.5">
      <c r="A33" s="223" t="s">
        <v>1889</v>
      </c>
      <c r="B33" s="224">
        <v>1.1000000000000001</v>
      </c>
      <c r="C33" s="224">
        <v>1.1000000000000001</v>
      </c>
      <c r="D33" s="26"/>
      <c r="E33" s="27"/>
      <c r="F33" s="28"/>
    </row>
    <row r="34" spans="1:6" ht="15.5">
      <c r="A34" s="223" t="s">
        <v>61</v>
      </c>
      <c r="B34" s="224">
        <v>1.1000000000000001</v>
      </c>
      <c r="C34" s="224">
        <v>1.1499999999999999</v>
      </c>
      <c r="D34" s="26"/>
      <c r="E34" s="27"/>
      <c r="F34" s="28"/>
    </row>
    <row r="35" spans="1:6" ht="15.5">
      <c r="A35" s="223" t="s">
        <v>1206</v>
      </c>
      <c r="B35" s="224">
        <v>1</v>
      </c>
      <c r="C35" s="224">
        <v>1</v>
      </c>
      <c r="D35" s="26"/>
      <c r="E35" s="27"/>
      <c r="F35" s="28"/>
    </row>
    <row r="36" spans="1:6" ht="15.5">
      <c r="A36" s="223" t="s">
        <v>1204</v>
      </c>
      <c r="B36" s="224">
        <v>1</v>
      </c>
      <c r="C36" s="224">
        <v>1</v>
      </c>
      <c r="D36" s="26"/>
      <c r="E36" s="27"/>
      <c r="F36" s="28"/>
    </row>
    <row r="37" spans="1:6" ht="15.5">
      <c r="A37" s="223" t="s">
        <v>1203</v>
      </c>
      <c r="B37" s="224">
        <v>1.35</v>
      </c>
      <c r="C37" s="224">
        <v>1.75</v>
      </c>
      <c r="D37" s="26"/>
      <c r="E37" s="27"/>
      <c r="F37" s="28"/>
    </row>
    <row r="38" spans="1:6" ht="15.5">
      <c r="A38" s="41"/>
      <c r="B38" s="29"/>
      <c r="C38" s="29"/>
      <c r="D38" s="26"/>
      <c r="E38" s="27"/>
      <c r="F38" s="28"/>
    </row>
    <row r="39" spans="1:6" ht="15.5">
      <c r="A39" s="222" t="s">
        <v>1980</v>
      </c>
      <c r="B39" s="29"/>
      <c r="C39" s="30"/>
      <c r="D39" s="26"/>
      <c r="E39" s="27"/>
      <c r="F39" s="28"/>
    </row>
    <row r="40" spans="1:6" ht="15.5">
      <c r="A40" s="222" t="s">
        <v>1981</v>
      </c>
      <c r="B40" s="29"/>
      <c r="C40" s="30"/>
      <c r="D40" s="26"/>
      <c r="E40" s="27"/>
      <c r="F40" s="28"/>
    </row>
    <row r="41" spans="1:6" ht="15.5">
      <c r="A41" s="222" t="s">
        <v>1982</v>
      </c>
      <c r="B41" s="29"/>
      <c r="C41" s="30"/>
      <c r="D41" s="26"/>
      <c r="E41" s="27"/>
      <c r="F41" s="28"/>
    </row>
    <row r="42" spans="1:6" ht="15.5">
      <c r="A42" s="42"/>
      <c r="B42" s="29"/>
      <c r="C42" s="30"/>
      <c r="D42" s="26"/>
      <c r="E42" s="27"/>
      <c r="F42" s="28"/>
    </row>
    <row r="43" spans="1:6" ht="15.5">
      <c r="A43" s="104" t="s">
        <v>1370</v>
      </c>
      <c r="B43" s="104" t="s">
        <v>1399</v>
      </c>
      <c r="C43" s="104" t="s">
        <v>1408</v>
      </c>
      <c r="D43" s="26"/>
      <c r="E43" s="27"/>
      <c r="F43" s="28"/>
    </row>
    <row r="44" spans="1:6" ht="15.5">
      <c r="A44" s="65" t="s">
        <v>1225</v>
      </c>
      <c r="B44" s="66" t="s">
        <v>1409</v>
      </c>
      <c r="C44" s="66" t="s">
        <v>1181</v>
      </c>
      <c r="D44" s="26"/>
      <c r="E44" s="27"/>
      <c r="F44" s="28"/>
    </row>
    <row r="45" spans="1:6" ht="15.5">
      <c r="A45" s="65" t="s">
        <v>1226</v>
      </c>
      <c r="B45" s="66" t="s">
        <v>1409</v>
      </c>
      <c r="C45" s="66" t="s">
        <v>1180</v>
      </c>
      <c r="D45" s="26"/>
      <c r="E45" s="27"/>
      <c r="F45" s="28"/>
    </row>
    <row r="46" spans="1:6" ht="15.5">
      <c r="A46" s="65" t="s">
        <v>283</v>
      </c>
      <c r="B46" s="66" t="s">
        <v>1410</v>
      </c>
      <c r="C46" s="66" t="s">
        <v>1181</v>
      </c>
      <c r="D46" s="26"/>
      <c r="E46" s="27"/>
      <c r="F46" s="28"/>
    </row>
    <row r="47" spans="1:6" ht="15.5">
      <c r="A47" s="65" t="s">
        <v>284</v>
      </c>
      <c r="B47" s="66" t="s">
        <v>1410</v>
      </c>
      <c r="C47" s="66" t="s">
        <v>1180</v>
      </c>
      <c r="D47" s="26"/>
      <c r="E47" s="27"/>
      <c r="F47" s="28"/>
    </row>
    <row r="48" spans="1:6" ht="15.5">
      <c r="A48" s="42"/>
      <c r="B48" s="29"/>
      <c r="C48" s="30"/>
      <c r="D48" s="26"/>
      <c r="E48" s="27"/>
      <c r="F48" s="28"/>
    </row>
    <row r="49" spans="1:6" ht="15.5" hidden="1">
      <c r="A49" s="42"/>
      <c r="B49" s="29"/>
      <c r="C49" s="30"/>
      <c r="D49" s="26"/>
      <c r="E49" s="27"/>
      <c r="F49" s="28"/>
    </row>
    <row r="50" spans="1:6" ht="15.5" hidden="1">
      <c r="A50" s="43"/>
      <c r="B50" s="44"/>
      <c r="C50" s="45"/>
      <c r="D50" s="46"/>
      <c r="E50" s="47"/>
      <c r="F50" s="48"/>
    </row>
  </sheetData>
  <sheetProtection sheet="1" objects="1" scenarios="1" selectLockedCells="1"/>
  <pageMargins left="0.7" right="0.7" top="0.75" bottom="0.75" header="0.3" footer="0.3"/>
  <pageSetup scale="64" orientation="portrait" horizontalDpi="1200" verticalDpi="1200" r:id="rId1"/>
  <headerFooter>
    <oddHeader>&amp;LMedi-Cal DRG Border 2025-26 Pricing Calculator</oddHeader>
    <oddFooter>&amp;LTab 5 - Policy Adjustors</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2BD714A348B448409FBFD44A860871DB" ma:contentTypeVersion="36" ma:contentTypeDescription="This is the Custom Document Type for use by DHCS" ma:contentTypeScope="" ma:versionID="59c3955d1bcefbbb80e389060b879c5e">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7</Reading_x0020_Level>
    <TAGEthnicity xmlns="69bc34b3-1921-46c7-8c7a-d18363374b4b" xsi:nil="true"/>
    <Abstract xmlns="69bc34b3-1921-46c7-8c7a-d18363374b4b">W17-888_Medi-Cal_APR-DRG_2017-18_Pricing_Calculator_2017-05-22</Abstract>
    <PublishingContactName xmlns="http://schemas.microsoft.com/sharepoint/v3">Richard Luu</PublishingContactName>
    <TAGAge xmlns="69bc34b3-1921-46c7-8c7a-d18363374b4b" xsi:nil="true"/>
    <_dlc_DocId xmlns="69bc34b3-1921-46c7-8c7a-d18363374b4b">DHCSDOC-2129867196-7152</_dlc_DocId>
    <_dlc_DocIdUrl xmlns="69bc34b3-1921-46c7-8c7a-d18363374b4b">
      <Url>https://dhcscagovauthoring/provgovpart/_layouts/15/DocIdRedir.aspx?ID=DHCSDOC-2129867196-7152</Url>
      <Description>DHCSDOC-2129867196-7152</Description>
    </_dlc_DocIdUrl>
    <TaxCatchAll xmlns="69bc34b3-1921-46c7-8c7a-d18363374b4b">
      <Value>26</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Safety Net Financing</TermName>
          <TermId xmlns="http://schemas.microsoft.com/office/infopath/2007/PartnerControls">98a10317-0f4b-4681-a834-3602f5981606</TermId>
        </TermInfo>
      </Terms>
    </o68eaf9243684232b2418c37bbb152dc>
  </documentManagement>
</p:properties>
</file>

<file path=customXml/item5.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98553727-CF88-4510-AC4F-EA1F4BB5A6C5}">
  <ds:schemaRefs>
    <ds:schemaRef ds:uri="http://schemas.microsoft.com/sharepoint/v3/contenttype/forms"/>
  </ds:schemaRefs>
</ds:datastoreItem>
</file>

<file path=customXml/itemProps2.xml><?xml version="1.0" encoding="utf-8"?>
<ds:datastoreItem xmlns:ds="http://schemas.openxmlformats.org/officeDocument/2006/customXml" ds:itemID="{4E99EAFB-CB82-464E-B878-71733057D7FF}"/>
</file>

<file path=customXml/itemProps3.xml><?xml version="1.0" encoding="utf-8"?>
<ds:datastoreItem xmlns:ds="http://schemas.openxmlformats.org/officeDocument/2006/customXml" ds:itemID="{C08067D8-5937-41E2-B08A-058AB8D57905}">
  <ds:schemaRefs>
    <ds:schemaRef ds:uri="http://schemas.microsoft.com/office/2006/metadata/longProperties"/>
  </ds:schemaRefs>
</ds:datastoreItem>
</file>

<file path=customXml/itemProps4.xml><?xml version="1.0" encoding="utf-8"?>
<ds:datastoreItem xmlns:ds="http://schemas.openxmlformats.org/officeDocument/2006/customXml" ds:itemID="{BF7B3397-29F8-413F-89DF-07BF0BD34F17}">
  <ds:schemaRefs>
    <ds:schemaRef ds:uri="http://purl.org/dc/terms/"/>
    <ds:schemaRef ds:uri="http://schemas.openxmlformats.org/package/2006/metadata/core-properties"/>
    <ds:schemaRef ds:uri="http://purl.org/dc/elements/1.1/"/>
    <ds:schemaRef ds:uri="http://www.w3.org/XML/1998/namespace"/>
    <ds:schemaRef ds:uri="http://schemas.microsoft.com/office/2006/documentManagement/types"/>
    <ds:schemaRef ds:uri="http://schemas.microsoft.com/office/infopath/2007/PartnerControls"/>
    <ds:schemaRef ds:uri="http://purl.org/dc/dcmitype/"/>
    <ds:schemaRef ds:uri="c1c1dc04-eeda-4b6e-b2df-40979f5da1d3"/>
    <ds:schemaRef ds:uri="69bc34b3-1921-46c7-8c7a-d18363374b4b"/>
    <ds:schemaRef ds:uri="http://schemas.microsoft.com/sharepoint/v3"/>
    <ds:schemaRef ds:uri="http://schemas.microsoft.com/office/2006/metadata/properties"/>
  </ds:schemaRefs>
</ds:datastoreItem>
</file>

<file path=customXml/itemProps5.xml><?xml version="1.0" encoding="utf-8"?>
<ds:datastoreItem xmlns:ds="http://schemas.openxmlformats.org/officeDocument/2006/customXml" ds:itemID="{6F610CC3-8E51-49A3-86F2-A6E003138EAE}">
  <ds:schemaRefs>
    <ds:schemaRef ds:uri="http://schemas.microsoft.com/sharepoint/events"/>
  </ds:schemaRefs>
</ds:datastoreItem>
</file>

<file path=docMetadata/LabelInfo.xml><?xml version="1.0" encoding="utf-8"?>
<clbl:labelList xmlns:clbl="http://schemas.microsoft.com/office/2020/mipLabelMetadata">
  <clbl:label id="{34720645-5fdd-4302-8e87-9becee4e5aa1}" enabled="1" method="Standard" siteId="{265c2dcd-2a6e-43aa-b2e8-26421a8c8526}"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12</vt:i4>
      </vt:variant>
    </vt:vector>
  </HeadingPairs>
  <TitlesOfParts>
    <vt:vector size="17" baseType="lpstr">
      <vt:lpstr>1-Cover</vt:lpstr>
      <vt:lpstr>2-Calculator</vt:lpstr>
      <vt:lpstr>3-DRG Table</vt:lpstr>
      <vt:lpstr>4-SPA 15-020 Characteristics</vt:lpstr>
      <vt:lpstr>5-Policy Adjustors</vt:lpstr>
      <vt:lpstr>ColumnTitleRegion1.a2.a12.1</vt:lpstr>
      <vt:lpstr>'2-Calculator'!Print_Area</vt:lpstr>
      <vt:lpstr>'3-DRG Table'!Print_Area</vt:lpstr>
      <vt:lpstr>'5-Policy Adjustors'!Print_Area</vt:lpstr>
      <vt:lpstr>Print_Area</vt:lpstr>
      <vt:lpstr>'3-DRG Table'!Print_Titles</vt:lpstr>
      <vt:lpstr>'4-SPA 15-020 Characteristics'!Print_Titles</vt:lpstr>
      <vt:lpstr>'5-Policy Adjustors'!TitleRegion1.a1.f48.5</vt:lpstr>
      <vt:lpstr>TitleRegion1.a1.j14.3</vt:lpstr>
      <vt:lpstr>TitleRegion1.a1.k14.4</vt:lpstr>
      <vt:lpstr>TitleRegion2.a14.j1372.3</vt:lpstr>
      <vt:lpstr>TitleRegion2.a17.k69.4</vt:lpstr>
    </vt:vector>
  </TitlesOfParts>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Pricing Calculator Border Hospitals SFY 25/26-260226</dc:title>
  <dc:creator>11001561</dc:creator>
  <cp:keywords/>
  <cp:lastModifiedBy>Narayan, Edwin@DHCS</cp:lastModifiedBy>
  <cp:lastPrinted>2025-05-19T22:06:20Z</cp:lastPrinted>
  <dcterms:created xsi:type="dcterms:W3CDTF">2008-08-08T02:49:05Z</dcterms:created>
  <dcterms:modified xsi:type="dcterms:W3CDTF">2026-04-06T22:15:35Z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0x010100EEE380F46F125946A8B4C4C90D9FFCDC002BD714A348B448409FBFD44A860871DB</vt:lpwstr>
  </property>
  <property fmtid="{D5CDD505-2E9C-101B-9397-08002B2CF9AE}" pid="3" name="ContentType">
    <vt:lpwstr>Document</vt:lpwstr>
  </property>
  <property fmtid="{D5CDD505-2E9C-101B-9397-08002B2CF9AE}" pid="4" name="display_urn:schemas-microsoft-com:office:office#Editor">
    <vt:lpwstr>System Account</vt:lpwstr>
  </property>
  <property fmtid="{D5CDD505-2E9C-101B-9397-08002B2CF9AE}" pid="5" name="xd_Signature">
    <vt:lpwstr/>
  </property>
  <property fmtid="{D5CDD505-2E9C-101B-9397-08002B2CF9AE}" pid="6" name="Order">
    <vt:lpwstr>469600.000000000</vt:lpwstr>
  </property>
  <property fmtid="{D5CDD505-2E9C-101B-9397-08002B2CF9AE}" pid="7" name="TemplateUrl">
    <vt:lpwstr/>
  </property>
  <property fmtid="{D5CDD505-2E9C-101B-9397-08002B2CF9AE}" pid="8" name="xd_ProgID">
    <vt:lpwstr/>
  </property>
  <property fmtid="{D5CDD505-2E9C-101B-9397-08002B2CF9AE}" pid="9" name="PublishingStartDate">
    <vt:lpwstr/>
  </property>
  <property fmtid="{D5CDD505-2E9C-101B-9397-08002B2CF9AE}" pid="10" name="PublishingExpirationDate">
    <vt:lpwstr/>
  </property>
  <property fmtid="{D5CDD505-2E9C-101B-9397-08002B2CF9AE}" pid="11" name="display_urn:schemas-microsoft-com:office:office#Author">
    <vt:lpwstr>System Account</vt:lpwstr>
  </property>
  <property fmtid="{D5CDD505-2E9C-101B-9397-08002B2CF9AE}" pid="12" name="Language">
    <vt:lpwstr>English</vt:lpwstr>
  </property>
  <property fmtid="{D5CDD505-2E9C-101B-9397-08002B2CF9AE}" pid="13" name="Topics">
    <vt:lpwstr>89</vt:lpwstr>
  </property>
  <property fmtid="{D5CDD505-2E9C-101B-9397-08002B2CF9AE}" pid="14" name="PublishingContactName">
    <vt:lpwstr>Richard Luu</vt:lpwstr>
  </property>
  <property fmtid="{D5CDD505-2E9C-101B-9397-08002B2CF9AE}" pid="15" name="Abstract">
    <vt:lpwstr>W17-888_Medi-Cal_APR-DRG_2017-18_Pricing_Calculator_2017-05-22</vt:lpwstr>
  </property>
  <property fmtid="{D5CDD505-2E9C-101B-9397-08002B2CF9AE}" pid="16" name="Reading Level">
    <vt:lpwstr>7</vt:lpwstr>
  </property>
  <property fmtid="{D5CDD505-2E9C-101B-9397-08002B2CF9AE}" pid="17" name="Organization">
    <vt:lpwstr>20</vt:lpwstr>
  </property>
  <property fmtid="{D5CDD505-2E9C-101B-9397-08002B2CF9AE}" pid="18" name="_dlc_DocIdItemGuid">
    <vt:lpwstr>c222f258-3f9a-4ae9-ad2e-6865ecf07b15</vt:lpwstr>
  </property>
  <property fmtid="{D5CDD505-2E9C-101B-9397-08002B2CF9AE}" pid="19" name="Division">
    <vt:lpwstr>26;#Safety Net Financing|98a10317-0f4b-4681-a834-3602f5981606</vt:lpwstr>
  </property>
</Properties>
</file>