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LRodrigu\Desktop\"/>
    </mc:Choice>
  </mc:AlternateContent>
  <xr:revisionPtr revIDLastSave="0" documentId="13_ncr:1_{C13171E9-125D-47AF-A4CE-471E91361646}" xr6:coauthVersionLast="47" xr6:coauthVersionMax="47" xr10:uidLastSave="{00000000-0000-0000-0000-000000000000}"/>
  <workbookProtection workbookAlgorithmName="SHA-512" workbookHashValue="q5Y26NxXAWfg8U7kNlmj+5Oaq4L6zJE1XDv+NguDChpaE50npP7rDbz0nV5SWZGvKy6Q+qiXLlRnTPtbdAzDEw==" workbookSaltValue="DA0OlCdgdoRPah4XF6gQ6A==" workbookSpinCount="100000" lockStructure="1"/>
  <bookViews>
    <workbookView xWindow="-108" yWindow="-108" windowWidth="23256" windowHeight="13896" xr2:uid="{36251027-3446-4C40-BC5B-92A12D1FEE30}"/>
  </bookViews>
  <sheets>
    <sheet name="FY 2020-21 Rates " sheetId="7" r:id="rId1"/>
    <sheet name="FY 2021-22 Rates " sheetId="10" r:id="rId2"/>
    <sheet name="FY 2022-23 Rates" sheetId="11" r:id="rId3"/>
    <sheet name="FY 2023-24 Rates" sheetId="12" r:id="rId4"/>
    <sheet name="FY 2024-25 Rates" sheetId="1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3" l="1"/>
  <c r="C9" i="13"/>
  <c r="E9" i="13" s="1"/>
  <c r="E8" i="13"/>
  <c r="D8" i="13"/>
  <c r="C8" i="13"/>
  <c r="D7" i="13"/>
  <c r="C7" i="13"/>
  <c r="E7" i="13" s="1"/>
  <c r="D6" i="13"/>
  <c r="C6" i="13"/>
  <c r="E6" i="13" s="1"/>
  <c r="D5" i="13"/>
  <c r="C5" i="13"/>
  <c r="E5" i="13" s="1"/>
  <c r="D4" i="13"/>
  <c r="C4" i="13"/>
  <c r="E4" i="13" s="1"/>
  <c r="D3" i="13"/>
  <c r="C3" i="13"/>
  <c r="E3" i="13" s="1"/>
  <c r="D9" i="12"/>
  <c r="C9" i="12"/>
  <c r="E9" i="12" s="1"/>
  <c r="D8" i="12"/>
  <c r="C8" i="12"/>
  <c r="E8" i="12" s="1"/>
  <c r="D7" i="12"/>
  <c r="E7" i="12" s="1"/>
  <c r="C7" i="12"/>
  <c r="D6" i="12"/>
  <c r="C6" i="12"/>
  <c r="E6" i="12" s="1"/>
  <c r="D5" i="12"/>
  <c r="C5" i="12"/>
  <c r="E5" i="12" s="1"/>
  <c r="D4" i="12"/>
  <c r="C4" i="12"/>
  <c r="E4" i="12" s="1"/>
  <c r="D3" i="12"/>
  <c r="C3" i="12"/>
  <c r="E3" i="12" s="1"/>
  <c r="D9" i="11"/>
  <c r="C9" i="11"/>
  <c r="E9" i="11" s="1"/>
  <c r="D8" i="11"/>
  <c r="C8" i="11"/>
  <c r="E8" i="11" s="1"/>
  <c r="D7" i="11"/>
  <c r="C7" i="11"/>
  <c r="E7" i="11" s="1"/>
  <c r="E6" i="11"/>
  <c r="D6" i="11"/>
  <c r="C6" i="11"/>
  <c r="D5" i="11"/>
  <c r="C5" i="11"/>
  <c r="E5" i="11" s="1"/>
  <c r="D4" i="11"/>
  <c r="C4" i="11"/>
  <c r="E4" i="11" s="1"/>
  <c r="D3" i="11"/>
  <c r="C3" i="11"/>
  <c r="E3" i="11" s="1"/>
  <c r="D9" i="10"/>
  <c r="C9" i="10"/>
  <c r="E9" i="10" s="1"/>
  <c r="D8" i="10"/>
  <c r="C8" i="10"/>
  <c r="E8" i="10" s="1"/>
  <c r="D7" i="10"/>
  <c r="E7" i="10" s="1"/>
  <c r="C7" i="10"/>
  <c r="E6" i="10"/>
  <c r="D6" i="10"/>
  <c r="C6" i="10"/>
  <c r="D5" i="10"/>
  <c r="C5" i="10"/>
  <c r="E5" i="10" s="1"/>
  <c r="D4" i="10"/>
  <c r="C4" i="10"/>
  <c r="E4" i="10" s="1"/>
  <c r="D3" i="10"/>
  <c r="C3" i="10"/>
  <c r="E3" i="10" s="1"/>
  <c r="C8" i="7"/>
  <c r="D9" i="7"/>
  <c r="C9" i="7"/>
  <c r="E9" i="7" s="1"/>
  <c r="D8" i="7"/>
  <c r="D7" i="7"/>
  <c r="C7" i="7"/>
  <c r="E7" i="7" s="1"/>
  <c r="D6" i="7"/>
  <c r="C6" i="7"/>
  <c r="E6" i="7" s="1"/>
  <c r="D5" i="7"/>
  <c r="C5" i="7"/>
  <c r="E5" i="7" s="1"/>
  <c r="D4" i="7"/>
  <c r="C4" i="7"/>
  <c r="E4" i="7" s="1"/>
  <c r="D3" i="7"/>
  <c r="C3" i="7"/>
  <c r="E8" i="7" l="1"/>
  <c r="E3" i="7"/>
</calcChain>
</file>

<file path=xl/sharedStrings.xml><?xml version="1.0" encoding="utf-8"?>
<sst xmlns="http://schemas.openxmlformats.org/spreadsheetml/2006/main" count="65" uniqueCount="13">
  <si>
    <t>County</t>
  </si>
  <si>
    <t>Lassen</t>
  </si>
  <si>
    <t>Mendocino</t>
  </si>
  <si>
    <t>Shasta</t>
  </si>
  <si>
    <t>Siskiyou</t>
  </si>
  <si>
    <t>Solano</t>
  </si>
  <si>
    <t xml:space="preserve">Humboldt </t>
  </si>
  <si>
    <t>Administration (5.0 %)</t>
  </si>
  <si>
    <t>UR/QA (1.7%)</t>
  </si>
  <si>
    <t>Modoc</t>
  </si>
  <si>
    <t xml:space="preserve">PUPM Rate </t>
  </si>
  <si>
    <t xml:space="preserve">Total </t>
  </si>
  <si>
    <t>Press TAB to move to input areas. Press Up, DOWN, LEFT, or RIGHT ARROW in CULUMN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</si>
</sst>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Calibri"/>
      <family val="2"/>
      <scheme val="minor"/>
    </font>
    <font>
      <sz val="11"/>
      <color theme="1"/>
      <name val="Calibri"/>
      <family val="2"/>
      <scheme val="minor"/>
    </font>
    <font>
      <b/>
      <sz val="12"/>
      <color theme="1"/>
      <name val="Segoe UI"/>
      <family val="2"/>
    </font>
    <font>
      <sz val="12"/>
      <color theme="1"/>
      <name val="Segoe UI"/>
      <family val="2"/>
    </font>
    <font>
      <sz val="12"/>
      <color theme="0"/>
      <name val="Segoe UI"/>
      <family val="2"/>
    </font>
  </fonts>
  <fills count="3">
    <fill>
      <patternFill patternType="none"/>
    </fill>
    <fill>
      <patternFill patternType="gray125"/>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
    <xf numFmtId="0" fontId="0" fillId="0" borderId="0" xfId="0"/>
    <xf numFmtId="0" fontId="4" fillId="0" borderId="0" xfId="0" applyFont="1" applyProtection="1">
      <protection locked="0"/>
    </xf>
    <xf numFmtId="0" fontId="3" fillId="0" borderId="0" xfId="0" applyFont="1" applyProtection="1">
      <protection locked="0"/>
    </xf>
    <xf numFmtId="0" fontId="2" fillId="2" borderId="1" xfId="0" applyFont="1" applyFill="1" applyBorder="1" applyProtection="1">
      <protection locked="0"/>
    </xf>
    <xf numFmtId="0" fontId="3" fillId="0" borderId="1" xfId="0" applyFont="1" applyBorder="1" applyProtection="1">
      <protection locked="0"/>
    </xf>
    <xf numFmtId="44" fontId="3" fillId="0" borderId="1" xfId="1" applyFont="1" applyBorder="1" applyProtection="1">
      <protection locked="0"/>
    </xf>
    <xf numFmtId="0" fontId="3" fillId="0" borderId="0" xfId="0" applyFont="1" applyProtection="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B5F43-E527-45A0-90C6-A26E04BE8420}">
  <dimension ref="A1:E9"/>
  <sheetViews>
    <sheetView tabSelected="1" workbookViewId="0"/>
  </sheetViews>
  <sheetFormatPr defaultColWidth="0" defaultRowHeight="19.2" zeroHeight="1" x14ac:dyDescent="0.45"/>
  <cols>
    <col min="1" max="2" width="15.77734375" style="2" customWidth="1"/>
    <col min="3" max="3" width="25.77734375" style="2" customWidth="1"/>
    <col min="4" max="5" width="15.77734375" style="2" customWidth="1"/>
    <col min="6" max="16384" width="8.88671875" style="2" hidden="1"/>
  </cols>
  <sheetData>
    <row r="1" spans="1:5" x14ac:dyDescent="0.45">
      <c r="A1" s="1" t="s">
        <v>12</v>
      </c>
      <c r="B1" s="6"/>
      <c r="C1" s="6"/>
      <c r="D1" s="6"/>
      <c r="E1" s="6"/>
    </row>
    <row r="2" spans="1:5" x14ac:dyDescent="0.45">
      <c r="A2" s="3" t="s">
        <v>0</v>
      </c>
      <c r="B2" s="3" t="s">
        <v>10</v>
      </c>
      <c r="C2" s="3" t="s">
        <v>7</v>
      </c>
      <c r="D2" s="3" t="s">
        <v>8</v>
      </c>
      <c r="E2" s="3" t="s">
        <v>11</v>
      </c>
    </row>
    <row r="3" spans="1:5" x14ac:dyDescent="0.45">
      <c r="A3" s="4" t="s">
        <v>6</v>
      </c>
      <c r="B3" s="5">
        <v>935.46</v>
      </c>
      <c r="C3" s="5">
        <f>B3*5%</f>
        <v>46.773000000000003</v>
      </c>
      <c r="D3" s="5">
        <f>B3*1.7%</f>
        <v>15.902820000000002</v>
      </c>
      <c r="E3" s="5">
        <f>SUM(B3:D3)</f>
        <v>998.13582000000008</v>
      </c>
    </row>
    <row r="4" spans="1:5" x14ac:dyDescent="0.45">
      <c r="A4" s="4" t="s">
        <v>1</v>
      </c>
      <c r="B4" s="5">
        <v>405.34</v>
      </c>
      <c r="C4" s="5">
        <f t="shared" ref="C4:C9" si="0">B4*5%</f>
        <v>20.266999999999999</v>
      </c>
      <c r="D4" s="5">
        <f t="shared" ref="D4:D9" si="1">B4*1.7%</f>
        <v>6.8907800000000003</v>
      </c>
      <c r="E4" s="5">
        <f t="shared" ref="E4:E9" si="2">SUM(B4:D4)</f>
        <v>432.49777999999998</v>
      </c>
    </row>
    <row r="5" spans="1:5" x14ac:dyDescent="0.45">
      <c r="A5" s="4" t="s">
        <v>2</v>
      </c>
      <c r="B5" s="5">
        <v>527.84</v>
      </c>
      <c r="C5" s="5">
        <f t="shared" si="0"/>
        <v>26.392000000000003</v>
      </c>
      <c r="D5" s="5">
        <f t="shared" si="1"/>
        <v>8.9732800000000008</v>
      </c>
      <c r="E5" s="5">
        <f t="shared" si="2"/>
        <v>563.20528000000013</v>
      </c>
    </row>
    <row r="6" spans="1:5" x14ac:dyDescent="0.45">
      <c r="A6" s="4" t="s">
        <v>9</v>
      </c>
      <c r="B6" s="5">
        <v>556.33000000000004</v>
      </c>
      <c r="C6" s="5">
        <f t="shared" si="0"/>
        <v>27.816500000000005</v>
      </c>
      <c r="D6" s="5">
        <f t="shared" si="1"/>
        <v>9.4576100000000007</v>
      </c>
      <c r="E6" s="5">
        <f t="shared" si="2"/>
        <v>593.60411000000011</v>
      </c>
    </row>
    <row r="7" spans="1:5" x14ac:dyDescent="0.45">
      <c r="A7" s="4" t="s">
        <v>3</v>
      </c>
      <c r="B7" s="5">
        <v>1025.47</v>
      </c>
      <c r="C7" s="5">
        <f t="shared" si="0"/>
        <v>51.273500000000006</v>
      </c>
      <c r="D7" s="5">
        <f t="shared" si="1"/>
        <v>17.43299</v>
      </c>
      <c r="E7" s="5">
        <f t="shared" si="2"/>
        <v>1094.1764900000001</v>
      </c>
    </row>
    <row r="8" spans="1:5" x14ac:dyDescent="0.45">
      <c r="A8" s="4" t="s">
        <v>4</v>
      </c>
      <c r="B8" s="5">
        <v>496.97</v>
      </c>
      <c r="C8" s="5">
        <f t="shared" si="0"/>
        <v>24.848500000000001</v>
      </c>
      <c r="D8" s="5">
        <f t="shared" si="1"/>
        <v>8.4484900000000014</v>
      </c>
      <c r="E8" s="5">
        <f t="shared" si="2"/>
        <v>530.26699000000008</v>
      </c>
    </row>
    <row r="9" spans="1:5" x14ac:dyDescent="0.45">
      <c r="A9" s="4" t="s">
        <v>5</v>
      </c>
      <c r="B9" s="5">
        <v>1143.68</v>
      </c>
      <c r="C9" s="5">
        <f t="shared" si="0"/>
        <v>57.184000000000005</v>
      </c>
      <c r="D9" s="5">
        <f t="shared" si="1"/>
        <v>19.442560000000004</v>
      </c>
      <c r="E9" s="5">
        <f t="shared" si="2"/>
        <v>1220.30656</v>
      </c>
    </row>
  </sheetData>
  <sheetProtection algorithmName="SHA-512" hashValue="QZMD+qnKkmz9X0MBY0l9fA7hkehDZKpxBRfU0AnUgdaC6zVOa/LQ6mjrndzQHIrbNuaC9LgMAFaHr0top8MYNQ==" saltValue="CNU/fx8UKMgBQWM2/ruGzA==" spinCount="100000"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A7325-9782-4161-9192-E085DDF2D34B}">
  <dimension ref="A1:E9"/>
  <sheetViews>
    <sheetView workbookViewId="0"/>
  </sheetViews>
  <sheetFormatPr defaultColWidth="0" defaultRowHeight="19.2" customHeight="1" zeroHeight="1" x14ac:dyDescent="0.45"/>
  <cols>
    <col min="1" max="2" width="15.77734375" style="2" customWidth="1"/>
    <col min="3" max="3" width="25.77734375" style="2" customWidth="1"/>
    <col min="4" max="5" width="15.77734375" style="2" customWidth="1"/>
    <col min="6" max="16384" width="8.88671875" style="2" hidden="1"/>
  </cols>
  <sheetData>
    <row r="1" spans="1:5" x14ac:dyDescent="0.45">
      <c r="A1" s="1" t="s">
        <v>12</v>
      </c>
      <c r="B1" s="6"/>
      <c r="C1" s="6"/>
      <c r="D1" s="6"/>
      <c r="E1" s="6"/>
    </row>
    <row r="2" spans="1:5" x14ac:dyDescent="0.45">
      <c r="A2" s="3" t="s">
        <v>0</v>
      </c>
      <c r="B2" s="3" t="s">
        <v>10</v>
      </c>
      <c r="C2" s="3" t="s">
        <v>7</v>
      </c>
      <c r="D2" s="3" t="s">
        <v>8</v>
      </c>
      <c r="E2" s="3" t="s">
        <v>11</v>
      </c>
    </row>
    <row r="3" spans="1:5" x14ac:dyDescent="0.45">
      <c r="A3" s="4" t="s">
        <v>6</v>
      </c>
      <c r="B3" s="5">
        <v>935.46</v>
      </c>
      <c r="C3" s="5">
        <f>B3*5%</f>
        <v>46.773000000000003</v>
      </c>
      <c r="D3" s="5">
        <f>B3*1.7%</f>
        <v>15.902820000000002</v>
      </c>
      <c r="E3" s="5">
        <f>SUM(B3:D3)</f>
        <v>998.13582000000008</v>
      </c>
    </row>
    <row r="4" spans="1:5" x14ac:dyDescent="0.45">
      <c r="A4" s="4" t="s">
        <v>1</v>
      </c>
      <c r="B4" s="5">
        <v>405.34</v>
      </c>
      <c r="C4" s="5">
        <f t="shared" ref="C4:C9" si="0">B4*5%</f>
        <v>20.266999999999999</v>
      </c>
      <c r="D4" s="5">
        <f t="shared" ref="D4:D9" si="1">B4*1.7%</f>
        <v>6.8907800000000003</v>
      </c>
      <c r="E4" s="5">
        <f t="shared" ref="E4:E9" si="2">SUM(B4:D4)</f>
        <v>432.49777999999998</v>
      </c>
    </row>
    <row r="5" spans="1:5" x14ac:dyDescent="0.45">
      <c r="A5" s="4" t="s">
        <v>2</v>
      </c>
      <c r="B5" s="5">
        <v>527.84</v>
      </c>
      <c r="C5" s="5">
        <f t="shared" si="0"/>
        <v>26.392000000000003</v>
      </c>
      <c r="D5" s="5">
        <f t="shared" si="1"/>
        <v>8.9732800000000008</v>
      </c>
      <c r="E5" s="5">
        <f t="shared" si="2"/>
        <v>563.20528000000013</v>
      </c>
    </row>
    <row r="6" spans="1:5" x14ac:dyDescent="0.45">
      <c r="A6" s="4" t="s">
        <v>9</v>
      </c>
      <c r="B6" s="5">
        <v>556.33000000000004</v>
      </c>
      <c r="C6" s="5">
        <f t="shared" si="0"/>
        <v>27.816500000000005</v>
      </c>
      <c r="D6" s="5">
        <f t="shared" si="1"/>
        <v>9.4576100000000007</v>
      </c>
      <c r="E6" s="5">
        <f t="shared" si="2"/>
        <v>593.60411000000011</v>
      </c>
    </row>
    <row r="7" spans="1:5" x14ac:dyDescent="0.45">
      <c r="A7" s="4" t="s">
        <v>3</v>
      </c>
      <c r="B7" s="5">
        <v>1025.47</v>
      </c>
      <c r="C7" s="5">
        <f t="shared" si="0"/>
        <v>51.273500000000006</v>
      </c>
      <c r="D7" s="5">
        <f t="shared" si="1"/>
        <v>17.43299</v>
      </c>
      <c r="E7" s="5">
        <f t="shared" si="2"/>
        <v>1094.1764900000001</v>
      </c>
    </row>
    <row r="8" spans="1:5" x14ac:dyDescent="0.45">
      <c r="A8" s="4" t="s">
        <v>4</v>
      </c>
      <c r="B8" s="5">
        <v>496.97</v>
      </c>
      <c r="C8" s="5">
        <f t="shared" si="0"/>
        <v>24.848500000000001</v>
      </c>
      <c r="D8" s="5">
        <f t="shared" si="1"/>
        <v>8.4484900000000014</v>
      </c>
      <c r="E8" s="5">
        <f t="shared" si="2"/>
        <v>530.26699000000008</v>
      </c>
    </row>
    <row r="9" spans="1:5" x14ac:dyDescent="0.45">
      <c r="A9" s="4" t="s">
        <v>5</v>
      </c>
      <c r="B9" s="5">
        <v>1143.68</v>
      </c>
      <c r="C9" s="5">
        <f t="shared" si="0"/>
        <v>57.184000000000005</v>
      </c>
      <c r="D9" s="5">
        <f t="shared" si="1"/>
        <v>19.442560000000004</v>
      </c>
      <c r="E9" s="5">
        <f t="shared" si="2"/>
        <v>1220.30656</v>
      </c>
    </row>
  </sheetData>
  <sheetProtection algorithmName="SHA-512" hashValue="uUqRBT1yLQfxjOlEaEMvHeqD7Z+gPt3GkSM9LutEkEXBukP2evbSRS7Ozi0FAERUNhZQATlKhY2/Yx8M768mbQ==" saltValue="QISlFcfG68U3JULZNYJoKQ==" spinCount="100000" sheet="1" objects="1" scenarios="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A7056-04D8-4B61-8530-17E6C0A191EA}">
  <dimension ref="A1:E9"/>
  <sheetViews>
    <sheetView workbookViewId="0"/>
  </sheetViews>
  <sheetFormatPr defaultColWidth="0" defaultRowHeight="19.2" customHeight="1" zeroHeight="1" x14ac:dyDescent="0.45"/>
  <cols>
    <col min="1" max="2" width="15.77734375" style="2" customWidth="1"/>
    <col min="3" max="3" width="25.77734375" style="2" customWidth="1"/>
    <col min="4" max="5" width="15.77734375" style="2" customWidth="1"/>
    <col min="6" max="16384" width="8.88671875" style="2" hidden="1"/>
  </cols>
  <sheetData>
    <row r="1" spans="1:5" x14ac:dyDescent="0.45">
      <c r="A1" s="1" t="s">
        <v>12</v>
      </c>
      <c r="B1" s="6"/>
      <c r="C1" s="6"/>
      <c r="D1" s="6"/>
      <c r="E1" s="6"/>
    </row>
    <row r="2" spans="1:5" x14ac:dyDescent="0.45">
      <c r="A2" s="3" t="s">
        <v>0</v>
      </c>
      <c r="B2" s="3" t="s">
        <v>10</v>
      </c>
      <c r="C2" s="3" t="s">
        <v>7</v>
      </c>
      <c r="D2" s="3" t="s">
        <v>8</v>
      </c>
      <c r="E2" s="3" t="s">
        <v>11</v>
      </c>
    </row>
    <row r="3" spans="1:5" x14ac:dyDescent="0.45">
      <c r="A3" s="4" t="s">
        <v>6</v>
      </c>
      <c r="B3" s="5">
        <v>935.46</v>
      </c>
      <c r="C3" s="5">
        <f>B3*5%</f>
        <v>46.773000000000003</v>
      </c>
      <c r="D3" s="5">
        <f>B3*1.7%</f>
        <v>15.902820000000002</v>
      </c>
      <c r="E3" s="5">
        <f>SUM(B3:D3)</f>
        <v>998.13582000000008</v>
      </c>
    </row>
    <row r="4" spans="1:5" x14ac:dyDescent="0.45">
      <c r="A4" s="4" t="s">
        <v>1</v>
      </c>
      <c r="B4" s="5">
        <v>405.34</v>
      </c>
      <c r="C4" s="5">
        <f t="shared" ref="C4:C9" si="0">B4*5%</f>
        <v>20.266999999999999</v>
      </c>
      <c r="D4" s="5">
        <f t="shared" ref="D4:D9" si="1">B4*1.7%</f>
        <v>6.8907800000000003</v>
      </c>
      <c r="E4" s="5">
        <f t="shared" ref="E4:E9" si="2">SUM(B4:D4)</f>
        <v>432.49777999999998</v>
      </c>
    </row>
    <row r="5" spans="1:5" x14ac:dyDescent="0.45">
      <c r="A5" s="4" t="s">
        <v>2</v>
      </c>
      <c r="B5" s="5">
        <v>527.84</v>
      </c>
      <c r="C5" s="5">
        <f t="shared" si="0"/>
        <v>26.392000000000003</v>
      </c>
      <c r="D5" s="5">
        <f t="shared" si="1"/>
        <v>8.9732800000000008</v>
      </c>
      <c r="E5" s="5">
        <f t="shared" si="2"/>
        <v>563.20528000000013</v>
      </c>
    </row>
    <row r="6" spans="1:5" x14ac:dyDescent="0.45">
      <c r="A6" s="4" t="s">
        <v>9</v>
      </c>
      <c r="B6" s="5">
        <v>556.33000000000004</v>
      </c>
      <c r="C6" s="5">
        <f t="shared" si="0"/>
        <v>27.816500000000005</v>
      </c>
      <c r="D6" s="5">
        <f t="shared" si="1"/>
        <v>9.4576100000000007</v>
      </c>
      <c r="E6" s="5">
        <f t="shared" si="2"/>
        <v>593.60411000000011</v>
      </c>
    </row>
    <row r="7" spans="1:5" x14ac:dyDescent="0.45">
      <c r="A7" s="4" t="s">
        <v>3</v>
      </c>
      <c r="B7" s="5">
        <v>1025.47</v>
      </c>
      <c r="C7" s="5">
        <f t="shared" si="0"/>
        <v>51.273500000000006</v>
      </c>
      <c r="D7" s="5">
        <f t="shared" si="1"/>
        <v>17.43299</v>
      </c>
      <c r="E7" s="5">
        <f t="shared" si="2"/>
        <v>1094.1764900000001</v>
      </c>
    </row>
    <row r="8" spans="1:5" x14ac:dyDescent="0.45">
      <c r="A8" s="4" t="s">
        <v>4</v>
      </c>
      <c r="B8" s="5">
        <v>496.97</v>
      </c>
      <c r="C8" s="5">
        <f t="shared" si="0"/>
        <v>24.848500000000001</v>
      </c>
      <c r="D8" s="5">
        <f t="shared" si="1"/>
        <v>8.4484900000000014</v>
      </c>
      <c r="E8" s="5">
        <f t="shared" si="2"/>
        <v>530.26699000000008</v>
      </c>
    </row>
    <row r="9" spans="1:5" x14ac:dyDescent="0.45">
      <c r="A9" s="4" t="s">
        <v>5</v>
      </c>
      <c r="B9" s="5">
        <v>1143.68</v>
      </c>
      <c r="C9" s="5">
        <f t="shared" si="0"/>
        <v>57.184000000000005</v>
      </c>
      <c r="D9" s="5">
        <f t="shared" si="1"/>
        <v>19.442560000000004</v>
      </c>
      <c r="E9" s="5">
        <f t="shared" si="2"/>
        <v>1220.30656</v>
      </c>
    </row>
  </sheetData>
  <sheetProtection algorithmName="SHA-512" hashValue="kP5J529F9Uz4ILKTTlrHYMbSBXLXqm/AtXPmLmjd5ma1oOk9Wye2GrgjAxksMjhA1RUZYGU4dYZEN0NOxXc/0Q==" saltValue="qq31k0+9k2hm7GWwY6x+8w==" spinCount="100000" sheet="1" objects="1" scenarios="1" selectLockedCell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78E37-AE29-4315-8B5F-350EA2820A63}">
  <dimension ref="A1:E9"/>
  <sheetViews>
    <sheetView workbookViewId="0"/>
  </sheetViews>
  <sheetFormatPr defaultColWidth="0" defaultRowHeight="19.2" customHeight="1" zeroHeight="1" x14ac:dyDescent="0.45"/>
  <cols>
    <col min="1" max="2" width="15.77734375" style="2" customWidth="1"/>
    <col min="3" max="3" width="25.77734375" style="2" customWidth="1"/>
    <col min="4" max="5" width="15.77734375" style="2" customWidth="1"/>
    <col min="6" max="16384" width="8.88671875" style="2" hidden="1"/>
  </cols>
  <sheetData>
    <row r="1" spans="1:5" x14ac:dyDescent="0.45">
      <c r="A1" s="1" t="s">
        <v>12</v>
      </c>
      <c r="B1" s="6"/>
      <c r="C1" s="6"/>
      <c r="D1" s="6"/>
      <c r="E1" s="6"/>
    </row>
    <row r="2" spans="1:5" x14ac:dyDescent="0.45">
      <c r="A2" s="3" t="s">
        <v>0</v>
      </c>
      <c r="B2" s="3" t="s">
        <v>10</v>
      </c>
      <c r="C2" s="3" t="s">
        <v>7</v>
      </c>
      <c r="D2" s="3" t="s">
        <v>8</v>
      </c>
      <c r="E2" s="3" t="s">
        <v>11</v>
      </c>
    </row>
    <row r="3" spans="1:5" x14ac:dyDescent="0.45">
      <c r="A3" s="4" t="s">
        <v>6</v>
      </c>
      <c r="B3" s="5">
        <v>935.46</v>
      </c>
      <c r="C3" s="5">
        <f>B3*5%</f>
        <v>46.773000000000003</v>
      </c>
      <c r="D3" s="5">
        <f>B3*1.7%</f>
        <v>15.902820000000002</v>
      </c>
      <c r="E3" s="5">
        <f>SUM(B3:D3)</f>
        <v>998.13582000000008</v>
      </c>
    </row>
    <row r="4" spans="1:5" x14ac:dyDescent="0.45">
      <c r="A4" s="4" t="s">
        <v>1</v>
      </c>
      <c r="B4" s="5">
        <v>405.34</v>
      </c>
      <c r="C4" s="5">
        <f t="shared" ref="C4:C9" si="0">B4*5%</f>
        <v>20.266999999999999</v>
      </c>
      <c r="D4" s="5">
        <f t="shared" ref="D4:D9" si="1">B4*1.7%</f>
        <v>6.8907800000000003</v>
      </c>
      <c r="E4" s="5">
        <f t="shared" ref="E4:E9" si="2">SUM(B4:D4)</f>
        <v>432.49777999999998</v>
      </c>
    </row>
    <row r="5" spans="1:5" x14ac:dyDescent="0.45">
      <c r="A5" s="4" t="s">
        <v>2</v>
      </c>
      <c r="B5" s="5">
        <v>527.84</v>
      </c>
      <c r="C5" s="5">
        <f t="shared" si="0"/>
        <v>26.392000000000003</v>
      </c>
      <c r="D5" s="5">
        <f t="shared" si="1"/>
        <v>8.9732800000000008</v>
      </c>
      <c r="E5" s="5">
        <f t="shared" si="2"/>
        <v>563.20528000000013</v>
      </c>
    </row>
    <row r="6" spans="1:5" x14ac:dyDescent="0.45">
      <c r="A6" s="4" t="s">
        <v>9</v>
      </c>
      <c r="B6" s="5">
        <v>556.33000000000004</v>
      </c>
      <c r="C6" s="5">
        <f t="shared" si="0"/>
        <v>27.816500000000005</v>
      </c>
      <c r="D6" s="5">
        <f t="shared" si="1"/>
        <v>9.4576100000000007</v>
      </c>
      <c r="E6" s="5">
        <f t="shared" si="2"/>
        <v>593.60411000000011</v>
      </c>
    </row>
    <row r="7" spans="1:5" x14ac:dyDescent="0.45">
      <c r="A7" s="4" t="s">
        <v>3</v>
      </c>
      <c r="B7" s="5">
        <v>1025.47</v>
      </c>
      <c r="C7" s="5">
        <f t="shared" si="0"/>
        <v>51.273500000000006</v>
      </c>
      <c r="D7" s="5">
        <f t="shared" si="1"/>
        <v>17.43299</v>
      </c>
      <c r="E7" s="5">
        <f t="shared" si="2"/>
        <v>1094.1764900000001</v>
      </c>
    </row>
    <row r="8" spans="1:5" x14ac:dyDescent="0.45">
      <c r="A8" s="4" t="s">
        <v>4</v>
      </c>
      <c r="B8" s="5">
        <v>496.97</v>
      </c>
      <c r="C8" s="5">
        <f t="shared" si="0"/>
        <v>24.848500000000001</v>
      </c>
      <c r="D8" s="5">
        <f t="shared" si="1"/>
        <v>8.4484900000000014</v>
      </c>
      <c r="E8" s="5">
        <f t="shared" si="2"/>
        <v>530.26699000000008</v>
      </c>
    </row>
    <row r="9" spans="1:5" x14ac:dyDescent="0.45">
      <c r="A9" s="4" t="s">
        <v>5</v>
      </c>
      <c r="B9" s="5">
        <v>1143.68</v>
      </c>
      <c r="C9" s="5">
        <f t="shared" si="0"/>
        <v>57.184000000000005</v>
      </c>
      <c r="D9" s="5">
        <f t="shared" si="1"/>
        <v>19.442560000000004</v>
      </c>
      <c r="E9" s="5">
        <f t="shared" si="2"/>
        <v>1220.30656</v>
      </c>
    </row>
  </sheetData>
  <sheetProtection algorithmName="SHA-512" hashValue="Vza+P1+q0q4GQshqIQOM5vY8OzD3Jf+reQy/E7BBke+S+Qb35L2ZzHHhbX8kYjIkg8oBu58HuD0eBhG8E3Mntg==" saltValue="h7qFzjddxzAj9lfaj7Rn0A==" spinCount="100000" sheet="1" objects="1" scenarios="1" selectLockedCell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13D17-5DD1-4E1B-81F0-A301E5DC6374}">
  <dimension ref="A1:E9"/>
  <sheetViews>
    <sheetView workbookViewId="0">
      <selection activeCell="B3" sqref="B3"/>
    </sheetView>
  </sheetViews>
  <sheetFormatPr defaultColWidth="0" defaultRowHeight="19.2" customHeight="1" zeroHeight="1" x14ac:dyDescent="0.45"/>
  <cols>
    <col min="1" max="2" width="15.77734375" style="2" customWidth="1"/>
    <col min="3" max="3" width="25.77734375" style="2" customWidth="1"/>
    <col min="4" max="5" width="15.77734375" style="2" customWidth="1"/>
    <col min="6" max="16384" width="8.88671875" style="2" hidden="1"/>
  </cols>
  <sheetData>
    <row r="1" spans="1:5" x14ac:dyDescent="0.45">
      <c r="A1" s="1" t="s">
        <v>12</v>
      </c>
      <c r="B1" s="6"/>
      <c r="C1" s="6"/>
      <c r="D1" s="6"/>
      <c r="E1" s="6"/>
    </row>
    <row r="2" spans="1:5" x14ac:dyDescent="0.45">
      <c r="A2" s="3" t="s">
        <v>0</v>
      </c>
      <c r="B2" s="3" t="s">
        <v>10</v>
      </c>
      <c r="C2" s="3" t="s">
        <v>7</v>
      </c>
      <c r="D2" s="3" t="s">
        <v>8</v>
      </c>
      <c r="E2" s="3" t="s">
        <v>11</v>
      </c>
    </row>
    <row r="3" spans="1:5" x14ac:dyDescent="0.45">
      <c r="A3" s="4" t="s">
        <v>6</v>
      </c>
      <c r="B3" s="5">
        <v>935.46</v>
      </c>
      <c r="C3" s="5">
        <f>B3*5%</f>
        <v>46.773000000000003</v>
      </c>
      <c r="D3" s="5">
        <f>B3*1.7%</f>
        <v>15.902820000000002</v>
      </c>
      <c r="E3" s="5">
        <f>SUM(B3:D3)</f>
        <v>998.13582000000008</v>
      </c>
    </row>
    <row r="4" spans="1:5" x14ac:dyDescent="0.45">
      <c r="A4" s="4" t="s">
        <v>1</v>
      </c>
      <c r="B4" s="5">
        <v>405.34</v>
      </c>
      <c r="C4" s="5">
        <f t="shared" ref="C4:C9" si="0">B4*5%</f>
        <v>20.266999999999999</v>
      </c>
      <c r="D4" s="5">
        <f t="shared" ref="D4:D9" si="1">B4*1.7%</f>
        <v>6.8907800000000003</v>
      </c>
      <c r="E4" s="5">
        <f t="shared" ref="E4:E9" si="2">SUM(B4:D4)</f>
        <v>432.49777999999998</v>
      </c>
    </row>
    <row r="5" spans="1:5" x14ac:dyDescent="0.45">
      <c r="A5" s="4" t="s">
        <v>2</v>
      </c>
      <c r="B5" s="5">
        <v>527.84</v>
      </c>
      <c r="C5" s="5">
        <f t="shared" si="0"/>
        <v>26.392000000000003</v>
      </c>
      <c r="D5" s="5">
        <f t="shared" si="1"/>
        <v>8.9732800000000008</v>
      </c>
      <c r="E5" s="5">
        <f t="shared" si="2"/>
        <v>563.20528000000013</v>
      </c>
    </row>
    <row r="6" spans="1:5" x14ac:dyDescent="0.45">
      <c r="A6" s="4" t="s">
        <v>9</v>
      </c>
      <c r="B6" s="5">
        <v>556.33000000000004</v>
      </c>
      <c r="C6" s="5">
        <f t="shared" si="0"/>
        <v>27.816500000000005</v>
      </c>
      <c r="D6" s="5">
        <f t="shared" si="1"/>
        <v>9.4576100000000007</v>
      </c>
      <c r="E6" s="5">
        <f t="shared" si="2"/>
        <v>593.60411000000011</v>
      </c>
    </row>
    <row r="7" spans="1:5" x14ac:dyDescent="0.45">
      <c r="A7" s="4" t="s">
        <v>3</v>
      </c>
      <c r="B7" s="5">
        <v>1025.47</v>
      </c>
      <c r="C7" s="5">
        <f t="shared" si="0"/>
        <v>51.273500000000006</v>
      </c>
      <c r="D7" s="5">
        <f t="shared" si="1"/>
        <v>17.43299</v>
      </c>
      <c r="E7" s="5">
        <f t="shared" si="2"/>
        <v>1094.1764900000001</v>
      </c>
    </row>
    <row r="8" spans="1:5" x14ac:dyDescent="0.45">
      <c r="A8" s="4" t="s">
        <v>4</v>
      </c>
      <c r="B8" s="5">
        <v>496.97</v>
      </c>
      <c r="C8" s="5">
        <f t="shared" si="0"/>
        <v>24.848500000000001</v>
      </c>
      <c r="D8" s="5">
        <f t="shared" si="1"/>
        <v>8.4484900000000014</v>
      </c>
      <c r="E8" s="5">
        <f t="shared" si="2"/>
        <v>530.26699000000008</v>
      </c>
    </row>
    <row r="9" spans="1:5" x14ac:dyDescent="0.45">
      <c r="A9" s="4" t="s">
        <v>5</v>
      </c>
      <c r="B9" s="5">
        <v>1143.68</v>
      </c>
      <c r="C9" s="5">
        <f t="shared" si="0"/>
        <v>57.184000000000005</v>
      </c>
      <c r="D9" s="5">
        <f t="shared" si="1"/>
        <v>19.442560000000004</v>
      </c>
      <c r="E9" s="5">
        <f t="shared" si="2"/>
        <v>1220.30656</v>
      </c>
    </row>
  </sheetData>
  <sheetProtection algorithmName="SHA-512" hashValue="9VIlvBBoHBpT5AQpJjKVLaj9+B3mSZdMeylkwIe1E9lCuzvzbMJSYNzP3EXppU0T8MBc/bBR3gNftrp3Zu+VCw==" saltValue="SkbBrwFEs0gKoxvBeF54ig==" spinCount="100000"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Local Governmental Financing</TermName>
          <TermId xmlns="http://schemas.microsoft.com/office/infopath/2007/PartnerControls">80c71d1a-be15-484a-88bb-f1f056d69f94</TermId>
        </TermInfo>
      </Terms>
    </o68eaf9243684232b2418c37bbb152dc>
    <Abstract xmlns="69bc34b3-1921-46c7-8c7a-d18363374b4b" xsi:nil="true"/>
    <Language xmlns="http://schemas.microsoft.com/sharepoint/v3">English</Language>
    <TAGender xmlns="69bc34b3-1921-46c7-8c7a-d18363374b4b" xsi:nil="true"/>
    <TAGEthnicity xmlns="69bc34b3-1921-46c7-8c7a-d18363374b4b" xsi:nil="true"/>
    <_dlc_DocId xmlns="69bc34b3-1921-46c7-8c7a-d18363374b4b">DHCSDOC-1797567310-9320</_dlc_DocId>
    <TAGBusPart xmlns="69bc34b3-1921-46c7-8c7a-d18363374b4b" xsi:nil="true"/>
    <Publication_x0020_Type xmlns="69bc34b3-1921-46c7-8c7a-d18363374b4b" xsi:nil="true"/>
    <Topics xmlns="69bc34b3-1921-46c7-8c7a-d18363374b4b" xsi:nil="true"/>
    <PublishingContactName xmlns="http://schemas.microsoft.com/sharepoint/v3" xsi:nil="true"/>
    <TaxCatchAll xmlns="69bc34b3-1921-46c7-8c7a-d18363374b4b">
      <Value>28</Value>
    </TaxCatchAll>
    <_dlc_DocIdUrl xmlns="69bc34b3-1921-46c7-8c7a-d18363374b4b">
      <Url>https://dhcscagovauthoring/_layouts/15/DocIdRedir.aspx?ID=DHCSDOC-1797567310-9320</Url>
      <Description>DHCSDOC-1797567310-9320</Description>
    </_dlc_DocIdUrl>
    <TAGAge xmlns="69bc34b3-1921-46c7-8c7a-d18363374b4b" xsi:nil="true"/>
    <Reading_x0020_Level xmlns="c1c1dc04-eeda-4b6e-b2df-40979f5da1d3" xsi:nil="true"/>
  </documentManagement>
</p:properties>
</file>

<file path=customXml/itemProps1.xml><?xml version="1.0" encoding="utf-8"?>
<ds:datastoreItem xmlns:ds="http://schemas.openxmlformats.org/officeDocument/2006/customXml" ds:itemID="{A408BC75-4C92-4506-B8DE-EF45595D03A7}"/>
</file>

<file path=customXml/itemProps2.xml><?xml version="1.0" encoding="utf-8"?>
<ds:datastoreItem xmlns:ds="http://schemas.openxmlformats.org/officeDocument/2006/customXml" ds:itemID="{2B5A08BF-6DA6-4C78-BBD4-7BEC9543C880}"/>
</file>

<file path=customXml/itemProps3.xml><?xml version="1.0" encoding="utf-8"?>
<ds:datastoreItem xmlns:ds="http://schemas.openxmlformats.org/officeDocument/2006/customXml" ds:itemID="{FEBA2ED6-9EEC-4FC7-99DB-546D4F8D0705}"/>
</file>

<file path=customXml/itemProps4.xml><?xml version="1.0" encoding="utf-8"?>
<ds:datastoreItem xmlns:ds="http://schemas.openxmlformats.org/officeDocument/2006/customXml" ds:itemID="{96355389-C0CA-4595-AE07-EB2E13B17F2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FY 2020-21 Rates </vt:lpstr>
      <vt:lpstr>FY 2021-22 Rates </vt:lpstr>
      <vt:lpstr>FY 2022-23 Rates</vt:lpstr>
      <vt:lpstr>FY 2023-24 Rates</vt:lpstr>
      <vt:lpstr>FY 2024-25 Rates</vt:lpstr>
    </vt:vector>
  </TitlesOfParts>
  <Company>Department of Health Care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PHP-County-Rates</dc:title>
  <dc:creator>Rodriguez, Luis@DHCS</dc:creator>
  <cp:keywords/>
  <cp:lastModifiedBy>Rodriguez, Luis@DHCS</cp:lastModifiedBy>
  <cp:lastPrinted>2025-02-12T18:19:50Z</cp:lastPrinted>
  <dcterms:created xsi:type="dcterms:W3CDTF">2024-12-16T18:13:04Z</dcterms:created>
  <dcterms:modified xsi:type="dcterms:W3CDTF">2025-02-13T16:31:30Z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3adcef6c-19c5-4411-8d33-7860796ca4bc</vt:lpwstr>
  </property>
  <property fmtid="{D5CDD505-2E9C-101B-9397-08002B2CF9AE}" pid="4" name="Division">
    <vt:lpwstr>28;#Local Governmental Financing|80c71d1a-be15-484a-88bb-f1f056d69f94</vt:lpwstr>
  </property>
</Properties>
</file>