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B5F2DAFF-A033-44A7-9A51-AD2D9D9A63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udit Summary 7.9.18" sheetId="2" r:id="rId1"/>
  </sheets>
  <definedNames>
    <definedName name="_xlnm.Print_Area" localSheetId="0">'Audit Summary 7.9.18'!$A$1:$P$12</definedName>
  </definedNames>
  <calcPr calcId="191029"/>
</workbook>
</file>

<file path=xl/calcChain.xml><?xml version="1.0" encoding="utf-8"?>
<calcChain xmlns="http://schemas.openxmlformats.org/spreadsheetml/2006/main">
  <c r="E9" i="2" l="1"/>
  <c r="D9" i="2" s="1"/>
  <c r="E8" i="2"/>
  <c r="D8" i="2"/>
  <c r="E7" i="2"/>
  <c r="D7" i="2" s="1"/>
  <c r="E6" i="2"/>
  <c r="D6" i="2"/>
  <c r="E5" i="2"/>
  <c r="D5" i="2" s="1"/>
</calcChain>
</file>

<file path=xl/sharedStrings.xml><?xml version="1.0" encoding="utf-8"?>
<sst xmlns="http://schemas.openxmlformats.org/spreadsheetml/2006/main" count="19" uniqueCount="19">
  <si>
    <t>LEA Medi-Cal Billing Option Program</t>
  </si>
  <si>
    <t>FY</t>
  </si>
  <si>
    <t>% Audits Complete</t>
  </si>
  <si>
    <t>2009-10</t>
  </si>
  <si>
    <t>2010-11</t>
  </si>
  <si>
    <t>2012-13</t>
  </si>
  <si>
    <t xml:space="preserve">2011-12 </t>
  </si>
  <si>
    <t>2013-14 *</t>
  </si>
  <si>
    <t>* FYE 2014 audits that have been issued represent "minimal" level reviews.</t>
  </si>
  <si>
    <t>Summary of Audited Impact on Program Expenditures</t>
  </si>
  <si>
    <t>A</t>
  </si>
  <si>
    <t>B</t>
  </si>
  <si>
    <t>C</t>
  </si>
  <si>
    <t>D</t>
  </si>
  <si>
    <t>E = (Col D- Col C)</t>
  </si>
  <si>
    <r>
      <rPr>
        <b/>
        <u/>
        <sz val="16"/>
        <color indexed="8"/>
        <rFont val="Calibri"/>
        <family val="2"/>
      </rPr>
      <t>Audited</t>
    </r>
    <r>
      <rPr>
        <b/>
        <sz val="16"/>
        <color indexed="8"/>
        <rFont val="Calibri"/>
        <family val="2"/>
      </rPr>
      <t xml:space="preserve"> FY Reimbursement                      After Audit                                 (includes TCM &amp; TRANS)</t>
    </r>
  </si>
  <si>
    <r>
      <rPr>
        <b/>
        <u/>
        <sz val="16"/>
        <color indexed="8"/>
        <rFont val="Calibri"/>
        <family val="2"/>
      </rPr>
      <t>Reported</t>
    </r>
    <r>
      <rPr>
        <b/>
        <sz val="16"/>
        <color indexed="8"/>
        <rFont val="Calibri"/>
        <family val="2"/>
      </rPr>
      <t xml:space="preserve"> Interim Reimbursement                           (includes TCM &amp; TRANS)</t>
    </r>
  </si>
  <si>
    <r>
      <rPr>
        <b/>
        <u/>
        <sz val="16"/>
        <color indexed="8"/>
        <rFont val="Calibri"/>
        <family val="2"/>
      </rPr>
      <t>Audited</t>
    </r>
    <r>
      <rPr>
        <b/>
        <sz val="16"/>
        <color indexed="8"/>
        <rFont val="Calibri"/>
        <family val="2"/>
      </rPr>
      <t xml:space="preserve"> Impact: Settlement Amount Due Provider/(State) per Audited CRCSs       </t>
    </r>
  </si>
  <si>
    <t>Source: A&amp;I FAB as of July 23,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</si>
</sst>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9" fontId="5" fillId="0" borderId="5" xfId="0" applyNumberFormat="1" applyFont="1" applyBorder="1"/>
    <xf numFmtId="164" fontId="5" fillId="0" borderId="5" xfId="0" applyNumberFormat="1" applyFont="1" applyBorder="1"/>
    <xf numFmtId="164" fontId="5" fillId="2" borderId="6" xfId="0" applyNumberFormat="1" applyFont="1" applyFill="1" applyBorder="1"/>
    <xf numFmtId="10" fontId="5" fillId="0" borderId="5" xfId="0" applyNumberFormat="1" applyFont="1" applyBorder="1"/>
    <xf numFmtId="0" fontId="4" fillId="0" borderId="7" xfId="0" applyFont="1" applyBorder="1"/>
    <xf numFmtId="0" fontId="4" fillId="0" borderId="0" xfId="0" applyFont="1" applyBorder="1"/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6" fillId="3" borderId="14" xfId="0" applyFont="1" applyFill="1" applyBorder="1"/>
    <xf numFmtId="164" fontId="5" fillId="0" borderId="5" xfId="0" applyNumberFormat="1" applyFont="1" applyFill="1" applyBorder="1"/>
    <xf numFmtId="0" fontId="7" fillId="0" borderId="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workbookViewId="0">
      <selection activeCell="A13" sqref="A13:IV13"/>
    </sheetView>
  </sheetViews>
  <sheetFormatPr defaultColWidth="0" defaultRowHeight="21" zeroHeight="1" x14ac:dyDescent="0.35"/>
  <cols>
    <col min="1" max="1" width="14.5703125" style="5" customWidth="1"/>
    <col min="2" max="2" width="26.28515625" style="5" customWidth="1"/>
    <col min="3" max="3" width="38.42578125" style="5" customWidth="1"/>
    <col min="4" max="4" width="37.85546875" style="5" customWidth="1"/>
    <col min="5" max="5" width="37.28515625" style="5" customWidth="1"/>
    <col min="6" max="7" width="0" style="5" hidden="1" customWidth="1"/>
    <col min="8" max="8" width="17.28515625" style="5" hidden="1" customWidth="1"/>
    <col min="9" max="9" width="26" style="5" hidden="1" customWidth="1"/>
    <col min="10" max="10" width="13.5703125" style="5" hidden="1" customWidth="1"/>
    <col min="11" max="11" width="14.7109375" style="5" hidden="1" customWidth="1"/>
    <col min="12" max="16384" width="9.140625" style="5" hidden="1"/>
  </cols>
  <sheetData>
    <row r="1" spans="1:5" x14ac:dyDescent="0.35">
      <c r="A1" s="1" t="s">
        <v>0</v>
      </c>
      <c r="B1" s="2"/>
      <c r="C1" s="2"/>
      <c r="D1" s="3"/>
      <c r="E1" s="4"/>
    </row>
    <row r="2" spans="1:5" ht="21.75" thickBot="1" x14ac:dyDescent="0.4">
      <c r="A2" s="26" t="s">
        <v>9</v>
      </c>
      <c r="B2" s="27"/>
      <c r="C2" s="27"/>
      <c r="D2" s="27"/>
      <c r="E2" s="6"/>
    </row>
    <row r="3" spans="1:5" ht="96" customHeight="1" x14ac:dyDescent="0.35">
      <c r="A3" s="17" t="s">
        <v>1</v>
      </c>
      <c r="B3" s="13" t="s">
        <v>2</v>
      </c>
      <c r="C3" s="13" t="s">
        <v>16</v>
      </c>
      <c r="D3" s="13" t="s">
        <v>15</v>
      </c>
      <c r="E3" s="14" t="s">
        <v>17</v>
      </c>
    </row>
    <row r="4" spans="1:5" ht="17.25" customHeight="1" x14ac:dyDescent="0.35">
      <c r="A4" s="18" t="s">
        <v>10</v>
      </c>
      <c r="B4" s="15" t="s">
        <v>11</v>
      </c>
      <c r="C4" s="15" t="s">
        <v>12</v>
      </c>
      <c r="D4" s="15" t="s">
        <v>13</v>
      </c>
      <c r="E4" s="16" t="s">
        <v>14</v>
      </c>
    </row>
    <row r="5" spans="1:5" x14ac:dyDescent="0.35">
      <c r="A5" s="19" t="s">
        <v>3</v>
      </c>
      <c r="B5" s="7">
        <v>1</v>
      </c>
      <c r="C5" s="20">
        <v>130426808</v>
      </c>
      <c r="D5" s="8">
        <f>C5+E5</f>
        <v>114692885</v>
      </c>
      <c r="E5" s="9">
        <f>-15733923</f>
        <v>-15733923</v>
      </c>
    </row>
    <row r="6" spans="1:5" x14ac:dyDescent="0.35">
      <c r="A6" s="19" t="s">
        <v>4</v>
      </c>
      <c r="B6" s="7">
        <v>1</v>
      </c>
      <c r="C6" s="20">
        <v>147822447</v>
      </c>
      <c r="D6" s="8">
        <f>C6+E6</f>
        <v>121380650</v>
      </c>
      <c r="E6" s="9">
        <f>-26441797</f>
        <v>-26441797</v>
      </c>
    </row>
    <row r="7" spans="1:5" x14ac:dyDescent="0.35">
      <c r="A7" s="19" t="s">
        <v>6</v>
      </c>
      <c r="B7" s="7">
        <v>1</v>
      </c>
      <c r="C7" s="20">
        <v>137982763</v>
      </c>
      <c r="D7" s="8">
        <f>C7+E7</f>
        <v>109185310</v>
      </c>
      <c r="E7" s="9">
        <f>-28797453</f>
        <v>-28797453</v>
      </c>
    </row>
    <row r="8" spans="1:5" x14ac:dyDescent="0.35">
      <c r="A8" s="19" t="s">
        <v>5</v>
      </c>
      <c r="B8" s="7">
        <v>1</v>
      </c>
      <c r="C8" s="20">
        <v>145582073</v>
      </c>
      <c r="D8" s="8">
        <f>C8+E8</f>
        <v>118183668</v>
      </c>
      <c r="E8" s="9">
        <f>-27398405</f>
        <v>-27398405</v>
      </c>
    </row>
    <row r="9" spans="1:5" x14ac:dyDescent="0.35">
      <c r="A9" s="19" t="s">
        <v>7</v>
      </c>
      <c r="B9" s="10">
        <v>0.60880000000000001</v>
      </c>
      <c r="C9" s="20">
        <v>148721473</v>
      </c>
      <c r="D9" s="8">
        <f>C9+E9</f>
        <v>145080675</v>
      </c>
      <c r="E9" s="9">
        <f>-3640798</f>
        <v>-3640798</v>
      </c>
    </row>
    <row r="10" spans="1:5" x14ac:dyDescent="0.35">
      <c r="A10" s="11"/>
      <c r="B10" s="12"/>
      <c r="C10" s="12"/>
      <c r="D10" s="12"/>
      <c r="E10" s="6"/>
    </row>
    <row r="11" spans="1:5" x14ac:dyDescent="0.35">
      <c r="A11" s="24" t="s">
        <v>18</v>
      </c>
      <c r="B11" s="25"/>
      <c r="C11" s="25"/>
      <c r="D11" s="12"/>
      <c r="E11" s="6"/>
    </row>
    <row r="12" spans="1:5" x14ac:dyDescent="0.35">
      <c r="A12" s="11" t="s">
        <v>8</v>
      </c>
      <c r="B12" s="12"/>
      <c r="C12" s="12"/>
      <c r="D12" s="12"/>
      <c r="E12" s="21"/>
    </row>
    <row r="13" spans="1:5" s="23" customFormat="1" ht="21.75" hidden="1" thickBot="1" x14ac:dyDescent="0.4">
      <c r="A13" s="22"/>
    </row>
  </sheetData>
  <mergeCells count="2">
    <mergeCell ref="A11:C11"/>
    <mergeCell ref="A2:D2"/>
  </mergeCells>
  <pageMargins left="0.7" right="0.7" top="0.75" bottom="0.75" header="0.3" footer="0.3"/>
  <pageSetup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76A110E-176E-4272-96EE-6B02ADB25F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A0401E-5084-41F2-A592-32621B515C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3.xml><?xml version="1.0" encoding="utf-8"?>
<ds:datastoreItem xmlns:ds="http://schemas.openxmlformats.org/officeDocument/2006/customXml" ds:itemID="{BCF6346C-9E36-4A45-B1D0-AA845CE3BF3C}"/>
</file>

<file path=customXml/itemProps4.xml><?xml version="1.0" encoding="utf-8"?>
<ds:datastoreItem xmlns:ds="http://schemas.openxmlformats.org/officeDocument/2006/customXml" ds:itemID="{6E33FC3F-4F09-4EF3-A0F0-EE0D93433DC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18F0F33-1AF2-4CDD-9E6B-E0C13C0BE4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 Summary 7.9.18</vt:lpstr>
      <vt:lpstr>'Audit Summary 7.9.18'!Print_Area</vt:lpstr>
    </vt:vector>
  </TitlesOfParts>
  <Company>DHCS &amp;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Audit Impact on Program Expenditures</dc:title>
  <dc:creator>Ward, Cheryl (SNFD)@DHCS</dc:creator>
  <cp:keywords>Audit Impact, Audit Summary CRCS Impact, CRCS Summary</cp:keywords>
  <cp:lastModifiedBy>westj</cp:lastModifiedBy>
  <cp:lastPrinted>2018-07-19T17:30:17Z</cp:lastPrinted>
  <dcterms:created xsi:type="dcterms:W3CDTF">2018-07-05T20:36:35Z</dcterms:created>
  <dcterms:modified xsi:type="dcterms:W3CDTF">2020-11-10T23:00:42Z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John SS01. Trapper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DHCSDOC-2129867196-101</vt:lpwstr>
  </property>
  <property fmtid="{D5CDD505-2E9C-101B-9397-08002B2CF9AE}" pid="5" name="_dlc_DocIdItemGuid">
    <vt:lpwstr>39549bce-ff34-4cfb-a818-80019de43d15</vt:lpwstr>
  </property>
  <property fmtid="{D5CDD505-2E9C-101B-9397-08002B2CF9AE}" pid="6" name="_dlc_DocIdUrl">
    <vt:lpwstr>http://dhcs2016prod:88/provgovpart/_layouts/15/DocIdRedir.aspx?ID=DHCSDOC-2129867196-101, DHCSDOC-2129867196-101</vt:lpwstr>
  </property>
  <property fmtid="{D5CDD505-2E9C-101B-9397-08002B2CF9AE}" pid="7" name="ContentTypeId">
    <vt:lpwstr>0x0101000DD778A44A894D44A57135C48A267F0A</vt:lpwstr>
  </property>
</Properties>
</file>