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always" codeName="ThisWorkbook" defaultThemeVersion="164011"/>
  <mc:AlternateContent xmlns:mc="http://schemas.openxmlformats.org/markup-compatibility/2006">
    <mc:Choice Requires="x15">
      <x15ac:absPath xmlns:x15ac="http://schemas.microsoft.com/office/spreadsheetml/2010/11/ac" url="https://dhcscagovauthoring/Documents/CSD_BL/MHSA-Fiscal-Audit-Reports/"/>
    </mc:Choice>
  </mc:AlternateContent>
  <workbookProtection workbookPassword="C72E" lockStructure="1"/>
  <bookViews>
    <workbookView xWindow="0" yWindow="0" windowWidth="20490" windowHeight="7020" tabRatio="751"/>
  </bookViews>
  <sheets>
    <sheet name="Adjustment (MHSA)" sheetId="73" r:id="rId1"/>
    <sheet name="Instructions" sheetId="75" r:id="rId2"/>
  </sheets>
  <definedNames>
    <definedName name="_xlnm.Print_Area" localSheetId="0">'Adjustment (MHSA)'!$B$1:$I$121</definedName>
    <definedName name="_xlnm.Print_Titles" localSheetId="0">'Adjustment (MHSA)'!$1:$21</definedName>
    <definedName name="TitleRegion2.b20.i121.1">'Adjustment (MHSA)'!$B$20</definedName>
  </definedNames>
  <calcPr calcId="162913"/>
</workbook>
</file>

<file path=xl/calcChain.xml><?xml version="1.0" encoding="utf-8"?>
<calcChain xmlns="http://schemas.openxmlformats.org/spreadsheetml/2006/main">
  <c r="H44" i="73" l="1"/>
  <c r="H45" i="73"/>
  <c r="G24" i="73" l="1"/>
  <c r="F24" i="73"/>
  <c r="G23" i="73"/>
  <c r="F23" i="73"/>
  <c r="G22" i="73" l="1"/>
  <c r="F22" i="73"/>
  <c r="H23" i="73" l="1"/>
  <c r="H24" i="73"/>
  <c r="H25" i="73"/>
  <c r="H26" i="73"/>
  <c r="H27" i="73"/>
  <c r="H28" i="73"/>
  <c r="H29" i="73"/>
  <c r="H30" i="73"/>
  <c r="H31" i="73"/>
  <c r="H32" i="73"/>
  <c r="H33" i="73"/>
  <c r="H34" i="73"/>
  <c r="H35" i="73"/>
  <c r="H36" i="73"/>
  <c r="H37" i="73"/>
  <c r="H38" i="73"/>
  <c r="H39" i="73"/>
  <c r="H40" i="73"/>
  <c r="H41" i="73"/>
  <c r="H42" i="73"/>
  <c r="H43"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22" i="73" l="1"/>
</calcChain>
</file>

<file path=xl/sharedStrings.xml><?xml version="1.0" encoding="utf-8"?>
<sst xmlns="http://schemas.openxmlformats.org/spreadsheetml/2006/main" count="152" uniqueCount="81">
  <si>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</si>
  <si>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</si>
  <si>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</si>
  <si>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</si>
  <si>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</si>
  <si>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</si>
  <si>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</si>
  <si>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</si>
  <si>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</si>
  <si>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</si>
  <si>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</si>
  <si>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</si>
  <si>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</si>
  <si>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</si>
  <si>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</si>
  <si>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</si>
  <si>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</si>
  <si>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</si>
  <si>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</si>
  <si>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</si>
  <si>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</si>
  <si>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</si>
  <si>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</si>
  <si>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</si>
  <si>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</si>
  <si>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</si>
  <si>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</si>
  <si>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</si>
  <si>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</si>
  <si>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</si>
  <si>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r>
      <rPr>
        <b/>
        <sz val="12"/>
        <color indexed="8"/>
        <rFont val="Arial"/>
        <family val="2"/>
      </rPr>
      <t>Row 1:</t>
    </r>
    <r>
      <rPr>
        <sz val="12"/>
        <color indexed="8"/>
        <rFont val="Arial"/>
        <family val="2"/>
      </rPr>
      <t xml:space="preserve"> Enter the reversion fiscal year.</t>
    </r>
  </si>
  <si>
    <r>
      <rPr>
        <b/>
        <sz val="12"/>
        <color indexed="8"/>
        <rFont val="Arial"/>
        <family val="2"/>
      </rPr>
      <t>Row 2:</t>
    </r>
    <r>
      <rPr>
        <sz val="12"/>
        <color indexed="8"/>
        <rFont val="Arial"/>
        <family val="2"/>
      </rPr>
      <t xml:space="preserve"> Enter the County/City name.</t>
    </r>
  </si>
  <si>
    <r>
      <rPr>
        <b/>
        <sz val="12"/>
        <color indexed="8"/>
        <rFont val="Arial"/>
        <family val="2"/>
      </rPr>
      <t>Row 3:</t>
    </r>
    <r>
      <rPr>
        <sz val="12"/>
        <color indexed="8"/>
        <rFont val="Arial"/>
        <family val="2"/>
      </rPr>
      <t xml:space="preserve"> Enter the date when the MHSA Revenue or Expenditure Summary was completed.</t>
    </r>
  </si>
  <si>
    <r>
      <rPr>
        <b/>
        <sz val="12"/>
        <color indexed="8"/>
        <rFont val="Arial"/>
        <family val="2"/>
      </rPr>
      <t>Row 5:</t>
    </r>
    <r>
      <rPr>
        <sz val="12"/>
        <color indexed="8"/>
        <rFont val="Arial"/>
        <family val="2"/>
      </rPr>
      <t xml:space="preserve"> Enter the administrative headquarters city for the County Mental Health or Behavioral Health Department as appropriate.</t>
    </r>
  </si>
  <si>
    <r>
      <rPr>
        <b/>
        <sz val="12"/>
        <color indexed="8"/>
        <rFont val="Arial"/>
        <family val="2"/>
      </rPr>
      <t xml:space="preserve">Row 6: </t>
    </r>
    <r>
      <rPr>
        <sz val="12"/>
        <color indexed="8"/>
        <rFont val="Arial"/>
        <family val="2"/>
      </rPr>
      <t>Enter the administrative headquarters zip code for the County Mental Health or Behavioral Health Department as appropriate.</t>
    </r>
  </si>
  <si>
    <r>
      <rPr>
        <b/>
        <sz val="12"/>
        <color indexed="8"/>
        <rFont val="Arial"/>
        <family val="2"/>
      </rPr>
      <t xml:space="preserve">Row 7: </t>
    </r>
    <r>
      <rPr>
        <sz val="12"/>
        <color indexed="8"/>
        <rFont val="Arial"/>
        <family val="2"/>
      </rPr>
      <t xml:space="preserve">Enter the name of the person who prepared the </t>
    </r>
    <r>
      <rPr>
        <sz val="12"/>
        <color indexed="8"/>
        <rFont val="Arial"/>
        <family val="2"/>
      </rPr>
      <t>MHSA Revenue or Expenditure Summary</t>
    </r>
    <r>
      <rPr>
        <sz val="12"/>
        <color indexed="8"/>
        <rFont val="Arial"/>
        <family val="2"/>
      </rPr>
      <t xml:space="preserve"> or is responsible for responding to inquiries about the </t>
    </r>
    <r>
      <rPr>
        <sz val="12"/>
        <color indexed="8"/>
        <rFont val="Arial"/>
        <family val="2"/>
      </rPr>
      <t>MHSA Revenue or Expenditure Summary</t>
    </r>
    <r>
      <rPr>
        <sz val="12"/>
        <color indexed="8"/>
        <rFont val="Arial"/>
        <family val="2"/>
      </rPr>
      <t>.</t>
    </r>
  </si>
  <si>
    <r>
      <rPr>
        <b/>
        <sz val="12"/>
        <color indexed="8"/>
        <rFont val="Arial"/>
        <family val="2"/>
      </rPr>
      <t xml:space="preserve">Row 8: </t>
    </r>
    <r>
      <rPr>
        <sz val="12"/>
        <color indexed="8"/>
        <rFont val="Arial"/>
        <family val="2"/>
      </rPr>
      <t xml:space="preserve">Enter the title of the person who prepared the </t>
    </r>
    <r>
      <rPr>
        <sz val="12"/>
        <color indexed="8"/>
        <rFont val="Arial"/>
        <family val="2"/>
      </rPr>
      <t>MHSA Adjustments to Revenue or Expenditure Summary</t>
    </r>
    <r>
      <rPr>
        <sz val="12"/>
        <color indexed="8"/>
        <rFont val="Arial"/>
        <family val="2"/>
      </rPr>
      <t xml:space="preserve"> or is responsible for responding to inquiries about the </t>
    </r>
    <r>
      <rPr>
        <sz val="12"/>
        <color indexed="8"/>
        <rFont val="Arial"/>
        <family val="2"/>
      </rPr>
      <t>MHSA Adjustments to Revenue or Expenditure Summary</t>
    </r>
    <r>
      <rPr>
        <sz val="12"/>
        <color indexed="8"/>
        <rFont val="Arial"/>
        <family val="2"/>
      </rPr>
      <t>.</t>
    </r>
  </si>
  <si>
    <r>
      <rPr>
        <b/>
        <sz val="12"/>
        <color indexed="8"/>
        <rFont val="Arial"/>
        <family val="2"/>
      </rPr>
      <t>Row 9:</t>
    </r>
    <r>
      <rPr>
        <sz val="12"/>
        <color indexed="8"/>
        <rFont val="Arial"/>
        <family val="2"/>
      </rPr>
      <t xml:space="preserve"> Enter the contact email address of the person who prepared the ARER or is responsible for responding to inquiries about the </t>
    </r>
    <r>
      <rPr>
        <sz val="12"/>
        <color indexed="8"/>
        <rFont val="Arial"/>
        <family val="2"/>
      </rPr>
      <t>MHSA Adjustments to Revenue or Expenditure Summary</t>
    </r>
    <r>
      <rPr>
        <sz val="11.5"/>
        <color indexed="8"/>
        <rFont val="Calibri"/>
        <family val="2"/>
      </rPr>
      <t>.</t>
    </r>
  </si>
  <si>
    <r>
      <rPr>
        <b/>
        <sz val="12"/>
        <color indexed="8"/>
        <rFont val="Arial"/>
        <family val="2"/>
      </rPr>
      <t xml:space="preserve">Row 10: </t>
    </r>
    <r>
      <rPr>
        <sz val="12"/>
        <color indexed="8"/>
        <rFont val="Arial"/>
        <family val="2"/>
      </rPr>
      <t>Enter the contact telephone number of the person who prepared the ARER or is responsible for responding to inquires about the MHSA Adjustments to Revenue or Expenditure Summary.</t>
    </r>
  </si>
  <si>
    <r>
      <rPr>
        <b/>
        <sz val="12"/>
        <color indexed="8"/>
        <rFont val="Arial"/>
        <family val="2"/>
      </rPr>
      <t>Rows 11-110, Column A:</t>
    </r>
    <r>
      <rPr>
        <sz val="12"/>
        <color indexed="8"/>
        <rFont val="Arial"/>
        <family val="2"/>
      </rPr>
      <t xml:space="preserve"> Selection only. Enter the type of adjustment. Options are Expenditure or Interest Revenue.</t>
    </r>
  </si>
  <si>
    <r>
      <rPr>
        <b/>
        <sz val="12"/>
        <color indexed="8"/>
        <rFont val="Arial"/>
        <family val="2"/>
      </rPr>
      <t>Rows 11-110, Column B:</t>
    </r>
    <r>
      <rPr>
        <sz val="12"/>
        <color indexed="8"/>
        <rFont val="Arial"/>
        <family val="2"/>
      </rPr>
      <t xml:space="preserve"> Enter the Fiscal Year being adjusted.</t>
    </r>
  </si>
  <si>
    <r>
      <rPr>
        <b/>
        <sz val="12"/>
        <color indexed="8"/>
        <rFont val="Arial"/>
        <family val="2"/>
      </rPr>
      <t>Rows 11-110, Column C:</t>
    </r>
    <r>
      <rPr>
        <sz val="12"/>
        <color indexed="8"/>
        <rFont val="Arial"/>
        <family val="2"/>
      </rPr>
      <t xml:space="preserve"> Selection only. Enter the account being adjusted. Options include: CSS, PEI, INN, WET, CFTN, Prudent Reserve.</t>
    </r>
  </si>
  <si>
    <r>
      <rPr>
        <b/>
        <sz val="12"/>
        <color indexed="8"/>
        <rFont val="Arial"/>
        <family val="2"/>
      </rPr>
      <t>Rows 11-110, Column D:</t>
    </r>
    <r>
      <rPr>
        <sz val="12"/>
        <color indexed="8"/>
        <rFont val="Arial"/>
        <family val="2"/>
      </rPr>
      <t xml:space="preserve"> Enter the amount the County has on record.</t>
    </r>
  </si>
  <si>
    <r>
      <rPr>
        <b/>
        <sz val="12"/>
        <color indexed="8"/>
        <rFont val="Arial"/>
        <family val="2"/>
      </rPr>
      <t xml:space="preserve">Rows 11-110, Column E: </t>
    </r>
    <r>
      <rPr>
        <sz val="12"/>
        <color indexed="8"/>
        <rFont val="Arial"/>
        <family val="2"/>
      </rPr>
      <t xml:space="preserve"> Enter the amount the State has on record.</t>
    </r>
  </si>
  <si>
    <r>
      <rPr>
        <b/>
        <sz val="12"/>
        <color indexed="8"/>
        <rFont val="Arial"/>
        <family val="2"/>
      </rPr>
      <t>Rows 11-110, Column F:</t>
    </r>
    <r>
      <rPr>
        <sz val="12"/>
        <color indexed="8"/>
        <rFont val="Arial"/>
        <family val="2"/>
      </rPr>
      <t xml:space="preserve"> No entry. This amount is equal to Rows 11-110, Column D minus Column E.</t>
    </r>
  </si>
  <si>
    <r>
      <rPr>
        <b/>
        <sz val="12"/>
        <color indexed="8"/>
        <rFont val="Arial"/>
        <family val="2"/>
      </rPr>
      <t>Rows 11-110, Column G:</t>
    </r>
    <r>
      <rPr>
        <sz val="12"/>
        <color indexed="8"/>
        <rFont val="Arial"/>
        <family val="2"/>
      </rPr>
      <t xml:space="preserve"> Enter the reason for the adjustment.</t>
    </r>
  </si>
  <si>
    <t>Submission Instructions:  This form must be submitted electronically to the Department of Health Care Services at:</t>
  </si>
  <si>
    <t>DHCS 1821 (02/19)</t>
  </si>
  <si>
    <r>
      <rPr>
        <b/>
        <sz val="12"/>
        <color indexed="8"/>
        <rFont val="Arial"/>
        <family val="2"/>
      </rPr>
      <t>Row 4</t>
    </r>
    <r>
      <rPr>
        <sz val="12"/>
        <color indexed="8"/>
        <rFont val="Arial"/>
        <family val="2"/>
      </rPr>
      <t>: Enter the administrative headquarters street address for the County Mental Health or Behavioral Health Department as appropriate.</t>
    </r>
  </si>
  <si>
    <t xml:space="preserve">Use UP and DOWN arrow to navigate down the form and LEFT and RIGHT arrow to read form column headings. </t>
  </si>
  <si>
    <t xml:space="preserve">Use UP or DOWN arrow to read instructions. </t>
  </si>
  <si>
    <t>mhsa@dhcs.ca.gov</t>
  </si>
  <si>
    <t>Expenditure</t>
  </si>
  <si>
    <t>2011/2012</t>
  </si>
  <si>
    <t>PEI</t>
  </si>
  <si>
    <t>CSS</t>
  </si>
  <si>
    <t>WET</t>
  </si>
  <si>
    <t>Sacramento</t>
  </si>
  <si>
    <t xml:space="preserve">7001 A East Parkway </t>
  </si>
  <si>
    <t xml:space="preserve">Robert Gillette </t>
  </si>
  <si>
    <t>Sr. Accounting Manager</t>
  </si>
  <si>
    <t>Gilletter@Saccounty.net</t>
  </si>
  <si>
    <t>916-875-1391</t>
  </si>
  <si>
    <t xml:space="preserve">FY 11/12 MHSA Audit Finding 1 $9,684 was backed out of PEI  (Prior Year Contact Expenditures included in Prevention and Early Intervention PEI)  </t>
  </si>
  <si>
    <t xml:space="preserve">FY 11/12 MHSA Audit Finding 4 - Workforce Education and Training (WET) costs misclassified as Community Services and Support (CSS) Administration </t>
  </si>
  <si>
    <t>FY 11/12 MHSA Audit Finding 3 - Funds And Expenditures for the PEI Statewide Projects not reported in RER The County has rectified this and began reporting this information on the FY 18/19 MHSA RER.</t>
  </si>
  <si>
    <t>Interest Revenue</t>
  </si>
  <si>
    <t>2012/2013</t>
  </si>
  <si>
    <t>2013/2014</t>
  </si>
  <si>
    <t>2014/2015</t>
  </si>
  <si>
    <t>2015/2016</t>
  </si>
  <si>
    <t>2016/2017</t>
  </si>
  <si>
    <t>2017/2018</t>
  </si>
  <si>
    <t xml:space="preserve">FY 11/12 MHSA Audit Finding 3 - The County Did not report the funds delegated to and expenditures incurred by CalMHSA in the RER- Amount assigned to CalMHSA </t>
  </si>
  <si>
    <t>FY 11/12 MHSA Audit Finding 3 - The County Did not report the funds delegated to and expenditures incurred by CalMHSA in the RER-Expenditures Reported By CalMHSA</t>
  </si>
  <si>
    <t>FY 11/12 MHSA Audit Finding 3 - The County Did not report the funds delegated to and expenditures incurred by CalMHSA in the RER-Interest Reported by CalMHSA</t>
  </si>
  <si>
    <t>PEI SW</t>
  </si>
  <si>
    <t>2010/11</t>
  </si>
  <si>
    <t>Transfer</t>
  </si>
  <si>
    <t>2014/15</t>
  </si>
  <si>
    <t>2016/17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</si>
</sst>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17" x14ac:knownFonts="1">
    <font>
      <sz val="11"/>
      <color theme="1"/>
      <name val="Calibri"/>
      <family val="2"/>
      <scheme val="minor"/>
    </font>
    <font>
      <sz val="12"/>
      <color indexed="8"/>
      <name val="Arial"/>
      <family val="2"/>
    </font>
    <font>
      <b/>
      <sz val="12"/>
      <name val="Arial"/>
      <family val="2"/>
    </font>
    <font>
      <sz val="10"/>
      <name val="Arial"/>
      <family val="2"/>
    </font>
    <font>
      <b/>
      <sz val="12"/>
      <color indexed="8"/>
      <name val="Arial"/>
      <family val="2"/>
    </font>
    <font>
      <sz val="12"/>
      <name val="Arial"/>
      <family val="2"/>
    </font>
    <font>
      <sz val="11.5"/>
      <color indexed="8"/>
      <name val="Calibri"/>
      <family val="2"/>
    </font>
    <font>
      <sz val="11"/>
      <color theme="1"/>
      <name val="Calibri"/>
      <family val="2"/>
      <scheme val="minor"/>
    </font>
    <font>
      <sz val="10"/>
      <color theme="1"/>
      <name val="Arial"/>
      <family val="2"/>
    </font>
    <font>
      <sz val="11"/>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u/>
      <sz val="12"/>
      <color theme="10"/>
      <name val="Arial"/>
      <family val="2"/>
    </font>
    <font>
      <sz val="2"/>
      <color theme="0"/>
      <name val="Arial"/>
      <family val="2"/>
    </font>
    <font>
      <sz val="2"/>
      <color theme="0"/>
      <name val="Calibri"/>
      <family val="2"/>
      <scheme val="minor"/>
    </font>
  </fonts>
  <fills count="2">
    <fill>
      <patternFill patternType="none"/>
    </fill>
    <fill>
      <patternFill patternType="gray125"/>
    </fill>
  </fills>
  <borders count="11">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style="thin">
        <color rgb="FF0000FF"/>
      </top>
      <bottom style="thin">
        <color rgb="FF0000FF"/>
      </bottom>
      <diagonal/>
    </border>
  </borders>
  <cellStyleXfs count="8">
    <xf numFmtId="0" fontId="0" fillId="0" borderId="0"/>
    <xf numFmtId="44" fontId="7" fillId="0" borderId="0" applyFont="0" applyFill="0" applyBorder="0" applyAlignment="0" applyProtection="0"/>
    <xf numFmtId="0" fontId="10" fillId="0" borderId="0" applyNumberFormat="0" applyFill="0" applyBorder="0" applyAlignment="0" applyProtection="0"/>
    <xf numFmtId="0" fontId="3" fillId="0" borderId="0"/>
    <xf numFmtId="0" fontId="9" fillId="0" borderId="0"/>
    <xf numFmtId="0" fontId="8" fillId="0" borderId="0"/>
    <xf numFmtId="0" fontId="7" fillId="0" borderId="0"/>
    <xf numFmtId="9" fontId="7" fillId="0" borderId="0" applyFont="0" applyFill="0" applyBorder="0" applyAlignment="0" applyProtection="0"/>
  </cellStyleXfs>
  <cellXfs count="53">
    <xf numFmtId="0" fontId="0" fillId="0" borderId="0" xfId="0"/>
    <xf numFmtId="0" fontId="2" fillId="0" borderId="0" xfId="0" applyFont="1" applyBorder="1" applyAlignment="1" applyProtection="1">
      <alignment vertical="center"/>
    </xf>
    <xf numFmtId="0" fontId="2" fillId="0" borderId="0" xfId="0" applyFont="1" applyFill="1" applyBorder="1" applyAlignment="1" applyProtection="1">
      <alignment horizontal="center"/>
    </xf>
    <xf numFmtId="0" fontId="2" fillId="0" borderId="1" xfId="0" applyFont="1" applyFill="1" applyBorder="1" applyAlignment="1" applyProtection="1">
      <alignment horizontal="left"/>
    </xf>
    <xf numFmtId="0" fontId="11" fillId="0" borderId="0" xfId="0" applyFont="1" applyProtection="1"/>
    <xf numFmtId="14" fontId="11" fillId="0" borderId="0" xfId="0" applyNumberFormat="1" applyFont="1" applyFill="1" applyBorder="1" applyAlignment="1" applyProtection="1">
      <alignment horizontal="center"/>
    </xf>
    <xf numFmtId="14" fontId="11" fillId="0" borderId="1" xfId="0" applyNumberFormat="1" applyFont="1" applyFill="1" applyBorder="1" applyAlignment="1" applyProtection="1">
      <alignment horizontal="center"/>
    </xf>
    <xf numFmtId="0" fontId="11" fillId="0" borderId="0" xfId="0" applyFont="1" applyBorder="1" applyProtection="1"/>
    <xf numFmtId="0" fontId="2" fillId="0" borderId="0" xfId="0" applyFont="1" applyFill="1" applyBorder="1" applyAlignment="1" applyProtection="1">
      <alignment horizontal="left"/>
    </xf>
    <xf numFmtId="0" fontId="12" fillId="0" borderId="0" xfId="0" applyFont="1" applyBorder="1" applyAlignment="1" applyProtection="1">
      <alignment horizontal="center"/>
    </xf>
    <xf numFmtId="0" fontId="12" fillId="0" borderId="1" xfId="0" applyFont="1" applyBorder="1" applyAlignment="1" applyProtection="1">
      <alignment horizontal="center"/>
    </xf>
    <xf numFmtId="164" fontId="11" fillId="0" borderId="9" xfId="0" applyNumberFormat="1" applyFont="1" applyFill="1" applyBorder="1" applyAlignment="1" applyProtection="1">
      <alignment horizontal="center"/>
      <protection locked="0"/>
    </xf>
    <xf numFmtId="0" fontId="11" fillId="0" borderId="9" xfId="0" applyFont="1" applyFill="1" applyBorder="1" applyAlignment="1" applyProtection="1">
      <alignment horizontal="center"/>
      <protection locked="0"/>
    </xf>
    <xf numFmtId="0" fontId="11" fillId="0" borderId="9" xfId="0" applyFont="1" applyBorder="1" applyAlignment="1" applyProtection="1">
      <alignment wrapText="1"/>
      <protection locked="0"/>
    </xf>
    <xf numFmtId="44" fontId="11" fillId="0" borderId="9" xfId="1" applyFont="1" applyFill="1" applyBorder="1" applyAlignment="1" applyProtection="1">
      <alignment horizontal="center"/>
      <protection locked="0"/>
    </xf>
    <xf numFmtId="0" fontId="5" fillId="0" borderId="10" xfId="0" applyFont="1" applyFill="1" applyBorder="1" applyAlignment="1" applyProtection="1">
      <alignment horizontal="center"/>
      <protection locked="0"/>
    </xf>
    <xf numFmtId="14" fontId="5" fillId="0" borderId="10" xfId="0" applyNumberFormat="1" applyFont="1" applyFill="1" applyBorder="1" applyAlignment="1" applyProtection="1">
      <alignment horizontal="center"/>
      <protection locked="0"/>
    </xf>
    <xf numFmtId="0" fontId="11" fillId="0" borderId="0" xfId="0" applyFont="1" applyBorder="1" applyAlignment="1" applyProtection="1">
      <protection locked="0"/>
    </xf>
    <xf numFmtId="0" fontId="11" fillId="0" borderId="0" xfId="0" applyFont="1" applyBorder="1" applyProtection="1">
      <protection locked="0"/>
    </xf>
    <xf numFmtId="0" fontId="11" fillId="0" borderId="0" xfId="0" applyFont="1" applyBorder="1" applyAlignment="1" applyProtection="1">
      <alignment horizontal="right"/>
      <protection locked="0"/>
    </xf>
    <xf numFmtId="0" fontId="11" fillId="0" borderId="4" xfId="0" applyFont="1" applyBorder="1" applyProtection="1">
      <protection locked="0"/>
    </xf>
    <xf numFmtId="0" fontId="12" fillId="0" borderId="0" xfId="0" applyFont="1" applyProtection="1">
      <protection locked="0"/>
    </xf>
    <xf numFmtId="0" fontId="12" fillId="0" borderId="0" xfId="0" applyFont="1" applyBorder="1" applyProtection="1">
      <protection locked="0"/>
    </xf>
    <xf numFmtId="0" fontId="11" fillId="0" borderId="0" xfId="0" applyFont="1" applyAlignment="1" applyProtection="1">
      <alignment wrapText="1"/>
      <protection locked="0"/>
    </xf>
    <xf numFmtId="0" fontId="13" fillId="0" borderId="0" xfId="0" applyFont="1" applyAlignment="1" applyProtection="1">
      <alignment wrapText="1"/>
      <protection locked="0"/>
    </xf>
    <xf numFmtId="0" fontId="13" fillId="0" borderId="0" xfId="0" applyFont="1" applyProtection="1">
      <protection locked="0"/>
    </xf>
    <xf numFmtId="0" fontId="11" fillId="0" borderId="0" xfId="0" applyFont="1" applyProtection="1">
      <protection locked="0"/>
    </xf>
    <xf numFmtId="0" fontId="14" fillId="0" borderId="0" xfId="2"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wrapText="1"/>
      <protection locked="0"/>
    </xf>
    <xf numFmtId="0" fontId="16" fillId="0" borderId="0" xfId="0" applyFont="1" applyAlignment="1" applyProtection="1">
      <alignment wrapText="1"/>
      <protection locked="0"/>
    </xf>
    <xf numFmtId="0" fontId="0" fillId="0" borderId="0" xfId="0" applyAlignment="1" applyProtection="1">
      <alignment wrapText="1"/>
      <protection locked="0"/>
    </xf>
    <xf numFmtId="0" fontId="11" fillId="0" borderId="4" xfId="0" applyFont="1" applyBorder="1" applyProtection="1"/>
    <xf numFmtId="0" fontId="15" fillId="0" borderId="0" xfId="0" applyFont="1" applyBorder="1" applyProtection="1">
      <protection locked="0"/>
    </xf>
    <xf numFmtId="16" fontId="11" fillId="0" borderId="9" xfId="0" applyNumberFormat="1" applyFont="1" applyFill="1" applyBorder="1" applyAlignment="1" applyProtection="1">
      <alignment horizontal="center"/>
      <protection locked="0"/>
    </xf>
    <xf numFmtId="0" fontId="11" fillId="0" borderId="9" xfId="0" applyFont="1" applyFill="1" applyBorder="1" applyAlignment="1" applyProtection="1">
      <alignment wrapText="1"/>
      <protection locked="0"/>
    </xf>
    <xf numFmtId="0" fontId="11" fillId="0" borderId="3" xfId="0" applyFont="1" applyBorder="1" applyProtection="1">
      <protection locked="0"/>
    </xf>
    <xf numFmtId="0" fontId="2" fillId="0" borderId="7" xfId="0" applyFont="1" applyFill="1" applyBorder="1" applyAlignment="1" applyProtection="1">
      <alignment vertical="center"/>
      <protection locked="0"/>
    </xf>
    <xf numFmtId="0" fontId="2" fillId="0" borderId="8" xfId="0" applyFont="1" applyFill="1" applyBorder="1" applyAlignment="1" applyProtection="1">
      <alignment vertical="center"/>
      <protection locked="0"/>
    </xf>
    <xf numFmtId="0" fontId="2" fillId="0" borderId="5" xfId="0" applyFont="1" applyFill="1" applyBorder="1" applyAlignment="1" applyProtection="1">
      <protection locked="0"/>
    </xf>
    <xf numFmtId="0" fontId="2" fillId="0" borderId="6" xfId="0" applyFont="1" applyFill="1" applyBorder="1" applyAlignment="1" applyProtection="1">
      <protection locked="0"/>
    </xf>
    <xf numFmtId="0" fontId="12" fillId="0" borderId="7" xfId="0" applyFont="1" applyBorder="1" applyAlignment="1" applyProtection="1">
      <protection locked="0"/>
    </xf>
    <xf numFmtId="0" fontId="12" fillId="0" borderId="8" xfId="0" applyFont="1" applyBorder="1" applyAlignment="1" applyProtection="1">
      <protection locked="0"/>
    </xf>
    <xf numFmtId="0" fontId="2" fillId="0" borderId="7" xfId="0" applyFont="1" applyFill="1" applyBorder="1" applyAlignment="1" applyProtection="1">
      <alignment horizontal="left"/>
      <protection locked="0"/>
    </xf>
    <xf numFmtId="0" fontId="11" fillId="0" borderId="8" xfId="0" applyFont="1" applyBorder="1" applyProtection="1">
      <protection locked="0"/>
    </xf>
    <xf numFmtId="0" fontId="12" fillId="0" borderId="7" xfId="0" applyFont="1" applyBorder="1" applyAlignment="1" applyProtection="1">
      <alignment horizontal="left"/>
      <protection locked="0"/>
    </xf>
    <xf numFmtId="0" fontId="2" fillId="0" borderId="1" xfId="0" applyFont="1" applyFill="1" applyBorder="1" applyAlignment="1" applyProtection="1">
      <alignment horizontal="left"/>
      <protection locked="0"/>
    </xf>
    <xf numFmtId="0" fontId="2" fillId="0" borderId="1" xfId="0" applyFont="1" applyFill="1" applyBorder="1" applyAlignment="1" applyProtection="1">
      <alignment horizontal="center"/>
      <protection locked="0"/>
    </xf>
    <xf numFmtId="0" fontId="5" fillId="0" borderId="2" xfId="0" applyFont="1" applyFill="1" applyBorder="1" applyAlignment="1" applyProtection="1">
      <alignment horizontal="center"/>
      <protection locked="0"/>
    </xf>
    <xf numFmtId="0" fontId="11" fillId="0" borderId="2" xfId="0" applyFont="1" applyBorder="1" applyAlignment="1" applyProtection="1">
      <alignment horizontal="center"/>
      <protection locked="0"/>
    </xf>
    <xf numFmtId="0" fontId="12" fillId="0" borderId="3" xfId="0" applyFont="1" applyBorder="1" applyAlignment="1" applyProtection="1">
      <alignment horizontal="center" vertical="center"/>
      <protection locked="0"/>
    </xf>
    <xf numFmtId="9" fontId="2" fillId="0" borderId="2" xfId="7" applyFont="1" applyFill="1" applyBorder="1" applyAlignment="1" applyProtection="1">
      <alignment horizontal="center" vertical="center" wrapText="1"/>
      <protection locked="0"/>
    </xf>
    <xf numFmtId="0" fontId="11" fillId="0" borderId="3" xfId="0" applyFont="1" applyBorder="1" applyAlignment="1" applyProtection="1">
      <alignment horizontal="center"/>
      <protection locked="0"/>
    </xf>
  </cellXfs>
  <cellStyles count="8">
    <cellStyle name="Currency" xfId="1" builtinId="4"/>
    <cellStyle name="Hyperlink" xfId="2" builtinId="8"/>
    <cellStyle name="Normal" xfId="0" builtinId="0"/>
    <cellStyle name="Normal 2" xfId="3"/>
    <cellStyle name="Normal 2 2" xfId="4"/>
    <cellStyle name="Normal 3" xfId="5"/>
    <cellStyle name="Normal 6" xfId="6"/>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hsa@dhcs.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N125"/>
  <sheetViews>
    <sheetView showGridLines="0" tabSelected="1" topLeftCell="B1" zoomScale="80" zoomScaleNormal="80" workbookViewId="0">
      <selection activeCell="E11" sqref="E11"/>
    </sheetView>
  </sheetViews>
  <sheetFormatPr defaultColWidth="0" defaultRowHeight="15.5" zeroHeight="1" outlineLevelCol="1" x14ac:dyDescent="0.35"/>
  <cols>
    <col min="1" max="1" width="2.7265625" style="7" customWidth="1"/>
    <col min="2" max="2" width="5.81640625" style="18" customWidth="1"/>
    <col min="3" max="3" width="25.7265625" style="18" customWidth="1"/>
    <col min="4" max="8" width="24.7265625" style="18" customWidth="1"/>
    <col min="9" max="9" width="80.26953125" style="18" customWidth="1"/>
    <col min="10" max="10" width="11.7265625" style="18" hidden="1" outlineLevel="1"/>
    <col min="11" max="14" width="11.7265625" style="18" hidden="1"/>
    <col min="15" max="16384" width="9.1796875" style="18" hidden="1"/>
  </cols>
  <sheetData>
    <row r="1" spans="1:9" x14ac:dyDescent="0.35">
      <c r="A1" s="33" t="s">
        <v>49</v>
      </c>
      <c r="B1" s="17" t="s">
        <v>23</v>
      </c>
      <c r="C1" s="7"/>
      <c r="D1" s="7"/>
      <c r="E1" s="7"/>
      <c r="F1" s="7"/>
      <c r="G1" s="7"/>
      <c r="H1" s="7"/>
      <c r="I1" s="19" t="s">
        <v>14</v>
      </c>
    </row>
    <row r="2" spans="1:9" ht="16" thickBot="1" x14ac:dyDescent="0.4">
      <c r="B2" s="20" t="s">
        <v>24</v>
      </c>
      <c r="C2" s="32"/>
      <c r="D2" s="32"/>
      <c r="E2" s="32"/>
      <c r="F2" s="32"/>
      <c r="G2" s="32"/>
      <c r="H2" s="32"/>
      <c r="I2" s="20"/>
    </row>
    <row r="3" spans="1:9" s="7" customFormat="1" x14ac:dyDescent="0.35"/>
    <row r="4" spans="1:9" x14ac:dyDescent="0.35">
      <c r="B4" s="18" t="s">
        <v>47</v>
      </c>
      <c r="C4" s="7"/>
      <c r="D4" s="7"/>
      <c r="E4" s="7"/>
      <c r="F4" s="7"/>
      <c r="G4" s="7"/>
      <c r="H4" s="7"/>
      <c r="I4" s="7"/>
    </row>
    <row r="5" spans="1:9" x14ac:dyDescent="0.35">
      <c r="B5" s="21" t="s">
        <v>15</v>
      </c>
      <c r="C5" s="7"/>
      <c r="D5" s="7"/>
      <c r="E5" s="7"/>
      <c r="F5" s="7"/>
      <c r="G5" s="7"/>
      <c r="H5" s="7"/>
      <c r="I5" s="7"/>
    </row>
    <row r="6" spans="1:9" x14ac:dyDescent="0.35">
      <c r="B6" s="22" t="s">
        <v>26</v>
      </c>
      <c r="C6" s="7"/>
      <c r="D6" s="7"/>
      <c r="E6" s="7"/>
      <c r="F6" s="7"/>
      <c r="G6" s="7"/>
      <c r="H6" s="7"/>
      <c r="I6" s="7"/>
    </row>
    <row r="7" spans="1:9" x14ac:dyDescent="0.35">
      <c r="B7" s="22"/>
      <c r="C7" s="7"/>
      <c r="D7" s="7"/>
      <c r="E7" s="7"/>
      <c r="F7" s="7"/>
      <c r="G7" s="7"/>
      <c r="H7" s="7"/>
      <c r="I7" s="7"/>
    </row>
    <row r="8" spans="1:9" x14ac:dyDescent="0.35">
      <c r="B8" s="36">
        <v>1</v>
      </c>
      <c r="C8" s="37" t="s">
        <v>13</v>
      </c>
      <c r="D8" s="38"/>
      <c r="E8" s="15" t="s">
        <v>53</v>
      </c>
      <c r="F8" s="1"/>
      <c r="G8" s="1"/>
      <c r="H8" s="1"/>
      <c r="I8" s="1"/>
    </row>
    <row r="9" spans="1:9" x14ac:dyDescent="0.35">
      <c r="B9" s="36">
        <v>2</v>
      </c>
      <c r="C9" s="39" t="s">
        <v>22</v>
      </c>
      <c r="D9" s="40"/>
      <c r="E9" s="15" t="s">
        <v>57</v>
      </c>
      <c r="F9" s="7"/>
      <c r="G9" s="7"/>
      <c r="H9" s="7"/>
      <c r="I9" s="7"/>
    </row>
    <row r="10" spans="1:9" x14ac:dyDescent="0.35">
      <c r="B10" s="36">
        <v>3</v>
      </c>
      <c r="C10" s="41" t="s">
        <v>0</v>
      </c>
      <c r="D10" s="42"/>
      <c r="E10" s="16">
        <v>44259</v>
      </c>
      <c r="F10" s="7"/>
      <c r="G10" s="7"/>
      <c r="H10" s="7"/>
      <c r="I10" s="7"/>
    </row>
    <row r="11" spans="1:9" x14ac:dyDescent="0.35">
      <c r="B11" s="36">
        <v>4</v>
      </c>
      <c r="C11" s="43" t="s">
        <v>16</v>
      </c>
      <c r="D11" s="44"/>
      <c r="E11" s="15" t="s">
        <v>58</v>
      </c>
      <c r="F11" s="7"/>
      <c r="G11" s="7"/>
      <c r="H11" s="7"/>
      <c r="I11" s="7"/>
    </row>
    <row r="12" spans="1:9" x14ac:dyDescent="0.35">
      <c r="B12" s="36">
        <v>5</v>
      </c>
      <c r="C12" s="45" t="s">
        <v>17</v>
      </c>
      <c r="D12" s="44"/>
      <c r="E12" s="15" t="s">
        <v>57</v>
      </c>
      <c r="F12" s="7"/>
      <c r="G12" s="7"/>
      <c r="H12" s="7"/>
      <c r="I12" s="7"/>
    </row>
    <row r="13" spans="1:9" x14ac:dyDescent="0.35">
      <c r="B13" s="36">
        <v>6</v>
      </c>
      <c r="C13" s="43" t="s">
        <v>18</v>
      </c>
      <c r="D13" s="44"/>
      <c r="E13" s="15">
        <v>95823</v>
      </c>
      <c r="F13" s="7"/>
      <c r="G13" s="7"/>
      <c r="H13" s="7"/>
      <c r="I13" s="7"/>
    </row>
    <row r="14" spans="1:9" x14ac:dyDescent="0.35">
      <c r="B14" s="36">
        <v>7</v>
      </c>
      <c r="C14" s="45" t="s">
        <v>19</v>
      </c>
      <c r="D14" s="44"/>
      <c r="E14" s="15" t="s">
        <v>59</v>
      </c>
      <c r="F14" s="7"/>
      <c r="G14" s="7"/>
      <c r="H14" s="7"/>
      <c r="I14" s="7"/>
    </row>
    <row r="15" spans="1:9" x14ac:dyDescent="0.35">
      <c r="B15" s="36">
        <v>8</v>
      </c>
      <c r="C15" s="43" t="s">
        <v>20</v>
      </c>
      <c r="D15" s="44"/>
      <c r="E15" s="15" t="s">
        <v>60</v>
      </c>
      <c r="F15" s="7"/>
      <c r="G15" s="7"/>
      <c r="H15" s="7"/>
      <c r="I15" s="7"/>
    </row>
    <row r="16" spans="1:9" x14ac:dyDescent="0.35">
      <c r="B16" s="36">
        <v>9</v>
      </c>
      <c r="C16" s="45" t="s">
        <v>21</v>
      </c>
      <c r="D16" s="44"/>
      <c r="E16" s="15" t="s">
        <v>61</v>
      </c>
      <c r="F16" s="7"/>
      <c r="G16" s="7"/>
      <c r="H16" s="7"/>
      <c r="I16" s="7"/>
    </row>
    <row r="17" spans="1:9" s="26" customFormat="1" x14ac:dyDescent="0.35">
      <c r="A17" s="4"/>
      <c r="B17" s="36">
        <v>10</v>
      </c>
      <c r="C17" s="43" t="s">
        <v>25</v>
      </c>
      <c r="D17" s="44"/>
      <c r="E17" s="15" t="s">
        <v>62</v>
      </c>
      <c r="F17" s="4"/>
      <c r="G17" s="4"/>
      <c r="H17" s="4"/>
      <c r="I17" s="4"/>
    </row>
    <row r="18" spans="1:9" ht="16" thickBot="1" x14ac:dyDescent="0.4">
      <c r="B18" s="46"/>
      <c r="C18" s="47"/>
      <c r="D18" s="46"/>
      <c r="E18" s="46"/>
      <c r="F18" s="3"/>
      <c r="G18" s="10"/>
      <c r="H18" s="10"/>
      <c r="I18" s="6"/>
    </row>
    <row r="19" spans="1:9" s="7" customFormat="1" ht="16" thickTop="1" x14ac:dyDescent="0.35">
      <c r="B19" s="2"/>
      <c r="C19" s="2"/>
      <c r="D19" s="8"/>
      <c r="E19" s="8"/>
      <c r="F19" s="8"/>
      <c r="G19" s="9"/>
      <c r="H19" s="9"/>
      <c r="I19" s="5"/>
    </row>
    <row r="20" spans="1:9" x14ac:dyDescent="0.35">
      <c r="C20" s="48" t="s">
        <v>1</v>
      </c>
      <c r="D20" s="48" t="s">
        <v>2</v>
      </c>
      <c r="E20" s="48" t="s">
        <v>3</v>
      </c>
      <c r="F20" s="48" t="s">
        <v>6</v>
      </c>
      <c r="G20" s="48" t="s">
        <v>7</v>
      </c>
      <c r="H20" s="48" t="s">
        <v>8</v>
      </c>
      <c r="I20" s="49" t="s">
        <v>9</v>
      </c>
    </row>
    <row r="21" spans="1:9" x14ac:dyDescent="0.35">
      <c r="B21" s="50" t="s">
        <v>5</v>
      </c>
      <c r="C21" s="51" t="s">
        <v>28</v>
      </c>
      <c r="D21" s="51" t="s">
        <v>29</v>
      </c>
      <c r="E21" s="51" t="s">
        <v>27</v>
      </c>
      <c r="F21" s="51" t="s">
        <v>10</v>
      </c>
      <c r="G21" s="51" t="s">
        <v>11</v>
      </c>
      <c r="H21" s="51" t="s">
        <v>12</v>
      </c>
      <c r="I21" s="51" t="s">
        <v>4</v>
      </c>
    </row>
    <row r="22" spans="1:9" ht="31" x14ac:dyDescent="0.35">
      <c r="B22" s="52">
        <v>11</v>
      </c>
      <c r="C22" s="11" t="s">
        <v>52</v>
      </c>
      <c r="D22" s="34" t="s">
        <v>53</v>
      </c>
      <c r="E22" s="14" t="s">
        <v>54</v>
      </c>
      <c r="F22" s="14">
        <f>9540276-9684</f>
        <v>9530592</v>
      </c>
      <c r="G22" s="14">
        <f>9530592+9684</f>
        <v>9540276</v>
      </c>
      <c r="H22" s="14">
        <f>F22-G22</f>
        <v>-9684</v>
      </c>
      <c r="I22" s="13" t="s">
        <v>63</v>
      </c>
    </row>
    <row r="23" spans="1:9" ht="31" x14ac:dyDescent="0.35">
      <c r="B23" s="52">
        <v>12</v>
      </c>
      <c r="C23" s="11" t="s">
        <v>52</v>
      </c>
      <c r="D23" s="12" t="s">
        <v>53</v>
      </c>
      <c r="E23" s="14" t="s">
        <v>55</v>
      </c>
      <c r="F23" s="14">
        <f>23576280-161690</f>
        <v>23414590</v>
      </c>
      <c r="G23" s="14">
        <f>23414590+161690</f>
        <v>23576280</v>
      </c>
      <c r="H23" s="14">
        <f t="shared" ref="H23:H86" si="0">F23-G23</f>
        <v>-161690</v>
      </c>
      <c r="I23" s="13" t="s">
        <v>64</v>
      </c>
    </row>
    <row r="24" spans="1:9" ht="31" x14ac:dyDescent="0.35">
      <c r="B24" s="52">
        <v>13</v>
      </c>
      <c r="C24" s="11" t="s">
        <v>52</v>
      </c>
      <c r="D24" s="12" t="s">
        <v>53</v>
      </c>
      <c r="E24" s="14" t="s">
        <v>56</v>
      </c>
      <c r="F24" s="14">
        <f>532639+161690</f>
        <v>694329</v>
      </c>
      <c r="G24" s="14">
        <f>694329-161690</f>
        <v>532639</v>
      </c>
      <c r="H24" s="14">
        <f t="shared" si="0"/>
        <v>161690</v>
      </c>
      <c r="I24" s="13" t="s">
        <v>64</v>
      </c>
    </row>
    <row r="25" spans="1:9" ht="46.5" x14ac:dyDescent="0.35">
      <c r="B25" s="52">
        <v>14</v>
      </c>
      <c r="C25" s="11" t="s">
        <v>78</v>
      </c>
      <c r="D25" s="12" t="s">
        <v>77</v>
      </c>
      <c r="E25" s="14" t="s">
        <v>76</v>
      </c>
      <c r="F25" s="14">
        <v>1331800</v>
      </c>
      <c r="G25" s="14"/>
      <c r="H25" s="14">
        <f t="shared" si="0"/>
        <v>1331800</v>
      </c>
      <c r="I25" s="35" t="s">
        <v>65</v>
      </c>
    </row>
    <row r="26" spans="1:9" ht="46.5" x14ac:dyDescent="0.35">
      <c r="B26" s="52">
        <v>15</v>
      </c>
      <c r="C26" s="11" t="s">
        <v>52</v>
      </c>
      <c r="D26" s="12" t="s">
        <v>77</v>
      </c>
      <c r="E26" s="14" t="s">
        <v>76</v>
      </c>
      <c r="F26" s="14">
        <v>71510</v>
      </c>
      <c r="G26" s="14"/>
      <c r="H26" s="14">
        <f t="shared" si="0"/>
        <v>71510</v>
      </c>
      <c r="I26" s="35" t="s">
        <v>73</v>
      </c>
    </row>
    <row r="27" spans="1:9" ht="46.5" x14ac:dyDescent="0.35">
      <c r="B27" s="52">
        <v>16</v>
      </c>
      <c r="C27" s="11" t="s">
        <v>66</v>
      </c>
      <c r="D27" s="12" t="s">
        <v>77</v>
      </c>
      <c r="E27" s="14" t="s">
        <v>76</v>
      </c>
      <c r="F27" s="14">
        <v>4082</v>
      </c>
      <c r="G27" s="14"/>
      <c r="H27" s="14">
        <f t="shared" si="0"/>
        <v>4082</v>
      </c>
      <c r="I27" s="35" t="s">
        <v>74</v>
      </c>
    </row>
    <row r="28" spans="1:9" ht="46.5" x14ac:dyDescent="0.35">
      <c r="B28" s="52">
        <v>17</v>
      </c>
      <c r="C28" s="11" t="s">
        <v>78</v>
      </c>
      <c r="D28" s="12" t="s">
        <v>53</v>
      </c>
      <c r="E28" s="14" t="s">
        <v>76</v>
      </c>
      <c r="F28" s="14">
        <v>3995400</v>
      </c>
      <c r="G28" s="14"/>
      <c r="H28" s="14">
        <f t="shared" si="0"/>
        <v>3995400</v>
      </c>
      <c r="I28" s="35" t="s">
        <v>75</v>
      </c>
    </row>
    <row r="29" spans="1:9" ht="46.5" x14ac:dyDescent="0.35">
      <c r="B29" s="52">
        <v>18</v>
      </c>
      <c r="C29" s="11" t="s">
        <v>52</v>
      </c>
      <c r="D29" s="12" t="s">
        <v>53</v>
      </c>
      <c r="E29" s="14" t="s">
        <v>76</v>
      </c>
      <c r="F29" s="14">
        <v>605140</v>
      </c>
      <c r="G29" s="14"/>
      <c r="H29" s="14">
        <f t="shared" si="0"/>
        <v>605140</v>
      </c>
      <c r="I29" s="35" t="s">
        <v>74</v>
      </c>
    </row>
    <row r="30" spans="1:9" ht="46.5" x14ac:dyDescent="0.35">
      <c r="B30" s="52">
        <v>19</v>
      </c>
      <c r="C30" s="11" t="s">
        <v>66</v>
      </c>
      <c r="D30" s="12" t="s">
        <v>53</v>
      </c>
      <c r="E30" s="14" t="s">
        <v>76</v>
      </c>
      <c r="F30" s="14">
        <v>6374</v>
      </c>
      <c r="G30" s="14"/>
      <c r="H30" s="14">
        <f t="shared" si="0"/>
        <v>6374</v>
      </c>
      <c r="I30" s="35" t="s">
        <v>75</v>
      </c>
    </row>
    <row r="31" spans="1:9" ht="46.5" x14ac:dyDescent="0.35">
      <c r="B31" s="52">
        <v>20</v>
      </c>
      <c r="C31" s="11" t="s">
        <v>52</v>
      </c>
      <c r="D31" s="12" t="s">
        <v>67</v>
      </c>
      <c r="E31" s="14" t="s">
        <v>76</v>
      </c>
      <c r="F31" s="14">
        <v>1404994</v>
      </c>
      <c r="G31" s="14"/>
      <c r="H31" s="14">
        <f t="shared" si="0"/>
        <v>1404994</v>
      </c>
      <c r="I31" s="35" t="s">
        <v>74</v>
      </c>
    </row>
    <row r="32" spans="1:9" ht="46.5" x14ac:dyDescent="0.35">
      <c r="B32" s="52">
        <v>21</v>
      </c>
      <c r="C32" s="11" t="s">
        <v>66</v>
      </c>
      <c r="D32" s="12" t="s">
        <v>67</v>
      </c>
      <c r="E32" s="14" t="s">
        <v>76</v>
      </c>
      <c r="F32" s="14">
        <v>53851</v>
      </c>
      <c r="G32" s="14"/>
      <c r="H32" s="14">
        <f t="shared" si="0"/>
        <v>53851</v>
      </c>
      <c r="I32" s="35" t="s">
        <v>75</v>
      </c>
    </row>
    <row r="33" spans="2:9" ht="46.5" x14ac:dyDescent="0.35">
      <c r="B33" s="52">
        <v>22</v>
      </c>
      <c r="C33" s="11" t="s">
        <v>52</v>
      </c>
      <c r="D33" s="12" t="s">
        <v>68</v>
      </c>
      <c r="E33" s="14" t="s">
        <v>76</v>
      </c>
      <c r="F33" s="14">
        <v>2206647</v>
      </c>
      <c r="G33" s="14"/>
      <c r="H33" s="14">
        <f t="shared" si="0"/>
        <v>2206647</v>
      </c>
      <c r="I33" s="35" t="s">
        <v>74</v>
      </c>
    </row>
    <row r="34" spans="2:9" ht="46.5" x14ac:dyDescent="0.35">
      <c r="B34" s="52">
        <v>23</v>
      </c>
      <c r="C34" s="11" t="s">
        <v>66</v>
      </c>
      <c r="D34" s="12" t="s">
        <v>68</v>
      </c>
      <c r="E34" s="14" t="s">
        <v>76</v>
      </c>
      <c r="F34" s="14">
        <v>30612</v>
      </c>
      <c r="G34" s="14"/>
      <c r="H34" s="14">
        <f t="shared" si="0"/>
        <v>30612</v>
      </c>
      <c r="I34" s="35" t="s">
        <v>75</v>
      </c>
    </row>
    <row r="35" spans="2:9" ht="46.5" x14ac:dyDescent="0.35">
      <c r="B35" s="52">
        <v>24</v>
      </c>
      <c r="C35" s="11" t="s">
        <v>52</v>
      </c>
      <c r="D35" s="12" t="s">
        <v>69</v>
      </c>
      <c r="E35" s="14" t="s">
        <v>76</v>
      </c>
      <c r="F35" s="14">
        <v>1134411</v>
      </c>
      <c r="G35" s="14"/>
      <c r="H35" s="14">
        <f t="shared" si="0"/>
        <v>1134411</v>
      </c>
      <c r="I35" s="35" t="s">
        <v>74</v>
      </c>
    </row>
    <row r="36" spans="2:9" ht="46.5" x14ac:dyDescent="0.35">
      <c r="B36" s="52">
        <v>25</v>
      </c>
      <c r="C36" s="11" t="s">
        <v>66</v>
      </c>
      <c r="D36" s="12" t="s">
        <v>69</v>
      </c>
      <c r="E36" s="14" t="s">
        <v>76</v>
      </c>
      <c r="F36" s="14">
        <v>9464</v>
      </c>
      <c r="G36" s="14"/>
      <c r="H36" s="14">
        <f t="shared" si="0"/>
        <v>9464</v>
      </c>
      <c r="I36" s="35" t="s">
        <v>75</v>
      </c>
    </row>
    <row r="37" spans="2:9" ht="46.5" x14ac:dyDescent="0.35">
      <c r="B37" s="52">
        <v>26</v>
      </c>
      <c r="C37" s="11" t="s">
        <v>52</v>
      </c>
      <c r="D37" s="12" t="s">
        <v>70</v>
      </c>
      <c r="E37" s="14" t="s">
        <v>76</v>
      </c>
      <c r="F37" s="14">
        <v>532478</v>
      </c>
      <c r="G37" s="14"/>
      <c r="H37" s="14">
        <f t="shared" si="0"/>
        <v>532478</v>
      </c>
      <c r="I37" s="35" t="s">
        <v>74</v>
      </c>
    </row>
    <row r="38" spans="2:9" ht="46.5" x14ac:dyDescent="0.35">
      <c r="B38" s="52">
        <v>27</v>
      </c>
      <c r="C38" s="11" t="s">
        <v>66</v>
      </c>
      <c r="D38" s="12" t="s">
        <v>70</v>
      </c>
      <c r="E38" s="14" t="s">
        <v>76</v>
      </c>
      <c r="F38" s="14">
        <v>2408</v>
      </c>
      <c r="G38" s="14"/>
      <c r="H38" s="14">
        <f t="shared" si="0"/>
        <v>2408</v>
      </c>
      <c r="I38" s="35" t="s">
        <v>75</v>
      </c>
    </row>
    <row r="39" spans="2:9" ht="46.5" x14ac:dyDescent="0.35">
      <c r="B39" s="52">
        <v>28</v>
      </c>
      <c r="C39" s="11" t="s">
        <v>52</v>
      </c>
      <c r="D39" s="12" t="s">
        <v>71</v>
      </c>
      <c r="E39" s="14" t="s">
        <v>76</v>
      </c>
      <c r="F39" s="14">
        <v>358662</v>
      </c>
      <c r="G39" s="14"/>
      <c r="H39" s="14">
        <f t="shared" si="0"/>
        <v>358662</v>
      </c>
      <c r="I39" s="35" t="s">
        <v>74</v>
      </c>
    </row>
    <row r="40" spans="2:9" ht="46.5" x14ac:dyDescent="0.35">
      <c r="B40" s="52">
        <v>29</v>
      </c>
      <c r="C40" s="11" t="s">
        <v>66</v>
      </c>
      <c r="D40" s="12" t="s">
        <v>71</v>
      </c>
      <c r="E40" s="14" t="s">
        <v>76</v>
      </c>
      <c r="F40" s="14">
        <v>2846</v>
      </c>
      <c r="G40" s="14"/>
      <c r="H40" s="14">
        <f t="shared" si="0"/>
        <v>2846</v>
      </c>
      <c r="I40" s="35" t="s">
        <v>74</v>
      </c>
    </row>
    <row r="41" spans="2:9" ht="46.5" x14ac:dyDescent="0.35">
      <c r="B41" s="52">
        <v>30</v>
      </c>
      <c r="C41" s="11" t="s">
        <v>52</v>
      </c>
      <c r="D41" s="12" t="s">
        <v>72</v>
      </c>
      <c r="E41" s="14" t="s">
        <v>76</v>
      </c>
      <c r="F41" s="14">
        <v>326075</v>
      </c>
      <c r="G41" s="14"/>
      <c r="H41" s="14">
        <f t="shared" si="0"/>
        <v>326075</v>
      </c>
      <c r="I41" s="35" t="s">
        <v>74</v>
      </c>
    </row>
    <row r="42" spans="2:9" ht="46.5" x14ac:dyDescent="0.35">
      <c r="B42" s="52">
        <v>31</v>
      </c>
      <c r="C42" s="11" t="s">
        <v>66</v>
      </c>
      <c r="D42" s="12" t="s">
        <v>72</v>
      </c>
      <c r="E42" s="14" t="s">
        <v>76</v>
      </c>
      <c r="F42" s="14">
        <v>2959</v>
      </c>
      <c r="G42" s="14"/>
      <c r="H42" s="14">
        <f t="shared" si="0"/>
        <v>2959</v>
      </c>
      <c r="I42" s="35" t="s">
        <v>74</v>
      </c>
    </row>
    <row r="43" spans="2:9" ht="46.5" x14ac:dyDescent="0.35">
      <c r="B43" s="52">
        <v>32</v>
      </c>
      <c r="C43" s="11" t="s">
        <v>78</v>
      </c>
      <c r="D43" s="12" t="s">
        <v>79</v>
      </c>
      <c r="E43" s="14" t="s">
        <v>76</v>
      </c>
      <c r="F43" s="14">
        <v>460302</v>
      </c>
      <c r="G43" s="14"/>
      <c r="H43" s="14">
        <f t="shared" si="0"/>
        <v>460302</v>
      </c>
      <c r="I43" s="35" t="s">
        <v>74</v>
      </c>
    </row>
    <row r="44" spans="2:9" ht="46.5" x14ac:dyDescent="0.35">
      <c r="B44" s="52">
        <v>33</v>
      </c>
      <c r="C44" s="11" t="s">
        <v>78</v>
      </c>
      <c r="D44" s="12" t="s">
        <v>80</v>
      </c>
      <c r="E44" s="14" t="s">
        <v>76</v>
      </c>
      <c r="F44" s="14">
        <v>320325</v>
      </c>
      <c r="G44" s="14"/>
      <c r="H44" s="14">
        <f t="shared" si="0"/>
        <v>320325</v>
      </c>
      <c r="I44" s="35" t="s">
        <v>74</v>
      </c>
    </row>
    <row r="45" spans="2:9" x14ac:dyDescent="0.35">
      <c r="B45" s="52">
        <v>34</v>
      </c>
      <c r="C45" s="11"/>
      <c r="D45" s="12"/>
      <c r="E45" s="14"/>
      <c r="F45" s="14"/>
      <c r="G45" s="14"/>
      <c r="H45" s="14">
        <f t="shared" si="0"/>
        <v>0</v>
      </c>
      <c r="I45" s="13"/>
    </row>
    <row r="46" spans="2:9" x14ac:dyDescent="0.35">
      <c r="B46" s="52">
        <v>35</v>
      </c>
      <c r="C46" s="11"/>
      <c r="D46" s="12"/>
      <c r="E46" s="14"/>
      <c r="F46" s="14"/>
      <c r="G46" s="14"/>
      <c r="H46" s="14">
        <f t="shared" si="0"/>
        <v>0</v>
      </c>
      <c r="I46" s="13"/>
    </row>
    <row r="47" spans="2:9" x14ac:dyDescent="0.35">
      <c r="B47" s="52">
        <v>36</v>
      </c>
      <c r="C47" s="11"/>
      <c r="D47" s="12"/>
      <c r="E47" s="14"/>
      <c r="F47" s="14"/>
      <c r="G47" s="14"/>
      <c r="H47" s="14">
        <f t="shared" si="0"/>
        <v>0</v>
      </c>
      <c r="I47" s="13"/>
    </row>
    <row r="48" spans="2:9" x14ac:dyDescent="0.35">
      <c r="B48" s="52">
        <v>37</v>
      </c>
      <c r="C48" s="11"/>
      <c r="D48" s="12"/>
      <c r="E48" s="14"/>
      <c r="F48" s="14"/>
      <c r="G48" s="14"/>
      <c r="H48" s="14">
        <f t="shared" si="0"/>
        <v>0</v>
      </c>
      <c r="I48" s="13"/>
    </row>
    <row r="49" spans="2:9" x14ac:dyDescent="0.35">
      <c r="B49" s="52">
        <v>38</v>
      </c>
      <c r="C49" s="11"/>
      <c r="D49" s="12"/>
      <c r="E49" s="14"/>
      <c r="F49" s="14"/>
      <c r="G49" s="14"/>
      <c r="H49" s="14">
        <f t="shared" si="0"/>
        <v>0</v>
      </c>
      <c r="I49" s="13"/>
    </row>
    <row r="50" spans="2:9" x14ac:dyDescent="0.35">
      <c r="B50" s="52">
        <v>39</v>
      </c>
      <c r="C50" s="11"/>
      <c r="D50" s="12"/>
      <c r="E50" s="14"/>
      <c r="F50" s="14"/>
      <c r="G50" s="14"/>
      <c r="H50" s="14">
        <f t="shared" si="0"/>
        <v>0</v>
      </c>
      <c r="I50" s="13"/>
    </row>
    <row r="51" spans="2:9" x14ac:dyDescent="0.35">
      <c r="B51" s="52">
        <v>40</v>
      </c>
      <c r="C51" s="11"/>
      <c r="D51" s="12"/>
      <c r="E51" s="14"/>
      <c r="F51" s="14"/>
      <c r="G51" s="14"/>
      <c r="H51" s="14">
        <f t="shared" si="0"/>
        <v>0</v>
      </c>
      <c r="I51" s="13"/>
    </row>
    <row r="52" spans="2:9" x14ac:dyDescent="0.35">
      <c r="B52" s="52">
        <v>41</v>
      </c>
      <c r="C52" s="11"/>
      <c r="D52" s="12"/>
      <c r="E52" s="14"/>
      <c r="F52" s="14"/>
      <c r="G52" s="14"/>
      <c r="H52" s="14">
        <f t="shared" si="0"/>
        <v>0</v>
      </c>
      <c r="I52" s="13"/>
    </row>
    <row r="53" spans="2:9" x14ac:dyDescent="0.35">
      <c r="B53" s="52">
        <v>42</v>
      </c>
      <c r="C53" s="11"/>
      <c r="D53" s="12"/>
      <c r="E53" s="14"/>
      <c r="F53" s="14"/>
      <c r="G53" s="14"/>
      <c r="H53" s="14">
        <f t="shared" si="0"/>
        <v>0</v>
      </c>
      <c r="I53" s="13"/>
    </row>
    <row r="54" spans="2:9" x14ac:dyDescent="0.35">
      <c r="B54" s="52">
        <v>43</v>
      </c>
      <c r="C54" s="11"/>
      <c r="D54" s="12"/>
      <c r="E54" s="14"/>
      <c r="F54" s="14"/>
      <c r="G54" s="14"/>
      <c r="H54" s="14">
        <f t="shared" si="0"/>
        <v>0</v>
      </c>
      <c r="I54" s="13"/>
    </row>
    <row r="55" spans="2:9" x14ac:dyDescent="0.35">
      <c r="B55" s="52">
        <v>44</v>
      </c>
      <c r="C55" s="11"/>
      <c r="D55" s="12"/>
      <c r="E55" s="14"/>
      <c r="F55" s="14"/>
      <c r="G55" s="14"/>
      <c r="H55" s="14">
        <f t="shared" si="0"/>
        <v>0</v>
      </c>
      <c r="I55" s="13"/>
    </row>
    <row r="56" spans="2:9" x14ac:dyDescent="0.35">
      <c r="B56" s="52">
        <v>45</v>
      </c>
      <c r="C56" s="11"/>
      <c r="D56" s="12"/>
      <c r="E56" s="14"/>
      <c r="F56" s="14"/>
      <c r="G56" s="14"/>
      <c r="H56" s="14">
        <f t="shared" si="0"/>
        <v>0</v>
      </c>
      <c r="I56" s="13"/>
    </row>
    <row r="57" spans="2:9" x14ac:dyDescent="0.35">
      <c r="B57" s="52">
        <v>46</v>
      </c>
      <c r="C57" s="11"/>
      <c r="D57" s="12"/>
      <c r="E57" s="14"/>
      <c r="F57" s="14"/>
      <c r="G57" s="14"/>
      <c r="H57" s="14">
        <f t="shared" si="0"/>
        <v>0</v>
      </c>
      <c r="I57" s="13"/>
    </row>
    <row r="58" spans="2:9" x14ac:dyDescent="0.35">
      <c r="B58" s="52">
        <v>47</v>
      </c>
      <c r="C58" s="11"/>
      <c r="D58" s="12"/>
      <c r="E58" s="14"/>
      <c r="F58" s="14"/>
      <c r="G58" s="14"/>
      <c r="H58" s="14">
        <f t="shared" si="0"/>
        <v>0</v>
      </c>
      <c r="I58" s="13"/>
    </row>
    <row r="59" spans="2:9" x14ac:dyDescent="0.35">
      <c r="B59" s="52">
        <v>48</v>
      </c>
      <c r="C59" s="11"/>
      <c r="D59" s="12"/>
      <c r="E59" s="14"/>
      <c r="F59" s="14"/>
      <c r="G59" s="14"/>
      <c r="H59" s="14">
        <f t="shared" si="0"/>
        <v>0</v>
      </c>
      <c r="I59" s="13"/>
    </row>
    <row r="60" spans="2:9" x14ac:dyDescent="0.35">
      <c r="B60" s="52">
        <v>49</v>
      </c>
      <c r="C60" s="11"/>
      <c r="D60" s="12"/>
      <c r="E60" s="14"/>
      <c r="F60" s="14"/>
      <c r="G60" s="14"/>
      <c r="H60" s="14">
        <f t="shared" si="0"/>
        <v>0</v>
      </c>
      <c r="I60" s="13"/>
    </row>
    <row r="61" spans="2:9" x14ac:dyDescent="0.35">
      <c r="B61" s="52">
        <v>50</v>
      </c>
      <c r="C61" s="11"/>
      <c r="D61" s="12"/>
      <c r="E61" s="14"/>
      <c r="F61" s="14"/>
      <c r="G61" s="14"/>
      <c r="H61" s="14">
        <f t="shared" si="0"/>
        <v>0</v>
      </c>
      <c r="I61" s="13"/>
    </row>
    <row r="62" spans="2:9" x14ac:dyDescent="0.35">
      <c r="B62" s="52">
        <v>51</v>
      </c>
      <c r="C62" s="11"/>
      <c r="D62" s="12"/>
      <c r="E62" s="14"/>
      <c r="F62" s="14"/>
      <c r="G62" s="14"/>
      <c r="H62" s="14">
        <f t="shared" si="0"/>
        <v>0</v>
      </c>
      <c r="I62" s="13"/>
    </row>
    <row r="63" spans="2:9" x14ac:dyDescent="0.35">
      <c r="B63" s="52">
        <v>52</v>
      </c>
      <c r="C63" s="11"/>
      <c r="D63" s="12"/>
      <c r="E63" s="14"/>
      <c r="F63" s="14"/>
      <c r="G63" s="14"/>
      <c r="H63" s="14">
        <f t="shared" si="0"/>
        <v>0</v>
      </c>
      <c r="I63" s="13"/>
    </row>
    <row r="64" spans="2:9" x14ac:dyDescent="0.35">
      <c r="B64" s="52">
        <v>53</v>
      </c>
      <c r="C64" s="11"/>
      <c r="D64" s="12"/>
      <c r="E64" s="14"/>
      <c r="F64" s="14"/>
      <c r="G64" s="14"/>
      <c r="H64" s="14">
        <f t="shared" si="0"/>
        <v>0</v>
      </c>
      <c r="I64" s="13"/>
    </row>
    <row r="65" spans="2:9" x14ac:dyDescent="0.35">
      <c r="B65" s="52">
        <v>54</v>
      </c>
      <c r="C65" s="11"/>
      <c r="D65" s="12"/>
      <c r="E65" s="14"/>
      <c r="F65" s="14"/>
      <c r="G65" s="14"/>
      <c r="H65" s="14">
        <f t="shared" si="0"/>
        <v>0</v>
      </c>
      <c r="I65" s="13"/>
    </row>
    <row r="66" spans="2:9" x14ac:dyDescent="0.35">
      <c r="B66" s="52">
        <v>55</v>
      </c>
      <c r="C66" s="11"/>
      <c r="D66" s="12"/>
      <c r="E66" s="14"/>
      <c r="F66" s="14"/>
      <c r="G66" s="14"/>
      <c r="H66" s="14">
        <f t="shared" si="0"/>
        <v>0</v>
      </c>
      <c r="I66" s="13"/>
    </row>
    <row r="67" spans="2:9" x14ac:dyDescent="0.35">
      <c r="B67" s="52">
        <v>56</v>
      </c>
      <c r="C67" s="11"/>
      <c r="D67" s="12"/>
      <c r="E67" s="14"/>
      <c r="F67" s="14"/>
      <c r="G67" s="14"/>
      <c r="H67" s="14">
        <f t="shared" si="0"/>
        <v>0</v>
      </c>
      <c r="I67" s="13"/>
    </row>
    <row r="68" spans="2:9" x14ac:dyDescent="0.35">
      <c r="B68" s="52">
        <v>57</v>
      </c>
      <c r="C68" s="11"/>
      <c r="D68" s="12"/>
      <c r="E68" s="14"/>
      <c r="F68" s="14"/>
      <c r="G68" s="14"/>
      <c r="H68" s="14">
        <f t="shared" si="0"/>
        <v>0</v>
      </c>
      <c r="I68" s="13"/>
    </row>
    <row r="69" spans="2:9" x14ac:dyDescent="0.35">
      <c r="B69" s="52">
        <v>58</v>
      </c>
      <c r="C69" s="11"/>
      <c r="D69" s="12"/>
      <c r="E69" s="14"/>
      <c r="F69" s="14"/>
      <c r="G69" s="14"/>
      <c r="H69" s="14">
        <f t="shared" si="0"/>
        <v>0</v>
      </c>
      <c r="I69" s="13"/>
    </row>
    <row r="70" spans="2:9" x14ac:dyDescent="0.35">
      <c r="B70" s="52">
        <v>59</v>
      </c>
      <c r="C70" s="11"/>
      <c r="D70" s="12"/>
      <c r="E70" s="14"/>
      <c r="F70" s="14"/>
      <c r="G70" s="14"/>
      <c r="H70" s="14">
        <f t="shared" si="0"/>
        <v>0</v>
      </c>
      <c r="I70" s="13"/>
    </row>
    <row r="71" spans="2:9" x14ac:dyDescent="0.35">
      <c r="B71" s="52">
        <v>60</v>
      </c>
      <c r="C71" s="11"/>
      <c r="D71" s="12"/>
      <c r="E71" s="14"/>
      <c r="F71" s="14"/>
      <c r="G71" s="14"/>
      <c r="H71" s="14">
        <f t="shared" si="0"/>
        <v>0</v>
      </c>
      <c r="I71" s="13"/>
    </row>
    <row r="72" spans="2:9" x14ac:dyDescent="0.35">
      <c r="B72" s="52">
        <v>61</v>
      </c>
      <c r="C72" s="11"/>
      <c r="D72" s="12"/>
      <c r="E72" s="14"/>
      <c r="F72" s="14"/>
      <c r="G72" s="14"/>
      <c r="H72" s="14">
        <f t="shared" si="0"/>
        <v>0</v>
      </c>
      <c r="I72" s="13"/>
    </row>
    <row r="73" spans="2:9" x14ac:dyDescent="0.35">
      <c r="B73" s="52">
        <v>62</v>
      </c>
      <c r="C73" s="11"/>
      <c r="D73" s="12"/>
      <c r="E73" s="14"/>
      <c r="F73" s="14"/>
      <c r="G73" s="14"/>
      <c r="H73" s="14">
        <f t="shared" si="0"/>
        <v>0</v>
      </c>
      <c r="I73" s="13"/>
    </row>
    <row r="74" spans="2:9" x14ac:dyDescent="0.35">
      <c r="B74" s="52">
        <v>63</v>
      </c>
      <c r="C74" s="11"/>
      <c r="D74" s="12"/>
      <c r="E74" s="14"/>
      <c r="F74" s="14"/>
      <c r="G74" s="14"/>
      <c r="H74" s="14">
        <f t="shared" si="0"/>
        <v>0</v>
      </c>
      <c r="I74" s="13"/>
    </row>
    <row r="75" spans="2:9" x14ac:dyDescent="0.35">
      <c r="B75" s="52">
        <v>64</v>
      </c>
      <c r="C75" s="11"/>
      <c r="D75" s="12"/>
      <c r="E75" s="14"/>
      <c r="F75" s="14"/>
      <c r="G75" s="14"/>
      <c r="H75" s="14">
        <f t="shared" si="0"/>
        <v>0</v>
      </c>
      <c r="I75" s="13"/>
    </row>
    <row r="76" spans="2:9" x14ac:dyDescent="0.35">
      <c r="B76" s="52">
        <v>65</v>
      </c>
      <c r="C76" s="11"/>
      <c r="D76" s="12"/>
      <c r="E76" s="14"/>
      <c r="F76" s="14"/>
      <c r="G76" s="14"/>
      <c r="H76" s="14">
        <f t="shared" si="0"/>
        <v>0</v>
      </c>
      <c r="I76" s="13"/>
    </row>
    <row r="77" spans="2:9" x14ac:dyDescent="0.35">
      <c r="B77" s="52">
        <v>66</v>
      </c>
      <c r="C77" s="11"/>
      <c r="D77" s="12"/>
      <c r="E77" s="14"/>
      <c r="F77" s="14"/>
      <c r="G77" s="14"/>
      <c r="H77" s="14">
        <f t="shared" si="0"/>
        <v>0</v>
      </c>
      <c r="I77" s="13"/>
    </row>
    <row r="78" spans="2:9" x14ac:dyDescent="0.35">
      <c r="B78" s="52">
        <v>67</v>
      </c>
      <c r="C78" s="11"/>
      <c r="D78" s="12"/>
      <c r="E78" s="14"/>
      <c r="F78" s="14"/>
      <c r="G78" s="14"/>
      <c r="H78" s="14">
        <f t="shared" si="0"/>
        <v>0</v>
      </c>
      <c r="I78" s="13"/>
    </row>
    <row r="79" spans="2:9" x14ac:dyDescent="0.35">
      <c r="B79" s="52">
        <v>68</v>
      </c>
      <c r="C79" s="11"/>
      <c r="D79" s="12"/>
      <c r="E79" s="14"/>
      <c r="F79" s="14"/>
      <c r="G79" s="14"/>
      <c r="H79" s="14">
        <f t="shared" si="0"/>
        <v>0</v>
      </c>
      <c r="I79" s="13"/>
    </row>
    <row r="80" spans="2:9" x14ac:dyDescent="0.35">
      <c r="B80" s="52">
        <v>69</v>
      </c>
      <c r="C80" s="11"/>
      <c r="D80" s="12"/>
      <c r="E80" s="14"/>
      <c r="F80" s="14"/>
      <c r="G80" s="14"/>
      <c r="H80" s="14">
        <f t="shared" si="0"/>
        <v>0</v>
      </c>
      <c r="I80" s="13"/>
    </row>
    <row r="81" spans="2:9" x14ac:dyDescent="0.35">
      <c r="B81" s="52">
        <v>70</v>
      </c>
      <c r="C81" s="11"/>
      <c r="D81" s="12"/>
      <c r="E81" s="14"/>
      <c r="F81" s="14"/>
      <c r="G81" s="14"/>
      <c r="H81" s="14">
        <f t="shared" si="0"/>
        <v>0</v>
      </c>
      <c r="I81" s="13"/>
    </row>
    <row r="82" spans="2:9" x14ac:dyDescent="0.35">
      <c r="B82" s="52">
        <v>71</v>
      </c>
      <c r="C82" s="11"/>
      <c r="D82" s="12"/>
      <c r="E82" s="14"/>
      <c r="F82" s="14"/>
      <c r="G82" s="14"/>
      <c r="H82" s="14">
        <f t="shared" si="0"/>
        <v>0</v>
      </c>
      <c r="I82" s="13"/>
    </row>
    <row r="83" spans="2:9" x14ac:dyDescent="0.35">
      <c r="B83" s="52">
        <v>72</v>
      </c>
      <c r="C83" s="11"/>
      <c r="D83" s="12"/>
      <c r="E83" s="14"/>
      <c r="F83" s="14"/>
      <c r="G83" s="14"/>
      <c r="H83" s="14">
        <f t="shared" si="0"/>
        <v>0</v>
      </c>
      <c r="I83" s="13"/>
    </row>
    <row r="84" spans="2:9" x14ac:dyDescent="0.35">
      <c r="B84" s="52">
        <v>73</v>
      </c>
      <c r="C84" s="11"/>
      <c r="D84" s="12"/>
      <c r="E84" s="14"/>
      <c r="F84" s="14"/>
      <c r="G84" s="14"/>
      <c r="H84" s="14">
        <f t="shared" si="0"/>
        <v>0</v>
      </c>
      <c r="I84" s="13"/>
    </row>
    <row r="85" spans="2:9" x14ac:dyDescent="0.35">
      <c r="B85" s="52">
        <v>74</v>
      </c>
      <c r="C85" s="11"/>
      <c r="D85" s="12"/>
      <c r="E85" s="14"/>
      <c r="F85" s="14"/>
      <c r="G85" s="14"/>
      <c r="H85" s="14">
        <f t="shared" si="0"/>
        <v>0</v>
      </c>
      <c r="I85" s="13"/>
    </row>
    <row r="86" spans="2:9" x14ac:dyDescent="0.35">
      <c r="B86" s="52">
        <v>75</v>
      </c>
      <c r="C86" s="11"/>
      <c r="D86" s="12"/>
      <c r="E86" s="14"/>
      <c r="F86" s="14"/>
      <c r="G86" s="14"/>
      <c r="H86" s="14">
        <f t="shared" si="0"/>
        <v>0</v>
      </c>
      <c r="I86" s="13"/>
    </row>
    <row r="87" spans="2:9" x14ac:dyDescent="0.35">
      <c r="B87" s="52">
        <v>76</v>
      </c>
      <c r="C87" s="11"/>
      <c r="D87" s="12"/>
      <c r="E87" s="14"/>
      <c r="F87" s="14"/>
      <c r="G87" s="14"/>
      <c r="H87" s="14">
        <f t="shared" ref="H87:H121" si="1">F87-G87</f>
        <v>0</v>
      </c>
      <c r="I87" s="13"/>
    </row>
    <row r="88" spans="2:9" x14ac:dyDescent="0.35">
      <c r="B88" s="52">
        <v>77</v>
      </c>
      <c r="C88" s="11"/>
      <c r="D88" s="12"/>
      <c r="E88" s="14"/>
      <c r="F88" s="14"/>
      <c r="G88" s="14"/>
      <c r="H88" s="14">
        <f t="shared" si="1"/>
        <v>0</v>
      </c>
      <c r="I88" s="13"/>
    </row>
    <row r="89" spans="2:9" x14ac:dyDescent="0.35">
      <c r="B89" s="52">
        <v>78</v>
      </c>
      <c r="C89" s="11"/>
      <c r="D89" s="12"/>
      <c r="E89" s="14"/>
      <c r="F89" s="14"/>
      <c r="G89" s="14"/>
      <c r="H89" s="14">
        <f t="shared" si="1"/>
        <v>0</v>
      </c>
      <c r="I89" s="13"/>
    </row>
    <row r="90" spans="2:9" x14ac:dyDescent="0.35">
      <c r="B90" s="52">
        <v>79</v>
      </c>
      <c r="C90" s="11"/>
      <c r="D90" s="12"/>
      <c r="E90" s="14"/>
      <c r="F90" s="14"/>
      <c r="G90" s="14"/>
      <c r="H90" s="14">
        <f t="shared" si="1"/>
        <v>0</v>
      </c>
      <c r="I90" s="13"/>
    </row>
    <row r="91" spans="2:9" x14ac:dyDescent="0.35">
      <c r="B91" s="52">
        <v>80</v>
      </c>
      <c r="C91" s="11"/>
      <c r="D91" s="12"/>
      <c r="E91" s="14"/>
      <c r="F91" s="14"/>
      <c r="G91" s="14"/>
      <c r="H91" s="14">
        <f t="shared" si="1"/>
        <v>0</v>
      </c>
      <c r="I91" s="13"/>
    </row>
    <row r="92" spans="2:9" x14ac:dyDescent="0.35">
      <c r="B92" s="52">
        <v>81</v>
      </c>
      <c r="C92" s="11"/>
      <c r="D92" s="12"/>
      <c r="E92" s="14"/>
      <c r="F92" s="14"/>
      <c r="G92" s="14"/>
      <c r="H92" s="14">
        <f t="shared" si="1"/>
        <v>0</v>
      </c>
      <c r="I92" s="13"/>
    </row>
    <row r="93" spans="2:9" x14ac:dyDescent="0.35">
      <c r="B93" s="52">
        <v>82</v>
      </c>
      <c r="C93" s="11"/>
      <c r="D93" s="12"/>
      <c r="E93" s="14"/>
      <c r="F93" s="14"/>
      <c r="G93" s="14"/>
      <c r="H93" s="14">
        <f t="shared" si="1"/>
        <v>0</v>
      </c>
      <c r="I93" s="13"/>
    </row>
    <row r="94" spans="2:9" x14ac:dyDescent="0.35">
      <c r="B94" s="52">
        <v>83</v>
      </c>
      <c r="C94" s="11"/>
      <c r="D94" s="12"/>
      <c r="E94" s="14"/>
      <c r="F94" s="14"/>
      <c r="G94" s="14"/>
      <c r="H94" s="14">
        <f t="shared" si="1"/>
        <v>0</v>
      </c>
      <c r="I94" s="13"/>
    </row>
    <row r="95" spans="2:9" x14ac:dyDescent="0.35">
      <c r="B95" s="52">
        <v>84</v>
      </c>
      <c r="C95" s="11"/>
      <c r="D95" s="12"/>
      <c r="E95" s="14"/>
      <c r="F95" s="14"/>
      <c r="G95" s="14"/>
      <c r="H95" s="14">
        <f t="shared" si="1"/>
        <v>0</v>
      </c>
      <c r="I95" s="13"/>
    </row>
    <row r="96" spans="2:9" x14ac:dyDescent="0.35">
      <c r="B96" s="52">
        <v>85</v>
      </c>
      <c r="C96" s="11"/>
      <c r="D96" s="12"/>
      <c r="E96" s="14"/>
      <c r="F96" s="14"/>
      <c r="G96" s="14"/>
      <c r="H96" s="14">
        <f t="shared" si="1"/>
        <v>0</v>
      </c>
      <c r="I96" s="13"/>
    </row>
    <row r="97" spans="2:9" x14ac:dyDescent="0.35">
      <c r="B97" s="52">
        <v>86</v>
      </c>
      <c r="C97" s="11"/>
      <c r="D97" s="12"/>
      <c r="E97" s="14"/>
      <c r="F97" s="14"/>
      <c r="G97" s="14"/>
      <c r="H97" s="14">
        <f t="shared" si="1"/>
        <v>0</v>
      </c>
      <c r="I97" s="13"/>
    </row>
    <row r="98" spans="2:9" x14ac:dyDescent="0.35">
      <c r="B98" s="52">
        <v>87</v>
      </c>
      <c r="C98" s="11"/>
      <c r="D98" s="12"/>
      <c r="E98" s="14"/>
      <c r="F98" s="14"/>
      <c r="G98" s="14"/>
      <c r="H98" s="14">
        <f t="shared" si="1"/>
        <v>0</v>
      </c>
      <c r="I98" s="13"/>
    </row>
    <row r="99" spans="2:9" x14ac:dyDescent="0.35">
      <c r="B99" s="52">
        <v>88</v>
      </c>
      <c r="C99" s="11"/>
      <c r="D99" s="12"/>
      <c r="E99" s="14"/>
      <c r="F99" s="14"/>
      <c r="G99" s="14"/>
      <c r="H99" s="14">
        <f t="shared" si="1"/>
        <v>0</v>
      </c>
      <c r="I99" s="13"/>
    </row>
    <row r="100" spans="2:9" x14ac:dyDescent="0.35">
      <c r="B100" s="52">
        <v>89</v>
      </c>
      <c r="C100" s="11"/>
      <c r="D100" s="12"/>
      <c r="E100" s="14"/>
      <c r="F100" s="14"/>
      <c r="G100" s="14"/>
      <c r="H100" s="14">
        <f t="shared" si="1"/>
        <v>0</v>
      </c>
      <c r="I100" s="13"/>
    </row>
    <row r="101" spans="2:9" x14ac:dyDescent="0.35">
      <c r="B101" s="52">
        <v>90</v>
      </c>
      <c r="C101" s="11"/>
      <c r="D101" s="12"/>
      <c r="E101" s="14"/>
      <c r="F101" s="14"/>
      <c r="G101" s="14"/>
      <c r="H101" s="14">
        <f t="shared" si="1"/>
        <v>0</v>
      </c>
      <c r="I101" s="13"/>
    </row>
    <row r="102" spans="2:9" x14ac:dyDescent="0.35">
      <c r="B102" s="52">
        <v>91</v>
      </c>
      <c r="C102" s="11"/>
      <c r="D102" s="12"/>
      <c r="E102" s="14"/>
      <c r="F102" s="14"/>
      <c r="G102" s="14"/>
      <c r="H102" s="14">
        <f t="shared" si="1"/>
        <v>0</v>
      </c>
      <c r="I102" s="13"/>
    </row>
    <row r="103" spans="2:9" x14ac:dyDescent="0.35">
      <c r="B103" s="52">
        <v>92</v>
      </c>
      <c r="C103" s="11"/>
      <c r="D103" s="12"/>
      <c r="E103" s="14"/>
      <c r="F103" s="14"/>
      <c r="G103" s="14"/>
      <c r="H103" s="14">
        <f t="shared" si="1"/>
        <v>0</v>
      </c>
      <c r="I103" s="13"/>
    </row>
    <row r="104" spans="2:9" x14ac:dyDescent="0.35">
      <c r="B104" s="52">
        <v>93</v>
      </c>
      <c r="C104" s="11"/>
      <c r="D104" s="12"/>
      <c r="E104" s="14"/>
      <c r="F104" s="14"/>
      <c r="G104" s="14"/>
      <c r="H104" s="14">
        <f t="shared" si="1"/>
        <v>0</v>
      </c>
      <c r="I104" s="13"/>
    </row>
    <row r="105" spans="2:9" x14ac:dyDescent="0.35">
      <c r="B105" s="52">
        <v>94</v>
      </c>
      <c r="C105" s="11"/>
      <c r="D105" s="12"/>
      <c r="E105" s="14"/>
      <c r="F105" s="14"/>
      <c r="G105" s="14"/>
      <c r="H105" s="14">
        <f t="shared" si="1"/>
        <v>0</v>
      </c>
      <c r="I105" s="13"/>
    </row>
    <row r="106" spans="2:9" x14ac:dyDescent="0.35">
      <c r="B106" s="52">
        <v>95</v>
      </c>
      <c r="C106" s="11"/>
      <c r="D106" s="12"/>
      <c r="E106" s="14"/>
      <c r="F106" s="14"/>
      <c r="G106" s="14"/>
      <c r="H106" s="14">
        <f t="shared" si="1"/>
        <v>0</v>
      </c>
      <c r="I106" s="13"/>
    </row>
    <row r="107" spans="2:9" x14ac:dyDescent="0.35">
      <c r="B107" s="52">
        <v>96</v>
      </c>
      <c r="C107" s="11"/>
      <c r="D107" s="12"/>
      <c r="E107" s="14"/>
      <c r="F107" s="14"/>
      <c r="G107" s="14"/>
      <c r="H107" s="14">
        <f t="shared" si="1"/>
        <v>0</v>
      </c>
      <c r="I107" s="13"/>
    </row>
    <row r="108" spans="2:9" x14ac:dyDescent="0.35">
      <c r="B108" s="52">
        <v>97</v>
      </c>
      <c r="C108" s="11"/>
      <c r="D108" s="12"/>
      <c r="E108" s="14"/>
      <c r="F108" s="14"/>
      <c r="G108" s="14"/>
      <c r="H108" s="14">
        <f t="shared" si="1"/>
        <v>0</v>
      </c>
      <c r="I108" s="13"/>
    </row>
    <row r="109" spans="2:9" x14ac:dyDescent="0.35">
      <c r="B109" s="52">
        <v>98</v>
      </c>
      <c r="C109" s="11"/>
      <c r="D109" s="12"/>
      <c r="E109" s="14"/>
      <c r="F109" s="14"/>
      <c r="G109" s="14"/>
      <c r="H109" s="14">
        <f t="shared" si="1"/>
        <v>0</v>
      </c>
      <c r="I109" s="13"/>
    </row>
    <row r="110" spans="2:9" x14ac:dyDescent="0.35">
      <c r="B110" s="52">
        <v>99</v>
      </c>
      <c r="C110" s="11"/>
      <c r="D110" s="12"/>
      <c r="E110" s="14"/>
      <c r="F110" s="14"/>
      <c r="G110" s="14"/>
      <c r="H110" s="14">
        <f t="shared" si="1"/>
        <v>0</v>
      </c>
      <c r="I110" s="13"/>
    </row>
    <row r="111" spans="2:9" x14ac:dyDescent="0.35">
      <c r="B111" s="52">
        <v>100</v>
      </c>
      <c r="C111" s="11"/>
      <c r="D111" s="12"/>
      <c r="E111" s="14"/>
      <c r="F111" s="14"/>
      <c r="G111" s="14"/>
      <c r="H111" s="14">
        <f t="shared" si="1"/>
        <v>0</v>
      </c>
      <c r="I111" s="13"/>
    </row>
    <row r="112" spans="2:9" x14ac:dyDescent="0.35">
      <c r="B112" s="52">
        <v>101</v>
      </c>
      <c r="C112" s="11"/>
      <c r="D112" s="12"/>
      <c r="E112" s="14"/>
      <c r="F112" s="14"/>
      <c r="G112" s="14"/>
      <c r="H112" s="14">
        <f t="shared" si="1"/>
        <v>0</v>
      </c>
      <c r="I112" s="13"/>
    </row>
    <row r="113" spans="2:9" x14ac:dyDescent="0.35">
      <c r="B113" s="52">
        <v>102</v>
      </c>
      <c r="C113" s="11"/>
      <c r="D113" s="12"/>
      <c r="E113" s="14"/>
      <c r="F113" s="14"/>
      <c r="G113" s="14"/>
      <c r="H113" s="14">
        <f t="shared" si="1"/>
        <v>0</v>
      </c>
      <c r="I113" s="13"/>
    </row>
    <row r="114" spans="2:9" x14ac:dyDescent="0.35">
      <c r="B114" s="52">
        <v>103</v>
      </c>
      <c r="C114" s="11"/>
      <c r="D114" s="12"/>
      <c r="E114" s="14"/>
      <c r="F114" s="14"/>
      <c r="G114" s="14"/>
      <c r="H114" s="14">
        <f t="shared" si="1"/>
        <v>0</v>
      </c>
      <c r="I114" s="13"/>
    </row>
    <row r="115" spans="2:9" x14ac:dyDescent="0.35">
      <c r="B115" s="52">
        <v>104</v>
      </c>
      <c r="C115" s="11"/>
      <c r="D115" s="12"/>
      <c r="E115" s="14"/>
      <c r="F115" s="14"/>
      <c r="G115" s="14"/>
      <c r="H115" s="14">
        <f t="shared" si="1"/>
        <v>0</v>
      </c>
      <c r="I115" s="13"/>
    </row>
    <row r="116" spans="2:9" x14ac:dyDescent="0.35">
      <c r="B116" s="52">
        <v>105</v>
      </c>
      <c r="C116" s="11"/>
      <c r="D116" s="12"/>
      <c r="E116" s="14"/>
      <c r="F116" s="14"/>
      <c r="G116" s="14"/>
      <c r="H116" s="14">
        <f t="shared" si="1"/>
        <v>0</v>
      </c>
      <c r="I116" s="13"/>
    </row>
    <row r="117" spans="2:9" x14ac:dyDescent="0.35">
      <c r="B117" s="52">
        <v>106</v>
      </c>
      <c r="C117" s="11"/>
      <c r="D117" s="12"/>
      <c r="E117" s="14"/>
      <c r="F117" s="14"/>
      <c r="G117" s="14"/>
      <c r="H117" s="14">
        <f t="shared" si="1"/>
        <v>0</v>
      </c>
      <c r="I117" s="13"/>
    </row>
    <row r="118" spans="2:9" x14ac:dyDescent="0.35">
      <c r="B118" s="52">
        <v>107</v>
      </c>
      <c r="C118" s="11"/>
      <c r="D118" s="12"/>
      <c r="E118" s="14"/>
      <c r="F118" s="14"/>
      <c r="G118" s="14"/>
      <c r="H118" s="14">
        <f t="shared" si="1"/>
        <v>0</v>
      </c>
      <c r="I118" s="13"/>
    </row>
    <row r="119" spans="2:9" x14ac:dyDescent="0.35">
      <c r="B119" s="52">
        <v>108</v>
      </c>
      <c r="C119" s="11"/>
      <c r="D119" s="12"/>
      <c r="E119" s="14"/>
      <c r="F119" s="14"/>
      <c r="G119" s="14"/>
      <c r="H119" s="14">
        <f t="shared" si="1"/>
        <v>0</v>
      </c>
      <c r="I119" s="13"/>
    </row>
    <row r="120" spans="2:9" x14ac:dyDescent="0.35">
      <c r="B120" s="52">
        <v>109</v>
      </c>
      <c r="C120" s="11"/>
      <c r="D120" s="12"/>
      <c r="E120" s="14"/>
      <c r="F120" s="14"/>
      <c r="G120" s="14"/>
      <c r="H120" s="14">
        <f t="shared" si="1"/>
        <v>0</v>
      </c>
      <c r="I120" s="13"/>
    </row>
    <row r="121" spans="2:9" x14ac:dyDescent="0.35">
      <c r="B121" s="52">
        <v>110</v>
      </c>
      <c r="C121" s="11"/>
      <c r="D121" s="12"/>
      <c r="E121" s="14"/>
      <c r="F121" s="14"/>
      <c r="G121" s="14"/>
      <c r="H121" s="14">
        <f t="shared" si="1"/>
        <v>0</v>
      </c>
      <c r="I121" s="13"/>
    </row>
    <row r="122" spans="2:9" hidden="1" x14ac:dyDescent="0.35"/>
    <row r="123" spans="2:9" hidden="1" x14ac:dyDescent="0.35"/>
    <row r="124" spans="2:9" hidden="1" x14ac:dyDescent="0.35"/>
    <row r="125" spans="2:9" hidden="1" x14ac:dyDescent="0.35"/>
  </sheetData>
  <sheetProtection sheet="1" objects="1" scenarios="1"/>
  <dataValidations xWindow="527" yWindow="622" count="17">
    <dataValidation allowBlank="1" showInputMessage="1" showErrorMessage="1" prompt="Select &quot;Expenditure&quot; or &quot;Interest Revenue&quot; from the drop down menu. " sqref="C22:C121"/>
    <dataValidation allowBlank="1" showInputMessage="1" showErrorMessage="1" prompt="Indicate which Fiscal Year this adjustment is being made for. " sqref="D22:D121"/>
    <dataValidation allowBlank="1" showInputMessage="1" showErrorMessage="1" prompt="Indicate which Account." sqref="E22:E121"/>
    <dataValidation allowBlank="1" showInputMessage="1" showErrorMessage="1" prompt="Type in the County Amount. " sqref="F22:F121"/>
    <dataValidation allowBlank="1" showInputMessage="1" showErrorMessage="1" prompt="Type in the State Amount" sqref="G22:G121"/>
    <dataValidation allowBlank="1" showInputMessage="1" showErrorMessage="1" prompt="Type in the Adjustment Amount in dollars. " sqref="H22:H121"/>
    <dataValidation allowBlank="1" showInputMessage="1" showErrorMessage="1" prompt="Type in the reasoning for this adjustment. " sqref="I22:I121"/>
    <dataValidation allowBlank="1" showInputMessage="1" showErrorMessage="1" prompt="Type in the Reversion Fiscal Year these adjustments are for. " sqref="E8"/>
    <dataValidation allowBlank="1" showInputMessage="1" showErrorMessage="1" prompt="Type in what County/City this adjustment is for. " sqref="E9"/>
    <dataValidation allowBlank="1" showInputMessage="1" showErrorMessage="1" prompt="Type in the date." sqref="E10"/>
    <dataValidation allowBlank="1" showInputMessage="1" showErrorMessage="1" prompt="Type in Address." sqref="E11"/>
    <dataValidation allowBlank="1" showInputMessage="1" showErrorMessage="1" prompt="Type in City." sqref="E12"/>
    <dataValidation allowBlank="1" showInputMessage="1" showErrorMessage="1" prompt="Type in Zip Code." sqref="E13"/>
    <dataValidation allowBlank="1" showInputMessage="1" showErrorMessage="1" prompt="Type in Name of Preparer." sqref="E14"/>
    <dataValidation allowBlank="1" showInputMessage="1" showErrorMessage="1" prompt="Type in the Title of Preparer." sqref="E15"/>
    <dataValidation allowBlank="1" showInputMessage="1" showErrorMessage="1" prompt="Type in Preparer's Contact Email." sqref="E16"/>
    <dataValidation allowBlank="1" showInputMessage="1" showErrorMessage="1" prompt="Type in Preparer's Contact Telephone Number." sqref="E17"/>
  </dataValidations>
  <pageMargins left="0.25" right="0.25" top="0.4921875" bottom="7.8125E-3" header="0.3" footer="0.3"/>
  <pageSetup paperSize="5" scale="70" orientation="landscape" r:id="rId1"/>
  <headerFooter>
    <oddFooter>&amp;C&amp;"Arial,Regular"&amp;16Page &amp;P of &amp;N</oddFooter>
  </headerFooter>
  <rowBreaks count="3" manualBreakCount="3">
    <brk id="46" min="1" max="8" man="1"/>
    <brk id="71" min="1" max="8" man="1"/>
    <brk id="96"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ColWidth="0" defaultRowHeight="14.5" zeroHeight="1" x14ac:dyDescent="0.35"/>
  <cols>
    <col min="1" max="1" width="133.453125" style="31" customWidth="1"/>
    <col min="2" max="3" width="9.1796875" style="31" hidden="1" customWidth="1"/>
    <col min="4" max="16384" width="9.1796875" style="31" hidden="1"/>
  </cols>
  <sheetData>
    <row r="1" spans="1:1" x14ac:dyDescent="0.35">
      <c r="A1" s="30" t="s">
        <v>50</v>
      </c>
    </row>
    <row r="2" spans="1:1" ht="15.5" x14ac:dyDescent="0.35">
      <c r="A2" s="23" t="s">
        <v>30</v>
      </c>
    </row>
    <row r="3" spans="1:1" ht="15.5" x14ac:dyDescent="0.35">
      <c r="A3" s="23" t="s">
        <v>31</v>
      </c>
    </row>
    <row r="4" spans="1:1" ht="15.5" x14ac:dyDescent="0.35">
      <c r="A4" s="23" t="s">
        <v>32</v>
      </c>
    </row>
    <row r="5" spans="1:1" ht="31" x14ac:dyDescent="0.35">
      <c r="A5" s="24" t="s">
        <v>48</v>
      </c>
    </row>
    <row r="6" spans="1:1" ht="15.5" x14ac:dyDescent="0.35">
      <c r="A6" s="25" t="s">
        <v>33</v>
      </c>
    </row>
    <row r="7" spans="1:1" ht="15.5" x14ac:dyDescent="0.35">
      <c r="A7" s="25" t="s">
        <v>34</v>
      </c>
    </row>
    <row r="8" spans="1:1" ht="31" x14ac:dyDescent="0.35">
      <c r="A8" s="24" t="s">
        <v>35</v>
      </c>
    </row>
    <row r="9" spans="1:1" ht="31" x14ac:dyDescent="0.35">
      <c r="A9" s="24" t="s">
        <v>36</v>
      </c>
    </row>
    <row r="10" spans="1:1" ht="31" x14ac:dyDescent="0.35">
      <c r="A10" s="29" t="s">
        <v>37</v>
      </c>
    </row>
    <row r="11" spans="1:1" ht="31" x14ac:dyDescent="0.35">
      <c r="A11" s="23" t="s">
        <v>38</v>
      </c>
    </row>
    <row r="12" spans="1:1" ht="15.5" x14ac:dyDescent="0.35">
      <c r="A12" s="26" t="s">
        <v>39</v>
      </c>
    </row>
    <row r="13" spans="1:1" ht="15.5" x14ac:dyDescent="0.35">
      <c r="A13" s="26" t="s">
        <v>40</v>
      </c>
    </row>
    <row r="14" spans="1:1" ht="31" x14ac:dyDescent="0.35">
      <c r="A14" s="23" t="s">
        <v>41</v>
      </c>
    </row>
    <row r="15" spans="1:1" ht="15.5" x14ac:dyDescent="0.35">
      <c r="A15" s="28" t="s">
        <v>42</v>
      </c>
    </row>
    <row r="16" spans="1:1" ht="15.5" x14ac:dyDescent="0.35">
      <c r="A16" s="26" t="s">
        <v>43</v>
      </c>
    </row>
    <row r="17" spans="1:1" ht="15.5" x14ac:dyDescent="0.35">
      <c r="A17" s="26" t="s">
        <v>44</v>
      </c>
    </row>
    <row r="18" spans="1:1" ht="15.5" x14ac:dyDescent="0.35">
      <c r="A18" s="26" t="s">
        <v>45</v>
      </c>
    </row>
    <row r="19" spans="1:1" ht="15.5" x14ac:dyDescent="0.35">
      <c r="A19" s="26"/>
    </row>
    <row r="20" spans="1:1" ht="15.5" x14ac:dyDescent="0.35">
      <c r="A20" s="23" t="s">
        <v>46</v>
      </c>
    </row>
    <row r="21" spans="1:1" ht="15.5" x14ac:dyDescent="0.35">
      <c r="A21" s="27" t="s">
        <v>51</v>
      </c>
    </row>
    <row r="22" spans="1:1" hidden="1" x14ac:dyDescent="0.35"/>
    <row r="23" spans="1:1" hidden="1" x14ac:dyDescent="0.35"/>
    <row r="24" spans="1:1" hidden="1" x14ac:dyDescent="0.35"/>
    <row r="25" spans="1:1" hidden="1" x14ac:dyDescent="0.35"/>
    <row r="26" spans="1:1" hidden="1" x14ac:dyDescent="0.35"/>
  </sheetData>
  <sheetProtection algorithmName="SHA-512" hashValue="z3ZC6ltmjDOEF9Jx16ho8HMi3tCPV5TsgQ48qCDh0LsARrT9g42CuQRt5IqJKD8pYg2LQxAjQuLF0jTsFIjSgg==" saltValue="2u/dekZ5KAhdE5Z/Y/WLsA==" spinCount="100000" sheet="1"/>
  <hyperlinks>
    <hyperlink ref="A21" r:id="rId1"/>
  </hyperlinks>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DHCSDOC-1797567310-4085</_dlc_DocId>
    <_dlc_DocIdUrl xmlns="69bc34b3-1921-46c7-8c7a-d18363374b4b">
      <Url>https://dhcscagovauthoring/_layouts/15/DocIdRedir.aspx?ID=DHCSDOC-1797567310-4085</Url>
      <Description>DHCSDOC-1797567310-4085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6B9222-A7C5-4A94-A2E4-AD3E7923C947}">
  <ds:schemaRefs>
    <ds:schemaRef ds:uri="http://schemas.microsoft.com/sharepoint/v3"/>
    <ds:schemaRef ds:uri="http://purl.org/dc/elements/1.1/"/>
    <ds:schemaRef ds:uri="c1c1dc04-eeda-4b6e-b2df-40979f5da1d3"/>
    <ds:schemaRef ds:uri="69bc34b3-1921-46c7-8c7a-d18363374b4b"/>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1E036F3-0128-4BB9-A6E1-804C65727A92}">
  <ds:schemaRefs>
    <ds:schemaRef ds:uri="http://schemas.microsoft.com/sharepoint/v3/contenttype/forms"/>
  </ds:schemaRefs>
</ds:datastoreItem>
</file>

<file path=customXml/itemProps3.xml><?xml version="1.0" encoding="utf-8"?>
<ds:datastoreItem xmlns:ds="http://schemas.openxmlformats.org/officeDocument/2006/customXml" ds:itemID="{411937B0-8ACE-463D-8A9E-38193EB3E9E0}">
  <ds:schemaRefs>
    <ds:schemaRef ds:uri="http://schemas.microsoft.com/sharepoint/events"/>
  </ds:schemaRefs>
</ds:datastoreItem>
</file>

<file path=customXml/itemProps4.xml><?xml version="1.0" encoding="utf-8"?>
<ds:datastoreItem xmlns:ds="http://schemas.openxmlformats.org/officeDocument/2006/customXml" ds:itemID="{D5510BEA-906E-478B-AF31-5A47077A14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Adjustment (MHSA)</vt:lpstr>
      <vt:lpstr>Instructions</vt:lpstr>
      <vt:lpstr>'Adjustment (MHSA)'!Print_Area</vt:lpstr>
      <vt:lpstr>'Adjustment (MHSA)'!Print_Titles</vt:lpstr>
      <vt:lpstr>TitleRegion2.b20.i121.1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DHCS-1821-MHSA-Adjustments-7-30-21</dc:title>
  <dc:creator>Donna Ures</dc:creator>
  <cp:keywords/>
  <cp:lastModifiedBy>Poveda, Kevin@DHCS</cp:lastModifiedBy>
  <cp:lastPrinted>2018-09-05T21:00:48Z</cp:lastPrinted>
  <dcterms:created xsi:type="dcterms:W3CDTF">2017-07-05T19:48:18Z</dcterms:created>
  <dcterms:modified xsi:type="dcterms:W3CDTF">2021-08-04T18:37:13Z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50addf6a-2941-4c55-85ce-13214a518691</vt:lpwstr>
  </property>
  <property fmtid="{D5CDD505-2E9C-101B-9397-08002B2CF9AE}" pid="4" name="Division">
    <vt:lpwstr>11;#Community Services|c23dee46-a4de-4c29-8bbc-79830d9e7d7c</vt:lpwstr>
  </property>
</Properties>
</file>