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/>
  <bookViews>
    <workbookView xWindow="65416" yWindow="65416" windowWidth="20730" windowHeight="11160" activeTab="0"/>
  </bookViews>
  <sheets>
    <sheet name="Enclosure 6" sheetId="1" r:id="rId1"/>
  </sheets>
  <definedNames>
    <definedName name="_xlnm.Print_Titles" localSheetId="0">'Enclosure 6'!$3:$5</definedName>
  </definedNames>
  <calcPr calcId="191029"/>
</workbook>
</file>

<file path=xl/sharedStrings.xml><?xml version="1.0" encoding="utf-8"?>
<sst xmlns="http://schemas.openxmlformats.org/spreadsheetml/2006/main" count="86" uniqueCount="86">
  <si>
    <t>County</t>
  </si>
  <si>
    <t>MHSA Allocation</t>
  </si>
  <si>
    <t>Mental Health Sub Account Growth</t>
  </si>
  <si>
    <t>SAMHSA-PATH</t>
  </si>
  <si>
    <t>SAMHSA-MHBG</t>
  </si>
  <si>
    <t>1991 Realignment (Sales Tax)</t>
  </si>
  <si>
    <t>1991 Realignment            (Sales Tax - Growth)</t>
  </si>
  <si>
    <t>1991 Realignment (VLF)</t>
  </si>
  <si>
    <t>1991 Realignment (VLF Growth)</t>
  </si>
  <si>
    <t>Total Resources</t>
  </si>
  <si>
    <t>Total Resources Percentage</t>
  </si>
  <si>
    <t>Alameda</t>
  </si>
  <si>
    <t>Alpine</t>
  </si>
  <si>
    <t>Amador</t>
  </si>
  <si>
    <t>Berkeley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</si>
  <si>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</si>
  <si>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</si>
  <si>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</si>
  <si>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</si>
  <si>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</si>
  <si>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</si>
  <si>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</si>
  <si>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</si>
  <si>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</si>
  <si>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</si>
  <si>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</si>
  <si>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</si>
  <si>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</si>
  <si>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</si>
  <si>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</si>
  <si>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</si>
  <si>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</si>
  <si>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</si>
  <si>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</si>
  <si>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</si>
  <si>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</si>
  <si>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</si>
  <si>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</si>
  <si>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</si>
  <si>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</si>
  <si>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</si>
  <si>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</si>
  <si>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</si>
  <si>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</si>
  <si>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</si>
  <si>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</si>
  <si>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</si>
  <si>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</si>
  <si>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</si>
  <si>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</si>
  <si>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</si>
  <si>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</si>
  <si>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</si>
  <si>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</si>
  <si>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</si>
  <si>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</si>
  <si>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</si>
  <si>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</si>
  <si>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</si>
  <si>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</si>
  <si>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</si>
  <si>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</si>
  <si>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Sutter/Yuba</t>
  </si>
  <si>
    <t>Tehama</t>
  </si>
  <si>
    <t>Tri-City</t>
  </si>
  <si>
    <t>Trinity</t>
  </si>
  <si>
    <t>Tulare</t>
  </si>
  <si>
    <t>Tuolumne</t>
  </si>
  <si>
    <t>Ventura</t>
  </si>
  <si>
    <t>Yolo</t>
  </si>
  <si>
    <t>Yuba</t>
  </si>
  <si>
    <t>Enclosure 6 - FY 2015-16 Available Resources</t>
  </si>
  <si>
    <t>Behavorial Health Sub Account</t>
  </si>
  <si>
    <t>Behavorial Health Sub Account Growth (Data not Available)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</si>
  <si>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</si>
  <si>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</si>
  <si>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</si>
  <si>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</si>
  <si>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</si>
  <si>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</si>
  <si>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</si>
  <si>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</si>
  <si>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</si>
  <si>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</si>
  <si>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I/Total</t>
  </si>
  <si>
    <t>A+B+C+D+E+F+G+H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</si>
</sst>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6">
    <xf numFmtId="0" fontId="0" fillId="0" borderId="0" xfId="0"/>
    <xf numFmtId="0" fontId="5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6" fillId="0" borderId="0" xfId="20" applyFont="1">
      <alignment/>
      <protection/>
    </xf>
    <xf numFmtId="165" fontId="7" fillId="0" borderId="1" xfId="15" applyNumberFormat="1" applyFont="1" applyBorder="1"/>
    <xf numFmtId="0" fontId="7" fillId="0" borderId="0" xfId="20" applyFont="1">
      <alignment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164" fontId="7" fillId="0" borderId="1" xfId="20" applyNumberFormat="1" applyFont="1" applyBorder="1">
      <alignment/>
      <protection/>
    </xf>
    <xf numFmtId="0" fontId="9" fillId="0" borderId="1" xfId="20" applyFont="1" applyBorder="1" applyAlignment="1">
      <alignment vertical="center"/>
      <protection/>
    </xf>
    <xf numFmtId="164" fontId="7" fillId="0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7" fillId="0" borderId="1" xfId="20" applyFont="1" applyBorder="1">
      <alignment/>
      <protection/>
    </xf>
    <xf numFmtId="164" fontId="3" fillId="0" borderId="0" xfId="20" applyNumberFormat="1" applyFont="1" applyBorder="1">
      <alignment/>
      <protection/>
    </xf>
    <xf numFmtId="164" fontId="3" fillId="0" borderId="1" xfId="20" applyNumberFormat="1" applyFont="1" applyFill="1" applyBorder="1">
      <alignment/>
      <protection/>
    </xf>
    <xf numFmtId="0" fontId="7" fillId="0" borderId="0" xfId="20" applyFont="1" applyFill="1">
      <alignment/>
      <protection/>
    </xf>
    <xf numFmtId="0" fontId="7" fillId="0" borderId="0" xfId="20" applyFont="1" applyFill="1" applyBorder="1">
      <alignment/>
      <protection/>
    </xf>
    <xf numFmtId="0" fontId="3" fillId="0" borderId="0" xfId="20" applyFont="1">
      <alignment/>
      <protection/>
    </xf>
    <xf numFmtId="164" fontId="7" fillId="0" borderId="0" xfId="20" applyNumberFormat="1" applyFont="1">
      <alignment/>
      <protection/>
    </xf>
    <xf numFmtId="164" fontId="3" fillId="0" borderId="0" xfId="20" applyNumberFormat="1" applyFont="1">
      <alignment/>
      <protection/>
    </xf>
    <xf numFmtId="0" fontId="8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5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1"/>
  <sheetViews>
    <sheetView tabSelected="1" zoomScalePageLayoutView="70" workbookViewId="0" topLeftCell="A1">
      <selection activeCell="A67" sqref="A67:IV65536"/>
    </sheetView>
  </sheetViews>
  <sheetFormatPr defaultColWidth="0" defaultRowHeight="15" zeroHeight="1"/>
  <cols>
    <col min="1" max="1" width="18.57421875" style="2" customWidth="1"/>
    <col min="2" max="2" width="21.140625" style="2" customWidth="1"/>
    <col min="3" max="3" width="21.28125" style="4" customWidth="1"/>
    <col min="4" max="4" width="17.421875" style="4" hidden="1" customWidth="1"/>
    <col min="5" max="5" width="17.421875" style="5" customWidth="1"/>
    <col min="6" max="7" width="17.421875" style="2" customWidth="1"/>
    <col min="8" max="8" width="20.8515625" style="6" customWidth="1"/>
    <col min="9" max="9" width="17.421875" style="6" hidden="1" customWidth="1"/>
    <col min="10" max="11" width="17.421875" style="2" customWidth="1"/>
    <col min="12" max="12" width="21.57421875" style="2" customWidth="1"/>
    <col min="13" max="13" width="14.421875" style="1" customWidth="1"/>
    <col min="14" max="15" width="11.28125" style="1" hidden="1" customWidth="1"/>
    <col min="16" max="16" width="31.140625" style="1" hidden="1" customWidth="1"/>
    <col min="17" max="16384" width="11.28125" style="1" hidden="1" customWidth="1"/>
  </cols>
  <sheetData>
    <row r="1" spans="1:13" ht="14.25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3" customFormat="1" ht="78.75">
      <c r="A3" s="9" t="s">
        <v>0</v>
      </c>
      <c r="B3" s="10" t="s">
        <v>1</v>
      </c>
      <c r="C3" s="10" t="s">
        <v>72</v>
      </c>
      <c r="D3" s="10" t="s">
        <v>73</v>
      </c>
      <c r="E3" s="10" t="s">
        <v>2</v>
      </c>
      <c r="F3" s="10" t="s">
        <v>3</v>
      </c>
      <c r="G3" s="10" t="s">
        <v>4</v>
      </c>
      <c r="H3" s="10" t="s">
        <v>5</v>
      </c>
      <c r="I3" s="11" t="s">
        <v>6</v>
      </c>
      <c r="J3" s="10" t="s">
        <v>7</v>
      </c>
      <c r="K3" s="10" t="s">
        <v>8</v>
      </c>
      <c r="L3" s="10" t="s">
        <v>9</v>
      </c>
      <c r="M3" s="10" t="s">
        <v>10</v>
      </c>
    </row>
    <row r="4" spans="1:13" s="3" customFormat="1" ht="15">
      <c r="A4" s="9"/>
      <c r="B4" s="11" t="s">
        <v>74</v>
      </c>
      <c r="C4" s="11" t="s">
        <v>75</v>
      </c>
      <c r="D4" s="11"/>
      <c r="E4" s="11" t="s">
        <v>76</v>
      </c>
      <c r="F4" s="11" t="s">
        <v>77</v>
      </c>
      <c r="G4" s="11" t="s">
        <v>78</v>
      </c>
      <c r="H4" s="11" t="s">
        <v>79</v>
      </c>
      <c r="I4" s="11"/>
      <c r="J4" s="11" t="s">
        <v>80</v>
      </c>
      <c r="K4" s="11" t="s">
        <v>81</v>
      </c>
      <c r="L4" s="12" t="s">
        <v>82</v>
      </c>
      <c r="M4" s="9" t="s">
        <v>83</v>
      </c>
    </row>
    <row r="5" spans="1:13" s="3" customFormat="1" ht="31.5">
      <c r="A5" s="9"/>
      <c r="B5" s="11"/>
      <c r="C5" s="11"/>
      <c r="D5" s="11"/>
      <c r="E5" s="11"/>
      <c r="F5" s="11"/>
      <c r="G5" s="11"/>
      <c r="H5" s="13"/>
      <c r="I5" s="11"/>
      <c r="J5" s="11"/>
      <c r="K5" s="11"/>
      <c r="L5" s="12" t="s">
        <v>85</v>
      </c>
      <c r="M5" s="9" t="s">
        <v>84</v>
      </c>
    </row>
    <row r="6" spans="1:13" ht="14.25" customHeight="1">
      <c r="A6" s="14" t="s">
        <v>11</v>
      </c>
      <c r="B6" s="15">
        <v>50782664.72</v>
      </c>
      <c r="C6" s="15">
        <v>65574920.73</v>
      </c>
      <c r="D6" s="15"/>
      <c r="E6" s="15">
        <v>314850.25</v>
      </c>
      <c r="F6" s="13">
        <v>272095</v>
      </c>
      <c r="G6" s="13">
        <v>933874</v>
      </c>
      <c r="H6" s="13">
        <v>52686264.12</v>
      </c>
      <c r="I6" s="16"/>
      <c r="J6" s="13">
        <v>264714.1</v>
      </c>
      <c r="K6" s="13">
        <v>2039061.91</v>
      </c>
      <c r="L6" s="13">
        <f aca="true" t="shared" si="0" ref="L6:L37">SUM(B6:K6)</f>
        <v>172868444.82999998</v>
      </c>
      <c r="M6" s="7">
        <f>L6/$L$66</f>
        <v>0.04504333526152792</v>
      </c>
    </row>
    <row r="7" spans="1:13" ht="14.25" customHeight="1">
      <c r="A7" s="14" t="s">
        <v>12</v>
      </c>
      <c r="B7" s="15">
        <v>1445960.03</v>
      </c>
      <c r="C7" s="15">
        <v>259575.59</v>
      </c>
      <c r="D7" s="15"/>
      <c r="E7" s="15">
        <v>1260.14</v>
      </c>
      <c r="F7" s="13"/>
      <c r="G7" s="13">
        <v>11080</v>
      </c>
      <c r="H7" s="13">
        <v>210868.68</v>
      </c>
      <c r="I7" s="16"/>
      <c r="J7" s="13">
        <v>162.75</v>
      </c>
      <c r="K7" s="13">
        <v>8234.09</v>
      </c>
      <c r="L7" s="13">
        <f t="shared" si="0"/>
        <v>1937141.28</v>
      </c>
      <c r="M7" s="7">
        <f aca="true" t="shared" si="1" ref="M7:M65">L7/$L$66</f>
        <v>0.0005047497489191437</v>
      </c>
    </row>
    <row r="8" spans="1:13" ht="14.25" customHeight="1">
      <c r="A8" s="14" t="s">
        <v>13</v>
      </c>
      <c r="B8" s="15">
        <v>2499694.04</v>
      </c>
      <c r="C8" s="15">
        <v>974287.65</v>
      </c>
      <c r="D8" s="15"/>
      <c r="E8" s="15">
        <v>5089.21</v>
      </c>
      <c r="F8" s="13"/>
      <c r="G8" s="13">
        <v>46547</v>
      </c>
      <c r="H8" s="13">
        <v>851616.48</v>
      </c>
      <c r="I8" s="16"/>
      <c r="J8" s="13">
        <v>14723.1</v>
      </c>
      <c r="K8" s="13">
        <v>35665.99</v>
      </c>
      <c r="L8" s="13">
        <f t="shared" si="0"/>
        <v>4427623.47</v>
      </c>
      <c r="M8" s="7">
        <f t="shared" si="1"/>
        <v>0.0011536803525197747</v>
      </c>
    </row>
    <row r="9" spans="1:13" ht="14.25" customHeight="1">
      <c r="A9" s="14" t="s">
        <v>14</v>
      </c>
      <c r="B9" s="15">
        <v>4301481.94</v>
      </c>
      <c r="C9" s="15">
        <v>0</v>
      </c>
      <c r="D9" s="15"/>
      <c r="E9" s="15">
        <v>14372.63</v>
      </c>
      <c r="F9" s="13"/>
      <c r="G9" s="13"/>
      <c r="H9" s="13">
        <v>2405080.08</v>
      </c>
      <c r="I9" s="16"/>
      <c r="J9" s="13"/>
      <c r="K9" s="13">
        <v>87772.5</v>
      </c>
      <c r="L9" s="13">
        <f t="shared" si="0"/>
        <v>6808707.15</v>
      </c>
      <c r="M9" s="7">
        <f t="shared" si="1"/>
        <v>0.001774105616306147</v>
      </c>
    </row>
    <row r="10" spans="1:13" ht="14.25" customHeight="1">
      <c r="A10" s="14" t="s">
        <v>15</v>
      </c>
      <c r="B10" s="15">
        <v>8317465.76</v>
      </c>
      <c r="C10" s="15">
        <v>13329792.58</v>
      </c>
      <c r="D10" s="15"/>
      <c r="E10" s="15">
        <v>43867.26</v>
      </c>
      <c r="F10" s="13">
        <v>85377</v>
      </c>
      <c r="G10" s="13">
        <v>472568</v>
      </c>
      <c r="H10" s="13">
        <v>7340639.04</v>
      </c>
      <c r="I10" s="16"/>
      <c r="J10" s="13">
        <v>164966.9</v>
      </c>
      <c r="K10" s="13">
        <v>319189.41</v>
      </c>
      <c r="L10" s="13">
        <f t="shared" si="0"/>
        <v>30073865.95</v>
      </c>
      <c r="M10" s="7">
        <f t="shared" si="1"/>
        <v>0.007836174079822657</v>
      </c>
    </row>
    <row r="11" spans="1:13" ht="14.25" customHeight="1">
      <c r="A11" s="14" t="s">
        <v>16</v>
      </c>
      <c r="B11" s="15">
        <v>2669700.04</v>
      </c>
      <c r="C11" s="15">
        <v>1215208.71</v>
      </c>
      <c r="D11" s="15"/>
      <c r="E11" s="15">
        <v>6176.68</v>
      </c>
      <c r="F11" s="13"/>
      <c r="G11" s="13">
        <v>158668</v>
      </c>
      <c r="H11" s="13">
        <v>1033590.72</v>
      </c>
      <c r="I11" s="16"/>
      <c r="J11" s="13">
        <v>20672.4</v>
      </c>
      <c r="K11" s="13">
        <v>47101.03</v>
      </c>
      <c r="L11" s="13">
        <f t="shared" si="0"/>
        <v>5151117.580000001</v>
      </c>
      <c r="M11" s="7">
        <f t="shared" si="1"/>
        <v>0.0013421970467523089</v>
      </c>
    </row>
    <row r="12" spans="1:13" ht="14.25" customHeight="1">
      <c r="A12" s="14" t="s">
        <v>17</v>
      </c>
      <c r="B12" s="15">
        <v>2278537.86</v>
      </c>
      <c r="C12" s="15">
        <v>1288847.36</v>
      </c>
      <c r="D12" s="15"/>
      <c r="E12" s="15">
        <v>4522.67</v>
      </c>
      <c r="F12" s="13"/>
      <c r="G12" s="13">
        <v>54100</v>
      </c>
      <c r="H12" s="13">
        <v>756812.28</v>
      </c>
      <c r="I12" s="16"/>
      <c r="J12" s="13">
        <v>2667</v>
      </c>
      <c r="K12" s="13">
        <v>30429.47</v>
      </c>
      <c r="L12" s="13">
        <f t="shared" si="0"/>
        <v>4415916.64</v>
      </c>
      <c r="M12" s="7">
        <f t="shared" si="1"/>
        <v>0.0011506299712367228</v>
      </c>
    </row>
    <row r="13" spans="1:13" ht="14.25" customHeight="1">
      <c r="A13" s="14" t="s">
        <v>18</v>
      </c>
      <c r="B13" s="15">
        <v>32115245.21</v>
      </c>
      <c r="C13" s="15">
        <v>30422308.22</v>
      </c>
      <c r="D13" s="15"/>
      <c r="E13" s="15">
        <v>160646.63</v>
      </c>
      <c r="F13" s="13">
        <v>142980</v>
      </c>
      <c r="G13" s="13">
        <v>1753236</v>
      </c>
      <c r="H13" s="13">
        <v>26882210.64</v>
      </c>
      <c r="I13" s="16"/>
      <c r="J13" s="13">
        <v>133707</v>
      </c>
      <c r="K13" s="13">
        <v>1086058.3</v>
      </c>
      <c r="L13" s="13">
        <f t="shared" si="0"/>
        <v>92696392</v>
      </c>
      <c r="M13" s="7">
        <f t="shared" si="1"/>
        <v>0.02415336510082038</v>
      </c>
    </row>
    <row r="14" spans="1:13" ht="14.25" customHeight="1">
      <c r="A14" s="14" t="s">
        <v>19</v>
      </c>
      <c r="B14" s="15">
        <v>2370130.79</v>
      </c>
      <c r="C14" s="15">
        <v>1459342.79</v>
      </c>
      <c r="D14" s="15"/>
      <c r="E14" s="15">
        <v>6629.69</v>
      </c>
      <c r="F14" s="13"/>
      <c r="G14" s="13">
        <v>132900</v>
      </c>
      <c r="H14" s="13">
        <v>1109395.92</v>
      </c>
      <c r="I14" s="16"/>
      <c r="J14" s="13">
        <v>22799.7</v>
      </c>
      <c r="K14" s="13">
        <v>49358.89</v>
      </c>
      <c r="L14" s="13">
        <f t="shared" si="0"/>
        <v>5150557.779999999</v>
      </c>
      <c r="M14" s="7">
        <f t="shared" si="1"/>
        <v>0.0013420511828897382</v>
      </c>
    </row>
    <row r="15" spans="1:13" ht="14.25" customHeight="1">
      <c r="A15" s="14" t="s">
        <v>20</v>
      </c>
      <c r="B15" s="13">
        <v>5858887.73</v>
      </c>
      <c r="C15" s="15">
        <v>3452405.84</v>
      </c>
      <c r="D15" s="15"/>
      <c r="E15" s="15">
        <v>20750.61</v>
      </c>
      <c r="F15" s="13">
        <v>35072</v>
      </c>
      <c r="G15" s="13">
        <v>226719</v>
      </c>
      <c r="H15" s="13">
        <v>3472355.64</v>
      </c>
      <c r="I15" s="16"/>
      <c r="J15" s="13">
        <v>66130.75</v>
      </c>
      <c r="K15" s="13">
        <v>148851.88</v>
      </c>
      <c r="L15" s="13">
        <f t="shared" si="0"/>
        <v>13281173.450000001</v>
      </c>
      <c r="M15" s="7">
        <f t="shared" si="1"/>
        <v>0.0034605988904635276</v>
      </c>
    </row>
    <row r="16" spans="1:13" ht="14.25" customHeight="1">
      <c r="A16" s="14" t="s">
        <v>21</v>
      </c>
      <c r="B16" s="13">
        <v>34286954.55</v>
      </c>
      <c r="C16" s="15">
        <v>33475456.28</v>
      </c>
      <c r="D16" s="15"/>
      <c r="E16" s="15">
        <v>198662.37</v>
      </c>
      <c r="F16" s="13">
        <v>312774</v>
      </c>
      <c r="G16" s="13">
        <v>1809710</v>
      </c>
      <c r="H16" s="13">
        <v>33243671.88</v>
      </c>
      <c r="I16" s="16"/>
      <c r="J16" s="13">
        <v>727543.25</v>
      </c>
      <c r="K16" s="13">
        <v>1431604.18</v>
      </c>
      <c r="L16" s="13">
        <f t="shared" si="0"/>
        <v>105486376.51</v>
      </c>
      <c r="M16" s="7">
        <f t="shared" si="1"/>
        <v>0.027485977717543016</v>
      </c>
    </row>
    <row r="17" spans="1:13" ht="14.25" customHeight="1">
      <c r="A17" s="14" t="s">
        <v>22</v>
      </c>
      <c r="B17" s="13">
        <v>2373904.33</v>
      </c>
      <c r="C17" s="15">
        <v>1262620.96</v>
      </c>
      <c r="D17" s="15"/>
      <c r="E17" s="15">
        <v>5983.02</v>
      </c>
      <c r="F17" s="13"/>
      <c r="G17" s="13">
        <v>122215</v>
      </c>
      <c r="H17" s="13">
        <v>1001184.36</v>
      </c>
      <c r="I17" s="16"/>
      <c r="J17" s="13">
        <v>15110.2</v>
      </c>
      <c r="K17" s="13">
        <v>43992.78</v>
      </c>
      <c r="L17" s="13">
        <f t="shared" si="0"/>
        <v>4825010.65</v>
      </c>
      <c r="M17" s="7">
        <f t="shared" si="1"/>
        <v>0.0012572252417849949</v>
      </c>
    </row>
    <row r="18" spans="1:13" ht="14.25" customHeight="1">
      <c r="A18" s="14" t="s">
        <v>23</v>
      </c>
      <c r="B18" s="13">
        <v>5136839.42</v>
      </c>
      <c r="C18" s="15">
        <v>5979640.52</v>
      </c>
      <c r="D18" s="15"/>
      <c r="E18" s="15">
        <v>32655.29</v>
      </c>
      <c r="F18" s="13">
        <v>46338</v>
      </c>
      <c r="G18" s="13">
        <v>585327</v>
      </c>
      <c r="H18" s="13">
        <v>5464455.6</v>
      </c>
      <c r="I18" s="16"/>
      <c r="J18" s="13">
        <v>79080.4</v>
      </c>
      <c r="K18" s="13">
        <v>238108.86</v>
      </c>
      <c r="L18" s="13">
        <f t="shared" si="0"/>
        <v>17562445.089999996</v>
      </c>
      <c r="M18" s="7">
        <f t="shared" si="1"/>
        <v>0.004576145189360554</v>
      </c>
    </row>
    <row r="19" spans="1:13" ht="14.25" customHeight="1">
      <c r="A19" s="14" t="s">
        <v>24</v>
      </c>
      <c r="B19" s="13">
        <v>7099463.96</v>
      </c>
      <c r="C19" s="15">
        <v>7569189.31</v>
      </c>
      <c r="D19" s="15"/>
      <c r="E19" s="15">
        <v>33505</v>
      </c>
      <c r="F19" s="13">
        <v>59327</v>
      </c>
      <c r="G19" s="13">
        <v>466543</v>
      </c>
      <c r="H19" s="13">
        <v>5606643.48</v>
      </c>
      <c r="I19" s="16"/>
      <c r="J19" s="13">
        <v>111662.95</v>
      </c>
      <c r="K19" s="13">
        <v>244963.61</v>
      </c>
      <c r="L19" s="13">
        <f t="shared" si="0"/>
        <v>21191298.31</v>
      </c>
      <c r="M19" s="7">
        <f t="shared" si="1"/>
        <v>0.005521694577301648</v>
      </c>
    </row>
    <row r="20" spans="1:13" ht="14.25" customHeight="1">
      <c r="A20" s="14" t="s">
        <v>25</v>
      </c>
      <c r="B20" s="13">
        <v>1620183.8</v>
      </c>
      <c r="C20" s="15">
        <v>825122.33</v>
      </c>
      <c r="D20" s="15"/>
      <c r="E20" s="15">
        <v>6694.02</v>
      </c>
      <c r="F20" s="17"/>
      <c r="G20" s="13">
        <v>159826</v>
      </c>
      <c r="H20" s="13">
        <v>1120161.12</v>
      </c>
      <c r="I20" s="16"/>
      <c r="J20" s="13">
        <v>1710.45</v>
      </c>
      <c r="K20" s="13">
        <v>47535.9</v>
      </c>
      <c r="L20" s="13">
        <f t="shared" si="0"/>
        <v>3781233.62</v>
      </c>
      <c r="M20" s="7">
        <f t="shared" si="1"/>
        <v>0.0009852542713351424</v>
      </c>
    </row>
    <row r="21" spans="1:13" ht="14.25" customHeight="1">
      <c r="A21" s="14" t="s">
        <v>26</v>
      </c>
      <c r="B21" s="13">
        <v>29752386.55</v>
      </c>
      <c r="C21" s="15">
        <v>23980885.37</v>
      </c>
      <c r="D21" s="15"/>
      <c r="E21" s="15">
        <v>135402.37</v>
      </c>
      <c r="F21" s="13">
        <v>210372</v>
      </c>
      <c r="G21" s="13">
        <v>1285390</v>
      </c>
      <c r="H21" s="13">
        <v>22657898.04</v>
      </c>
      <c r="I21" s="16"/>
      <c r="J21" s="13">
        <v>402624.25</v>
      </c>
      <c r="K21" s="13">
        <v>959963.04</v>
      </c>
      <c r="L21" s="13">
        <f t="shared" si="0"/>
        <v>79384921.62</v>
      </c>
      <c r="M21" s="7">
        <f t="shared" si="1"/>
        <v>0.020684871913761966</v>
      </c>
    </row>
    <row r="22" spans="1:13" ht="14.25" customHeight="1">
      <c r="A22" s="14" t="s">
        <v>27</v>
      </c>
      <c r="B22" s="13">
        <v>6001268.2</v>
      </c>
      <c r="C22" s="15">
        <v>1995704.89</v>
      </c>
      <c r="D22" s="15"/>
      <c r="E22" s="15">
        <v>23165.8</v>
      </c>
      <c r="F22" s="13">
        <v>40658</v>
      </c>
      <c r="G22" s="13">
        <v>269069</v>
      </c>
      <c r="H22" s="13">
        <v>3876507</v>
      </c>
      <c r="I22" s="16"/>
      <c r="J22" s="13">
        <v>83155.8</v>
      </c>
      <c r="K22" s="13">
        <v>168367.89</v>
      </c>
      <c r="L22" s="13">
        <f t="shared" si="0"/>
        <v>12457896.580000002</v>
      </c>
      <c r="M22" s="7">
        <f t="shared" si="1"/>
        <v>0.0032460823770250045</v>
      </c>
    </row>
    <row r="23" spans="1:13" ht="14.25" customHeight="1">
      <c r="A23" s="14" t="s">
        <v>28</v>
      </c>
      <c r="B23" s="13">
        <v>2987398.04</v>
      </c>
      <c r="C23" s="15">
        <v>2915345.78</v>
      </c>
      <c r="D23" s="15"/>
      <c r="E23" s="15">
        <v>13337.89</v>
      </c>
      <c r="F23" s="13">
        <v>15953</v>
      </c>
      <c r="G23" s="13">
        <v>247312</v>
      </c>
      <c r="H23" s="13">
        <v>2231930.28</v>
      </c>
      <c r="I23" s="16"/>
      <c r="J23" s="13">
        <v>49420.35</v>
      </c>
      <c r="K23" s="13">
        <v>100260.83</v>
      </c>
      <c r="L23" s="13">
        <f t="shared" si="0"/>
        <v>8560958.17</v>
      </c>
      <c r="M23" s="7">
        <f t="shared" si="1"/>
        <v>0.0022306795748087056</v>
      </c>
    </row>
    <row r="24" spans="1:13" ht="14.25" customHeight="1">
      <c r="A24" s="14" t="s">
        <v>29</v>
      </c>
      <c r="B24" s="13">
        <v>2386158.59</v>
      </c>
      <c r="C24" s="15">
        <v>1477812.36</v>
      </c>
      <c r="D24" s="15"/>
      <c r="E24" s="15">
        <v>6538.93</v>
      </c>
      <c r="F24" s="13"/>
      <c r="G24" s="13">
        <v>140461</v>
      </c>
      <c r="H24" s="13">
        <v>1094208</v>
      </c>
      <c r="I24" s="16"/>
      <c r="J24" s="13">
        <v>23323.65</v>
      </c>
      <c r="K24" s="13">
        <v>49370.88</v>
      </c>
      <c r="L24" s="13">
        <f t="shared" si="0"/>
        <v>5177873.410000001</v>
      </c>
      <c r="M24" s="7">
        <f t="shared" si="1"/>
        <v>0.0013491686593104923</v>
      </c>
    </row>
    <row r="25" spans="1:13" ht="14.25" customHeight="1">
      <c r="A25" s="14" t="s">
        <v>30</v>
      </c>
      <c r="B25" s="13">
        <v>405033272.2</v>
      </c>
      <c r="C25" s="15">
        <v>472341329.94</v>
      </c>
      <c r="D25" s="15"/>
      <c r="E25" s="15">
        <v>1961815.98</v>
      </c>
      <c r="F25" s="13">
        <v>2134034</v>
      </c>
      <c r="G25" s="13">
        <v>15697720</v>
      </c>
      <c r="H25" s="13">
        <v>328285449</v>
      </c>
      <c r="I25" s="16"/>
      <c r="J25" s="13">
        <v>2019671.15</v>
      </c>
      <c r="K25" s="13">
        <v>13139254.41</v>
      </c>
      <c r="L25" s="13">
        <f t="shared" si="0"/>
        <v>1240612546.68</v>
      </c>
      <c r="M25" s="7">
        <f t="shared" si="1"/>
        <v>0.32325926761659296</v>
      </c>
    </row>
    <row r="26" spans="1:13" ht="14.25" customHeight="1">
      <c r="A26" s="14" t="s">
        <v>31</v>
      </c>
      <c r="B26" s="13">
        <v>6252445.19</v>
      </c>
      <c r="C26" s="15">
        <v>3001176.88</v>
      </c>
      <c r="D26" s="15"/>
      <c r="E26" s="15">
        <v>22419.11</v>
      </c>
      <c r="F26" s="13">
        <v>38658</v>
      </c>
      <c r="G26" s="13">
        <v>305431</v>
      </c>
      <c r="H26" s="13">
        <v>3751558.92</v>
      </c>
      <c r="I26" s="16"/>
      <c r="J26" s="13">
        <v>79191.35</v>
      </c>
      <c r="K26" s="13">
        <v>163274.33</v>
      </c>
      <c r="L26" s="13">
        <f t="shared" si="0"/>
        <v>13614154.78</v>
      </c>
      <c r="M26" s="7">
        <f t="shared" si="1"/>
        <v>0.0035473619182548005</v>
      </c>
    </row>
    <row r="27" spans="1:13" ht="14.25" customHeight="1">
      <c r="A27" s="14" t="s">
        <v>32</v>
      </c>
      <c r="B27" s="13">
        <v>8056061.9</v>
      </c>
      <c r="C27" s="15">
        <v>3949811.63</v>
      </c>
      <c r="D27" s="15"/>
      <c r="E27" s="15">
        <v>68341.7</v>
      </c>
      <c r="F27" s="13"/>
      <c r="G27" s="13">
        <v>488110</v>
      </c>
      <c r="H27" s="13">
        <v>11436132</v>
      </c>
      <c r="I27" s="16"/>
      <c r="J27" s="13">
        <v>171214.75</v>
      </c>
      <c r="K27" s="13">
        <v>451526.06</v>
      </c>
      <c r="L27" s="13">
        <f t="shared" si="0"/>
        <v>24621198.04</v>
      </c>
      <c r="M27" s="7">
        <f t="shared" si="1"/>
        <v>0.006415403799963683</v>
      </c>
    </row>
    <row r="28" spans="1:13" ht="14.25" customHeight="1">
      <c r="A28" s="14" t="s">
        <v>33</v>
      </c>
      <c r="B28" s="13">
        <v>1636259.43</v>
      </c>
      <c r="C28" s="15">
        <v>875936.06</v>
      </c>
      <c r="D28" s="15"/>
      <c r="E28" s="15">
        <v>3795.86</v>
      </c>
      <c r="F28" s="13">
        <v>16621</v>
      </c>
      <c r="G28" s="13">
        <v>125657</v>
      </c>
      <c r="H28" s="13">
        <v>635190</v>
      </c>
      <c r="I28" s="16"/>
      <c r="J28" s="13">
        <v>4399.5</v>
      </c>
      <c r="K28" s="13">
        <v>29295.47</v>
      </c>
      <c r="L28" s="13">
        <f t="shared" si="0"/>
        <v>3327154.3200000003</v>
      </c>
      <c r="M28" s="7">
        <f t="shared" si="1"/>
        <v>0.0008669374428050206</v>
      </c>
    </row>
    <row r="29" spans="1:13" ht="14.25" customHeight="1">
      <c r="A29" s="14" t="s">
        <v>34</v>
      </c>
      <c r="B29" s="13">
        <v>3631818.7</v>
      </c>
      <c r="C29" s="15">
        <v>7058765.11</v>
      </c>
      <c r="D29" s="15"/>
      <c r="E29" s="15">
        <v>21264.35</v>
      </c>
      <c r="F29" s="13">
        <v>18098</v>
      </c>
      <c r="G29" s="13">
        <v>84776</v>
      </c>
      <c r="H29" s="13">
        <v>3558323.28</v>
      </c>
      <c r="I29" s="16"/>
      <c r="J29" s="13">
        <v>21532</v>
      </c>
      <c r="K29" s="13">
        <v>139027.23</v>
      </c>
      <c r="L29" s="13">
        <f t="shared" si="0"/>
        <v>14533604.67</v>
      </c>
      <c r="M29" s="7">
        <f t="shared" si="1"/>
        <v>0.0037869376817330504</v>
      </c>
    </row>
    <row r="30" spans="1:13" ht="14.25" customHeight="1">
      <c r="A30" s="14" t="s">
        <v>35</v>
      </c>
      <c r="B30" s="13">
        <v>10409436.05</v>
      </c>
      <c r="C30" s="15">
        <v>6401995.41</v>
      </c>
      <c r="D30" s="15"/>
      <c r="E30" s="15">
        <v>49960.28</v>
      </c>
      <c r="F30" s="13">
        <v>94546</v>
      </c>
      <c r="G30" s="13">
        <v>1012340</v>
      </c>
      <c r="H30" s="13">
        <v>8360230.56</v>
      </c>
      <c r="I30" s="16"/>
      <c r="J30" s="13">
        <v>198507.4</v>
      </c>
      <c r="K30" s="13">
        <v>382255.94</v>
      </c>
      <c r="L30" s="13">
        <f t="shared" si="0"/>
        <v>26909271.64</v>
      </c>
      <c r="M30" s="7">
        <f t="shared" si="1"/>
        <v>0.007011593962773347</v>
      </c>
    </row>
    <row r="31" spans="1:13" ht="14.25" customHeight="1">
      <c r="A31" s="14" t="s">
        <v>36</v>
      </c>
      <c r="B31" s="13">
        <v>1543521.3</v>
      </c>
      <c r="C31" s="15">
        <v>731402.95</v>
      </c>
      <c r="D31" s="15"/>
      <c r="E31" s="15">
        <v>3406.13</v>
      </c>
      <c r="F31" s="13"/>
      <c r="G31" s="13">
        <v>0</v>
      </c>
      <c r="H31" s="13">
        <v>569973.84</v>
      </c>
      <c r="I31" s="16"/>
      <c r="J31" s="13">
        <v>2608.9</v>
      </c>
      <c r="K31" s="13">
        <v>21500.87</v>
      </c>
      <c r="L31" s="13">
        <f t="shared" si="0"/>
        <v>2872413.9899999998</v>
      </c>
      <c r="M31" s="7">
        <f t="shared" si="1"/>
        <v>0.0007484483734941293</v>
      </c>
    </row>
    <row r="32" spans="1:13" ht="14.25" customHeight="1">
      <c r="A32" s="14" t="s">
        <v>37</v>
      </c>
      <c r="B32" s="13">
        <v>1597700.95</v>
      </c>
      <c r="C32" s="15">
        <v>419565.34</v>
      </c>
      <c r="D32" s="15"/>
      <c r="E32" s="15">
        <v>2793.97</v>
      </c>
      <c r="F32" s="13"/>
      <c r="G32" s="13">
        <v>11178</v>
      </c>
      <c r="H32" s="13">
        <v>467535.36</v>
      </c>
      <c r="I32" s="16"/>
      <c r="J32" s="13">
        <v>379.75</v>
      </c>
      <c r="K32" s="13">
        <v>17777.43</v>
      </c>
      <c r="L32" s="13">
        <f t="shared" si="0"/>
        <v>2516930.8000000003</v>
      </c>
      <c r="M32" s="7">
        <f t="shared" si="1"/>
        <v>0.0006558221656124428</v>
      </c>
    </row>
    <row r="33" spans="1:13" ht="14.25" customHeight="1">
      <c r="A33" s="14" t="s">
        <v>38</v>
      </c>
      <c r="B33" s="13">
        <v>16708612.3</v>
      </c>
      <c r="C33" s="15">
        <v>9847143.48</v>
      </c>
      <c r="D33" s="15"/>
      <c r="E33" s="15">
        <v>61556.55</v>
      </c>
      <c r="F33" s="13">
        <v>95497</v>
      </c>
      <c r="G33" s="13">
        <v>1400968</v>
      </c>
      <c r="H33" s="13">
        <v>10300721.28</v>
      </c>
      <c r="I33" s="16"/>
      <c r="J33" s="13">
        <v>162006.6</v>
      </c>
      <c r="K33" s="13">
        <v>471813.61</v>
      </c>
      <c r="L33" s="13">
        <f t="shared" si="0"/>
        <v>39048318.82</v>
      </c>
      <c r="M33" s="7">
        <f t="shared" si="1"/>
        <v>0.010174595587632965</v>
      </c>
    </row>
    <row r="34" spans="1:13" ht="14.25" customHeight="1">
      <c r="A34" s="14" t="s">
        <v>39</v>
      </c>
      <c r="B34" s="13">
        <v>4864953.4</v>
      </c>
      <c r="C34" s="15">
        <v>3740036.54</v>
      </c>
      <c r="D34" s="15"/>
      <c r="E34" s="15">
        <v>35288.72</v>
      </c>
      <c r="F34" s="13">
        <v>50420</v>
      </c>
      <c r="G34" s="13">
        <v>360698</v>
      </c>
      <c r="H34" s="13">
        <v>5905128</v>
      </c>
      <c r="I34" s="16"/>
      <c r="J34" s="13">
        <v>119992.6</v>
      </c>
      <c r="K34" s="13">
        <v>241131.8</v>
      </c>
      <c r="L34" s="13">
        <f t="shared" si="0"/>
        <v>15317649.060000002</v>
      </c>
      <c r="M34" s="7">
        <f t="shared" si="1"/>
        <v>0.003991231613765703</v>
      </c>
    </row>
    <row r="35" spans="1:13" ht="14.25" customHeight="1">
      <c r="A35" s="14" t="s">
        <v>40</v>
      </c>
      <c r="B35" s="13">
        <v>4037593.78</v>
      </c>
      <c r="C35" s="15">
        <v>3564786.73</v>
      </c>
      <c r="D35" s="15"/>
      <c r="E35" s="15">
        <v>14524.35</v>
      </c>
      <c r="F35" s="13">
        <v>16093</v>
      </c>
      <c r="G35" s="13">
        <v>130143</v>
      </c>
      <c r="H35" s="13">
        <v>2430468.48</v>
      </c>
      <c r="I35" s="16"/>
      <c r="J35" s="13">
        <v>39771.55</v>
      </c>
      <c r="K35" s="13">
        <v>101813.11</v>
      </c>
      <c r="L35" s="13">
        <f t="shared" si="0"/>
        <v>10335194</v>
      </c>
      <c r="M35" s="7">
        <f t="shared" si="1"/>
        <v>0.0026929819886604453</v>
      </c>
    </row>
    <row r="36" spans="1:13" ht="14.25" customHeight="1">
      <c r="A36" s="14" t="s">
        <v>41</v>
      </c>
      <c r="B36" s="13">
        <v>115100401.36</v>
      </c>
      <c r="C36" s="15">
        <v>36400995.99</v>
      </c>
      <c r="D36" s="15"/>
      <c r="E36" s="15">
        <v>396637.25</v>
      </c>
      <c r="F36" s="13">
        <v>542647</v>
      </c>
      <c r="G36" s="13">
        <v>2628643</v>
      </c>
      <c r="H36" s="13">
        <v>66372300.12</v>
      </c>
      <c r="I36" s="16"/>
      <c r="J36" s="13">
        <v>970909.45</v>
      </c>
      <c r="K36" s="13">
        <v>2734027.44</v>
      </c>
      <c r="L36" s="13">
        <f t="shared" si="0"/>
        <v>225146561.60999998</v>
      </c>
      <c r="M36" s="7">
        <f t="shared" si="1"/>
        <v>0.058665143124024495</v>
      </c>
    </row>
    <row r="37" spans="1:13" ht="14.25" customHeight="1">
      <c r="A37" s="14" t="s">
        <v>42</v>
      </c>
      <c r="B37" s="13">
        <v>9569162.11</v>
      </c>
      <c r="C37" s="15">
        <v>4343768.29</v>
      </c>
      <c r="D37" s="15"/>
      <c r="E37" s="15">
        <v>29650.54</v>
      </c>
      <c r="F37" s="13">
        <v>43936</v>
      </c>
      <c r="G37" s="13">
        <v>814504</v>
      </c>
      <c r="H37" s="13">
        <v>4961648.64</v>
      </c>
      <c r="I37" s="16"/>
      <c r="J37" s="13">
        <v>80526.95</v>
      </c>
      <c r="K37" s="13">
        <v>227787.08</v>
      </c>
      <c r="L37" s="13">
        <f t="shared" si="0"/>
        <v>20070983.609999996</v>
      </c>
      <c r="M37" s="7">
        <f t="shared" si="1"/>
        <v>0.005229780626897666</v>
      </c>
    </row>
    <row r="38" spans="1:13" ht="14.25" customHeight="1">
      <c r="A38" s="14" t="s">
        <v>43</v>
      </c>
      <c r="B38" s="13">
        <v>2216102.8</v>
      </c>
      <c r="C38" s="15">
        <v>1126289.06</v>
      </c>
      <c r="D38" s="15"/>
      <c r="E38" s="15">
        <v>5121.87</v>
      </c>
      <c r="F38" s="13"/>
      <c r="G38" s="13">
        <v>222863</v>
      </c>
      <c r="H38" s="13">
        <v>857081.52</v>
      </c>
      <c r="I38" s="16"/>
      <c r="J38" s="13">
        <v>14129.5</v>
      </c>
      <c r="K38" s="13">
        <v>41923.53</v>
      </c>
      <c r="L38" s="13">
        <f aca="true" t="shared" si="2" ref="L38:L66">SUM(B38:K38)</f>
        <v>4483511.28</v>
      </c>
      <c r="M38" s="7">
        <f t="shared" si="1"/>
        <v>0.0011682427173593394</v>
      </c>
    </row>
    <row r="39" spans="1:13" ht="14.25" customHeight="1">
      <c r="A39" s="14" t="s">
        <v>44</v>
      </c>
      <c r="B39" s="13">
        <v>72774550.78</v>
      </c>
      <c r="C39" s="15">
        <v>31078482.29</v>
      </c>
      <c r="D39" s="15"/>
      <c r="E39" s="15">
        <v>240151.19</v>
      </c>
      <c r="F39" s="13">
        <v>309788</v>
      </c>
      <c r="G39" s="13">
        <v>2828931</v>
      </c>
      <c r="H39" s="13">
        <v>40186309.08</v>
      </c>
      <c r="I39" s="16"/>
      <c r="J39" s="13">
        <v>625522.8</v>
      </c>
      <c r="K39" s="13">
        <v>1705075.13</v>
      </c>
      <c r="L39" s="13">
        <f t="shared" si="2"/>
        <v>149748810.26999998</v>
      </c>
      <c r="M39" s="7">
        <f t="shared" si="1"/>
        <v>0.039019185211273275</v>
      </c>
    </row>
    <row r="40" spans="1:13" ht="14.25" customHeight="1">
      <c r="A40" s="14" t="s">
        <v>45</v>
      </c>
      <c r="B40" s="13">
        <v>45006602.96</v>
      </c>
      <c r="C40" s="15">
        <v>58438568.77</v>
      </c>
      <c r="D40" s="15"/>
      <c r="E40" s="15">
        <v>271850.22</v>
      </c>
      <c r="F40" s="13">
        <v>446168</v>
      </c>
      <c r="G40" s="13">
        <v>2453101</v>
      </c>
      <c r="H40" s="13">
        <v>45490746.6</v>
      </c>
      <c r="I40" s="16"/>
      <c r="J40" s="13">
        <v>865936.75</v>
      </c>
      <c r="K40" s="13">
        <v>1932799.49</v>
      </c>
      <c r="L40" s="13">
        <f t="shared" si="2"/>
        <v>154905773.79000002</v>
      </c>
      <c r="M40" s="7">
        <f t="shared" si="1"/>
        <v>0.04036290550094941</v>
      </c>
    </row>
    <row r="41" spans="1:13" ht="14.25" customHeight="1">
      <c r="A41" s="14" t="s">
        <v>46</v>
      </c>
      <c r="B41" s="13">
        <v>2940573.2</v>
      </c>
      <c r="C41" s="15">
        <v>1060658.51</v>
      </c>
      <c r="D41" s="15"/>
      <c r="E41" s="15">
        <v>7018.35</v>
      </c>
      <c r="F41" s="13"/>
      <c r="G41" s="13">
        <v>48168</v>
      </c>
      <c r="H41" s="13">
        <v>1174432.68</v>
      </c>
      <c r="I41" s="16"/>
      <c r="J41" s="13">
        <v>21275.1</v>
      </c>
      <c r="K41" s="13">
        <v>48778.28</v>
      </c>
      <c r="L41" s="13">
        <f t="shared" si="2"/>
        <v>5300904.12</v>
      </c>
      <c r="M41" s="7">
        <f t="shared" si="1"/>
        <v>0.0013812260629820735</v>
      </c>
    </row>
    <row r="42" spans="1:13" ht="14.25" customHeight="1">
      <c r="A42" s="14" t="s">
        <v>47</v>
      </c>
      <c r="B42" s="13">
        <v>74413626.35</v>
      </c>
      <c r="C42" s="15">
        <v>40146312.68</v>
      </c>
      <c r="D42" s="15"/>
      <c r="E42" s="15">
        <v>318979.23</v>
      </c>
      <c r="F42" s="13">
        <v>501327</v>
      </c>
      <c r="G42" s="13">
        <v>3696147</v>
      </c>
      <c r="H42" s="13">
        <v>53377198.2</v>
      </c>
      <c r="I42" s="16"/>
      <c r="J42" s="13">
        <v>1060067.75</v>
      </c>
      <c r="K42" s="13">
        <v>2303949.21</v>
      </c>
      <c r="L42" s="13">
        <f t="shared" si="2"/>
        <v>175817607.42000002</v>
      </c>
      <c r="M42" s="7">
        <f t="shared" si="1"/>
        <v>0.045811781575791716</v>
      </c>
    </row>
    <row r="43" spans="1:13" ht="14.25" customHeight="1">
      <c r="A43" s="14" t="s">
        <v>48</v>
      </c>
      <c r="B43" s="13">
        <v>116376612.47</v>
      </c>
      <c r="C43" s="15">
        <v>55499644.22</v>
      </c>
      <c r="D43" s="15"/>
      <c r="E43" s="15">
        <v>492936.76</v>
      </c>
      <c r="F43" s="13">
        <v>802059</v>
      </c>
      <c r="G43" s="13">
        <v>4024726</v>
      </c>
      <c r="H43" s="13">
        <v>82486822.2</v>
      </c>
      <c r="I43" s="16"/>
      <c r="J43" s="13">
        <v>1526387.1</v>
      </c>
      <c r="K43" s="13">
        <v>3482233.94</v>
      </c>
      <c r="L43" s="13">
        <f t="shared" si="2"/>
        <v>264691421.68999997</v>
      </c>
      <c r="M43" s="7">
        <f t="shared" si="1"/>
        <v>0.06896911960860112</v>
      </c>
    </row>
    <row r="44" spans="1:13" ht="14.25" customHeight="1">
      <c r="A44" s="14" t="s">
        <v>49</v>
      </c>
      <c r="B44" s="13">
        <v>26160491.94</v>
      </c>
      <c r="C44" s="15">
        <v>28792618.88</v>
      </c>
      <c r="D44" s="15"/>
      <c r="E44" s="15">
        <v>358334.14</v>
      </c>
      <c r="F44" s="13">
        <v>603282</v>
      </c>
      <c r="G44" s="13">
        <v>3304821</v>
      </c>
      <c r="H44" s="13">
        <v>59962751.64</v>
      </c>
      <c r="I44" s="16"/>
      <c r="J44" s="13">
        <v>1191133.3</v>
      </c>
      <c r="K44" s="13">
        <v>2438035.99</v>
      </c>
      <c r="L44" s="13">
        <f t="shared" si="2"/>
        <v>122811468.88999999</v>
      </c>
      <c r="M44" s="7">
        <f t="shared" si="1"/>
        <v>0.03200027727797877</v>
      </c>
    </row>
    <row r="45" spans="1:13" ht="14.25" customHeight="1">
      <c r="A45" s="14" t="s">
        <v>50</v>
      </c>
      <c r="B45" s="13">
        <v>23766876.88</v>
      </c>
      <c r="C45" s="15">
        <v>18685660.15</v>
      </c>
      <c r="D45" s="15"/>
      <c r="E45" s="15">
        <v>124245.2</v>
      </c>
      <c r="F45" s="13">
        <v>238048</v>
      </c>
      <c r="G45" s="13">
        <v>1424597</v>
      </c>
      <c r="H45" s="13">
        <v>20790886.32</v>
      </c>
      <c r="I45" s="16"/>
      <c r="J45" s="13">
        <v>491068.9</v>
      </c>
      <c r="K45" s="13">
        <v>911892.19</v>
      </c>
      <c r="L45" s="13">
        <f t="shared" si="2"/>
        <v>66433274.64</v>
      </c>
      <c r="M45" s="7">
        <f t="shared" si="1"/>
        <v>0.01731013583811322</v>
      </c>
    </row>
    <row r="46" spans="1:13" ht="14.25" customHeight="1">
      <c r="A46" s="14" t="s">
        <v>51</v>
      </c>
      <c r="B46" s="13">
        <v>9737418.75</v>
      </c>
      <c r="C46" s="15">
        <v>8274239.06</v>
      </c>
      <c r="D46" s="15"/>
      <c r="E46" s="15">
        <v>33637.24</v>
      </c>
      <c r="F46" s="13">
        <v>48491</v>
      </c>
      <c r="G46" s="13">
        <v>541780</v>
      </c>
      <c r="H46" s="13">
        <v>5628773.16</v>
      </c>
      <c r="I46" s="16"/>
      <c r="J46" s="13">
        <v>99272.6</v>
      </c>
      <c r="K46" s="13">
        <v>246050.12</v>
      </c>
      <c r="L46" s="13">
        <f t="shared" si="2"/>
        <v>24609661.93</v>
      </c>
      <c r="M46" s="7">
        <f t="shared" si="1"/>
        <v>0.006412397902207994</v>
      </c>
    </row>
    <row r="47" spans="1:13" ht="14.25" customHeight="1">
      <c r="A47" s="14" t="s">
        <v>52</v>
      </c>
      <c r="B47" s="13">
        <v>23137828.73</v>
      </c>
      <c r="C47" s="15">
        <v>8984341</v>
      </c>
      <c r="D47" s="15"/>
      <c r="E47" s="15">
        <v>163339.57</v>
      </c>
      <c r="F47" s="13">
        <v>139711</v>
      </c>
      <c r="G47" s="13">
        <v>1065114</v>
      </c>
      <c r="H47" s="13">
        <v>27332841.36</v>
      </c>
      <c r="I47" s="16"/>
      <c r="J47" s="13">
        <v>285421.15</v>
      </c>
      <c r="K47" s="13">
        <v>1076837.78</v>
      </c>
      <c r="L47" s="13">
        <f t="shared" si="2"/>
        <v>62185434.589999996</v>
      </c>
      <c r="M47" s="7">
        <f t="shared" si="1"/>
        <v>0.016203300616117338</v>
      </c>
    </row>
    <row r="48" spans="1:13" ht="14.25" customHeight="1">
      <c r="A48" s="14" t="s">
        <v>53</v>
      </c>
      <c r="B48" s="13">
        <v>16508549.74</v>
      </c>
      <c r="C48" s="15">
        <v>11533863.15</v>
      </c>
      <c r="D48" s="15"/>
      <c r="E48" s="15">
        <v>62592.72</v>
      </c>
      <c r="F48" s="13">
        <v>57791</v>
      </c>
      <c r="G48" s="13">
        <v>318479</v>
      </c>
      <c r="H48" s="13">
        <v>10474112.04</v>
      </c>
      <c r="I48" s="16"/>
      <c r="J48" s="13">
        <v>58751.7</v>
      </c>
      <c r="K48" s="13">
        <v>411105.93</v>
      </c>
      <c r="L48" s="13">
        <f t="shared" si="2"/>
        <v>39425245.28</v>
      </c>
      <c r="M48" s="7">
        <f t="shared" si="1"/>
        <v>0.010272809144904317</v>
      </c>
    </row>
    <row r="49" spans="1:13" ht="14.25" customHeight="1">
      <c r="A49" s="14" t="s">
        <v>54</v>
      </c>
      <c r="B49" s="13">
        <v>65821614.61</v>
      </c>
      <c r="C49" s="15">
        <v>42876858.04</v>
      </c>
      <c r="D49" s="15"/>
      <c r="E49" s="15">
        <v>299294.35</v>
      </c>
      <c r="F49" s="13">
        <v>253131</v>
      </c>
      <c r="G49" s="13">
        <v>963047</v>
      </c>
      <c r="H49" s="13">
        <v>50083179.24</v>
      </c>
      <c r="I49" s="16"/>
      <c r="J49" s="13">
        <v>299048.4</v>
      </c>
      <c r="K49" s="13">
        <v>1948652.94</v>
      </c>
      <c r="L49" s="13">
        <f t="shared" si="2"/>
        <v>162544825.58</v>
      </c>
      <c r="M49" s="7">
        <f t="shared" si="1"/>
        <v>0.042353369238825475</v>
      </c>
    </row>
    <row r="50" spans="1:13" ht="14.25" customHeight="1">
      <c r="A50" s="14" t="s">
        <v>55</v>
      </c>
      <c r="B50" s="13">
        <v>10557459.24</v>
      </c>
      <c r="C50" s="15">
        <v>12025563.03</v>
      </c>
      <c r="D50" s="15"/>
      <c r="E50" s="15">
        <v>38479.24</v>
      </c>
      <c r="F50" s="13">
        <v>40889</v>
      </c>
      <c r="G50" s="13">
        <v>196685</v>
      </c>
      <c r="H50" s="13">
        <v>6439021.2</v>
      </c>
      <c r="I50" s="16"/>
      <c r="J50" s="13">
        <v>38863.3</v>
      </c>
      <c r="K50" s="13">
        <v>253395.54</v>
      </c>
      <c r="L50" s="13">
        <f t="shared" si="2"/>
        <v>29590355.549999997</v>
      </c>
      <c r="M50" s="7">
        <f t="shared" si="1"/>
        <v>0.007710188559035141</v>
      </c>
    </row>
    <row r="51" spans="1:13" ht="14.25" customHeight="1">
      <c r="A51" s="14" t="s">
        <v>56</v>
      </c>
      <c r="B51" s="13">
        <v>6944791.58</v>
      </c>
      <c r="C51" s="15">
        <v>5622429.88</v>
      </c>
      <c r="D51" s="15"/>
      <c r="E51" s="15">
        <v>36160.9</v>
      </c>
      <c r="F51" s="13">
        <v>64567</v>
      </c>
      <c r="G51" s="13">
        <v>385412</v>
      </c>
      <c r="H51" s="13">
        <v>6051075.24</v>
      </c>
      <c r="I51" s="16"/>
      <c r="J51" s="13">
        <v>130656.05</v>
      </c>
      <c r="K51" s="13">
        <v>261911.86</v>
      </c>
      <c r="L51" s="13">
        <f t="shared" si="2"/>
        <v>19497004.51</v>
      </c>
      <c r="M51" s="7">
        <f t="shared" si="1"/>
        <v>0.005080222197886316</v>
      </c>
    </row>
    <row r="52" spans="1:13" ht="14.25" customHeight="1">
      <c r="A52" s="14" t="s">
        <v>57</v>
      </c>
      <c r="B52" s="13">
        <v>1470858.56</v>
      </c>
      <c r="C52" s="15">
        <v>260592.31</v>
      </c>
      <c r="D52" s="15"/>
      <c r="E52" s="15">
        <v>1891.76</v>
      </c>
      <c r="F52" s="13"/>
      <c r="G52" s="13">
        <v>80048</v>
      </c>
      <c r="H52" s="13">
        <v>316562.4</v>
      </c>
      <c r="I52" s="16"/>
      <c r="J52" s="13">
        <v>550.9</v>
      </c>
      <c r="K52" s="13">
        <v>14614.76</v>
      </c>
      <c r="L52" s="13">
        <f t="shared" si="2"/>
        <v>2145118.69</v>
      </c>
      <c r="M52" s="7">
        <f t="shared" si="1"/>
        <v>0.0005589412250712361</v>
      </c>
    </row>
    <row r="53" spans="1:13" ht="14.25" customHeight="1">
      <c r="A53" s="14" t="s">
        <v>58</v>
      </c>
      <c r="B53" s="13">
        <v>2568574.46</v>
      </c>
      <c r="C53" s="15">
        <v>1917745.76</v>
      </c>
      <c r="D53" s="15"/>
      <c r="E53" s="15">
        <v>9681.93</v>
      </c>
      <c r="F53" s="13"/>
      <c r="G53" s="13">
        <v>136467</v>
      </c>
      <c r="H53" s="13">
        <v>1620150.96</v>
      </c>
      <c r="I53" s="16"/>
      <c r="J53" s="13">
        <v>39668.3</v>
      </c>
      <c r="K53" s="13">
        <v>71504.92</v>
      </c>
      <c r="L53" s="13">
        <f t="shared" si="2"/>
        <v>6363793.329999999</v>
      </c>
      <c r="M53" s="7">
        <f t="shared" si="1"/>
        <v>0.0016581769841231306</v>
      </c>
    </row>
    <row r="54" spans="1:13" ht="14.25" customHeight="1">
      <c r="A54" s="14" t="s">
        <v>59</v>
      </c>
      <c r="B54" s="13">
        <v>14500656.17</v>
      </c>
      <c r="C54" s="15">
        <v>11924766.18</v>
      </c>
      <c r="D54" s="15"/>
      <c r="E54" s="15">
        <v>68817.6</v>
      </c>
      <c r="F54" s="13">
        <v>65323</v>
      </c>
      <c r="G54" s="13">
        <v>292899</v>
      </c>
      <c r="H54" s="13">
        <v>11515767.24</v>
      </c>
      <c r="I54" s="16"/>
      <c r="J54" s="13">
        <v>80270.05</v>
      </c>
      <c r="K54" s="13">
        <v>450008.83</v>
      </c>
      <c r="L54" s="13">
        <f t="shared" si="2"/>
        <v>38898508.07</v>
      </c>
      <c r="M54" s="7">
        <f t="shared" si="1"/>
        <v>0.010135560263142905</v>
      </c>
    </row>
    <row r="55" spans="1:13" ht="14.25" customHeight="1">
      <c r="A55" s="14" t="s">
        <v>60</v>
      </c>
      <c r="B55" s="13">
        <v>16204090.87</v>
      </c>
      <c r="C55" s="15">
        <v>9222181.68</v>
      </c>
      <c r="D55" s="15"/>
      <c r="E55" s="15">
        <v>71228.14</v>
      </c>
      <c r="F55" s="13">
        <v>65148</v>
      </c>
      <c r="G55" s="13">
        <v>371318</v>
      </c>
      <c r="H55" s="13">
        <v>11919141</v>
      </c>
      <c r="I55" s="16"/>
      <c r="J55" s="13">
        <v>74340.7</v>
      </c>
      <c r="K55" s="13">
        <v>469393.88</v>
      </c>
      <c r="L55" s="13">
        <f t="shared" si="2"/>
        <v>38396842.27</v>
      </c>
      <c r="M55" s="7">
        <f t="shared" si="1"/>
        <v>0.010004844094319473</v>
      </c>
    </row>
    <row r="56" spans="1:13" ht="14.25" customHeight="1">
      <c r="A56" s="14" t="s">
        <v>61</v>
      </c>
      <c r="B56" s="13">
        <v>18138469.61</v>
      </c>
      <c r="C56" s="15">
        <v>12682673.56</v>
      </c>
      <c r="D56" s="15"/>
      <c r="E56" s="15">
        <v>86106.31</v>
      </c>
      <c r="F56" s="13">
        <v>144495</v>
      </c>
      <c r="G56" s="13">
        <v>2954581</v>
      </c>
      <c r="H56" s="13">
        <v>14408818.2</v>
      </c>
      <c r="I56" s="16"/>
      <c r="J56" s="13">
        <v>321338.15</v>
      </c>
      <c r="K56" s="13">
        <v>698249.48</v>
      </c>
      <c r="L56" s="13">
        <f t="shared" si="2"/>
        <v>49434731.31</v>
      </c>
      <c r="M56" s="7">
        <f t="shared" si="1"/>
        <v>0.012880923283307366</v>
      </c>
    </row>
    <row r="57" spans="1:13" ht="14.25" customHeight="1">
      <c r="A57" s="14" t="s">
        <v>62</v>
      </c>
      <c r="B57" s="13">
        <v>6912274.21</v>
      </c>
      <c r="C57" s="15">
        <v>7787304.05</v>
      </c>
      <c r="D57" s="15"/>
      <c r="E57" s="15">
        <v>31126.45</v>
      </c>
      <c r="F57" s="13">
        <v>59704</v>
      </c>
      <c r="G57" s="13">
        <v>388524</v>
      </c>
      <c r="H57" s="13">
        <v>5208623.76</v>
      </c>
      <c r="I57" s="16"/>
      <c r="J57" s="13">
        <v>120507.1</v>
      </c>
      <c r="K57" s="13">
        <v>229056.21</v>
      </c>
      <c r="L57" s="13">
        <f t="shared" si="2"/>
        <v>20737119.78</v>
      </c>
      <c r="M57" s="7">
        <f t="shared" si="1"/>
        <v>0.005403351892981812</v>
      </c>
    </row>
    <row r="58" spans="1:13" ht="14.25" customHeight="1">
      <c r="A58" s="14" t="s">
        <v>63</v>
      </c>
      <c r="B58" s="13">
        <v>2912920.21</v>
      </c>
      <c r="C58" s="15">
        <v>1841564.18</v>
      </c>
      <c r="D58" s="15"/>
      <c r="E58" s="15">
        <v>13621.68</v>
      </c>
      <c r="F58" s="13">
        <v>16131</v>
      </c>
      <c r="G58" s="13">
        <v>238162</v>
      </c>
      <c r="H58" s="13">
        <v>2279418.12</v>
      </c>
      <c r="I58" s="16"/>
      <c r="J58" s="13">
        <v>37162.65</v>
      </c>
      <c r="K58" s="13">
        <v>99669.62</v>
      </c>
      <c r="L58" s="13">
        <f t="shared" si="2"/>
        <v>7438649.46</v>
      </c>
      <c r="M58" s="7">
        <f t="shared" si="1"/>
        <v>0.0019382460567008947</v>
      </c>
    </row>
    <row r="59" spans="1:13" ht="15">
      <c r="A59" s="17" t="s">
        <v>64</v>
      </c>
      <c r="B59" s="13">
        <v>7883720.6</v>
      </c>
      <c r="C59" s="15">
        <v>0</v>
      </c>
      <c r="D59" s="15"/>
      <c r="E59" s="15">
        <v>21844.18</v>
      </c>
      <c r="F59" s="13"/>
      <c r="G59" s="13"/>
      <c r="H59" s="13">
        <v>3655350.6</v>
      </c>
      <c r="I59" s="16"/>
      <c r="J59" s="13"/>
      <c r="K59" s="13">
        <v>133398.26</v>
      </c>
      <c r="L59" s="13">
        <f t="shared" si="2"/>
        <v>11694313.639999999</v>
      </c>
      <c r="M59" s="7">
        <f t="shared" si="1"/>
        <v>0.003047119967198116</v>
      </c>
    </row>
    <row r="60" spans="1:13" ht="14.25" customHeight="1">
      <c r="A60" s="14" t="s">
        <v>65</v>
      </c>
      <c r="B60" s="13">
        <v>1589997.26</v>
      </c>
      <c r="C60" s="15">
        <v>876778.29</v>
      </c>
      <c r="D60" s="15"/>
      <c r="E60" s="15">
        <v>3930.2</v>
      </c>
      <c r="F60" s="13">
        <v>16641</v>
      </c>
      <c r="G60" s="13">
        <v>118261</v>
      </c>
      <c r="H60" s="13">
        <v>657670.44</v>
      </c>
      <c r="I60" s="16"/>
      <c r="J60" s="13">
        <v>3546.55</v>
      </c>
      <c r="K60" s="13">
        <v>29722.05</v>
      </c>
      <c r="L60" s="13">
        <f t="shared" si="2"/>
        <v>3296546.7899999996</v>
      </c>
      <c r="M60" s="7">
        <f t="shared" si="1"/>
        <v>0.0008589622149566236</v>
      </c>
    </row>
    <row r="61" spans="1:13" ht="14.25" customHeight="1">
      <c r="A61" s="14" t="s">
        <v>66</v>
      </c>
      <c r="B61" s="13">
        <v>17200814.87</v>
      </c>
      <c r="C61" s="15">
        <v>20270434.8</v>
      </c>
      <c r="D61" s="15"/>
      <c r="E61" s="15">
        <v>88703.21</v>
      </c>
      <c r="F61" s="13">
        <v>170950</v>
      </c>
      <c r="G61" s="13">
        <v>1105470</v>
      </c>
      <c r="H61" s="13">
        <v>14843376.84</v>
      </c>
      <c r="I61" s="16"/>
      <c r="J61" s="13">
        <v>349345.5</v>
      </c>
      <c r="K61" s="13">
        <v>653451.51</v>
      </c>
      <c r="L61" s="13">
        <f t="shared" si="2"/>
        <v>54682546.73</v>
      </c>
      <c r="M61" s="7">
        <f t="shared" si="1"/>
        <v>0.01424831632942479</v>
      </c>
    </row>
    <row r="62" spans="1:13" ht="14.25" customHeight="1">
      <c r="A62" s="14" t="s">
        <v>67</v>
      </c>
      <c r="B62" s="13">
        <v>2853226.89</v>
      </c>
      <c r="C62" s="15">
        <v>1211022.05</v>
      </c>
      <c r="D62" s="15"/>
      <c r="E62" s="15">
        <v>8743.7</v>
      </c>
      <c r="F62" s="13"/>
      <c r="G62" s="13">
        <v>81705</v>
      </c>
      <c r="H62" s="13">
        <v>1463149.44</v>
      </c>
      <c r="I62" s="16"/>
      <c r="J62" s="13">
        <v>28858.2</v>
      </c>
      <c r="K62" s="13">
        <v>61929.31</v>
      </c>
      <c r="L62" s="13">
        <f t="shared" si="2"/>
        <v>5708634.59</v>
      </c>
      <c r="M62" s="7">
        <f t="shared" si="1"/>
        <v>0.0014874660437640555</v>
      </c>
    </row>
    <row r="63" spans="1:13" ht="14.25" customHeight="1">
      <c r="A63" s="14" t="s">
        <v>68</v>
      </c>
      <c r="B63" s="13">
        <v>29808249.39</v>
      </c>
      <c r="C63" s="15">
        <v>17496188.09</v>
      </c>
      <c r="D63" s="15"/>
      <c r="E63" s="15">
        <v>100419.41</v>
      </c>
      <c r="F63" s="13">
        <v>112169</v>
      </c>
      <c r="G63" s="13">
        <v>466397</v>
      </c>
      <c r="H63" s="13">
        <v>16803936.72</v>
      </c>
      <c r="I63" s="16"/>
      <c r="J63" s="13">
        <v>150019.1</v>
      </c>
      <c r="K63" s="13">
        <v>668025.23</v>
      </c>
      <c r="L63" s="13">
        <f t="shared" si="2"/>
        <v>65605403.94</v>
      </c>
      <c r="M63" s="7">
        <f t="shared" si="1"/>
        <v>0.0170944223368437</v>
      </c>
    </row>
    <row r="64" spans="1:13" ht="14.25" customHeight="1">
      <c r="A64" s="14" t="s">
        <v>69</v>
      </c>
      <c r="B64" s="13">
        <v>7645374.87</v>
      </c>
      <c r="C64" s="15">
        <v>3519079.88</v>
      </c>
      <c r="D64" s="15"/>
      <c r="E64" s="15">
        <v>32531.11</v>
      </c>
      <c r="F64" s="13">
        <v>32251</v>
      </c>
      <c r="G64" s="13">
        <v>289423</v>
      </c>
      <c r="H64" s="13">
        <v>5443674.96</v>
      </c>
      <c r="I64" s="16"/>
      <c r="J64" s="13">
        <v>31971.45</v>
      </c>
      <c r="K64" s="13">
        <v>218397.78</v>
      </c>
      <c r="L64" s="13">
        <f t="shared" si="2"/>
        <v>17212704.05</v>
      </c>
      <c r="M64" s="7">
        <f t="shared" si="1"/>
        <v>0.0044850151804400286</v>
      </c>
    </row>
    <row r="65" spans="1:13" ht="14.25" customHeight="1">
      <c r="A65" s="14" t="s">
        <v>70</v>
      </c>
      <c r="B65" s="13"/>
      <c r="C65" s="15"/>
      <c r="D65" s="15"/>
      <c r="E65" s="15"/>
      <c r="F65" s="13"/>
      <c r="G65" s="13"/>
      <c r="H65" s="13"/>
      <c r="I65" s="16"/>
      <c r="J65" s="13"/>
      <c r="K65" s="18">
        <v>0</v>
      </c>
      <c r="L65" s="13">
        <f t="shared" si="2"/>
        <v>0</v>
      </c>
      <c r="M65" s="7">
        <f t="shared" si="1"/>
        <v>0</v>
      </c>
    </row>
    <row r="66" spans="1:13" ht="15">
      <c r="A66" s="17"/>
      <c r="B66" s="15">
        <f aca="true" t="shared" si="3" ref="B66:M66">SUM(B6:B65)</f>
        <v>1418777892.2299998</v>
      </c>
      <c r="C66" s="15">
        <f t="shared" si="3"/>
        <v>1163291041.1699996</v>
      </c>
      <c r="D66" s="15"/>
      <c r="E66" s="15">
        <f t="shared" si="3"/>
        <v>6696351.909999998</v>
      </c>
      <c r="F66" s="15">
        <f t="shared" si="3"/>
        <v>8459560</v>
      </c>
      <c r="G66" s="15">
        <f t="shared" si="3"/>
        <v>59932839</v>
      </c>
      <c r="H66" s="19">
        <f t="shared" si="3"/>
        <v>1120551024.0000002</v>
      </c>
      <c r="I66" s="19"/>
      <c r="J66" s="15">
        <f t="shared" si="3"/>
        <v>14000000</v>
      </c>
      <c r="K66" s="15">
        <f t="shared" si="3"/>
        <v>46116439.98999998</v>
      </c>
      <c r="L66" s="15">
        <f t="shared" si="2"/>
        <v>3837825148.299999</v>
      </c>
      <c r="M66" s="7">
        <f t="shared" si="3"/>
        <v>1.0000000000000002</v>
      </c>
    </row>
    <row r="67" spans="1:13" ht="15" hidden="1">
      <c r="A67" s="8"/>
      <c r="B67" s="8"/>
      <c r="C67" s="20"/>
      <c r="D67" s="20"/>
      <c r="E67" s="21"/>
      <c r="F67" s="8"/>
      <c r="G67" s="8"/>
      <c r="H67" s="22"/>
      <c r="I67" s="22"/>
      <c r="J67" s="8"/>
      <c r="K67" s="8"/>
      <c r="L67" s="8"/>
      <c r="M67" s="8"/>
    </row>
    <row r="68" spans="1:13" ht="15" hidden="1">
      <c r="A68" s="8"/>
      <c r="B68" s="23"/>
      <c r="C68" s="20"/>
      <c r="D68" s="20"/>
      <c r="E68" s="21"/>
      <c r="F68" s="8"/>
      <c r="G68" s="8"/>
      <c r="H68" s="22"/>
      <c r="I68" s="22"/>
      <c r="J68" s="8"/>
      <c r="K68" s="8"/>
      <c r="L68" s="8"/>
      <c r="M68" s="8"/>
    </row>
    <row r="69" spans="1:13" ht="15" hidden="1">
      <c r="A69" s="8"/>
      <c r="B69" s="23"/>
      <c r="C69" s="20"/>
      <c r="D69" s="20"/>
      <c r="E69" s="21"/>
      <c r="F69" s="8"/>
      <c r="G69" s="8"/>
      <c r="H69" s="24"/>
      <c r="I69" s="22"/>
      <c r="J69" s="23"/>
      <c r="K69" s="23"/>
      <c r="L69" s="8"/>
      <c r="M69" s="8"/>
    </row>
    <row r="70" spans="1:13" ht="15" hidden="1">
      <c r="A70" s="8"/>
      <c r="B70" s="8"/>
      <c r="C70" s="20"/>
      <c r="D70" s="20"/>
      <c r="E70" s="21"/>
      <c r="F70" s="8"/>
      <c r="G70" s="8"/>
      <c r="H70" s="22"/>
      <c r="I70" s="22"/>
      <c r="J70" s="8"/>
      <c r="K70" s="8"/>
      <c r="L70" s="23"/>
      <c r="M70" s="8"/>
    </row>
    <row r="71" spans="1:13" ht="15" hidden="1">
      <c r="A71" s="8"/>
      <c r="B71" s="8"/>
      <c r="C71" s="20"/>
      <c r="D71" s="20"/>
      <c r="E71" s="21"/>
      <c r="F71" s="8"/>
      <c r="G71" s="8"/>
      <c r="H71" s="22"/>
      <c r="I71" s="22"/>
      <c r="J71" s="8"/>
      <c r="K71" s="8"/>
      <c r="L71" s="8"/>
      <c r="M71" s="8"/>
    </row>
    <row r="72" spans="1:13" ht="15" hidden="1">
      <c r="A72" s="8"/>
      <c r="B72" s="8"/>
      <c r="C72" s="20"/>
      <c r="D72" s="20"/>
      <c r="E72" s="21"/>
      <c r="F72" s="8"/>
      <c r="G72" s="8"/>
      <c r="H72" s="22"/>
      <c r="I72" s="22"/>
      <c r="J72" s="8"/>
      <c r="K72" s="8"/>
      <c r="L72" s="8"/>
      <c r="M72" s="8"/>
    </row>
    <row r="73" spans="1:13" ht="15" hidden="1">
      <c r="A73" s="8"/>
      <c r="B73" s="8"/>
      <c r="C73" s="20"/>
      <c r="D73" s="20"/>
      <c r="E73" s="21"/>
      <c r="F73" s="8"/>
      <c r="G73" s="8"/>
      <c r="H73" s="22"/>
      <c r="I73" s="22"/>
      <c r="J73" s="8"/>
      <c r="K73" s="8"/>
      <c r="L73" s="8"/>
      <c r="M73" s="8"/>
    </row>
    <row r="74" spans="1:13" ht="15" hidden="1">
      <c r="A74" s="8"/>
      <c r="B74" s="8"/>
      <c r="C74" s="20"/>
      <c r="D74" s="20"/>
      <c r="E74" s="21"/>
      <c r="F74" s="8"/>
      <c r="G74" s="8"/>
      <c r="H74" s="22"/>
      <c r="I74" s="22"/>
      <c r="J74" s="8"/>
      <c r="K74" s="8"/>
      <c r="L74" s="8"/>
      <c r="M74" s="8"/>
    </row>
    <row r="75" spans="1:13" ht="15" hidden="1">
      <c r="A75" s="8"/>
      <c r="B75" s="8"/>
      <c r="C75" s="20"/>
      <c r="D75" s="20"/>
      <c r="E75" s="21"/>
      <c r="F75" s="8"/>
      <c r="G75" s="8"/>
      <c r="H75" s="22"/>
      <c r="I75" s="22"/>
      <c r="J75" s="8"/>
      <c r="K75" s="8"/>
      <c r="L75" s="8"/>
      <c r="M75" s="8"/>
    </row>
    <row r="76" spans="1:13" ht="15" hidden="1">
      <c r="A76" s="8"/>
      <c r="B76" s="8"/>
      <c r="C76" s="20"/>
      <c r="D76" s="20"/>
      <c r="E76" s="21"/>
      <c r="F76" s="8"/>
      <c r="G76" s="8"/>
      <c r="H76" s="22"/>
      <c r="I76" s="22"/>
      <c r="J76" s="8"/>
      <c r="K76" s="8"/>
      <c r="L76" s="8"/>
      <c r="M76" s="8"/>
    </row>
    <row r="77" spans="1:13" ht="15" hidden="1">
      <c r="A77" s="8"/>
      <c r="B77" s="8"/>
      <c r="C77" s="20"/>
      <c r="D77" s="20"/>
      <c r="E77" s="21"/>
      <c r="F77" s="8"/>
      <c r="G77" s="8"/>
      <c r="H77" s="22"/>
      <c r="I77" s="22"/>
      <c r="J77" s="8"/>
      <c r="K77" s="8"/>
      <c r="L77" s="8"/>
      <c r="M77" s="8"/>
    </row>
    <row r="78" spans="1:13" ht="15" hidden="1">
      <c r="A78" s="8"/>
      <c r="B78" s="8"/>
      <c r="C78" s="20"/>
      <c r="D78" s="20"/>
      <c r="E78" s="21"/>
      <c r="F78" s="8"/>
      <c r="G78" s="8"/>
      <c r="H78" s="22"/>
      <c r="I78" s="22"/>
      <c r="J78" s="8"/>
      <c r="K78" s="8"/>
      <c r="L78" s="8"/>
      <c r="M78" s="8"/>
    </row>
    <row r="79" spans="1:13" ht="15" hidden="1">
      <c r="A79" s="8"/>
      <c r="B79" s="8"/>
      <c r="C79" s="20"/>
      <c r="D79" s="20"/>
      <c r="E79" s="21"/>
      <c r="F79" s="8"/>
      <c r="G79" s="8"/>
      <c r="H79" s="22"/>
      <c r="I79" s="22"/>
      <c r="J79" s="8"/>
      <c r="K79" s="8"/>
      <c r="L79" s="8"/>
      <c r="M79" s="8"/>
    </row>
    <row r="80" spans="1:13" ht="15" hidden="1">
      <c r="A80" s="8"/>
      <c r="B80" s="8"/>
      <c r="C80" s="20"/>
      <c r="D80" s="20"/>
      <c r="E80" s="21"/>
      <c r="F80" s="8"/>
      <c r="G80" s="8"/>
      <c r="H80" s="22"/>
      <c r="I80" s="22"/>
      <c r="J80" s="8"/>
      <c r="K80" s="8"/>
      <c r="L80" s="8"/>
      <c r="M80" s="8"/>
    </row>
    <row r="81" spans="1:13" ht="15" hidden="1">
      <c r="A81" s="8"/>
      <c r="B81" s="8"/>
      <c r="C81" s="20"/>
      <c r="D81" s="20"/>
      <c r="E81" s="21"/>
      <c r="F81" s="8"/>
      <c r="G81" s="8"/>
      <c r="H81" s="22"/>
      <c r="I81" s="22"/>
      <c r="J81" s="8"/>
      <c r="K81" s="8"/>
      <c r="L81" s="8"/>
      <c r="M81" s="8"/>
    </row>
    <row r="82" spans="1:13" ht="15" hidden="1">
      <c r="A82" s="8"/>
      <c r="B82" s="8"/>
      <c r="C82" s="20"/>
      <c r="D82" s="20"/>
      <c r="E82" s="21"/>
      <c r="F82" s="8"/>
      <c r="G82" s="8"/>
      <c r="H82" s="22"/>
      <c r="I82" s="22"/>
      <c r="J82" s="8"/>
      <c r="K82" s="8"/>
      <c r="L82" s="8"/>
      <c r="M82" s="8"/>
    </row>
    <row r="83" spans="1:13" ht="15" hidden="1">
      <c r="A83" s="8"/>
      <c r="B83" s="8"/>
      <c r="C83" s="20"/>
      <c r="D83" s="20"/>
      <c r="E83" s="21"/>
      <c r="F83" s="8"/>
      <c r="G83" s="8"/>
      <c r="H83" s="22"/>
      <c r="I83" s="22"/>
      <c r="J83" s="8"/>
      <c r="K83" s="8"/>
      <c r="L83" s="8"/>
      <c r="M83" s="8"/>
    </row>
    <row r="84" spans="1:13" ht="15" hidden="1">
      <c r="A84" s="8"/>
      <c r="B84" s="8"/>
      <c r="C84" s="20"/>
      <c r="D84" s="20"/>
      <c r="E84" s="21"/>
      <c r="F84" s="8"/>
      <c r="G84" s="8"/>
      <c r="H84" s="22"/>
      <c r="I84" s="22"/>
      <c r="J84" s="8"/>
      <c r="K84" s="8"/>
      <c r="L84" s="8"/>
      <c r="M84" s="8"/>
    </row>
    <row r="85" spans="1:13" ht="15" hidden="1">
      <c r="A85" s="8"/>
      <c r="B85" s="8"/>
      <c r="C85" s="20"/>
      <c r="D85" s="20"/>
      <c r="E85" s="21"/>
      <c r="F85" s="8"/>
      <c r="G85" s="8"/>
      <c r="H85" s="22"/>
      <c r="I85" s="22"/>
      <c r="J85" s="8"/>
      <c r="K85" s="8"/>
      <c r="L85" s="8"/>
      <c r="M85" s="8"/>
    </row>
    <row r="86" spans="1:13" ht="15" hidden="1">
      <c r="A86" s="8"/>
      <c r="B86" s="8"/>
      <c r="C86" s="20"/>
      <c r="D86" s="20"/>
      <c r="E86" s="21"/>
      <c r="F86" s="8"/>
      <c r="G86" s="8"/>
      <c r="H86" s="22"/>
      <c r="I86" s="22"/>
      <c r="J86" s="8"/>
      <c r="K86" s="8"/>
      <c r="L86" s="8"/>
      <c r="M86" s="8"/>
    </row>
    <row r="87" spans="1:13" ht="15" hidden="1">
      <c r="A87" s="8"/>
      <c r="B87" s="8"/>
      <c r="C87" s="20"/>
      <c r="D87" s="20"/>
      <c r="E87" s="21"/>
      <c r="F87" s="8"/>
      <c r="G87" s="8"/>
      <c r="H87" s="22"/>
      <c r="I87" s="22"/>
      <c r="J87" s="8"/>
      <c r="K87" s="8"/>
      <c r="L87" s="8"/>
      <c r="M87" s="8"/>
    </row>
    <row r="88" spans="1:13" ht="15" hidden="1">
      <c r="A88" s="8"/>
      <c r="B88" s="8"/>
      <c r="C88" s="20"/>
      <c r="D88" s="20"/>
      <c r="E88" s="21"/>
      <c r="F88" s="8"/>
      <c r="G88" s="8"/>
      <c r="H88" s="22"/>
      <c r="I88" s="22"/>
      <c r="J88" s="8"/>
      <c r="K88" s="8"/>
      <c r="L88" s="8"/>
      <c r="M88" s="8"/>
    </row>
    <row r="89" spans="1:13" ht="15" hidden="1">
      <c r="A89" s="8"/>
      <c r="B89" s="8"/>
      <c r="C89" s="20"/>
      <c r="D89" s="20"/>
      <c r="E89" s="21"/>
      <c r="F89" s="8"/>
      <c r="G89" s="8"/>
      <c r="H89" s="22"/>
      <c r="I89" s="22"/>
      <c r="J89" s="8"/>
      <c r="K89" s="8"/>
      <c r="L89" s="8"/>
      <c r="M89" s="8"/>
    </row>
    <row r="90" spans="1:13" ht="15" hidden="1">
      <c r="A90" s="8"/>
      <c r="B90" s="8"/>
      <c r="C90" s="20"/>
      <c r="D90" s="20"/>
      <c r="E90" s="21"/>
      <c r="F90" s="8"/>
      <c r="G90" s="8"/>
      <c r="H90" s="22"/>
      <c r="I90" s="22"/>
      <c r="J90" s="8"/>
      <c r="K90" s="8"/>
      <c r="L90" s="8"/>
      <c r="M90" s="8"/>
    </row>
    <row r="91" spans="1:13" ht="15" hidden="1">
      <c r="A91" s="8"/>
      <c r="B91" s="8"/>
      <c r="C91" s="20"/>
      <c r="D91" s="20"/>
      <c r="E91" s="21"/>
      <c r="F91" s="8"/>
      <c r="G91" s="8"/>
      <c r="H91" s="22"/>
      <c r="I91" s="22"/>
      <c r="J91" s="8"/>
      <c r="K91" s="8"/>
      <c r="L91" s="8"/>
      <c r="M91" s="8"/>
    </row>
    <row r="92" spans="1:13" ht="15" hidden="1">
      <c r="A92" s="8"/>
      <c r="B92" s="8"/>
      <c r="C92" s="20"/>
      <c r="D92" s="20"/>
      <c r="E92" s="21"/>
      <c r="F92" s="8"/>
      <c r="G92" s="8"/>
      <c r="H92" s="22"/>
      <c r="I92" s="22"/>
      <c r="J92" s="8"/>
      <c r="K92" s="8"/>
      <c r="L92" s="8"/>
      <c r="M92" s="8"/>
    </row>
    <row r="93" spans="1:13" ht="15" hidden="1">
      <c r="A93" s="8"/>
      <c r="B93" s="8"/>
      <c r="C93" s="20"/>
      <c r="D93" s="20"/>
      <c r="E93" s="21"/>
      <c r="F93" s="8"/>
      <c r="G93" s="8"/>
      <c r="H93" s="22"/>
      <c r="I93" s="22"/>
      <c r="J93" s="8"/>
      <c r="K93" s="8"/>
      <c r="L93" s="8"/>
      <c r="M93" s="8"/>
    </row>
    <row r="94" spans="1:13" ht="15" hidden="1">
      <c r="A94" s="8"/>
      <c r="B94" s="8"/>
      <c r="C94" s="20"/>
      <c r="D94" s="20"/>
      <c r="E94" s="21"/>
      <c r="F94" s="8"/>
      <c r="G94" s="8"/>
      <c r="H94" s="22"/>
      <c r="I94" s="22"/>
      <c r="J94" s="8"/>
      <c r="K94" s="8"/>
      <c r="L94" s="8"/>
      <c r="M94" s="8"/>
    </row>
    <row r="95" spans="1:13" ht="15" hidden="1">
      <c r="A95" s="8"/>
      <c r="B95" s="8"/>
      <c r="C95" s="20"/>
      <c r="D95" s="20"/>
      <c r="E95" s="21"/>
      <c r="F95" s="8"/>
      <c r="G95" s="8"/>
      <c r="H95" s="22"/>
      <c r="I95" s="22"/>
      <c r="J95" s="8"/>
      <c r="K95" s="8"/>
      <c r="L95" s="8"/>
      <c r="M95" s="8"/>
    </row>
    <row r="96" spans="1:13" ht="15" hidden="1">
      <c r="A96" s="8"/>
      <c r="B96" s="8"/>
      <c r="C96" s="20"/>
      <c r="D96" s="20"/>
      <c r="E96" s="21"/>
      <c r="F96" s="8"/>
      <c r="G96" s="8"/>
      <c r="H96" s="22"/>
      <c r="I96" s="22"/>
      <c r="J96" s="8"/>
      <c r="K96" s="8"/>
      <c r="L96" s="8"/>
      <c r="M96" s="8"/>
    </row>
    <row r="97" spans="1:13" ht="15" hidden="1">
      <c r="A97" s="8"/>
      <c r="B97" s="8"/>
      <c r="C97" s="20"/>
      <c r="D97" s="20"/>
      <c r="E97" s="21"/>
      <c r="F97" s="8"/>
      <c r="G97" s="8"/>
      <c r="H97" s="22"/>
      <c r="I97" s="22"/>
      <c r="J97" s="8"/>
      <c r="K97" s="8"/>
      <c r="L97" s="8"/>
      <c r="M97" s="8"/>
    </row>
    <row r="98" spans="1:13" ht="15" hidden="1">
      <c r="A98" s="8"/>
      <c r="B98" s="8"/>
      <c r="C98" s="20"/>
      <c r="D98" s="20"/>
      <c r="E98" s="21"/>
      <c r="F98" s="8"/>
      <c r="G98" s="8"/>
      <c r="H98" s="22"/>
      <c r="I98" s="22"/>
      <c r="J98" s="8"/>
      <c r="K98" s="8"/>
      <c r="L98" s="8"/>
      <c r="M98" s="8"/>
    </row>
    <row r="99" spans="1:13" ht="15" hidden="1">
      <c r="A99" s="8"/>
      <c r="B99" s="8"/>
      <c r="C99" s="20"/>
      <c r="D99" s="20"/>
      <c r="E99" s="21"/>
      <c r="F99" s="8"/>
      <c r="G99" s="8"/>
      <c r="H99" s="22"/>
      <c r="I99" s="22"/>
      <c r="J99" s="8"/>
      <c r="K99" s="8"/>
      <c r="L99" s="8"/>
      <c r="M99" s="8"/>
    </row>
    <row r="100" spans="1:13" ht="15" hidden="1">
      <c r="A100" s="8"/>
      <c r="B100" s="8"/>
      <c r="C100" s="20"/>
      <c r="D100" s="20"/>
      <c r="E100" s="21"/>
      <c r="F100" s="8"/>
      <c r="G100" s="8"/>
      <c r="H100" s="22"/>
      <c r="I100" s="22"/>
      <c r="J100" s="8"/>
      <c r="K100" s="8"/>
      <c r="L100" s="8"/>
      <c r="M100" s="8"/>
    </row>
    <row r="101" spans="1:13" ht="15" hidden="1">
      <c r="A101" s="8"/>
      <c r="B101" s="8"/>
      <c r="C101" s="20"/>
      <c r="D101" s="20"/>
      <c r="E101" s="21"/>
      <c r="F101" s="8"/>
      <c r="G101" s="8"/>
      <c r="H101" s="22"/>
      <c r="I101" s="22"/>
      <c r="J101" s="8"/>
      <c r="K101" s="8"/>
      <c r="L101" s="8"/>
      <c r="M101" s="8"/>
    </row>
    <row r="102" spans="1:13" ht="15" hidden="1">
      <c r="A102" s="8"/>
      <c r="B102" s="8"/>
      <c r="C102" s="20"/>
      <c r="D102" s="20"/>
      <c r="E102" s="21"/>
      <c r="F102" s="8"/>
      <c r="G102" s="8"/>
      <c r="H102" s="22"/>
      <c r="I102" s="22"/>
      <c r="J102" s="8"/>
      <c r="K102" s="8"/>
      <c r="L102" s="8"/>
      <c r="M102" s="8"/>
    </row>
    <row r="103" spans="1:13" ht="15" hidden="1">
      <c r="A103" s="8"/>
      <c r="B103" s="8"/>
      <c r="C103" s="20"/>
      <c r="D103" s="20"/>
      <c r="E103" s="21"/>
      <c r="F103" s="8"/>
      <c r="G103" s="8"/>
      <c r="H103" s="22"/>
      <c r="I103" s="22"/>
      <c r="J103" s="8"/>
      <c r="K103" s="8"/>
      <c r="L103" s="8"/>
      <c r="M103" s="8"/>
    </row>
    <row r="104" spans="1:13" ht="15" hidden="1">
      <c r="A104" s="8"/>
      <c r="B104" s="8"/>
      <c r="C104" s="20"/>
      <c r="D104" s="20"/>
      <c r="E104" s="21"/>
      <c r="F104" s="8"/>
      <c r="G104" s="8"/>
      <c r="H104" s="22"/>
      <c r="I104" s="22"/>
      <c r="J104" s="8"/>
      <c r="K104" s="8"/>
      <c r="L104" s="8"/>
      <c r="M104" s="8"/>
    </row>
    <row r="105" spans="1:13" ht="15" hidden="1">
      <c r="A105" s="8"/>
      <c r="B105" s="8"/>
      <c r="C105" s="20"/>
      <c r="D105" s="20"/>
      <c r="E105" s="21"/>
      <c r="F105" s="8"/>
      <c r="G105" s="8"/>
      <c r="H105" s="22"/>
      <c r="I105" s="22"/>
      <c r="J105" s="8"/>
      <c r="K105" s="8"/>
      <c r="L105" s="8"/>
      <c r="M105" s="8"/>
    </row>
    <row r="106" spans="1:13" ht="15" hidden="1">
      <c r="A106" s="8"/>
      <c r="B106" s="8"/>
      <c r="C106" s="20"/>
      <c r="D106" s="20"/>
      <c r="E106" s="21"/>
      <c r="F106" s="8"/>
      <c r="G106" s="8"/>
      <c r="H106" s="22"/>
      <c r="I106" s="22"/>
      <c r="J106" s="8"/>
      <c r="K106" s="8"/>
      <c r="L106" s="8"/>
      <c r="M106" s="8"/>
    </row>
    <row r="107" spans="1:13" ht="15" hidden="1">
      <c r="A107" s="8"/>
      <c r="B107" s="8"/>
      <c r="C107" s="20"/>
      <c r="D107" s="20"/>
      <c r="E107" s="21"/>
      <c r="F107" s="8"/>
      <c r="G107" s="8"/>
      <c r="H107" s="22"/>
      <c r="I107" s="22"/>
      <c r="J107" s="8"/>
      <c r="K107" s="8"/>
      <c r="L107" s="8"/>
      <c r="M107" s="8"/>
    </row>
    <row r="108" spans="1:13" ht="15" hidden="1">
      <c r="A108" s="8"/>
      <c r="B108" s="8"/>
      <c r="C108" s="20"/>
      <c r="D108" s="20"/>
      <c r="E108" s="21"/>
      <c r="F108" s="8"/>
      <c r="G108" s="8"/>
      <c r="H108" s="22"/>
      <c r="I108" s="22"/>
      <c r="J108" s="8"/>
      <c r="K108" s="8"/>
      <c r="L108" s="8"/>
      <c r="M108" s="8"/>
    </row>
    <row r="109" spans="1:13" ht="15" hidden="1">
      <c r="A109" s="8"/>
      <c r="B109" s="8"/>
      <c r="C109" s="20"/>
      <c r="D109" s="20"/>
      <c r="E109" s="21"/>
      <c r="F109" s="8"/>
      <c r="G109" s="8"/>
      <c r="H109" s="22"/>
      <c r="I109" s="22"/>
      <c r="J109" s="8"/>
      <c r="K109" s="8"/>
      <c r="L109" s="8"/>
      <c r="M109" s="8"/>
    </row>
    <row r="110" spans="1:13" ht="15" hidden="1">
      <c r="A110" s="8"/>
      <c r="B110" s="8"/>
      <c r="C110" s="20"/>
      <c r="D110" s="20"/>
      <c r="E110" s="21"/>
      <c r="F110" s="8"/>
      <c r="G110" s="8"/>
      <c r="H110" s="22"/>
      <c r="I110" s="22"/>
      <c r="J110" s="8"/>
      <c r="K110" s="8"/>
      <c r="L110" s="8"/>
      <c r="M110" s="8"/>
    </row>
    <row r="111" spans="1:13" ht="15" hidden="1">
      <c r="A111" s="8"/>
      <c r="B111" s="8"/>
      <c r="C111" s="20"/>
      <c r="D111" s="20"/>
      <c r="E111" s="21"/>
      <c r="F111" s="8"/>
      <c r="G111" s="8"/>
      <c r="H111" s="22"/>
      <c r="I111" s="22"/>
      <c r="J111" s="8"/>
      <c r="K111" s="8"/>
      <c r="L111" s="8"/>
      <c r="M111" s="8"/>
    </row>
    <row r="112" spans="1:13" ht="15" hidden="1">
      <c r="A112" s="8"/>
      <c r="B112" s="8"/>
      <c r="C112" s="20"/>
      <c r="D112" s="20"/>
      <c r="E112" s="21"/>
      <c r="F112" s="8"/>
      <c r="G112" s="8"/>
      <c r="H112" s="22"/>
      <c r="I112" s="22"/>
      <c r="J112" s="8"/>
      <c r="K112" s="8"/>
      <c r="L112" s="8"/>
      <c r="M112" s="8"/>
    </row>
    <row r="113" spans="1:13" ht="15" hidden="1">
      <c r="A113" s="8"/>
      <c r="B113" s="8"/>
      <c r="C113" s="20"/>
      <c r="D113" s="20"/>
      <c r="E113" s="21"/>
      <c r="F113" s="8"/>
      <c r="G113" s="8"/>
      <c r="H113" s="22"/>
      <c r="I113" s="22"/>
      <c r="J113" s="8"/>
      <c r="K113" s="8"/>
      <c r="L113" s="8"/>
      <c r="M113" s="8"/>
    </row>
    <row r="114" spans="1:13" ht="15" hidden="1">
      <c r="A114" s="8"/>
      <c r="B114" s="8"/>
      <c r="C114" s="20"/>
      <c r="D114" s="20"/>
      <c r="E114" s="21"/>
      <c r="F114" s="8"/>
      <c r="G114" s="8"/>
      <c r="H114" s="22"/>
      <c r="I114" s="22"/>
      <c r="J114" s="8"/>
      <c r="K114" s="8"/>
      <c r="L114" s="8"/>
      <c r="M114" s="8"/>
    </row>
    <row r="115" spans="1:13" ht="15" hidden="1">
      <c r="A115" s="8"/>
      <c r="B115" s="8"/>
      <c r="C115" s="20"/>
      <c r="D115" s="20"/>
      <c r="E115" s="21"/>
      <c r="F115" s="8"/>
      <c r="G115" s="8"/>
      <c r="H115" s="22"/>
      <c r="I115" s="22"/>
      <c r="J115" s="8"/>
      <c r="K115" s="8"/>
      <c r="L115" s="8"/>
      <c r="M115" s="8"/>
    </row>
    <row r="116" spans="1:13" ht="15" hidden="1">
      <c r="A116" s="8"/>
      <c r="B116" s="8"/>
      <c r="C116" s="20"/>
      <c r="D116" s="20"/>
      <c r="E116" s="21"/>
      <c r="F116" s="8"/>
      <c r="G116" s="8"/>
      <c r="H116" s="22"/>
      <c r="I116" s="22"/>
      <c r="J116" s="8"/>
      <c r="K116" s="8"/>
      <c r="L116" s="8"/>
      <c r="M116" s="8"/>
    </row>
    <row r="117" spans="1:13" ht="15" hidden="1">
      <c r="A117" s="8"/>
      <c r="B117" s="8"/>
      <c r="C117" s="20"/>
      <c r="D117" s="20"/>
      <c r="E117" s="21"/>
      <c r="F117" s="8"/>
      <c r="G117" s="8"/>
      <c r="H117" s="22"/>
      <c r="I117" s="22"/>
      <c r="J117" s="8"/>
      <c r="K117" s="8"/>
      <c r="L117" s="8"/>
      <c r="M117" s="8"/>
    </row>
    <row r="118" spans="1:13" ht="15" hidden="1">
      <c r="A118" s="8"/>
      <c r="B118" s="8"/>
      <c r="C118" s="20"/>
      <c r="D118" s="20"/>
      <c r="E118" s="21"/>
      <c r="F118" s="8"/>
      <c r="G118" s="8"/>
      <c r="H118" s="22"/>
      <c r="I118" s="22"/>
      <c r="J118" s="8"/>
      <c r="K118" s="8"/>
      <c r="L118" s="8"/>
      <c r="M118" s="8"/>
    </row>
    <row r="119" spans="1:13" ht="15" hidden="1">
      <c r="A119" s="8"/>
      <c r="B119" s="8"/>
      <c r="C119" s="20"/>
      <c r="D119" s="20"/>
      <c r="E119" s="21"/>
      <c r="F119" s="8"/>
      <c r="G119" s="8"/>
      <c r="H119" s="22"/>
      <c r="I119" s="22"/>
      <c r="J119" s="8"/>
      <c r="K119" s="8"/>
      <c r="L119" s="8"/>
      <c r="M119" s="8"/>
    </row>
    <row r="120" spans="1:13" ht="15" hidden="1">
      <c r="A120" s="8"/>
      <c r="B120" s="8"/>
      <c r="C120" s="20"/>
      <c r="D120" s="20"/>
      <c r="E120" s="21"/>
      <c r="F120" s="8"/>
      <c r="G120" s="8"/>
      <c r="H120" s="22"/>
      <c r="I120" s="22"/>
      <c r="J120" s="8"/>
      <c r="K120" s="8"/>
      <c r="L120" s="8"/>
      <c r="M120" s="8"/>
    </row>
    <row r="121" spans="1:13" ht="15" hidden="1">
      <c r="A121" s="8"/>
      <c r="B121" s="8"/>
      <c r="C121" s="20"/>
      <c r="D121" s="20"/>
      <c r="E121" s="21"/>
      <c r="F121" s="8"/>
      <c r="G121" s="8"/>
      <c r="H121" s="22"/>
      <c r="I121" s="22"/>
      <c r="J121" s="8"/>
      <c r="K121" s="8"/>
      <c r="L121" s="8"/>
      <c r="M121" s="8"/>
    </row>
  </sheetData>
  <sheetProtection sheet="1" objects="1" scenarios="1" selectLockedCells="1"/>
  <mergeCells count="1">
    <mergeCell ref="A1:M2"/>
  </mergeCells>
  <printOptions/>
  <pageMargins left="0.7" right="0.7" top="0.75" bottom="0.75" header="0.3" footer="0.3"/>
  <pageSetup fitToHeight="0" fitToWidth="1" horizontalDpi="600" verticalDpi="600" orientation="landscape" scale="60" r:id="rId1"/>
  <headerFooter>
    <oddHeader>&amp;L&amp;"Arial,Regular"&amp;12Enclosure 6</oddHeader>
    <oddFooter>&amp;C&amp;P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B52A41-C83A-44B2-A1B7-25F547270CB4}"/>
</file>

<file path=customXml/itemProps2.xml><?xml version="1.0" encoding="utf-8"?>
<ds:datastoreItem xmlns:ds="http://schemas.openxmlformats.org/officeDocument/2006/customXml" ds:itemID="{53D7C50C-29D1-4939-9D9D-E32CC6A330A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3.xml><?xml version="1.0" encoding="utf-8"?>
<ds:datastoreItem xmlns:ds="http://schemas.openxmlformats.org/officeDocument/2006/customXml" ds:itemID="{31F176E4-BBDB-4B20-AE60-4CE093E1120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A96978A-2F44-4F59-B435-F50B0E2A346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401FB54-1537-47B3-ADCA-81EA6D9A6C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DHCS &amp; CDPH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Enc_6-Resources</dc:title>
  <dc:subject/>
  <dc:creator>Tchrist2</dc:creator>
  <cp:keywords>Enc_6-Resources</cp:keywords>
  <dc:description/>
  <cp:lastModifiedBy>westj</cp:lastModifiedBy>
  <cp:lastPrinted>2017-12-12T20:58:05Z</cp:lastPrinted>
  <dcterms:created xsi:type="dcterms:W3CDTF">2017-06-07T21:29:23Z</dcterms:created>
  <dcterms:modified xsi:type="dcterms:W3CDTF">2020-11-04T03:04:51Z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display_urn:schemas-microsoft-com:office:office#Author">
    <vt:lpwstr>John SS01. Trapper</vt:lpwstr>
  </property>
  <property fmtid="{D5CDD505-2E9C-101B-9397-08002B2CF9AE}" pid="4" name="_dlc_DocId">
    <vt:lpwstr>DHCSDOC-1363137784-1334</vt:lpwstr>
  </property>
  <property fmtid="{D5CDD505-2E9C-101B-9397-08002B2CF9AE}" pid="5" name="_dlc_DocIdItemGuid">
    <vt:lpwstr>dab38102-5d4d-49fc-8b14-340bf7f46ba8</vt:lpwstr>
  </property>
  <property fmtid="{D5CDD505-2E9C-101B-9397-08002B2CF9AE}" pid="6" name="_dlc_DocIdUrl">
    <vt:lpwstr>http://dhcs2016prod:88/services/MH/_layouts/15/DocIdRedir.aspx?ID=DHCSDOC-1363137784-1334, DHCSDOC-1363137784-1334</vt:lpwstr>
  </property>
  <property fmtid="{D5CDD505-2E9C-101B-9397-08002B2CF9AE}" pid="7" name="ContentTypeId">
    <vt:lpwstr>0x0101000DD778A44A894D44A57135C48A267F0A</vt:lpwstr>
  </property>
</Properties>
</file>