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24226"/>
  <mc:AlternateContent xmlns:mc="http://schemas.openxmlformats.org/markup-compatibility/2006">
    <mc:Choice Requires="x15">
      <x15ac:absPath xmlns:x15ac="http://schemas.microsoft.com/office/spreadsheetml/2010/11/ac" url="C:\Users\westj\Desktop\~xls\"/>
    </mc:Choice>
  </mc:AlternateContent>
  <xr:revisionPtr revIDLastSave="0" documentId="13_ncr:1_{8D00DE4B-FB25-4F27-B90C-E17E34F80645}" xr6:coauthVersionLast="45" xr6:coauthVersionMax="45" xr10:uidLastSave="{00000000-0000-0000-0000-000000000000}"/>
  <bookViews>
    <workbookView xWindow="-120" yWindow="-120" windowWidth="20730" windowHeight="11160" xr2:uid="{00000000-000D-0000-FFFF-FFFF00000000}"/>
  </bookViews>
  <sheets>
    <sheet name="Sheet1" sheetId="1" r:id="rId1"/>
  </sheets>
  <calcPr calcId="191029"/>
</workbook>
</file>

<file path=xl/calcChain.xml><?xml version="1.0" encoding="utf-8"?>
<calcChain xmlns="http://schemas.openxmlformats.org/spreadsheetml/2006/main">
  <c r="N60" i="1" l="1"/>
  <c r="E57" i="1"/>
  <c r="N21" i="1"/>
  <c r="N7" i="1"/>
  <c r="N22" i="1"/>
  <c r="N23" i="1"/>
  <c r="N6" i="1"/>
  <c r="N8" i="1"/>
  <c r="N9" i="1"/>
  <c r="N57" i="1"/>
  <c r="N19" i="1"/>
  <c r="N10" i="1"/>
  <c r="N18" i="1"/>
  <c r="N11" i="1"/>
  <c r="N12" i="1"/>
  <c r="N13" i="1"/>
  <c r="N14" i="1"/>
  <c r="N15" i="1"/>
  <c r="N16" i="1"/>
  <c r="N17" i="1"/>
  <c r="N20"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O64" i="1"/>
  <c r="M64" i="1"/>
  <c r="L64" i="1"/>
  <c r="K64" i="1"/>
  <c r="J64" i="1"/>
  <c r="I64" i="1"/>
  <c r="H64" i="1"/>
  <c r="G64" i="1"/>
  <c r="F64" i="1"/>
  <c r="E64" i="1"/>
  <c r="D64" i="1"/>
  <c r="N64" i="1" s="1"/>
  <c r="C64" i="1"/>
  <c r="B64" i="1"/>
  <c r="N63" i="1"/>
  <c r="N62" i="1"/>
  <c r="N61" i="1"/>
  <c r="N59" i="1"/>
  <c r="N58" i="1"/>
  <c r="N56" i="1"/>
  <c r="N5" i="1"/>
</calcChain>
</file>

<file path=xl/sharedStrings.xml><?xml version="1.0" encoding="utf-8"?>
<sst xmlns="http://schemas.openxmlformats.org/spreadsheetml/2006/main" count="91" uniqueCount="91">
  <si>
    <t>PEI Statewide Project Funds</t>
  </si>
  <si>
    <t>Total Expenditures</t>
  </si>
  <si>
    <t>sum total</t>
  </si>
  <si>
    <t>variance</t>
  </si>
  <si>
    <t>Alameda</t>
  </si>
  <si>
    <t>Amador</t>
  </si>
  <si>
    <t>Berkeley City</t>
  </si>
  <si>
    <t>Butte</t>
  </si>
  <si>
    <t>Calaveras</t>
  </si>
  <si>
    <t>Colusa</t>
  </si>
  <si>
    <t>Contra Costa</t>
  </si>
  <si>
    <t>Del Norte</t>
  </si>
  <si>
    <t>El Dorado</t>
  </si>
  <si>
    <t>Fresno</t>
  </si>
  <si>
    <t>Glenn</t>
  </si>
  <si>
    <t>Humboldt</t>
  </si>
  <si>
    <t>Imperial</t>
  </si>
  <si>
    <t>Inyo</t>
  </si>
  <si>
    <t>Kern</t>
  </si>
  <si>
    <t>Kings</t>
  </si>
  <si>
    <t>Lassen</t>
  </si>
  <si>
    <t>Los Angeles</t>
  </si>
  <si>
    <t>Madera</t>
  </si>
  <si>
    <t>Marin</t>
  </si>
  <si>
    <t>Mariposa</t>
  </si>
  <si>
    <t>Mendocino</t>
  </si>
  <si>
    <t>Merced</t>
  </si>
  <si>
    <t>Modoc</t>
  </si>
  <si>
    <t>Mono</t>
  </si>
  <si>
    <t>Napa</t>
  </si>
  <si>
    <t>Orange</t>
  </si>
  <si>
    <t>Placer</t>
  </si>
  <si>
    <t>Plumas</t>
  </si>
  <si>
    <t>Riverside</t>
  </si>
  <si>
    <t>Sacramento</t>
  </si>
  <si>
    <t>San Benito</t>
  </si>
  <si>
    <t>San Bernardino</t>
  </si>
  <si>
    <t>San Diego</t>
  </si>
  <si>
    <t>San Francisco</t>
  </si>
  <si>
    <t>San Joaquin</t>
  </si>
  <si>
    <t>San Luis Obispo</t>
  </si>
  <si>
    <t>San Mateo</t>
  </si>
  <si>
    <t>Santa Barbara</t>
  </si>
  <si>
    <t>Santa Clara</t>
  </si>
  <si>
    <t>Shasta</t>
  </si>
  <si>
    <t>Sierra</t>
  </si>
  <si>
    <t>Siskiyou</t>
  </si>
  <si>
    <t>Solano</t>
  </si>
  <si>
    <t>Sonoma</t>
  </si>
  <si>
    <t>Stanislaus</t>
  </si>
  <si>
    <t>Tehama</t>
  </si>
  <si>
    <t>Tri-City</t>
  </si>
  <si>
    <t>Trinity</t>
  </si>
  <si>
    <t>Tulare</t>
  </si>
  <si>
    <t>Tuolumne</t>
  </si>
  <si>
    <t>Ventura</t>
  </si>
  <si>
    <t>Yolo</t>
  </si>
  <si>
    <t>TOTALS</t>
  </si>
  <si>
    <t xml:space="preserve">County
</t>
  </si>
  <si>
    <t xml:space="preserve">CSS
</t>
  </si>
  <si>
    <t xml:space="preserve">PEI
</t>
  </si>
  <si>
    <t xml:space="preserve">INN
</t>
  </si>
  <si>
    <t xml:space="preserve">WET
</t>
  </si>
  <si>
    <t xml:space="preserve">CFTN
</t>
  </si>
  <si>
    <t xml:space="preserve">PEI TTACB
</t>
  </si>
  <si>
    <t>A</t>
  </si>
  <si>
    <t>B</t>
  </si>
  <si>
    <t>C</t>
  </si>
  <si>
    <t>D</t>
  </si>
  <si>
    <t>E</t>
  </si>
  <si>
    <t>F</t>
  </si>
  <si>
    <t>G</t>
  </si>
  <si>
    <t>H</t>
  </si>
  <si>
    <t>I</t>
  </si>
  <si>
    <t>J</t>
  </si>
  <si>
    <t>A+B+C+D+E+F+G+H</t>
  </si>
  <si>
    <t xml:space="preserve">Alpine </t>
  </si>
  <si>
    <t xml:space="preserve">Local Prudent Reserve Balance
</t>
  </si>
  <si>
    <r>
      <t>WET RP</t>
    </r>
    <r>
      <rPr>
        <b/>
        <vertAlign val="superscript"/>
        <sz val="12"/>
        <rFont val="Arial"/>
        <family val="2"/>
      </rPr>
      <t>2</t>
    </r>
    <r>
      <rPr>
        <b/>
        <sz val="12"/>
        <rFont val="Arial"/>
        <family val="2"/>
      </rPr>
      <t xml:space="preserve">
</t>
    </r>
  </si>
  <si>
    <r>
      <t>PEI Statewide Project Funds</t>
    </r>
    <r>
      <rPr>
        <b/>
        <vertAlign val="superscript"/>
        <sz val="12"/>
        <rFont val="Arial"/>
        <family val="2"/>
      </rPr>
      <t xml:space="preserve">3
</t>
    </r>
  </si>
  <si>
    <r>
      <t>Total Expenditures</t>
    </r>
    <r>
      <rPr>
        <b/>
        <vertAlign val="superscript"/>
        <sz val="12"/>
        <color indexed="8"/>
        <rFont val="Arial"/>
        <family val="2"/>
      </rPr>
      <t xml:space="preserve">4
</t>
    </r>
  </si>
  <si>
    <r>
      <t>Lake</t>
    </r>
    <r>
      <rPr>
        <vertAlign val="superscript"/>
        <sz val="12"/>
        <rFont val="Arial"/>
        <family val="2"/>
      </rPr>
      <t>5</t>
    </r>
  </si>
  <si>
    <r>
      <t>Monterey</t>
    </r>
    <r>
      <rPr>
        <vertAlign val="superscript"/>
        <sz val="12"/>
        <rFont val="Arial"/>
        <family val="2"/>
      </rPr>
      <t>5</t>
    </r>
  </si>
  <si>
    <r>
      <t>Nevada</t>
    </r>
    <r>
      <rPr>
        <vertAlign val="superscript"/>
        <sz val="12"/>
        <rFont val="Arial"/>
        <family val="2"/>
      </rPr>
      <t>5</t>
    </r>
  </si>
  <si>
    <r>
      <t>Santa Cruz</t>
    </r>
    <r>
      <rPr>
        <vertAlign val="superscript"/>
        <sz val="12"/>
        <rFont val="Arial"/>
        <family val="2"/>
      </rPr>
      <t>5</t>
    </r>
  </si>
  <si>
    <r>
      <t>Sutter-Yuba</t>
    </r>
    <r>
      <rPr>
        <vertAlign val="superscript"/>
        <sz val="12"/>
        <rFont val="Arial"/>
        <family val="2"/>
      </rPr>
      <t>5</t>
    </r>
  </si>
  <si>
    <r>
      <rPr>
        <vertAlign val="superscript"/>
        <sz val="12"/>
        <color indexed="8"/>
        <rFont val="Arial"/>
        <family val="2"/>
      </rPr>
      <t>1</t>
    </r>
    <r>
      <rPr>
        <sz val="12"/>
        <color indexed="8"/>
        <rFont val="Arial"/>
        <family val="2"/>
      </rPr>
      <t>Expenditure information is certified by the County Auditor Controller. Expenditures reflected are from July 1, 2014 through June 30, 2015.</t>
    </r>
  </si>
  <si>
    <r>
      <rPr>
        <vertAlign val="superscript"/>
        <sz val="12"/>
        <color indexed="8"/>
        <rFont val="Arial"/>
        <family val="2"/>
      </rPr>
      <t>2</t>
    </r>
    <r>
      <rPr>
        <sz val="12"/>
        <color indexed="8"/>
        <rFont val="Arial"/>
        <family val="2"/>
      </rPr>
      <t>The following counties are responsible for reporting WET Regional Partnership Expenditures: Alameda, Glenn, Los Angeles, Placer and San Bernardino.</t>
    </r>
  </si>
  <si>
    <r>
      <rPr>
        <vertAlign val="superscript"/>
        <sz val="12"/>
        <color indexed="8"/>
        <rFont val="Arial"/>
        <family val="2"/>
      </rPr>
      <t>3</t>
    </r>
    <r>
      <rPr>
        <sz val="12"/>
        <color indexed="8"/>
        <rFont val="Arial"/>
        <family val="2"/>
      </rPr>
      <t xml:space="preserve"> Counties were able to assign funds to CalMHSA for PEI Statewide Projects. For counties that are part of, and assigned funds to CalMHSA, the expenditures reported here were taken from the CalMHSA report for fiscal year end 6/30/2014.  For counties that did not assign funds to CalMHSA or who formed their own local Joint Powers Authority (JPA's), expenditures reported here were taken from the county RER. </t>
    </r>
  </si>
  <si>
    <r>
      <rPr>
        <vertAlign val="superscript"/>
        <sz val="12"/>
        <color indexed="8"/>
        <rFont val="Arial"/>
        <family val="2"/>
      </rPr>
      <t xml:space="preserve">4 </t>
    </r>
    <r>
      <rPr>
        <sz val="12"/>
        <color indexed="8"/>
        <rFont val="Arial"/>
        <family val="2"/>
      </rPr>
      <t xml:space="preserve">Total expenditures shown may not match a county RER because the county may not have reported PEI Statewide Project Funds on their RER.  </t>
    </r>
  </si>
  <si>
    <r>
      <rPr>
        <vertAlign val="superscript"/>
        <sz val="12"/>
        <color indexed="8"/>
        <rFont val="Arial"/>
        <family val="2"/>
      </rPr>
      <t>5</t>
    </r>
    <r>
      <rPr>
        <sz val="12"/>
        <color indexed="8"/>
        <rFont val="Arial"/>
        <family val="2"/>
      </rPr>
      <t xml:space="preserve"> Expenditure information is not available. County has not submitted FY 2014-15 MHSA Annual Revenue and Expenditure Report to DHCS (due December 31, 2015)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</si>
</sst>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2" x14ac:knownFonts="1">
    <font>
      <sz val="11"/>
      <color theme="1"/>
      <name val="Calibri"/>
      <family val="2"/>
      <scheme val="minor"/>
    </font>
    <font>
      <sz val="12"/>
      <color indexed="8"/>
      <name val="Arial"/>
      <family val="2"/>
    </font>
    <font>
      <b/>
      <sz val="12"/>
      <name val="Arial"/>
      <family val="2"/>
    </font>
    <font>
      <b/>
      <vertAlign val="superscript"/>
      <sz val="12"/>
      <name val="Arial"/>
      <family val="2"/>
    </font>
    <font>
      <b/>
      <vertAlign val="superscript"/>
      <sz val="12"/>
      <color indexed="8"/>
      <name val="Arial"/>
      <family val="2"/>
    </font>
    <font>
      <sz val="12"/>
      <name val="Arial"/>
      <family val="2"/>
    </font>
    <font>
      <vertAlign val="superscript"/>
      <sz val="12"/>
      <name val="Arial"/>
      <family val="2"/>
    </font>
    <font>
      <vertAlign val="superscript"/>
      <sz val="12"/>
      <color indexed="8"/>
      <name val="Arial"/>
      <family val="2"/>
    </font>
    <font>
      <sz val="11"/>
      <color theme="1"/>
      <name val="Calibri"/>
      <family val="2"/>
      <scheme val="minor"/>
    </font>
    <font>
      <sz val="12"/>
      <color theme="1"/>
      <name val="Calibri"/>
      <family val="2"/>
      <scheme val="minor"/>
    </font>
    <font>
      <sz val="12"/>
      <color theme="1"/>
      <name val="Arial"/>
      <family val="2"/>
    </font>
    <font>
      <b/>
      <sz val="12"/>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8">
    <border>
      <left/>
      <right/>
      <top/>
      <bottom/>
      <diagonal/>
    </border>
    <border>
      <left style="medium">
        <color indexed="64"/>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style="double">
        <color indexed="64"/>
      </right>
      <top/>
      <bottom style="hair">
        <color indexed="64"/>
      </bottom>
      <diagonal/>
    </border>
    <border>
      <left/>
      <right style="double">
        <color indexed="64"/>
      </right>
      <top/>
      <bottom style="hair">
        <color indexed="64"/>
      </bottom>
      <diagonal/>
    </border>
    <border>
      <left style="double">
        <color indexed="64"/>
      </left>
      <right style="double">
        <color indexed="64"/>
      </right>
      <top/>
      <bottom style="hair">
        <color indexed="64"/>
      </bottom>
      <diagonal/>
    </border>
    <border>
      <left/>
      <right style="medium">
        <color indexed="64"/>
      </right>
      <top/>
      <bottom style="hair">
        <color indexed="64"/>
      </bottom>
      <diagonal/>
    </border>
    <border>
      <left style="double">
        <color indexed="64"/>
      </left>
      <right style="double">
        <color indexed="64"/>
      </right>
      <top/>
      <bottom/>
      <diagonal/>
    </border>
    <border>
      <left/>
      <right style="medium">
        <color indexed="64"/>
      </right>
      <top/>
      <bottom/>
      <diagonal/>
    </border>
    <border>
      <left style="double">
        <color indexed="64"/>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double">
        <color indexed="64"/>
      </right>
      <top style="hair">
        <color indexed="64"/>
      </top>
      <bottom style="hair">
        <color indexed="64"/>
      </bottom>
      <diagonal/>
    </border>
    <border>
      <left/>
      <right style="double">
        <color indexed="64"/>
      </right>
      <top style="hair">
        <color indexed="64"/>
      </top>
      <bottom style="hair">
        <color indexed="64"/>
      </bottom>
      <diagonal/>
    </border>
    <border>
      <left/>
      <right style="double">
        <color indexed="64"/>
      </right>
      <top/>
      <bottom/>
      <diagonal/>
    </border>
    <border>
      <left style="double">
        <color indexed="64"/>
      </left>
      <right style="medium">
        <color indexed="64"/>
      </right>
      <top/>
      <bottom style="hair">
        <color indexed="64"/>
      </bottom>
      <diagonal/>
    </border>
    <border>
      <left/>
      <right/>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style="double">
        <color indexed="64"/>
      </right>
      <top style="hair">
        <color indexed="64"/>
      </top>
      <bottom style="double">
        <color indexed="64"/>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style="double">
        <color indexed="64"/>
      </right>
      <top style="hair">
        <color indexed="64"/>
      </top>
      <bottom style="double">
        <color indexed="64"/>
      </bottom>
      <diagonal/>
    </border>
    <border>
      <left/>
      <right style="medium">
        <color indexed="64"/>
      </right>
      <top style="hair">
        <color indexed="64"/>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medium">
        <color indexed="64"/>
      </left>
      <right style="double">
        <color indexed="64"/>
      </right>
      <top style="double">
        <color indexed="64"/>
      </top>
      <bottom/>
      <diagonal/>
    </border>
    <border>
      <left style="medium">
        <color indexed="64"/>
      </left>
      <right style="double">
        <color indexed="64"/>
      </right>
      <top/>
      <bottom/>
      <diagonal/>
    </border>
  </borders>
  <cellStyleXfs count="2">
    <xf numFmtId="0" fontId="0" fillId="0" borderId="0"/>
    <xf numFmtId="44" fontId="8" fillId="0" borderId="0" applyFont="0" applyFill="0" applyBorder="0" applyAlignment="0" applyProtection="0"/>
  </cellStyleXfs>
  <cellXfs count="56">
    <xf numFmtId="0" fontId="0" fillId="0" borderId="0" xfId="0"/>
    <xf numFmtId="0" fontId="9" fillId="0" borderId="0" xfId="0" applyFont="1"/>
    <xf numFmtId="0" fontId="9" fillId="0" borderId="1" xfId="0" applyFont="1" applyBorder="1"/>
    <xf numFmtId="0" fontId="9" fillId="0" borderId="0" xfId="0" applyFont="1" applyBorder="1"/>
    <xf numFmtId="0" fontId="9" fillId="0" borderId="0" xfId="0" applyFont="1" applyFill="1"/>
    <xf numFmtId="0" fontId="10" fillId="2" borderId="2" xfId="0" applyFont="1" applyFill="1" applyBorder="1" applyAlignment="1" applyProtection="1">
      <alignment horizontal="center"/>
      <protection locked="0"/>
    </xf>
    <xf numFmtId="0" fontId="10" fillId="2" borderId="0" xfId="0" applyFont="1" applyFill="1" applyBorder="1" applyAlignment="1" applyProtection="1">
      <alignment horizontal="center"/>
      <protection locked="0"/>
    </xf>
    <xf numFmtId="0" fontId="2" fillId="2" borderId="3"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protection locked="0"/>
    </xf>
    <xf numFmtId="0" fontId="11" fillId="2" borderId="3"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164" fontId="10" fillId="3" borderId="5" xfId="1" applyNumberFormat="1" applyFont="1" applyFill="1" applyBorder="1" applyProtection="1">
      <protection locked="0"/>
    </xf>
    <xf numFmtId="164" fontId="10" fillId="3" borderId="6" xfId="1" applyNumberFormat="1" applyFont="1" applyFill="1" applyBorder="1" applyProtection="1">
      <protection locked="0"/>
    </xf>
    <xf numFmtId="164" fontId="10" fillId="0" borderId="0" xfId="0" applyNumberFormat="1" applyFont="1" applyProtection="1">
      <protection locked="0"/>
    </xf>
    <xf numFmtId="164" fontId="10" fillId="0" borderId="6" xfId="0" applyNumberFormat="1" applyFont="1" applyBorder="1" applyProtection="1">
      <protection locked="0"/>
    </xf>
    <xf numFmtId="164" fontId="10" fillId="3" borderId="7" xfId="1" applyNumberFormat="1" applyFont="1" applyFill="1" applyBorder="1" applyProtection="1">
      <protection locked="0"/>
    </xf>
    <xf numFmtId="164" fontId="10" fillId="3" borderId="8" xfId="1" applyNumberFormat="1" applyFont="1" applyFill="1" applyBorder="1" applyProtection="1">
      <protection locked="0"/>
    </xf>
    <xf numFmtId="164" fontId="10" fillId="3" borderId="9" xfId="1" applyNumberFormat="1" applyFont="1" applyFill="1" applyBorder="1" applyProtection="1">
      <protection locked="0"/>
    </xf>
    <xf numFmtId="164" fontId="10" fillId="3" borderId="10" xfId="1" applyNumberFormat="1" applyFont="1" applyFill="1" applyBorder="1" applyProtection="1">
      <protection locked="0"/>
    </xf>
    <xf numFmtId="164" fontId="10" fillId="3" borderId="11" xfId="1" applyNumberFormat="1" applyFont="1" applyFill="1" applyBorder="1" applyProtection="1">
      <protection locked="0"/>
    </xf>
    <xf numFmtId="0" fontId="5" fillId="2" borderId="12" xfId="0" applyFont="1" applyFill="1" applyBorder="1" applyAlignment="1" applyProtection="1">
      <alignment horizontal="center" vertical="center" wrapText="1"/>
      <protection locked="0"/>
    </xf>
    <xf numFmtId="164" fontId="10" fillId="3" borderId="13" xfId="1" applyNumberFormat="1" applyFont="1" applyFill="1" applyBorder="1" applyProtection="1">
      <protection locked="0"/>
    </xf>
    <xf numFmtId="164" fontId="10" fillId="0" borderId="11" xfId="1" applyNumberFormat="1" applyFont="1" applyFill="1" applyBorder="1" applyProtection="1">
      <protection locked="0"/>
    </xf>
    <xf numFmtId="164" fontId="10" fillId="3" borderId="14" xfId="1" applyNumberFormat="1" applyFont="1" applyFill="1" applyBorder="1" applyProtection="1">
      <protection locked="0"/>
    </xf>
    <xf numFmtId="164" fontId="5" fillId="3" borderId="10" xfId="1" applyNumberFormat="1" applyFont="1" applyFill="1" applyBorder="1" applyProtection="1">
      <protection locked="0"/>
    </xf>
    <xf numFmtId="164" fontId="5" fillId="3" borderId="8" xfId="1" applyNumberFormat="1" applyFont="1" applyFill="1" applyBorder="1" applyProtection="1">
      <protection locked="0"/>
    </xf>
    <xf numFmtId="164" fontId="10" fillId="3" borderId="15" xfId="1" applyNumberFormat="1" applyFont="1" applyFill="1" applyBorder="1" applyProtection="1">
      <protection locked="0"/>
    </xf>
    <xf numFmtId="164" fontId="10" fillId="0" borderId="16" xfId="0" applyNumberFormat="1" applyFont="1" applyBorder="1" applyProtection="1">
      <protection locked="0"/>
    </xf>
    <xf numFmtId="164" fontId="10" fillId="3" borderId="17" xfId="1" applyNumberFormat="1" applyFont="1" applyFill="1" applyBorder="1" applyProtection="1">
      <protection locked="0"/>
    </xf>
    <xf numFmtId="0" fontId="5" fillId="2" borderId="18" xfId="0" applyFont="1" applyFill="1" applyBorder="1" applyAlignment="1" applyProtection="1">
      <alignment horizontal="center" vertical="center" wrapText="1"/>
      <protection locked="0"/>
    </xf>
    <xf numFmtId="164" fontId="10" fillId="3" borderId="19" xfId="1" applyNumberFormat="1" applyFont="1" applyFill="1" applyBorder="1" applyProtection="1">
      <protection locked="0"/>
    </xf>
    <xf numFmtId="164" fontId="10" fillId="3" borderId="20" xfId="1" applyNumberFormat="1" applyFont="1" applyFill="1" applyBorder="1" applyProtection="1">
      <protection locked="0"/>
    </xf>
    <xf numFmtId="164" fontId="10" fillId="0" borderId="21" xfId="0" applyNumberFormat="1" applyFont="1" applyBorder="1" applyProtection="1">
      <protection locked="0"/>
    </xf>
    <xf numFmtId="164" fontId="10" fillId="3" borderId="22" xfId="1" applyNumberFormat="1" applyFont="1" applyFill="1" applyBorder="1" applyProtection="1">
      <protection locked="0"/>
    </xf>
    <xf numFmtId="0" fontId="2" fillId="0" borderId="23" xfId="0" applyFont="1" applyFill="1" applyBorder="1" applyAlignment="1" applyProtection="1">
      <alignment horizontal="center" vertical="center"/>
      <protection locked="0"/>
    </xf>
    <xf numFmtId="164" fontId="11" fillId="0" borderId="23" xfId="0" applyNumberFormat="1" applyFont="1" applyFill="1" applyBorder="1" applyAlignment="1" applyProtection="1">
      <alignment horizontal="center" vertical="center"/>
      <protection locked="0"/>
    </xf>
    <xf numFmtId="164" fontId="11" fillId="0" borderId="24" xfId="0" applyNumberFormat="1" applyFont="1" applyFill="1" applyBorder="1" applyAlignment="1" applyProtection="1">
      <alignment horizontal="center" vertical="center"/>
      <protection locked="0"/>
    </xf>
    <xf numFmtId="0" fontId="10" fillId="0" borderId="0" xfId="0" applyFont="1" applyProtection="1">
      <protection locked="0"/>
    </xf>
    <xf numFmtId="0" fontId="11" fillId="0" borderId="0" xfId="0" applyFont="1" applyProtection="1">
      <protection locked="0"/>
    </xf>
    <xf numFmtId="0" fontId="11" fillId="0" borderId="0" xfId="0" applyFont="1" applyAlignment="1" applyProtection="1">
      <alignment horizontal="right"/>
      <protection locked="0"/>
    </xf>
    <xf numFmtId="14" fontId="11" fillId="0" borderId="0" xfId="0" applyNumberFormat="1" applyFont="1" applyAlignment="1" applyProtection="1">
      <alignment horizontal="left"/>
      <protection locked="0"/>
    </xf>
    <xf numFmtId="0" fontId="10" fillId="0" borderId="0" xfId="0" applyFont="1" applyAlignment="1" applyProtection="1">
      <alignment vertical="center"/>
      <protection locked="0"/>
    </xf>
    <xf numFmtId="0" fontId="2" fillId="2" borderId="26" xfId="0" applyFont="1" applyFill="1" applyBorder="1" applyAlignment="1" applyProtection="1">
      <alignment horizontal="center" vertical="center" wrapText="1"/>
      <protection locked="0"/>
    </xf>
    <xf numFmtId="0" fontId="2" fillId="2" borderId="27" xfId="0" applyFont="1" applyFill="1" applyBorder="1" applyAlignment="1" applyProtection="1">
      <alignment horizontal="center" vertical="center"/>
      <protection locked="0"/>
    </xf>
    <xf numFmtId="0" fontId="2" fillId="2" borderId="26" xfId="0" applyFont="1" applyFill="1" applyBorder="1" applyAlignment="1" applyProtection="1">
      <alignment horizontal="center" vertical="center"/>
      <protection locked="0"/>
    </xf>
    <xf numFmtId="0" fontId="2" fillId="2" borderId="25"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10" fillId="0" borderId="0" xfId="0" applyFont="1" applyAlignment="1" applyProtection="1">
      <alignment horizontal="left" wrapText="1"/>
      <protection locked="0"/>
    </xf>
    <xf numFmtId="0" fontId="2" fillId="2" borderId="25" xfId="0" applyFont="1" applyFill="1" applyBorder="1" applyAlignment="1" applyProtection="1">
      <alignment horizontal="center" wrapText="1"/>
      <protection locked="0"/>
    </xf>
    <xf numFmtId="0" fontId="2" fillId="2" borderId="8" xfId="0" applyFont="1" applyFill="1" applyBorder="1" applyAlignment="1" applyProtection="1">
      <alignment horizontal="center" wrapText="1"/>
      <protection locked="0"/>
    </xf>
    <xf numFmtId="0" fontId="2" fillId="2" borderId="25" xfId="0" applyFont="1" applyFill="1" applyBorder="1" applyAlignment="1" applyProtection="1">
      <alignment horizontal="center"/>
      <protection locked="0"/>
    </xf>
    <xf numFmtId="0" fontId="2" fillId="2" borderId="8" xfId="0" applyFont="1" applyFill="1" applyBorder="1" applyAlignment="1" applyProtection="1">
      <alignment horizontal="center"/>
      <protection locked="0"/>
    </xf>
    <xf numFmtId="0" fontId="2" fillId="2" borderId="26" xfId="0" applyFont="1" applyFill="1" applyBorder="1" applyAlignment="1" applyProtection="1">
      <alignment horizontal="center"/>
      <protection locked="0"/>
    </xf>
    <xf numFmtId="0" fontId="2" fillId="2" borderId="27" xfId="0" applyFont="1" applyFill="1" applyBorder="1" applyAlignment="1" applyProtection="1">
      <alignment horizontal="center"/>
      <protection locked="0"/>
    </xf>
    <xf numFmtId="0" fontId="11" fillId="2" borderId="25" xfId="0" applyFont="1" applyFill="1" applyBorder="1" applyAlignment="1" applyProtection="1">
      <alignment horizontal="center" wrapText="1"/>
      <protection locked="0"/>
    </xf>
    <xf numFmtId="0" fontId="11" fillId="2" borderId="8" xfId="0" applyFont="1" applyFill="1" applyBorder="1" applyAlignment="1" applyProtection="1">
      <alignment horizontal="center"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70"/>
  <sheetViews>
    <sheetView tabSelected="1" topLeftCell="A55" zoomScaleNormal="100" workbookViewId="0">
      <selection activeCell="N65" sqref="N65:O65"/>
    </sheetView>
  </sheetViews>
  <sheetFormatPr defaultColWidth="0" defaultRowHeight="15.75" zeroHeight="1" x14ac:dyDescent="0.25"/>
  <cols>
    <col min="1" max="1" width="19.7109375" style="37" customWidth="1"/>
    <col min="2" max="2" width="18.28515625" style="37" customWidth="1"/>
    <col min="3" max="3" width="17.5703125" style="37" customWidth="1"/>
    <col min="4" max="4" width="16.140625" style="37" customWidth="1"/>
    <col min="5" max="5" width="17" style="37" customWidth="1"/>
    <col min="6" max="6" width="15.7109375" style="37" customWidth="1"/>
    <col min="7" max="7" width="14.85546875" style="37" customWidth="1"/>
    <col min="8" max="8" width="15.5703125" style="37" customWidth="1"/>
    <col min="9" max="9" width="15.5703125" style="37" hidden="1" customWidth="1"/>
    <col min="10" max="10" width="19.85546875" style="37" customWidth="1"/>
    <col min="11" max="11" width="16.42578125" style="37" hidden="1" customWidth="1"/>
    <col min="12" max="12" width="13.7109375" style="37" hidden="1" customWidth="1"/>
    <col min="13" max="13" width="12.28515625" style="37" hidden="1" customWidth="1"/>
    <col min="14" max="14" width="23.5703125" style="37" customWidth="1"/>
    <col min="15" max="15" width="17.85546875" style="37" customWidth="1"/>
    <col min="16" max="17" width="0" style="1" hidden="1" customWidth="1"/>
    <col min="18" max="16384" width="9.140625" style="1" hidden="1"/>
  </cols>
  <sheetData>
    <row r="1" spans="1:15" ht="15" customHeight="1" thickTop="1" x14ac:dyDescent="0.25">
      <c r="A1" s="45" t="s">
        <v>58</v>
      </c>
      <c r="B1" s="42" t="s">
        <v>59</v>
      </c>
      <c r="C1" s="44" t="s">
        <v>60</v>
      </c>
      <c r="D1" s="44" t="s">
        <v>61</v>
      </c>
      <c r="E1" s="45" t="s">
        <v>62</v>
      </c>
      <c r="F1" s="44" t="s">
        <v>63</v>
      </c>
      <c r="G1" s="44" t="s">
        <v>64</v>
      </c>
      <c r="H1" s="44" t="s">
        <v>78</v>
      </c>
      <c r="I1" s="50" t="s">
        <v>0</v>
      </c>
      <c r="J1" s="48" t="s">
        <v>79</v>
      </c>
      <c r="K1" s="52" t="s">
        <v>1</v>
      </c>
      <c r="L1" s="5"/>
      <c r="M1" s="5"/>
      <c r="N1" s="54" t="s">
        <v>80</v>
      </c>
      <c r="O1" s="48" t="s">
        <v>77</v>
      </c>
    </row>
    <row r="2" spans="1:15" ht="52.5" customHeight="1" x14ac:dyDescent="0.25">
      <c r="A2" s="46"/>
      <c r="B2" s="43"/>
      <c r="C2" s="43"/>
      <c r="D2" s="43"/>
      <c r="E2" s="46"/>
      <c r="F2" s="43"/>
      <c r="G2" s="43"/>
      <c r="H2" s="43"/>
      <c r="I2" s="51"/>
      <c r="J2" s="49"/>
      <c r="K2" s="53"/>
      <c r="L2" s="6" t="s">
        <v>2</v>
      </c>
      <c r="M2" s="6" t="s">
        <v>3</v>
      </c>
      <c r="N2" s="55"/>
      <c r="O2" s="49"/>
    </row>
    <row r="3" spans="1:15" x14ac:dyDescent="0.25">
      <c r="A3" s="7"/>
      <c r="B3" s="7" t="s">
        <v>65</v>
      </c>
      <c r="C3" s="7" t="s">
        <v>66</v>
      </c>
      <c r="D3" s="7" t="s">
        <v>67</v>
      </c>
      <c r="E3" s="7" t="s">
        <v>68</v>
      </c>
      <c r="F3" s="7" t="s">
        <v>69</v>
      </c>
      <c r="G3" s="7" t="s">
        <v>70</v>
      </c>
      <c r="H3" s="7" t="s">
        <v>71</v>
      </c>
      <c r="I3" s="7"/>
      <c r="J3" s="7" t="s">
        <v>72</v>
      </c>
      <c r="K3" s="7"/>
      <c r="L3" s="8"/>
      <c r="M3" s="8"/>
      <c r="N3" s="9" t="s">
        <v>73</v>
      </c>
      <c r="O3" s="7" t="s">
        <v>74</v>
      </c>
    </row>
    <row r="4" spans="1:15" ht="31.5" x14ac:dyDescent="0.25">
      <c r="A4" s="7"/>
      <c r="B4" s="7"/>
      <c r="C4" s="7"/>
      <c r="D4" s="7"/>
      <c r="E4" s="7"/>
      <c r="F4" s="7"/>
      <c r="G4" s="7"/>
      <c r="H4" s="7"/>
      <c r="I4" s="7"/>
      <c r="J4" s="7"/>
      <c r="K4" s="7"/>
      <c r="L4" s="8"/>
      <c r="M4" s="8"/>
      <c r="N4" s="9" t="s">
        <v>75</v>
      </c>
      <c r="O4" s="7"/>
    </row>
    <row r="5" spans="1:15" x14ac:dyDescent="0.25">
      <c r="A5" s="10" t="s">
        <v>4</v>
      </c>
      <c r="B5" s="11">
        <v>42273916</v>
      </c>
      <c r="C5" s="11">
        <v>24663474</v>
      </c>
      <c r="D5" s="11">
        <v>1924234</v>
      </c>
      <c r="E5" s="11">
        <v>1367210</v>
      </c>
      <c r="F5" s="11">
        <v>784852</v>
      </c>
      <c r="G5" s="11">
        <v>0</v>
      </c>
      <c r="H5" s="11">
        <v>626416</v>
      </c>
      <c r="I5" s="11"/>
      <c r="J5" s="11">
        <v>603388</v>
      </c>
      <c r="K5" s="12"/>
      <c r="L5" s="13"/>
      <c r="M5" s="13"/>
      <c r="N5" s="14">
        <f t="shared" ref="N5:N10" si="0">SUM(B5:J5)</f>
        <v>72243490</v>
      </c>
      <c r="O5" s="15">
        <v>18066228</v>
      </c>
    </row>
    <row r="6" spans="1:15" x14ac:dyDescent="0.25">
      <c r="A6" s="10" t="s">
        <v>76</v>
      </c>
      <c r="B6" s="11">
        <v>954457</v>
      </c>
      <c r="C6" s="11">
        <v>26760</v>
      </c>
      <c r="D6" s="11">
        <v>0</v>
      </c>
      <c r="E6" s="11">
        <v>0</v>
      </c>
      <c r="F6" s="11">
        <v>0</v>
      </c>
      <c r="G6" s="11">
        <v>0</v>
      </c>
      <c r="H6" s="11">
        <v>0</v>
      </c>
      <c r="I6" s="11"/>
      <c r="J6" s="11">
        <v>0</v>
      </c>
      <c r="K6" s="16"/>
      <c r="L6" s="13"/>
      <c r="M6" s="13"/>
      <c r="N6" s="14">
        <f t="shared" si="0"/>
        <v>981217</v>
      </c>
      <c r="O6" s="17">
        <v>499905</v>
      </c>
    </row>
    <row r="7" spans="1:15" x14ac:dyDescent="0.25">
      <c r="A7" s="10" t="s">
        <v>5</v>
      </c>
      <c r="B7" s="11">
        <v>2576058</v>
      </c>
      <c r="C7" s="11">
        <v>316113</v>
      </c>
      <c r="D7" s="11">
        <v>110293</v>
      </c>
      <c r="E7" s="11">
        <v>32011</v>
      </c>
      <c r="F7" s="11">
        <v>102064</v>
      </c>
      <c r="G7" s="11">
        <v>0</v>
      </c>
      <c r="H7" s="11">
        <v>0</v>
      </c>
      <c r="I7" s="11"/>
      <c r="J7" s="11">
        <v>0</v>
      </c>
      <c r="K7" s="18"/>
      <c r="L7" s="13"/>
      <c r="M7" s="13"/>
      <c r="N7" s="14">
        <f t="shared" si="0"/>
        <v>3136539</v>
      </c>
      <c r="O7" s="19">
        <v>651778</v>
      </c>
    </row>
    <row r="8" spans="1:15" x14ac:dyDescent="0.25">
      <c r="A8" s="20" t="s">
        <v>6</v>
      </c>
      <c r="B8" s="11">
        <v>2131812</v>
      </c>
      <c r="C8" s="11">
        <v>976235</v>
      </c>
      <c r="D8" s="11">
        <v>223549</v>
      </c>
      <c r="E8" s="11">
        <v>54562</v>
      </c>
      <c r="F8" s="11">
        <v>0</v>
      </c>
      <c r="G8" s="11">
        <v>0</v>
      </c>
      <c r="H8" s="11"/>
      <c r="I8" s="11"/>
      <c r="J8" s="11">
        <v>0</v>
      </c>
      <c r="K8" s="16"/>
      <c r="L8" s="13"/>
      <c r="M8" s="13"/>
      <c r="N8" s="14">
        <f t="shared" si="0"/>
        <v>3386158</v>
      </c>
      <c r="O8" s="17">
        <v>1612002</v>
      </c>
    </row>
    <row r="9" spans="1:15" x14ac:dyDescent="0.25">
      <c r="A9" s="20" t="s">
        <v>7</v>
      </c>
      <c r="B9" s="21">
        <v>12936653</v>
      </c>
      <c r="C9" s="18">
        <v>2749995</v>
      </c>
      <c r="D9" s="18">
        <v>0</v>
      </c>
      <c r="E9" s="18">
        <v>197234</v>
      </c>
      <c r="F9" s="18">
        <v>59579</v>
      </c>
      <c r="G9" s="18">
        <v>0</v>
      </c>
      <c r="H9" s="18">
        <v>0</v>
      </c>
      <c r="I9" s="18"/>
      <c r="J9" s="18">
        <v>0</v>
      </c>
      <c r="K9" s="18"/>
      <c r="L9" s="13"/>
      <c r="M9" s="13"/>
      <c r="N9" s="14">
        <f t="shared" si="0"/>
        <v>15943461</v>
      </c>
      <c r="O9" s="19">
        <v>2457861</v>
      </c>
    </row>
    <row r="10" spans="1:15" x14ac:dyDescent="0.25">
      <c r="A10" s="20" t="s">
        <v>8</v>
      </c>
      <c r="B10" s="11">
        <v>2068298</v>
      </c>
      <c r="C10" s="11">
        <v>385834</v>
      </c>
      <c r="D10" s="11">
        <v>113597</v>
      </c>
      <c r="E10" s="11">
        <v>43786</v>
      </c>
      <c r="F10" s="11">
        <v>23111</v>
      </c>
      <c r="G10" s="11">
        <v>0</v>
      </c>
      <c r="H10" s="11">
        <v>0</v>
      </c>
      <c r="I10" s="11"/>
      <c r="J10" s="11">
        <v>0</v>
      </c>
      <c r="K10" s="12"/>
      <c r="L10" s="13"/>
      <c r="M10" s="13"/>
      <c r="N10" s="14">
        <f t="shared" si="0"/>
        <v>2634626</v>
      </c>
      <c r="O10" s="15">
        <v>975189</v>
      </c>
    </row>
    <row r="11" spans="1:15" x14ac:dyDescent="0.25">
      <c r="A11" s="20" t="s">
        <v>9</v>
      </c>
      <c r="B11" s="21">
        <v>4502989</v>
      </c>
      <c r="C11" s="21">
        <v>264704</v>
      </c>
      <c r="D11" s="21">
        <v>31684</v>
      </c>
      <c r="E11" s="21">
        <v>39505</v>
      </c>
      <c r="F11" s="21">
        <v>82515</v>
      </c>
      <c r="G11" s="21">
        <v>0</v>
      </c>
      <c r="H11" s="21">
        <v>0</v>
      </c>
      <c r="I11" s="21"/>
      <c r="J11" s="11">
        <v>23268</v>
      </c>
      <c r="K11" s="21"/>
      <c r="L11" s="21"/>
      <c r="M11" s="21"/>
      <c r="N11" s="14">
        <f t="shared" ref="N11:N55" si="1">SUM(B11:J11)</f>
        <v>4944665</v>
      </c>
      <c r="O11" s="19">
        <v>417767</v>
      </c>
    </row>
    <row r="12" spans="1:15" x14ac:dyDescent="0.25">
      <c r="A12" s="20" t="s">
        <v>10</v>
      </c>
      <c r="B12" s="21">
        <v>23819956</v>
      </c>
      <c r="C12" s="18">
        <v>8327420</v>
      </c>
      <c r="D12" s="18">
        <v>1136488</v>
      </c>
      <c r="E12" s="18">
        <v>598577</v>
      </c>
      <c r="F12" s="18">
        <v>1667119</v>
      </c>
      <c r="G12" s="18">
        <v>0</v>
      </c>
      <c r="H12" s="18">
        <v>0</v>
      </c>
      <c r="I12" s="18"/>
      <c r="J12" s="18">
        <v>0</v>
      </c>
      <c r="K12" s="18"/>
      <c r="L12" s="13"/>
      <c r="M12" s="13"/>
      <c r="N12" s="14">
        <f t="shared" si="1"/>
        <v>35549560</v>
      </c>
      <c r="O12" s="19">
        <v>7125250</v>
      </c>
    </row>
    <row r="13" spans="1:15" x14ac:dyDescent="0.25">
      <c r="A13" s="20" t="s">
        <v>11</v>
      </c>
      <c r="B13" s="21">
        <v>2281093</v>
      </c>
      <c r="C13" s="18">
        <v>490543</v>
      </c>
      <c r="D13" s="18">
        <v>0</v>
      </c>
      <c r="E13" s="18">
        <v>27016</v>
      </c>
      <c r="F13" s="18">
        <v>0</v>
      </c>
      <c r="G13" s="18">
        <v>0</v>
      </c>
      <c r="H13" s="18">
        <v>0</v>
      </c>
      <c r="I13" s="18"/>
      <c r="J13" s="18"/>
      <c r="K13" s="18"/>
      <c r="L13" s="13"/>
      <c r="M13" s="13"/>
      <c r="N13" s="14">
        <f t="shared" si="1"/>
        <v>2798652</v>
      </c>
      <c r="O13" s="19">
        <v>812978</v>
      </c>
    </row>
    <row r="14" spans="1:15" x14ac:dyDescent="0.25">
      <c r="A14" s="20" t="s">
        <v>12</v>
      </c>
      <c r="B14" s="21">
        <v>4968027</v>
      </c>
      <c r="C14" s="18">
        <v>1036623</v>
      </c>
      <c r="D14" s="18">
        <v>6426</v>
      </c>
      <c r="E14" s="18">
        <v>46817</v>
      </c>
      <c r="F14" s="18">
        <v>81299</v>
      </c>
      <c r="G14" s="18">
        <v>0</v>
      </c>
      <c r="H14" s="18">
        <v>0</v>
      </c>
      <c r="I14" s="18"/>
      <c r="J14" s="18">
        <v>87967</v>
      </c>
      <c r="K14" s="18"/>
      <c r="L14" s="13"/>
      <c r="M14" s="13"/>
      <c r="N14" s="14">
        <f t="shared" si="1"/>
        <v>6227159</v>
      </c>
      <c r="O14" s="19">
        <v>1898284</v>
      </c>
    </row>
    <row r="15" spans="1:15" x14ac:dyDescent="0.25">
      <c r="A15" s="20" t="s">
        <v>13</v>
      </c>
      <c r="B15" s="21">
        <v>30717228</v>
      </c>
      <c r="C15" s="18">
        <v>8035393</v>
      </c>
      <c r="D15" s="18">
        <v>2017587</v>
      </c>
      <c r="E15" s="18">
        <v>187715</v>
      </c>
      <c r="F15" s="18">
        <v>961381</v>
      </c>
      <c r="G15" s="18">
        <v>0</v>
      </c>
      <c r="H15" s="18">
        <v>0</v>
      </c>
      <c r="I15" s="18"/>
      <c r="J15" s="18"/>
      <c r="K15" s="18"/>
      <c r="L15" s="13"/>
      <c r="M15" s="13"/>
      <c r="N15" s="14">
        <f t="shared" si="1"/>
        <v>41919304</v>
      </c>
      <c r="O15" s="19">
        <v>12823713</v>
      </c>
    </row>
    <row r="16" spans="1:15" x14ac:dyDescent="0.25">
      <c r="A16" s="20" t="s">
        <v>14</v>
      </c>
      <c r="B16" s="21">
        <v>3880755</v>
      </c>
      <c r="C16" s="18">
        <v>569270</v>
      </c>
      <c r="D16" s="21">
        <v>117291</v>
      </c>
      <c r="E16" s="18">
        <v>51601</v>
      </c>
      <c r="F16" s="21">
        <v>0</v>
      </c>
      <c r="G16" s="18">
        <v>0</v>
      </c>
      <c r="H16" s="21">
        <v>406957</v>
      </c>
      <c r="I16" s="18"/>
      <c r="J16" s="21">
        <v>0</v>
      </c>
      <c r="K16" s="18"/>
      <c r="L16" s="13"/>
      <c r="M16" s="13"/>
      <c r="N16" s="14">
        <f t="shared" si="1"/>
        <v>5025874</v>
      </c>
      <c r="O16" s="19">
        <v>88510</v>
      </c>
    </row>
    <row r="17" spans="1:15" x14ac:dyDescent="0.25">
      <c r="A17" s="20" t="s">
        <v>15</v>
      </c>
      <c r="B17" s="21">
        <v>5199151</v>
      </c>
      <c r="C17" s="18">
        <v>949392</v>
      </c>
      <c r="D17" s="18">
        <v>141973</v>
      </c>
      <c r="E17" s="18">
        <v>41275</v>
      </c>
      <c r="F17" s="18">
        <v>107600</v>
      </c>
      <c r="G17" s="18">
        <v>0</v>
      </c>
      <c r="H17" s="18">
        <v>0</v>
      </c>
      <c r="I17" s="18"/>
      <c r="J17" s="18">
        <v>0</v>
      </c>
      <c r="K17" s="18"/>
      <c r="L17" s="13"/>
      <c r="M17" s="13"/>
      <c r="N17" s="14">
        <f t="shared" si="1"/>
        <v>6439391</v>
      </c>
      <c r="O17" s="19">
        <v>1168816</v>
      </c>
    </row>
    <row r="18" spans="1:15" x14ac:dyDescent="0.25">
      <c r="A18" s="20" t="s">
        <v>16</v>
      </c>
      <c r="B18" s="21">
        <v>13646840</v>
      </c>
      <c r="C18" s="18">
        <v>1192139</v>
      </c>
      <c r="D18" s="18">
        <v>470694</v>
      </c>
      <c r="E18" s="18">
        <v>116784</v>
      </c>
      <c r="F18" s="18">
        <v>471714</v>
      </c>
      <c r="G18" s="18">
        <v>0</v>
      </c>
      <c r="H18" s="18">
        <v>0</v>
      </c>
      <c r="I18" s="18"/>
      <c r="J18" s="18">
        <v>0</v>
      </c>
      <c r="K18" s="18"/>
      <c r="L18" s="13"/>
      <c r="M18" s="13"/>
      <c r="N18" s="14">
        <f>SUM(B18:J18)</f>
        <v>15898171</v>
      </c>
      <c r="O18" s="19">
        <v>130047</v>
      </c>
    </row>
    <row r="19" spans="1:15" x14ac:dyDescent="0.25">
      <c r="A19" s="20" t="s">
        <v>17</v>
      </c>
      <c r="B19" s="21">
        <v>3939837</v>
      </c>
      <c r="C19" s="18">
        <v>262337</v>
      </c>
      <c r="D19" s="18">
        <v>216201</v>
      </c>
      <c r="E19" s="18">
        <v>28343</v>
      </c>
      <c r="F19" s="18">
        <v>0</v>
      </c>
      <c r="G19" s="18">
        <v>116</v>
      </c>
      <c r="H19" s="18">
        <v>0</v>
      </c>
      <c r="I19" s="18"/>
      <c r="J19" s="18">
        <v>16047</v>
      </c>
      <c r="K19" s="18"/>
      <c r="L19" s="13"/>
      <c r="M19" s="13"/>
      <c r="N19" s="14">
        <f>SUM(B19:J19)</f>
        <v>4462881</v>
      </c>
      <c r="O19" s="22">
        <v>501346</v>
      </c>
    </row>
    <row r="20" spans="1:15" x14ac:dyDescent="0.25">
      <c r="A20" s="20" t="s">
        <v>18</v>
      </c>
      <c r="B20" s="21">
        <v>23999423</v>
      </c>
      <c r="C20" s="18">
        <v>5969249</v>
      </c>
      <c r="D20" s="18">
        <v>2242589</v>
      </c>
      <c r="E20" s="18">
        <v>266023</v>
      </c>
      <c r="F20" s="18">
        <v>5001956</v>
      </c>
      <c r="G20" s="18">
        <v>0</v>
      </c>
      <c r="H20" s="18">
        <v>0</v>
      </c>
      <c r="I20" s="18"/>
      <c r="J20" s="18">
        <v>120019</v>
      </c>
      <c r="K20" s="18"/>
      <c r="L20" s="13"/>
      <c r="M20" s="13"/>
      <c r="N20" s="14">
        <f t="shared" si="1"/>
        <v>37599259</v>
      </c>
      <c r="O20" s="19">
        <v>12419078</v>
      </c>
    </row>
    <row r="21" spans="1:15" x14ac:dyDescent="0.25">
      <c r="A21" s="20" t="s">
        <v>19</v>
      </c>
      <c r="B21" s="23">
        <v>4246651</v>
      </c>
      <c r="C21" s="16">
        <v>2139738</v>
      </c>
      <c r="D21" s="16">
        <v>167731</v>
      </c>
      <c r="E21" s="16">
        <v>25748</v>
      </c>
      <c r="F21" s="16">
        <v>11902</v>
      </c>
      <c r="G21" s="16">
        <v>0</v>
      </c>
      <c r="H21" s="16">
        <v>0</v>
      </c>
      <c r="I21" s="16"/>
      <c r="J21" s="16">
        <v>0</v>
      </c>
      <c r="K21" s="16"/>
      <c r="L21" s="13"/>
      <c r="M21" s="13"/>
      <c r="N21" s="14">
        <f t="shared" si="1"/>
        <v>6591770</v>
      </c>
      <c r="O21" s="17">
        <v>2138118</v>
      </c>
    </row>
    <row r="22" spans="1:15" ht="18" x14ac:dyDescent="0.25">
      <c r="A22" s="20" t="s">
        <v>81</v>
      </c>
      <c r="B22" s="21"/>
      <c r="C22" s="21"/>
      <c r="D22" s="21"/>
      <c r="E22" s="21"/>
      <c r="F22" s="21"/>
      <c r="G22" s="21"/>
      <c r="H22" s="21"/>
      <c r="I22" s="21"/>
      <c r="J22" s="21"/>
      <c r="K22" s="21"/>
      <c r="L22" s="21"/>
      <c r="M22" s="21"/>
      <c r="N22" s="14">
        <f>SUM(B22:J22)</f>
        <v>0</v>
      </c>
      <c r="O22" s="19"/>
    </row>
    <row r="23" spans="1:15" x14ac:dyDescent="0.25">
      <c r="A23" s="20" t="s">
        <v>20</v>
      </c>
      <c r="B23" s="21">
        <v>1910907</v>
      </c>
      <c r="C23" s="21">
        <v>165053</v>
      </c>
      <c r="D23" s="21">
        <v>86559</v>
      </c>
      <c r="E23" s="21">
        <v>100000</v>
      </c>
      <c r="F23" s="21">
        <v>0</v>
      </c>
      <c r="G23" s="21">
        <v>0</v>
      </c>
      <c r="H23" s="21">
        <v>0</v>
      </c>
      <c r="I23" s="21"/>
      <c r="J23" s="21">
        <v>0</v>
      </c>
      <c r="K23" s="21"/>
      <c r="L23" s="21"/>
      <c r="M23" s="21"/>
      <c r="N23" s="14">
        <f>SUM(B23:J23)</f>
        <v>2262519</v>
      </c>
      <c r="O23" s="19">
        <v>804579</v>
      </c>
    </row>
    <row r="24" spans="1:15" x14ac:dyDescent="0.25">
      <c r="A24" s="20" t="s">
        <v>21</v>
      </c>
      <c r="B24" s="11">
        <v>527874708</v>
      </c>
      <c r="C24" s="12">
        <v>246668193</v>
      </c>
      <c r="D24" s="12">
        <v>33564694</v>
      </c>
      <c r="E24" s="12">
        <v>4768901</v>
      </c>
      <c r="F24" s="12">
        <v>33651519</v>
      </c>
      <c r="G24" s="12">
        <v>0</v>
      </c>
      <c r="H24" s="12">
        <v>363707</v>
      </c>
      <c r="I24" s="12"/>
      <c r="J24" s="12"/>
      <c r="K24" s="12"/>
      <c r="L24" s="13"/>
      <c r="M24" s="13"/>
      <c r="N24" s="14">
        <f t="shared" si="1"/>
        <v>846891722</v>
      </c>
      <c r="O24" s="15">
        <v>192053984</v>
      </c>
    </row>
    <row r="25" spans="1:15" x14ac:dyDescent="0.25">
      <c r="A25" s="20" t="s">
        <v>22</v>
      </c>
      <c r="B25" s="21">
        <v>3889787</v>
      </c>
      <c r="C25" s="18">
        <v>751398</v>
      </c>
      <c r="D25" s="18">
        <v>218094</v>
      </c>
      <c r="E25" s="18">
        <v>0</v>
      </c>
      <c r="F25" s="18">
        <v>0</v>
      </c>
      <c r="G25" s="18">
        <v>0</v>
      </c>
      <c r="H25" s="18">
        <v>0</v>
      </c>
      <c r="I25" s="18"/>
      <c r="J25" s="18">
        <v>0</v>
      </c>
      <c r="K25" s="18"/>
      <c r="L25" s="13"/>
      <c r="M25" s="13"/>
      <c r="N25" s="14">
        <f t="shared" si="1"/>
        <v>4859279</v>
      </c>
      <c r="O25" s="19">
        <v>34000</v>
      </c>
    </row>
    <row r="26" spans="1:15" x14ac:dyDescent="0.25">
      <c r="A26" s="20" t="s">
        <v>23</v>
      </c>
      <c r="B26" s="21">
        <v>6074675</v>
      </c>
      <c r="C26" s="18">
        <v>1455905</v>
      </c>
      <c r="D26" s="18">
        <v>1159159</v>
      </c>
      <c r="E26" s="18">
        <v>172853</v>
      </c>
      <c r="F26" s="18">
        <v>135753</v>
      </c>
      <c r="G26" s="18"/>
      <c r="H26" s="18"/>
      <c r="I26" s="18"/>
      <c r="J26" s="18"/>
      <c r="K26" s="18"/>
      <c r="L26" s="13"/>
      <c r="M26" s="13"/>
      <c r="N26" s="14">
        <f t="shared" si="1"/>
        <v>8998345</v>
      </c>
      <c r="O26" s="19">
        <v>2175490</v>
      </c>
    </row>
    <row r="27" spans="1:15" x14ac:dyDescent="0.25">
      <c r="A27" s="20" t="s">
        <v>24</v>
      </c>
      <c r="B27" s="21">
        <v>950753</v>
      </c>
      <c r="C27" s="18">
        <v>218900</v>
      </c>
      <c r="D27" s="18">
        <v>6151</v>
      </c>
      <c r="E27" s="18">
        <v>27419</v>
      </c>
      <c r="F27" s="24"/>
      <c r="G27" s="18"/>
      <c r="H27" s="18"/>
      <c r="I27" s="18"/>
      <c r="J27" s="18"/>
      <c r="K27" s="18"/>
      <c r="L27" s="13"/>
      <c r="M27" s="13"/>
      <c r="N27" s="14">
        <f t="shared" si="1"/>
        <v>1203223</v>
      </c>
      <c r="O27" s="19">
        <v>0</v>
      </c>
    </row>
    <row r="28" spans="1:15" x14ac:dyDescent="0.25">
      <c r="A28" s="20" t="s">
        <v>25</v>
      </c>
      <c r="B28" s="21">
        <v>3400805</v>
      </c>
      <c r="C28" s="18">
        <v>1012331</v>
      </c>
      <c r="D28" s="18">
        <v>31139</v>
      </c>
      <c r="E28" s="18">
        <v>19671</v>
      </c>
      <c r="F28" s="18">
        <v>9767</v>
      </c>
      <c r="G28" s="18">
        <v>0</v>
      </c>
      <c r="H28" s="18">
        <v>0</v>
      </c>
      <c r="I28" s="18"/>
      <c r="J28" s="18">
        <v>0</v>
      </c>
      <c r="K28" s="18"/>
      <c r="L28" s="13"/>
      <c r="M28" s="13"/>
      <c r="N28" s="14">
        <f t="shared" si="1"/>
        <v>4473713</v>
      </c>
      <c r="O28" s="19">
        <v>2197777</v>
      </c>
    </row>
    <row r="29" spans="1:15" x14ac:dyDescent="0.25">
      <c r="A29" s="20" t="s">
        <v>26</v>
      </c>
      <c r="B29" s="21">
        <v>6581962</v>
      </c>
      <c r="C29" s="18">
        <v>1986068</v>
      </c>
      <c r="D29" s="18">
        <v>332090</v>
      </c>
      <c r="E29" s="18">
        <v>127677</v>
      </c>
      <c r="F29" s="18">
        <v>333486</v>
      </c>
      <c r="G29" s="18"/>
      <c r="H29" s="18"/>
      <c r="I29" s="18"/>
      <c r="J29" s="18"/>
      <c r="K29" s="18"/>
      <c r="L29" s="13"/>
      <c r="M29" s="13"/>
      <c r="N29" s="14">
        <f t="shared" si="1"/>
        <v>9361283</v>
      </c>
      <c r="O29" s="19">
        <v>4103681</v>
      </c>
    </row>
    <row r="30" spans="1:15" x14ac:dyDescent="0.25">
      <c r="A30" s="20" t="s">
        <v>27</v>
      </c>
      <c r="B30" s="21">
        <v>1950254</v>
      </c>
      <c r="C30" s="18">
        <v>70418</v>
      </c>
      <c r="D30" s="18">
        <v>63235</v>
      </c>
      <c r="E30" s="18">
        <v>76970</v>
      </c>
      <c r="F30" s="18">
        <v>0</v>
      </c>
      <c r="G30" s="18">
        <v>67</v>
      </c>
      <c r="H30" s="18">
        <v>0</v>
      </c>
      <c r="I30" s="18"/>
      <c r="J30" s="18">
        <v>19787</v>
      </c>
      <c r="K30" s="18"/>
      <c r="L30" s="13"/>
      <c r="M30" s="13"/>
      <c r="N30" s="14">
        <f t="shared" si="1"/>
        <v>2180731</v>
      </c>
      <c r="O30" s="19">
        <v>396709</v>
      </c>
    </row>
    <row r="31" spans="1:15" x14ac:dyDescent="0.25">
      <c r="A31" s="20" t="s">
        <v>28</v>
      </c>
      <c r="B31" s="21">
        <v>745277</v>
      </c>
      <c r="C31" s="18">
        <v>144497</v>
      </c>
      <c r="D31" s="18">
        <v>68432</v>
      </c>
      <c r="E31" s="18">
        <v>2500</v>
      </c>
      <c r="F31" s="18">
        <v>62570</v>
      </c>
      <c r="G31" s="18">
        <v>0</v>
      </c>
      <c r="H31" s="18">
        <v>0</v>
      </c>
      <c r="I31" s="18"/>
      <c r="J31" s="18">
        <v>0</v>
      </c>
      <c r="K31" s="18"/>
      <c r="L31" s="13"/>
      <c r="M31" s="13"/>
      <c r="N31" s="14">
        <f t="shared" si="1"/>
        <v>1023276</v>
      </c>
      <c r="O31" s="19">
        <v>1671731</v>
      </c>
    </row>
    <row r="32" spans="1:15" ht="18" x14ac:dyDescent="0.25">
      <c r="A32" s="20" t="s">
        <v>82</v>
      </c>
      <c r="B32" s="21"/>
      <c r="C32" s="18"/>
      <c r="D32" s="18"/>
      <c r="E32" s="18"/>
      <c r="F32" s="18"/>
      <c r="G32" s="18"/>
      <c r="H32" s="18"/>
      <c r="I32" s="18"/>
      <c r="J32" s="18"/>
      <c r="K32" s="18"/>
      <c r="L32" s="13"/>
      <c r="M32" s="13"/>
      <c r="N32" s="14">
        <f t="shared" si="1"/>
        <v>0</v>
      </c>
      <c r="O32" s="19"/>
    </row>
    <row r="33" spans="1:15" x14ac:dyDescent="0.25">
      <c r="A33" s="20" t="s">
        <v>29</v>
      </c>
      <c r="B33" s="23">
        <v>5268980</v>
      </c>
      <c r="C33" s="16">
        <v>1171748</v>
      </c>
      <c r="D33" s="16">
        <v>232452</v>
      </c>
      <c r="E33" s="16">
        <v>186427</v>
      </c>
      <c r="F33" s="25">
        <v>4140</v>
      </c>
      <c r="G33" s="16">
        <v>0</v>
      </c>
      <c r="H33" s="16">
        <v>0</v>
      </c>
      <c r="I33" s="16"/>
      <c r="J33" s="16">
        <v>0</v>
      </c>
      <c r="K33" s="16"/>
      <c r="L33" s="13"/>
      <c r="M33" s="13"/>
      <c r="N33" s="14">
        <f t="shared" si="1"/>
        <v>6863747</v>
      </c>
      <c r="O33" s="17">
        <v>968402</v>
      </c>
    </row>
    <row r="34" spans="1:15" ht="18" x14ac:dyDescent="0.25">
      <c r="A34" s="20" t="s">
        <v>83</v>
      </c>
      <c r="B34" s="21"/>
      <c r="C34" s="18"/>
      <c r="D34" s="18"/>
      <c r="E34" s="18"/>
      <c r="F34" s="18"/>
      <c r="G34" s="18"/>
      <c r="H34" s="18"/>
      <c r="I34" s="18"/>
      <c r="J34" s="18"/>
      <c r="K34" s="18"/>
      <c r="L34" s="13"/>
      <c r="M34" s="13"/>
      <c r="N34" s="14">
        <f t="shared" si="1"/>
        <v>0</v>
      </c>
      <c r="O34" s="19"/>
    </row>
    <row r="35" spans="1:15" x14ac:dyDescent="0.25">
      <c r="A35" s="20" t="s">
        <v>30</v>
      </c>
      <c r="B35" s="23">
        <v>86120315</v>
      </c>
      <c r="C35" s="16">
        <v>24933672</v>
      </c>
      <c r="D35" s="16">
        <v>5718931</v>
      </c>
      <c r="E35" s="16">
        <v>3302626</v>
      </c>
      <c r="F35" s="16">
        <v>3156306</v>
      </c>
      <c r="G35" s="16">
        <v>53</v>
      </c>
      <c r="H35" s="16"/>
      <c r="I35" s="16"/>
      <c r="J35" s="16"/>
      <c r="K35" s="16"/>
      <c r="L35" s="13"/>
      <c r="M35" s="13"/>
      <c r="N35" s="14">
        <f t="shared" si="1"/>
        <v>123231903</v>
      </c>
      <c r="O35" s="17">
        <v>70921582</v>
      </c>
    </row>
    <row r="36" spans="1:15" x14ac:dyDescent="0.25">
      <c r="A36" s="20" t="s">
        <v>31</v>
      </c>
      <c r="B36" s="21">
        <v>7467169</v>
      </c>
      <c r="C36" s="18">
        <v>2346963</v>
      </c>
      <c r="D36" s="18">
        <v>58750</v>
      </c>
      <c r="E36" s="18">
        <v>33869</v>
      </c>
      <c r="F36" s="18">
        <v>94012</v>
      </c>
      <c r="G36" s="18">
        <v>0</v>
      </c>
      <c r="H36" s="18">
        <v>847612</v>
      </c>
      <c r="I36" s="18"/>
      <c r="J36" s="18"/>
      <c r="K36" s="18"/>
      <c r="L36" s="13"/>
      <c r="M36" s="13"/>
      <c r="N36" s="14">
        <f t="shared" si="1"/>
        <v>10848375</v>
      </c>
      <c r="O36" s="19">
        <v>2705664</v>
      </c>
    </row>
    <row r="37" spans="1:15" x14ac:dyDescent="0.25">
      <c r="A37" s="20" t="s">
        <v>32</v>
      </c>
      <c r="B37" s="21">
        <v>2483462</v>
      </c>
      <c r="C37" s="18">
        <v>385131</v>
      </c>
      <c r="D37" s="18">
        <v>116000</v>
      </c>
      <c r="E37" s="18">
        <v>42177</v>
      </c>
      <c r="F37" s="18">
        <v>7101</v>
      </c>
      <c r="G37" s="18"/>
      <c r="H37" s="18"/>
      <c r="I37" s="18"/>
      <c r="J37" s="18"/>
      <c r="K37" s="18"/>
      <c r="L37" s="13"/>
      <c r="M37" s="13"/>
      <c r="N37" s="14">
        <f t="shared" si="1"/>
        <v>3033871</v>
      </c>
      <c r="O37" s="19">
        <v>1039788</v>
      </c>
    </row>
    <row r="38" spans="1:15" x14ac:dyDescent="0.25">
      <c r="A38" s="20" t="s">
        <v>33</v>
      </c>
      <c r="B38" s="21">
        <v>120829624</v>
      </c>
      <c r="C38" s="18">
        <v>17855625</v>
      </c>
      <c r="D38" s="18">
        <v>4845978</v>
      </c>
      <c r="E38" s="18">
        <v>1049701</v>
      </c>
      <c r="F38" s="18">
        <v>23825000</v>
      </c>
      <c r="G38" s="18"/>
      <c r="H38" s="18"/>
      <c r="I38" s="18"/>
      <c r="J38" s="18"/>
      <c r="K38" s="18"/>
      <c r="L38" s="13"/>
      <c r="M38" s="13"/>
      <c r="N38" s="14">
        <f t="shared" si="1"/>
        <v>168405928</v>
      </c>
      <c r="O38" s="19">
        <v>28525043</v>
      </c>
    </row>
    <row r="39" spans="1:15" x14ac:dyDescent="0.25">
      <c r="A39" s="20" t="s">
        <v>34</v>
      </c>
      <c r="B39" s="21">
        <v>42583612</v>
      </c>
      <c r="C39" s="18">
        <v>9320706</v>
      </c>
      <c r="D39" s="18">
        <v>70393</v>
      </c>
      <c r="E39" s="18">
        <v>1007145</v>
      </c>
      <c r="F39" s="18">
        <v>4074770</v>
      </c>
      <c r="G39" s="18">
        <v>0</v>
      </c>
      <c r="H39" s="18">
        <v>0</v>
      </c>
      <c r="I39" s="18"/>
      <c r="J39" s="18">
        <v>0</v>
      </c>
      <c r="K39" s="18"/>
      <c r="L39" s="13"/>
      <c r="M39" s="13"/>
      <c r="N39" s="14">
        <f t="shared" si="1"/>
        <v>57056626</v>
      </c>
      <c r="O39" s="19">
        <v>19391847</v>
      </c>
    </row>
    <row r="40" spans="1:15" x14ac:dyDescent="0.25">
      <c r="A40" s="20" t="s">
        <v>35</v>
      </c>
      <c r="B40" s="21">
        <v>4401487</v>
      </c>
      <c r="C40" s="18">
        <v>388706</v>
      </c>
      <c r="D40" s="18">
        <v>75647</v>
      </c>
      <c r="E40" s="18">
        <v>11766</v>
      </c>
      <c r="F40" s="18">
        <v>41480</v>
      </c>
      <c r="G40" s="18"/>
      <c r="H40" s="18"/>
      <c r="I40" s="18"/>
      <c r="J40" s="18"/>
      <c r="K40" s="18"/>
      <c r="L40" s="13"/>
      <c r="M40" s="13"/>
      <c r="N40" s="14">
        <f t="shared" si="1"/>
        <v>4919086</v>
      </c>
      <c r="O40" s="19">
        <v>931899</v>
      </c>
    </row>
    <row r="41" spans="1:15" x14ac:dyDescent="0.25">
      <c r="A41" s="20" t="s">
        <v>36</v>
      </c>
      <c r="B41" s="21">
        <v>63715007</v>
      </c>
      <c r="C41" s="18">
        <v>29525964</v>
      </c>
      <c r="D41" s="18">
        <v>6358984</v>
      </c>
      <c r="E41" s="18">
        <v>2023978</v>
      </c>
      <c r="F41" s="18">
        <v>2284201</v>
      </c>
      <c r="G41" s="18"/>
      <c r="H41" s="18"/>
      <c r="I41" s="18"/>
      <c r="J41" s="18"/>
      <c r="K41" s="18"/>
      <c r="L41" s="13"/>
      <c r="M41" s="13"/>
      <c r="N41" s="14">
        <f t="shared" si="1"/>
        <v>103908134</v>
      </c>
      <c r="O41" s="19">
        <v>22152363</v>
      </c>
    </row>
    <row r="42" spans="1:15" x14ac:dyDescent="0.25">
      <c r="A42" s="20" t="s">
        <v>37</v>
      </c>
      <c r="B42" s="23">
        <v>110474639</v>
      </c>
      <c r="C42" s="16">
        <v>27882424</v>
      </c>
      <c r="D42" s="16">
        <v>7303066</v>
      </c>
      <c r="E42" s="16">
        <v>2546314</v>
      </c>
      <c r="F42" s="16">
        <v>2169368</v>
      </c>
      <c r="G42" s="16"/>
      <c r="H42" s="16"/>
      <c r="I42" s="16"/>
      <c r="J42" s="16"/>
      <c r="K42" s="16"/>
      <c r="L42" s="13"/>
      <c r="M42" s="13"/>
      <c r="N42" s="14">
        <f t="shared" si="1"/>
        <v>150375811</v>
      </c>
      <c r="O42" s="17">
        <v>42193120</v>
      </c>
    </row>
    <row r="43" spans="1:15" x14ac:dyDescent="0.25">
      <c r="A43" s="20" t="s">
        <v>38</v>
      </c>
      <c r="B43" s="21">
        <v>24884848</v>
      </c>
      <c r="C43" s="18">
        <v>11134799</v>
      </c>
      <c r="D43" s="18">
        <v>1755165</v>
      </c>
      <c r="E43" s="18">
        <v>2959129</v>
      </c>
      <c r="F43" s="18">
        <v>1134544</v>
      </c>
      <c r="G43" s="18"/>
      <c r="H43" s="18"/>
      <c r="I43" s="18"/>
      <c r="J43" s="18"/>
      <c r="K43" s="18"/>
      <c r="L43" s="13"/>
      <c r="M43" s="13"/>
      <c r="N43" s="14">
        <f t="shared" si="1"/>
        <v>41868485</v>
      </c>
      <c r="O43" s="19">
        <v>1011172</v>
      </c>
    </row>
    <row r="44" spans="1:15" x14ac:dyDescent="0.25">
      <c r="A44" s="20" t="s">
        <v>39</v>
      </c>
      <c r="B44" s="23">
        <v>19729313</v>
      </c>
      <c r="C44" s="16">
        <v>4338956</v>
      </c>
      <c r="D44" s="16">
        <v>846659</v>
      </c>
      <c r="E44" s="16">
        <v>317470</v>
      </c>
      <c r="F44" s="16">
        <v>480228</v>
      </c>
      <c r="G44" s="16">
        <v>0</v>
      </c>
      <c r="H44" s="16">
        <v>0</v>
      </c>
      <c r="I44" s="16"/>
      <c r="J44" s="16">
        <v>0</v>
      </c>
      <c r="K44" s="16"/>
      <c r="L44" s="13"/>
      <c r="M44" s="13"/>
      <c r="N44" s="14">
        <f t="shared" si="1"/>
        <v>25712626</v>
      </c>
      <c r="O44" s="17">
        <v>11655251</v>
      </c>
    </row>
    <row r="45" spans="1:15" x14ac:dyDescent="0.25">
      <c r="A45" s="20" t="s">
        <v>40</v>
      </c>
      <c r="B45" s="21">
        <v>7875776</v>
      </c>
      <c r="C45" s="18">
        <v>1853391</v>
      </c>
      <c r="D45" s="18">
        <v>587861</v>
      </c>
      <c r="E45" s="18">
        <v>141258</v>
      </c>
      <c r="F45" s="18">
        <v>242189</v>
      </c>
      <c r="G45" s="18"/>
      <c r="H45" s="18"/>
      <c r="I45" s="18"/>
      <c r="J45" s="18"/>
      <c r="K45" s="18"/>
      <c r="L45" s="13"/>
      <c r="M45" s="13"/>
      <c r="N45" s="14">
        <f t="shared" si="1"/>
        <v>10700475</v>
      </c>
      <c r="O45" s="19">
        <v>2813066</v>
      </c>
    </row>
    <row r="46" spans="1:15" x14ac:dyDescent="0.25">
      <c r="A46" s="20" t="s">
        <v>41</v>
      </c>
      <c r="B46" s="21">
        <v>17780489</v>
      </c>
      <c r="C46" s="18">
        <v>5995552</v>
      </c>
      <c r="D46" s="18">
        <v>1116775</v>
      </c>
      <c r="E46" s="18">
        <v>284002</v>
      </c>
      <c r="F46" s="18">
        <v>440235</v>
      </c>
      <c r="G46" s="18">
        <v>0</v>
      </c>
      <c r="H46" s="18">
        <v>0</v>
      </c>
      <c r="I46" s="18"/>
      <c r="J46" s="18">
        <v>0</v>
      </c>
      <c r="K46" s="18"/>
      <c r="L46" s="13"/>
      <c r="M46" s="13"/>
      <c r="N46" s="14">
        <f t="shared" si="1"/>
        <v>25617053</v>
      </c>
      <c r="O46" s="19">
        <v>600000</v>
      </c>
    </row>
    <row r="47" spans="1:15" x14ac:dyDescent="0.25">
      <c r="A47" s="20" t="s">
        <v>42</v>
      </c>
      <c r="B47" s="21">
        <v>40659158</v>
      </c>
      <c r="C47" s="18">
        <v>8165780</v>
      </c>
      <c r="D47" s="18">
        <v>121184</v>
      </c>
      <c r="E47" s="18">
        <v>116263</v>
      </c>
      <c r="F47" s="18">
        <v>397557</v>
      </c>
      <c r="G47" s="18">
        <v>0</v>
      </c>
      <c r="H47" s="18">
        <v>63861</v>
      </c>
      <c r="I47" s="18"/>
      <c r="J47" s="18">
        <v>0</v>
      </c>
      <c r="K47" s="18"/>
      <c r="L47" s="13"/>
      <c r="M47" s="13"/>
      <c r="N47" s="14">
        <f t="shared" si="1"/>
        <v>49523803</v>
      </c>
      <c r="O47" s="19">
        <v>2023113</v>
      </c>
    </row>
    <row r="48" spans="1:15" x14ac:dyDescent="0.25">
      <c r="A48" s="20" t="s">
        <v>43</v>
      </c>
      <c r="B48" s="23">
        <v>64207726</v>
      </c>
      <c r="C48" s="16">
        <v>23422140</v>
      </c>
      <c r="D48" s="16">
        <v>3399978</v>
      </c>
      <c r="E48" s="16">
        <v>2133304</v>
      </c>
      <c r="F48" s="16">
        <v>2876203</v>
      </c>
      <c r="G48" s="16">
        <v>0</v>
      </c>
      <c r="H48" s="16">
        <v>0</v>
      </c>
      <c r="I48" s="16"/>
      <c r="J48" s="16">
        <v>0</v>
      </c>
      <c r="K48" s="16"/>
      <c r="L48" s="13"/>
      <c r="M48" s="13"/>
      <c r="N48" s="14">
        <f t="shared" si="1"/>
        <v>96039351</v>
      </c>
      <c r="O48" s="17">
        <v>20118387</v>
      </c>
    </row>
    <row r="49" spans="1:17" ht="18" x14ac:dyDescent="0.25">
      <c r="A49" s="20" t="s">
        <v>84</v>
      </c>
      <c r="B49" s="21"/>
      <c r="C49" s="18"/>
      <c r="D49" s="18"/>
      <c r="E49" s="18"/>
      <c r="F49" s="18"/>
      <c r="G49" s="18"/>
      <c r="H49" s="18"/>
      <c r="I49" s="18"/>
      <c r="J49" s="18"/>
      <c r="K49" s="18"/>
      <c r="L49" s="13"/>
      <c r="M49" s="13"/>
      <c r="N49" s="14">
        <f t="shared" si="1"/>
        <v>0</v>
      </c>
      <c r="O49" s="19"/>
    </row>
    <row r="50" spans="1:17" x14ac:dyDescent="0.25">
      <c r="A50" s="20" t="s">
        <v>44</v>
      </c>
      <c r="B50" s="21">
        <v>7311321</v>
      </c>
      <c r="C50" s="18">
        <v>1102439</v>
      </c>
      <c r="D50" s="18">
        <v>3006</v>
      </c>
      <c r="E50" s="18">
        <v>138314</v>
      </c>
      <c r="F50" s="18">
        <v>718263</v>
      </c>
      <c r="G50" s="18"/>
      <c r="H50" s="18"/>
      <c r="I50" s="18"/>
      <c r="J50" s="18"/>
      <c r="K50" s="18"/>
      <c r="L50" s="13"/>
      <c r="M50" s="13"/>
      <c r="N50" s="14">
        <f t="shared" si="1"/>
        <v>9273343</v>
      </c>
      <c r="O50" s="19">
        <v>0</v>
      </c>
    </row>
    <row r="51" spans="1:17" x14ac:dyDescent="0.25">
      <c r="A51" s="20" t="s">
        <v>45</v>
      </c>
      <c r="B51" s="18">
        <v>767883</v>
      </c>
      <c r="C51" s="18">
        <v>3762</v>
      </c>
      <c r="D51" s="18">
        <v>0</v>
      </c>
      <c r="E51" s="18">
        <v>29265</v>
      </c>
      <c r="F51" s="18">
        <v>54618</v>
      </c>
      <c r="G51" s="18"/>
      <c r="H51" s="18"/>
      <c r="I51" s="18"/>
      <c r="J51" s="18"/>
      <c r="K51" s="16"/>
      <c r="L51" s="13"/>
      <c r="M51" s="13"/>
      <c r="N51" s="14">
        <f t="shared" si="1"/>
        <v>855528</v>
      </c>
      <c r="O51" s="26">
        <v>606545</v>
      </c>
      <c r="P51" s="2"/>
      <c r="Q51" s="3"/>
    </row>
    <row r="52" spans="1:17" x14ac:dyDescent="0.25">
      <c r="A52" s="20" t="s">
        <v>46</v>
      </c>
      <c r="B52" s="21">
        <v>1937782</v>
      </c>
      <c r="C52" s="18">
        <v>399699</v>
      </c>
      <c r="D52" s="18">
        <v>59</v>
      </c>
      <c r="E52" s="18">
        <v>33831</v>
      </c>
      <c r="F52" s="18">
        <v>259833</v>
      </c>
      <c r="G52" s="18">
        <v>0</v>
      </c>
      <c r="H52" s="18">
        <v>0</v>
      </c>
      <c r="I52" s="18"/>
      <c r="J52" s="18">
        <v>0</v>
      </c>
      <c r="K52" s="18"/>
      <c r="L52" s="13"/>
      <c r="M52" s="13"/>
      <c r="N52" s="14">
        <f t="shared" si="1"/>
        <v>2631204</v>
      </c>
      <c r="O52" s="15">
        <v>488574</v>
      </c>
    </row>
    <row r="53" spans="1:17" x14ac:dyDescent="0.25">
      <c r="A53" s="20" t="s">
        <v>47</v>
      </c>
      <c r="B53" s="21">
        <v>14941859</v>
      </c>
      <c r="C53" s="18">
        <v>3047350</v>
      </c>
      <c r="D53" s="18">
        <v>18937</v>
      </c>
      <c r="E53" s="18">
        <v>217507</v>
      </c>
      <c r="F53" s="18">
        <v>902145</v>
      </c>
      <c r="G53" s="18">
        <v>49258</v>
      </c>
      <c r="H53" s="18"/>
      <c r="I53" s="18"/>
      <c r="J53" s="18"/>
      <c r="K53" s="18"/>
      <c r="L53" s="13"/>
      <c r="M53" s="13"/>
      <c r="N53" s="14">
        <f t="shared" si="1"/>
        <v>19177056</v>
      </c>
      <c r="O53" s="19">
        <v>2739773</v>
      </c>
    </row>
    <row r="54" spans="1:17" x14ac:dyDescent="0.25">
      <c r="A54" s="20" t="s">
        <v>48</v>
      </c>
      <c r="B54" s="18">
        <v>18237636</v>
      </c>
      <c r="C54" s="18">
        <v>5708816</v>
      </c>
      <c r="D54" s="18">
        <v>2817229</v>
      </c>
      <c r="E54" s="18">
        <v>550653</v>
      </c>
      <c r="F54" s="18">
        <v>386333</v>
      </c>
      <c r="G54" s="18"/>
      <c r="H54" s="18"/>
      <c r="I54" s="16"/>
      <c r="J54" s="12"/>
      <c r="K54" s="12"/>
      <c r="L54" s="27"/>
      <c r="M54" s="27"/>
      <c r="N54" s="14">
        <f t="shared" si="1"/>
        <v>27700667</v>
      </c>
      <c r="O54" s="28">
        <v>904877</v>
      </c>
      <c r="P54" s="3"/>
    </row>
    <row r="55" spans="1:17" x14ac:dyDescent="0.25">
      <c r="A55" s="20" t="s">
        <v>49</v>
      </c>
      <c r="B55" s="21">
        <v>15312022</v>
      </c>
      <c r="C55" s="18">
        <v>4157382</v>
      </c>
      <c r="D55" s="18">
        <v>1161363</v>
      </c>
      <c r="E55" s="18">
        <v>377695</v>
      </c>
      <c r="F55" s="18">
        <v>813390</v>
      </c>
      <c r="G55" s="18">
        <v>0</v>
      </c>
      <c r="H55" s="18">
        <v>0</v>
      </c>
      <c r="I55" s="18"/>
      <c r="J55" s="12">
        <v>0</v>
      </c>
      <c r="K55" s="12"/>
      <c r="L55" s="13"/>
      <c r="M55" s="13"/>
      <c r="N55" s="14">
        <f t="shared" si="1"/>
        <v>21821852</v>
      </c>
      <c r="O55" s="28">
        <v>500000</v>
      </c>
      <c r="P55" s="3"/>
    </row>
    <row r="56" spans="1:17" ht="18" x14ac:dyDescent="0.25">
      <c r="A56" s="20" t="s">
        <v>85</v>
      </c>
      <c r="B56" s="21"/>
      <c r="C56" s="18"/>
      <c r="D56" s="18"/>
      <c r="E56" s="18"/>
      <c r="F56" s="18"/>
      <c r="G56" s="18"/>
      <c r="H56" s="18"/>
      <c r="I56" s="18"/>
      <c r="J56" s="18"/>
      <c r="K56" s="18"/>
      <c r="L56" s="13"/>
      <c r="M56" s="13"/>
      <c r="N56" s="14">
        <f t="shared" ref="N56:N64" si="2">SUM(B56:J56)</f>
        <v>0</v>
      </c>
      <c r="O56" s="28"/>
    </row>
    <row r="57" spans="1:17" x14ac:dyDescent="0.25">
      <c r="A57" s="20" t="s">
        <v>50</v>
      </c>
      <c r="B57" s="21">
        <v>3143494</v>
      </c>
      <c r="C57" s="18">
        <v>516701</v>
      </c>
      <c r="D57" s="18">
        <v>170979</v>
      </c>
      <c r="E57" s="18">
        <f>128943+1853</f>
        <v>130796</v>
      </c>
      <c r="F57" s="18">
        <v>176306</v>
      </c>
      <c r="G57" s="18">
        <v>0</v>
      </c>
      <c r="H57" s="18">
        <v>0</v>
      </c>
      <c r="I57" s="18"/>
      <c r="J57" s="18">
        <v>0</v>
      </c>
      <c r="K57" s="18"/>
      <c r="L57" s="13"/>
      <c r="M57" s="13"/>
      <c r="N57" s="14">
        <f t="shared" si="2"/>
        <v>4138276</v>
      </c>
      <c r="O57" s="19">
        <v>545763</v>
      </c>
    </row>
    <row r="58" spans="1:17" x14ac:dyDescent="0.25">
      <c r="A58" s="20" t="s">
        <v>51</v>
      </c>
      <c r="B58" s="21">
        <v>6987931</v>
      </c>
      <c r="C58" s="18">
        <v>1850583</v>
      </c>
      <c r="D58" s="18">
        <v>689644</v>
      </c>
      <c r="E58" s="18">
        <v>227215</v>
      </c>
      <c r="F58" s="18">
        <v>356704</v>
      </c>
      <c r="G58" s="18">
        <v>0</v>
      </c>
      <c r="H58" s="18">
        <v>0</v>
      </c>
      <c r="I58" s="18"/>
      <c r="J58" s="18">
        <v>0</v>
      </c>
      <c r="K58" s="18"/>
      <c r="L58" s="13"/>
      <c r="M58" s="13"/>
      <c r="N58" s="14">
        <f t="shared" si="2"/>
        <v>10112077</v>
      </c>
      <c r="O58" s="19">
        <v>3517267</v>
      </c>
    </row>
    <row r="59" spans="1:17" x14ac:dyDescent="0.25">
      <c r="A59" s="20" t="s">
        <v>52</v>
      </c>
      <c r="B59" s="23">
        <v>3302049</v>
      </c>
      <c r="C59" s="16">
        <v>282351</v>
      </c>
      <c r="D59" s="16">
        <v>86655</v>
      </c>
      <c r="E59" s="16">
        <v>0</v>
      </c>
      <c r="F59" s="16">
        <v>0</v>
      </c>
      <c r="G59" s="16">
        <v>0</v>
      </c>
      <c r="H59" s="16">
        <v>0</v>
      </c>
      <c r="I59" s="16"/>
      <c r="J59" s="16">
        <v>0</v>
      </c>
      <c r="K59" s="16"/>
      <c r="L59" s="13"/>
      <c r="M59" s="13"/>
      <c r="N59" s="14">
        <f t="shared" si="2"/>
        <v>3671055</v>
      </c>
      <c r="O59" s="17">
        <v>493100</v>
      </c>
    </row>
    <row r="60" spans="1:17" x14ac:dyDescent="0.25">
      <c r="A60" s="20" t="s">
        <v>53</v>
      </c>
      <c r="B60" s="21">
        <v>14384112</v>
      </c>
      <c r="C60" s="18">
        <v>3487222</v>
      </c>
      <c r="D60" s="18">
        <v>628431</v>
      </c>
      <c r="E60" s="18">
        <v>545239</v>
      </c>
      <c r="F60" s="18">
        <v>1419408</v>
      </c>
      <c r="G60" s="18">
        <v>0</v>
      </c>
      <c r="H60" s="18">
        <v>0</v>
      </c>
      <c r="I60" s="18"/>
      <c r="J60" s="18">
        <v>0</v>
      </c>
      <c r="K60" s="18"/>
      <c r="L60" s="13"/>
      <c r="M60" s="13"/>
      <c r="N60" s="14">
        <f t="shared" si="2"/>
        <v>20464412</v>
      </c>
      <c r="O60" s="19">
        <v>7252426</v>
      </c>
    </row>
    <row r="61" spans="1:17" x14ac:dyDescent="0.25">
      <c r="A61" s="20" t="s">
        <v>54</v>
      </c>
      <c r="B61" s="21">
        <v>2280353</v>
      </c>
      <c r="C61" s="18">
        <v>492910</v>
      </c>
      <c r="D61" s="18">
        <v>190692</v>
      </c>
      <c r="E61" s="18">
        <v>96610</v>
      </c>
      <c r="F61" s="18">
        <v>116595</v>
      </c>
      <c r="G61" s="18">
        <v>0</v>
      </c>
      <c r="H61" s="18">
        <v>0</v>
      </c>
      <c r="I61" s="18"/>
      <c r="J61" s="18">
        <v>15751</v>
      </c>
      <c r="K61" s="18"/>
      <c r="L61" s="13"/>
      <c r="M61" s="13"/>
      <c r="N61" s="14">
        <f t="shared" si="2"/>
        <v>3192911</v>
      </c>
      <c r="O61" s="19">
        <v>410914</v>
      </c>
    </row>
    <row r="62" spans="1:17" x14ac:dyDescent="0.25">
      <c r="A62" s="20" t="s">
        <v>55</v>
      </c>
      <c r="B62" s="21">
        <v>30377129</v>
      </c>
      <c r="C62" s="18">
        <v>9961113</v>
      </c>
      <c r="D62" s="18">
        <v>3569932</v>
      </c>
      <c r="E62" s="18">
        <v>489845</v>
      </c>
      <c r="F62" s="18">
        <v>1318710</v>
      </c>
      <c r="G62" s="18">
        <v>0</v>
      </c>
      <c r="H62" s="18">
        <v>0</v>
      </c>
      <c r="I62" s="18"/>
      <c r="J62" s="18">
        <v>0</v>
      </c>
      <c r="K62" s="18"/>
      <c r="L62" s="13"/>
      <c r="M62" s="13"/>
      <c r="N62" s="14">
        <f t="shared" si="2"/>
        <v>45716729</v>
      </c>
      <c r="O62" s="19">
        <v>9445986</v>
      </c>
    </row>
    <row r="63" spans="1:17" ht="16.5" thickBot="1" x14ac:dyDescent="0.3">
      <c r="A63" s="29" t="s">
        <v>56</v>
      </c>
      <c r="B63" s="30">
        <v>5306021</v>
      </c>
      <c r="C63" s="31">
        <v>1139979</v>
      </c>
      <c r="D63" s="31">
        <v>271171</v>
      </c>
      <c r="E63" s="31">
        <v>251277</v>
      </c>
      <c r="F63" s="31">
        <v>9289</v>
      </c>
      <c r="G63" s="31"/>
      <c r="H63" s="31"/>
      <c r="I63" s="31"/>
      <c r="J63" s="31"/>
      <c r="K63" s="31"/>
      <c r="L63" s="13"/>
      <c r="M63" s="13"/>
      <c r="N63" s="32">
        <f t="shared" si="2"/>
        <v>6977737</v>
      </c>
      <c r="O63" s="33">
        <v>514069</v>
      </c>
    </row>
    <row r="64" spans="1:17" s="4" customFormat="1" ht="27.6" customHeight="1" thickTop="1" thickBot="1" x14ac:dyDescent="0.3">
      <c r="A64" s="34" t="s">
        <v>57</v>
      </c>
      <c r="B64" s="35">
        <f>SUM(B5:B63)</f>
        <v>1480293469</v>
      </c>
      <c r="C64" s="35">
        <f t="shared" ref="C64:O64" si="3">SUM(C5:C63)</f>
        <v>511699846</v>
      </c>
      <c r="D64" s="35">
        <f t="shared" si="3"/>
        <v>86665811</v>
      </c>
      <c r="E64" s="35">
        <f t="shared" si="3"/>
        <v>27663874</v>
      </c>
      <c r="F64" s="35">
        <f t="shared" si="3"/>
        <v>91307115</v>
      </c>
      <c r="G64" s="35">
        <f t="shared" si="3"/>
        <v>49494</v>
      </c>
      <c r="H64" s="35">
        <f t="shared" si="3"/>
        <v>2308553</v>
      </c>
      <c r="I64" s="35">
        <f t="shared" si="3"/>
        <v>0</v>
      </c>
      <c r="J64" s="35">
        <f t="shared" si="3"/>
        <v>886227</v>
      </c>
      <c r="K64" s="35">
        <f t="shared" si="3"/>
        <v>0</v>
      </c>
      <c r="L64" s="35">
        <f t="shared" si="3"/>
        <v>0</v>
      </c>
      <c r="M64" s="35">
        <f t="shared" si="3"/>
        <v>0</v>
      </c>
      <c r="N64" s="36">
        <f t="shared" si="2"/>
        <v>2200874389</v>
      </c>
      <c r="O64" s="35">
        <f t="shared" si="3"/>
        <v>521694812</v>
      </c>
    </row>
    <row r="65" spans="1:15" ht="16.5" thickTop="1" x14ac:dyDescent="0.25">
      <c r="C65" s="38"/>
      <c r="N65" s="39"/>
      <c r="O65" s="40"/>
    </row>
    <row r="66" spans="1:15" ht="18.75" x14ac:dyDescent="0.25">
      <c r="A66" s="37" t="s">
        <v>86</v>
      </c>
    </row>
    <row r="67" spans="1:15" ht="24.75" customHeight="1" x14ac:dyDescent="0.25">
      <c r="A67" s="47" t="s">
        <v>87</v>
      </c>
      <c r="B67" s="47"/>
      <c r="C67" s="47"/>
      <c r="D67" s="47"/>
      <c r="E67" s="47"/>
      <c r="F67" s="47"/>
      <c r="G67" s="47"/>
      <c r="H67" s="47"/>
      <c r="I67" s="47"/>
      <c r="J67" s="47"/>
      <c r="K67" s="47"/>
      <c r="L67" s="47"/>
      <c r="M67" s="47"/>
      <c r="N67" s="47"/>
      <c r="O67" s="47"/>
    </row>
    <row r="68" spans="1:15" ht="54.75" customHeight="1" x14ac:dyDescent="0.25">
      <c r="A68" s="47" t="s">
        <v>88</v>
      </c>
      <c r="B68" s="47"/>
      <c r="C68" s="47"/>
      <c r="D68" s="47"/>
      <c r="E68" s="47"/>
      <c r="F68" s="47"/>
      <c r="G68" s="47"/>
      <c r="H68" s="47"/>
      <c r="I68" s="47"/>
      <c r="J68" s="47"/>
      <c r="K68" s="47"/>
      <c r="L68" s="47"/>
      <c r="M68" s="47"/>
      <c r="N68" s="47"/>
      <c r="O68" s="47"/>
    </row>
    <row r="69" spans="1:15" ht="18" x14ac:dyDescent="0.25">
      <c r="A69" s="41" t="s">
        <v>89</v>
      </c>
    </row>
    <row r="70" spans="1:15" ht="18" x14ac:dyDescent="0.25">
      <c r="A70" s="41" t="s">
        <v>90</v>
      </c>
    </row>
  </sheetData>
  <sheetProtection sheet="1" objects="1" scenarios="1" selectLockedCells="1"/>
  <mergeCells count="15">
    <mergeCell ref="A68:O68"/>
    <mergeCell ref="O1:O2"/>
    <mergeCell ref="A67:O67"/>
    <mergeCell ref="G1:G2"/>
    <mergeCell ref="H1:H2"/>
    <mergeCell ref="I1:I2"/>
    <mergeCell ref="J1:J2"/>
    <mergeCell ref="K1:K2"/>
    <mergeCell ref="N1:N2"/>
    <mergeCell ref="A1:A2"/>
    <mergeCell ref="B1:B2"/>
    <mergeCell ref="C1:C2"/>
    <mergeCell ref="D1:D2"/>
    <mergeCell ref="E1:E2"/>
    <mergeCell ref="F1:F2"/>
  </mergeCells>
  <pageMargins left="0.7" right="0.7" top="0.75" bottom="0.75" header="0.3" footer="0.3"/>
  <pageSetup paperSize="5" scale="81" fitToHeight="0" orientation="landscape" r:id="rId1"/>
  <headerFooter>
    <oddHeader>&amp;C&amp;"-,Bold"&amp;12&amp;K000000Mental Health Services Act County Expenditures by Component During FY 2014-15&amp;X1</oddHeader>
    <oddFooter>&amp;LJanuary 17, 2018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180CBB98-FCB2-4813-BDDD-6BDEABF26EA3}">
  <ds:schemaRefs>
    <ds:schemaRef ds:uri="http://schemas.microsoft.com/sharepoint/events"/>
  </ds:schemaRefs>
</ds:datastoreItem>
</file>

<file path=customXml/itemProps2.xml><?xml version="1.0" encoding="utf-8"?>
<ds:datastoreItem xmlns:ds="http://schemas.openxmlformats.org/officeDocument/2006/customXml" ds:itemID="{50C46501-879F-4DBC-B066-F6CF52680198}"/>
</file>

<file path=customXml/itemProps3.xml><?xml version="1.0" encoding="utf-8"?>
<ds:datastoreItem xmlns:ds="http://schemas.openxmlformats.org/officeDocument/2006/customXml" ds:itemID="{3BC16984-70DA-4B21-A359-76685D7D68B9}">
  <ds:schemaRefs>
    <ds:schemaRef ds:uri="http://schemas.microsoft.com/sharepoint/v3/contenttype/forms"/>
  </ds:schemaRefs>
</ds:datastoreItem>
</file>

<file path=customXml/itemProps4.xml><?xml version="1.0" encoding="utf-8"?>
<ds:datastoreItem xmlns:ds="http://schemas.openxmlformats.org/officeDocument/2006/customXml" ds:itemID="{B74B4A96-2AFB-449B-A74D-1F101DBDA3FE}">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5.xml><?xml version="1.0" encoding="utf-8"?>
<ds:datastoreItem xmlns:ds="http://schemas.openxmlformats.org/officeDocument/2006/customXml" ds:itemID="{4831E4CB-FAED-44D4-BBC1-16FD7628599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DHCS and 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FY14-15_MHSA_County_Expenditures_by_Components_Final</dc:title>
  <dc:creator>joseph kim</dc:creator>
  <cp:keywords>FY14-15_MHSA_County_Expenditures_by_Components_Final</cp:keywords>
  <cp:lastModifiedBy>westj</cp:lastModifiedBy>
  <cp:lastPrinted>2018-02-09T18:58:41Z</cp:lastPrinted>
  <dcterms:created xsi:type="dcterms:W3CDTF">2015-11-06T19:16:05Z</dcterms:created>
  <dcterms:modified xsi:type="dcterms:W3CDTF">2020-11-04T03:10:51Z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display_urn:schemas-microsoft-com:office:office#Author">
    <vt:lpwstr>John SS01. Trapper</vt:lpwstr>
  </property>
  <property fmtid="{D5CDD505-2E9C-101B-9397-08002B2CF9AE}" pid="4" name="_dlc_DocId">
    <vt:lpwstr>DHCSDOC-1363137784-1362</vt:lpwstr>
  </property>
  <property fmtid="{D5CDD505-2E9C-101B-9397-08002B2CF9AE}" pid="5" name="_dlc_DocIdItemGuid">
    <vt:lpwstr>455b2f0e-adbc-4cd3-9f5d-440a48b15255</vt:lpwstr>
  </property>
  <property fmtid="{D5CDD505-2E9C-101B-9397-08002B2CF9AE}" pid="6" name="_dlc_DocIdUrl">
    <vt:lpwstr>http://dhcs2016prod:88/services/MH/_layouts/15/DocIdRedir.aspx?ID=DHCSDOC-1363137784-1362, DHCSDOC-1363137784-1362</vt:lpwstr>
  </property>
  <property fmtid="{D5CDD505-2E9C-101B-9397-08002B2CF9AE}" pid="7" name="ContentTypeId">
    <vt:lpwstr>0x0101000DD778A44A894D44A57135C48A267F0A</vt:lpwstr>
  </property>
</Properties>
</file>