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AB8F55AA-BE64-4166-B982-3EB4BB9E7DD8}" xr6:coauthVersionLast="45" xr6:coauthVersionMax="45" xr10:uidLastSave="{00000000-0000-0000-0000-000000000000}"/>
  <bookViews>
    <workbookView xWindow="-120" yWindow="-120" windowWidth="20730" windowHeight="10545" xr2:uid="{00000000-000D-0000-FFFF-FFFF00000000}"/>
  </bookViews>
  <sheets>
    <sheet name="CSS" sheetId="6" r:id="rId1"/>
    <sheet name="PEI" sheetId="38" r:id="rId2"/>
    <sheet name="INN" sheetId="40" r:id="rId3"/>
    <sheet name="WET" sheetId="8" r:id="rId4"/>
    <sheet name="CFTN" sheetId="41" r:id="rId5"/>
    <sheet name="Unspent" sheetId="10" r:id="rId6"/>
  </sheets>
  <definedNames>
    <definedName name="_xlnm.Print_Area" localSheetId="5">Unspent!$A$1:$N$34</definedName>
  </definedNames>
  <calcPr calcId="191029"/>
</workbook>
</file>

<file path=xl/calcChain.xml><?xml version="1.0" encoding="utf-8"?>
<calcChain xmlns="http://schemas.openxmlformats.org/spreadsheetml/2006/main">
  <c r="G14" i="8" l="1"/>
  <c r="G35" i="6"/>
  <c r="G34" i="38"/>
  <c r="F34" i="38" s="1"/>
  <c r="F14" i="8"/>
  <c r="F13" i="8"/>
  <c r="F12" i="8"/>
  <c r="F11" i="8"/>
  <c r="F10" i="8"/>
  <c r="F9" i="8"/>
  <c r="N17" i="10"/>
  <c r="H14" i="10"/>
  <c r="N11" i="10"/>
  <c r="F24" i="10" s="1"/>
  <c r="F26" i="10" s="1"/>
  <c r="G14" i="10"/>
  <c r="F14" i="10"/>
  <c r="N9" i="10"/>
  <c r="N18" i="10"/>
  <c r="N12" i="10"/>
  <c r="N13" i="10"/>
  <c r="M14" i="10"/>
  <c r="M19" i="10"/>
  <c r="F35" i="6"/>
  <c r="I14" i="10"/>
  <c r="J14" i="10"/>
  <c r="K14" i="10"/>
  <c r="K19" i="10"/>
  <c r="L14" i="10"/>
  <c r="L19" i="10" s="1"/>
  <c r="I38" i="41"/>
  <c r="H38" i="41"/>
  <c r="G38" i="41"/>
  <c r="G39" i="41" s="1"/>
  <c r="J16" i="10" s="1"/>
  <c r="J19" i="10" s="1"/>
  <c r="F37" i="41"/>
  <c r="I22" i="41"/>
  <c r="H22" i="41"/>
  <c r="G22" i="41"/>
  <c r="F21" i="41"/>
  <c r="F36" i="41"/>
  <c r="F35" i="41"/>
  <c r="F34" i="41"/>
  <c r="F33" i="41"/>
  <c r="F32" i="41"/>
  <c r="F31" i="41"/>
  <c r="F30" i="41"/>
  <c r="F29" i="41"/>
  <c r="F28" i="41"/>
  <c r="F27" i="41"/>
  <c r="F26" i="41"/>
  <c r="F38" i="41" s="1"/>
  <c r="F25" i="41"/>
  <c r="F24" i="41"/>
  <c r="F20" i="41"/>
  <c r="F19" i="41"/>
  <c r="F18" i="41"/>
  <c r="F17" i="41"/>
  <c r="F16" i="41"/>
  <c r="F15" i="41"/>
  <c r="F14" i="41"/>
  <c r="F13" i="41"/>
  <c r="F12" i="41"/>
  <c r="F11" i="41"/>
  <c r="F22" i="41" s="1"/>
  <c r="F10" i="41"/>
  <c r="F9" i="41"/>
  <c r="I35" i="40"/>
  <c r="H35" i="40"/>
  <c r="G35" i="40"/>
  <c r="H16" i="10"/>
  <c r="F34" i="40"/>
  <c r="F33" i="40"/>
  <c r="F32" i="40"/>
  <c r="F31" i="40"/>
  <c r="F30" i="40"/>
  <c r="F29" i="40"/>
  <c r="F28" i="40"/>
  <c r="F27" i="40"/>
  <c r="F26" i="40"/>
  <c r="F25" i="40"/>
  <c r="F24" i="40"/>
  <c r="F23" i="40"/>
  <c r="F22" i="40"/>
  <c r="F21" i="40"/>
  <c r="F20" i="40"/>
  <c r="F19" i="40"/>
  <c r="F18" i="40"/>
  <c r="F17" i="40"/>
  <c r="F16" i="40"/>
  <c r="F15" i="40"/>
  <c r="F14" i="40"/>
  <c r="F13" i="40"/>
  <c r="F12" i="40"/>
  <c r="F11" i="40"/>
  <c r="F10" i="40"/>
  <c r="F35" i="40" s="1"/>
  <c r="F9" i="40"/>
  <c r="I15" i="8"/>
  <c r="H15" i="8"/>
  <c r="G15" i="8"/>
  <c r="I16" i="10" s="1"/>
  <c r="I35" i="38"/>
  <c r="H35" i="38"/>
  <c r="G35" i="38"/>
  <c r="G16" i="10" s="1"/>
  <c r="G19" i="10" s="1"/>
  <c r="F33" i="38"/>
  <c r="F32" i="38"/>
  <c r="F31" i="38"/>
  <c r="F30" i="38"/>
  <c r="F29" i="38"/>
  <c r="F28" i="38"/>
  <c r="F27" i="38"/>
  <c r="F26" i="38"/>
  <c r="F25" i="38"/>
  <c r="F24" i="38"/>
  <c r="F23" i="38"/>
  <c r="F22" i="38"/>
  <c r="F21" i="38"/>
  <c r="F20" i="38"/>
  <c r="F19" i="38"/>
  <c r="F18" i="38"/>
  <c r="F17" i="38"/>
  <c r="F16" i="38"/>
  <c r="F15" i="38"/>
  <c r="F14" i="38"/>
  <c r="F13" i="38"/>
  <c r="F12" i="38"/>
  <c r="F11" i="38"/>
  <c r="F10" i="38"/>
  <c r="F9" i="38"/>
  <c r="F35" i="38" s="1"/>
  <c r="F10" i="6"/>
  <c r="F11" i="6"/>
  <c r="F12" i="6"/>
  <c r="F13" i="6"/>
  <c r="F14" i="6"/>
  <c r="F15" i="6"/>
  <c r="F16" i="6"/>
  <c r="F17" i="6"/>
  <c r="F18" i="6"/>
  <c r="F19" i="6"/>
  <c r="F20" i="6"/>
  <c r="F21" i="6"/>
  <c r="F22" i="6"/>
  <c r="F23" i="6"/>
  <c r="F24" i="6"/>
  <c r="F25" i="6"/>
  <c r="F26" i="6"/>
  <c r="F27" i="6"/>
  <c r="F28" i="6"/>
  <c r="F29" i="6"/>
  <c r="F30" i="6"/>
  <c r="F31" i="6"/>
  <c r="F32" i="6"/>
  <c r="F33" i="6"/>
  <c r="F34" i="6"/>
  <c r="F36" i="6"/>
  <c r="F9" i="6"/>
  <c r="F37" i="6" s="1"/>
  <c r="G37" i="6"/>
  <c r="F16" i="10" s="1"/>
  <c r="N16" i="10" s="1"/>
  <c r="H37" i="6"/>
  <c r="I37" i="6"/>
  <c r="F15" i="8"/>
  <c r="I39" i="41"/>
  <c r="H39" i="41"/>
  <c r="H19" i="10"/>
  <c r="I19" i="10" l="1"/>
  <c r="F19" i="10"/>
  <c r="N19" i="10" s="1"/>
  <c r="F39" i="41"/>
  <c r="N14" i="10"/>
</calcChain>
</file>

<file path=xl/sharedStrings.xml><?xml version="1.0" encoding="utf-8"?>
<sst xmlns="http://schemas.openxmlformats.org/spreadsheetml/2006/main" count="140" uniqueCount="82">
  <si>
    <t>MHSA</t>
  </si>
  <si>
    <t>Medi-Cal FFP</t>
  </si>
  <si>
    <t>Total Mental Health Expenditures</t>
  </si>
  <si>
    <t>(A)</t>
  </si>
  <si>
    <t>(B)</t>
  </si>
  <si>
    <t>(D)</t>
  </si>
  <si>
    <t>(E)</t>
  </si>
  <si>
    <t>(F)</t>
  </si>
  <si>
    <t>(G)</t>
  </si>
  <si>
    <t>(H)</t>
  </si>
  <si>
    <t>(C)</t>
  </si>
  <si>
    <t>County:</t>
  </si>
  <si>
    <t>Date:</t>
  </si>
  <si>
    <t>Funding Source</t>
  </si>
  <si>
    <t>Workforce Staffing Support</t>
  </si>
  <si>
    <t>Training and Technical Assistance</t>
  </si>
  <si>
    <t>Mental Health Career Pathways Programs</t>
  </si>
  <si>
    <t>Residency and Internship Programs</t>
  </si>
  <si>
    <t>Financial Incentive Programs</t>
  </si>
  <si>
    <t>Community Services and Supports</t>
  </si>
  <si>
    <t>Workforce Education and Training</t>
  </si>
  <si>
    <t>Prevention and Early Intervention</t>
  </si>
  <si>
    <t>Capital Facilities and Technological Needs</t>
  </si>
  <si>
    <t>Total-All Components</t>
  </si>
  <si>
    <t>Other Funds</t>
  </si>
  <si>
    <t>Interest Income Posted to MHS Fund</t>
  </si>
  <si>
    <t>Total Deposits</t>
  </si>
  <si>
    <t>MHSA Funds Subject to Reversion from Prior Fiscal Year</t>
  </si>
  <si>
    <t>Total MHSA Unspent Funds</t>
  </si>
  <si>
    <t>Total MHSA Unspent Funds Available from Prior Fiscal Years</t>
  </si>
  <si>
    <t>MHSA Unspent Funds Available from Prior Fiscal Years</t>
  </si>
  <si>
    <t>FSP Programs</t>
  </si>
  <si>
    <t>CSS Administration</t>
  </si>
  <si>
    <t>PEI Programs</t>
  </si>
  <si>
    <t>PEI Administration</t>
  </si>
  <si>
    <t>Total PEI Expenditures</t>
  </si>
  <si>
    <t>Total CSS Expenditures</t>
  </si>
  <si>
    <t>WET Administration</t>
  </si>
  <si>
    <t>Total WET Expenditures</t>
  </si>
  <si>
    <t>Innovation Administration</t>
  </si>
  <si>
    <t>Total Innovation Expenditures</t>
  </si>
  <si>
    <t>Total CFTN Expenditures</t>
  </si>
  <si>
    <t>Technological Needs Projects</t>
  </si>
  <si>
    <t>TTACB</t>
  </si>
  <si>
    <t>WET Regional Partnerships</t>
  </si>
  <si>
    <t>Distributions from the Local Prudent Reserve</t>
  </si>
  <si>
    <t>Total MHSA Expenditures</t>
  </si>
  <si>
    <t>Capital Facility Administration</t>
  </si>
  <si>
    <t>Total Capital Facility Expenditures</t>
  </si>
  <si>
    <t>Innovation Programs</t>
  </si>
  <si>
    <t>Capital Facility Projects</t>
  </si>
  <si>
    <t>Technological Needs Administration</t>
  </si>
  <si>
    <t>Total Technological Needs Expenditures</t>
  </si>
  <si>
    <t>Innovation</t>
  </si>
  <si>
    <t>WET Funding Category</t>
  </si>
  <si>
    <t>Other CSS Non-FSP Program Expenditures</t>
  </si>
  <si>
    <t>CSS MHSA Housing Program Assigned Funds</t>
  </si>
  <si>
    <t>(I)</t>
  </si>
  <si>
    <t>Local Prudent Reserve Balance</t>
  </si>
  <si>
    <t>Local Prudent Reserve Balance on June 30, 2010</t>
  </si>
  <si>
    <t>Annual Mental Health Services Act Revenue and Expenditure Report for Fiscal Year 2010-11
Identification of Unspent Funds</t>
  </si>
  <si>
    <t>Fiscal Year 2010-11</t>
  </si>
  <si>
    <t>Deposits to Local MHS Fund during FY 2010-11</t>
  </si>
  <si>
    <t>MHSA FY 2010-11 Expenditures</t>
  </si>
  <si>
    <t>Contributions to Local Prudent Reserve in FY 2010-11</t>
  </si>
  <si>
    <t>Distributions from Local Prudent Reserve in FY10/11</t>
  </si>
  <si>
    <t>Local Prudent Reserve Balance on June 30, 2011</t>
  </si>
  <si>
    <t>PEI Statewide Projects Funds</t>
  </si>
  <si>
    <t xml:space="preserve">Contributions to the Local Prudent Reserve in FY10/11 </t>
  </si>
  <si>
    <t>Distributions from Department of Mental Health *</t>
  </si>
  <si>
    <t xml:space="preserve">* Distributions include funds delegated by the county to CalMHSA in FY 10-11 that were not deposited in the local MHS Fund. </t>
  </si>
  <si>
    <t xml:space="preserve">  Please refer to the instructions for guidance on reporting PEI statewide project funds.</t>
  </si>
  <si>
    <t>Plumas</t>
  </si>
  <si>
    <t>PEI</t>
  </si>
  <si>
    <t>Technology-E.H.R. Conversion</t>
  </si>
  <si>
    <t/>
  </si>
  <si>
    <t xml:space="preserve"> </t>
  </si>
  <si>
    <t>Annual Mental Health Services Act Revenue and Expenditure Report 
for Fiscal Year 2010-11
Community Services and Supports (CSS) Summary</t>
  </si>
  <si>
    <t>Annual Mental Health Services Act Revenue and Expenditure Report
 for Fiscal Year 2010-11
Prevention and Early Intervention (PEI) Summary</t>
  </si>
  <si>
    <t>Annual Mental Health Services Act Revenue and Expenditure Report 
for Fiscal Year 2010-11
Innovation (INN) Summary</t>
  </si>
  <si>
    <t>Annual Mental Health Services Act Revenue and Expenditure Report 
for Fiscal Year 2010-11
Workforce Education and Training (WET) Summary</t>
  </si>
  <si>
    <t>Annual Mental Health Services Act Revenue and Expenditure Report for 
Fiscal Year 2010-11
Capital Facilities/Technological Needs (CF/TN)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</si>
</sst>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7" x14ac:knownFonts="1">
    <font>
      <sz val="10"/>
      <name val="Arial"/>
    </font>
    <font>
      <b/>
      <sz val="10"/>
      <name val="Arial"/>
      <family val="2"/>
    </font>
    <font>
      <sz val="8"/>
      <name val="Arial"/>
      <family val="2"/>
    </font>
    <font>
      <b/>
      <sz val="12"/>
      <name val="Arial"/>
      <family val="2"/>
    </font>
    <font>
      <sz val="10"/>
      <name val="Arial"/>
      <family val="2"/>
    </font>
    <font>
      <sz val="11"/>
      <name val="Arial"/>
      <family val="2"/>
    </font>
    <font>
      <sz val="12"/>
      <name val="Arial"/>
      <family val="2"/>
    </font>
  </fonts>
  <fills count="3">
    <fill>
      <patternFill patternType="none"/>
    </fill>
    <fill>
      <patternFill patternType="gray125"/>
    </fill>
    <fill>
      <patternFill patternType="solid">
        <fgColor indexed="23"/>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s>
  <cellStyleXfs count="1">
    <xf numFmtId="0" fontId="0" fillId="0" borderId="0"/>
  </cellStyleXfs>
  <cellXfs count="119">
    <xf numFmtId="0" fontId="0" fillId="0" borderId="0" xfId="0"/>
    <xf numFmtId="0" fontId="0" fillId="0" borderId="0" xfId="0" applyAlignment="1">
      <alignment wrapText="1"/>
    </xf>
    <xf numFmtId="0" fontId="0" fillId="0" borderId="0" xfId="0" applyAlignment="1">
      <alignment horizontal="center" wrapText="1"/>
    </xf>
    <xf numFmtId="0" fontId="1" fillId="0" borderId="0" xfId="0" applyFont="1" applyAlignment="1">
      <alignment horizontal="center"/>
    </xf>
    <xf numFmtId="0" fontId="4" fillId="0" borderId="0" xfId="0" applyFont="1" applyBorder="1"/>
    <xf numFmtId="0" fontId="5" fillId="0" borderId="0" xfId="0" applyFont="1"/>
    <xf numFmtId="164" fontId="0" fillId="0" borderId="0" xfId="0" applyNumberFormat="1"/>
    <xf numFmtId="0" fontId="0" fillId="0" borderId="0" xfId="0" quotePrefix="1"/>
    <xf numFmtId="0" fontId="3" fillId="0" borderId="1" xfId="0" applyFont="1" applyBorder="1" applyProtection="1">
      <protection locked="0"/>
    </xf>
    <xf numFmtId="0" fontId="6" fillId="0" borderId="0" xfId="0" applyFont="1" applyProtection="1">
      <protection locked="0"/>
    </xf>
    <xf numFmtId="0" fontId="3" fillId="0" borderId="1" xfId="0" applyFont="1" applyBorder="1" applyAlignment="1" applyProtection="1">
      <alignment horizontal="left"/>
      <protection locked="0"/>
    </xf>
    <xf numFmtId="14" fontId="3" fillId="0" borderId="1" xfId="0" applyNumberFormat="1" applyFont="1" applyBorder="1" applyAlignment="1" applyProtection="1">
      <alignment horizontal="right"/>
      <protection locked="0"/>
    </xf>
    <xf numFmtId="0" fontId="3" fillId="0" borderId="2" xfId="0" applyFont="1" applyBorder="1" applyAlignment="1" applyProtection="1">
      <alignment horizontal="center"/>
      <protection locked="0"/>
    </xf>
    <xf numFmtId="0" fontId="3" fillId="0" borderId="3" xfId="0" applyFont="1" applyBorder="1" applyAlignment="1" applyProtection="1">
      <alignment horizontal="center"/>
      <protection locked="0"/>
    </xf>
    <xf numFmtId="0" fontId="3" fillId="0" borderId="2" xfId="0" applyFont="1" applyBorder="1" applyAlignment="1" applyProtection="1">
      <alignment horizontal="center" wrapText="1"/>
      <protection locked="0"/>
    </xf>
    <xf numFmtId="0" fontId="6" fillId="0" borderId="4" xfId="0" applyFont="1" applyBorder="1" applyProtection="1">
      <protection locked="0"/>
    </xf>
    <xf numFmtId="164" fontId="6" fillId="0" borderId="5" xfId="0" applyNumberFormat="1" applyFont="1" applyBorder="1" applyProtection="1">
      <protection locked="0"/>
    </xf>
    <xf numFmtId="0" fontId="6" fillId="0" borderId="0" xfId="0" applyFont="1" applyBorder="1" applyProtection="1">
      <protection locked="0"/>
    </xf>
    <xf numFmtId="0" fontId="6" fillId="0" borderId="6" xfId="0" applyFont="1" applyBorder="1" applyProtection="1">
      <protection locked="0"/>
    </xf>
    <xf numFmtId="0" fontId="6" fillId="0" borderId="0" xfId="0" applyFont="1" applyFill="1" applyBorder="1" applyProtection="1">
      <protection locked="0"/>
    </xf>
    <xf numFmtId="0" fontId="6" fillId="0" borderId="7" xfId="0" applyFont="1" applyBorder="1" applyProtection="1">
      <protection locked="0"/>
    </xf>
    <xf numFmtId="0" fontId="6" fillId="0" borderId="1" xfId="0" applyFont="1" applyBorder="1" applyProtection="1">
      <protection locked="0"/>
    </xf>
    <xf numFmtId="0" fontId="6" fillId="0" borderId="1" xfId="0" applyFont="1" applyFill="1" applyBorder="1" applyProtection="1">
      <protection locked="0"/>
    </xf>
    <xf numFmtId="0" fontId="6" fillId="0" borderId="8" xfId="0" applyFont="1" applyBorder="1" applyProtection="1">
      <protection locked="0"/>
    </xf>
    <xf numFmtId="164" fontId="6" fillId="0" borderId="9" xfId="0" applyNumberFormat="1" applyFont="1" applyBorder="1" applyProtection="1">
      <protection locked="0"/>
    </xf>
    <xf numFmtId="0" fontId="3" fillId="0" borderId="10" xfId="0" applyFont="1" applyBorder="1" applyProtection="1">
      <protection locked="0"/>
    </xf>
    <xf numFmtId="0" fontId="6" fillId="0" borderId="11" xfId="0" applyFont="1" applyBorder="1" applyProtection="1">
      <protection locked="0"/>
    </xf>
    <xf numFmtId="0" fontId="6" fillId="0" borderId="12" xfId="0" applyFont="1" applyBorder="1" applyProtection="1">
      <protection locked="0"/>
    </xf>
    <xf numFmtId="164" fontId="6" fillId="0" borderId="2" xfId="0" applyNumberFormat="1" applyFont="1" applyBorder="1" applyProtection="1">
      <protection locked="0"/>
    </xf>
    <xf numFmtId="0" fontId="3" fillId="0" borderId="13" xfId="0" applyFont="1" applyBorder="1" applyProtection="1">
      <protection hidden="1"/>
    </xf>
    <xf numFmtId="0" fontId="6" fillId="0" borderId="0" xfId="0" applyFont="1" applyProtection="1">
      <protection hidden="1"/>
    </xf>
    <xf numFmtId="164" fontId="6" fillId="0" borderId="3" xfId="0" applyNumberFormat="1" applyFont="1" applyBorder="1" applyProtection="1">
      <protection hidden="1"/>
    </xf>
    <xf numFmtId="0" fontId="3" fillId="0" borderId="13" xfId="0" applyFont="1" applyBorder="1" applyAlignment="1" applyProtection="1">
      <alignment vertical="center"/>
      <protection hidden="1"/>
    </xf>
    <xf numFmtId="0" fontId="6" fillId="0" borderId="0" xfId="0" applyFont="1" applyAlignment="1" applyProtection="1">
      <alignment vertical="center"/>
      <protection hidden="1"/>
    </xf>
    <xf numFmtId="0" fontId="3" fillId="0" borderId="2" xfId="0" applyFont="1" applyBorder="1" applyAlignment="1" applyProtection="1">
      <alignment horizontal="center" vertical="center" wrapText="1"/>
      <protection locked="0"/>
    </xf>
    <xf numFmtId="0" fontId="3" fillId="0" borderId="14" xfId="0" applyFont="1" applyBorder="1" applyAlignment="1" applyProtection="1">
      <protection locked="0"/>
    </xf>
    <xf numFmtId="0" fontId="6" fillId="0" borderId="13" xfId="0" applyFont="1" applyBorder="1" applyAlignment="1" applyProtection="1">
      <protection locked="0"/>
    </xf>
    <xf numFmtId="0" fontId="6" fillId="0" borderId="15" xfId="0" applyFont="1" applyBorder="1" applyAlignment="1" applyProtection="1">
      <protection locked="0"/>
    </xf>
    <xf numFmtId="0" fontId="6" fillId="0" borderId="0" xfId="0" applyFont="1" applyBorder="1" applyAlignment="1" applyProtection="1">
      <protection locked="0"/>
    </xf>
    <xf numFmtId="0" fontId="6" fillId="0" borderId="6" xfId="0" applyFont="1" applyBorder="1" applyAlignment="1" applyProtection="1">
      <protection locked="0"/>
    </xf>
    <xf numFmtId="0" fontId="0" fillId="0" borderId="0" xfId="0" applyProtection="1">
      <protection locked="0"/>
    </xf>
    <xf numFmtId="164" fontId="0" fillId="0" borderId="0" xfId="0" applyNumberFormat="1" applyProtection="1">
      <protection locked="0"/>
    </xf>
    <xf numFmtId="0" fontId="6" fillId="0" borderId="4" xfId="0" applyFont="1" applyBorder="1" applyProtection="1">
      <protection hidden="1"/>
    </xf>
    <xf numFmtId="0" fontId="3" fillId="0" borderId="14" xfId="0" applyFont="1" applyBorder="1" applyProtection="1">
      <protection locked="0"/>
    </xf>
    <xf numFmtId="164" fontId="6" fillId="0" borderId="0" xfId="0" applyNumberFormat="1" applyFont="1" applyProtection="1">
      <protection locked="0"/>
    </xf>
    <xf numFmtId="0" fontId="6" fillId="0" borderId="0" xfId="0" applyFont="1" applyBorder="1" applyProtection="1">
      <protection hidden="1"/>
    </xf>
    <xf numFmtId="0" fontId="6" fillId="0" borderId="0" xfId="0" applyFont="1" applyBorder="1" applyAlignment="1" applyProtection="1">
      <alignment horizontal="left"/>
      <protection hidden="1"/>
    </xf>
    <xf numFmtId="164" fontId="6" fillId="0" borderId="0" xfId="0" applyNumberFormat="1" applyFont="1" applyBorder="1" applyProtection="1">
      <protection hidden="1"/>
    </xf>
    <xf numFmtId="164" fontId="6" fillId="0" borderId="0" xfId="0" applyNumberFormat="1" applyFont="1" applyProtection="1">
      <protection hidden="1"/>
    </xf>
    <xf numFmtId="0" fontId="3" fillId="0" borderId="0" xfId="0" applyFont="1" applyAlignment="1" applyProtection="1">
      <alignment horizontal="left"/>
      <protection hidden="1"/>
    </xf>
    <xf numFmtId="0" fontId="6" fillId="0" borderId="0" xfId="0" applyFont="1" applyAlignment="1" applyProtection="1">
      <alignment horizontal="left"/>
      <protection hidden="1"/>
    </xf>
    <xf numFmtId="0" fontId="3" fillId="0" borderId="1" xfId="0" applyFont="1" applyBorder="1" applyAlignment="1" applyProtection="1">
      <alignment horizontal="right"/>
      <protection locked="0"/>
    </xf>
    <xf numFmtId="0" fontId="3" fillId="0" borderId="2" xfId="0" applyFont="1" applyBorder="1" applyAlignment="1" applyProtection="1">
      <alignment horizontal="center" vertical="center"/>
      <protection locked="0"/>
    </xf>
    <xf numFmtId="0" fontId="3" fillId="0" borderId="4" xfId="0" applyFont="1" applyBorder="1" applyProtection="1">
      <protection locked="0"/>
    </xf>
    <xf numFmtId="0" fontId="6" fillId="0" borderId="16" xfId="0" applyFont="1" applyBorder="1" applyProtection="1">
      <protection locked="0"/>
    </xf>
    <xf numFmtId="0" fontId="6" fillId="0" borderId="17" xfId="0" applyFont="1" applyBorder="1" applyProtection="1">
      <protection locked="0"/>
    </xf>
    <xf numFmtId="0" fontId="6" fillId="0" borderId="18" xfId="0" applyFont="1" applyBorder="1" applyProtection="1">
      <protection locked="0"/>
    </xf>
    <xf numFmtId="164" fontId="6" fillId="0" borderId="19" xfId="0" applyNumberFormat="1" applyFont="1" applyFill="1" applyBorder="1" applyProtection="1">
      <protection locked="0"/>
    </xf>
    <xf numFmtId="0" fontId="6" fillId="0" borderId="17" xfId="0" applyFont="1" applyFill="1" applyBorder="1" applyProtection="1">
      <protection locked="0"/>
    </xf>
    <xf numFmtId="0" fontId="3" fillId="0" borderId="20" xfId="0" applyFont="1" applyBorder="1" applyProtection="1">
      <protection locked="0"/>
    </xf>
    <xf numFmtId="0" fontId="6" fillId="0" borderId="21" xfId="0" applyFont="1" applyBorder="1" applyProtection="1">
      <protection locked="0"/>
    </xf>
    <xf numFmtId="0" fontId="6" fillId="0" borderId="22" xfId="0" applyFont="1" applyBorder="1" applyProtection="1">
      <protection locked="0"/>
    </xf>
    <xf numFmtId="164" fontId="6" fillId="0" borderId="23" xfId="0" applyNumberFormat="1" applyFont="1" applyFill="1" applyBorder="1" applyProtection="1">
      <protection locked="0"/>
    </xf>
    <xf numFmtId="164" fontId="6" fillId="0" borderId="2" xfId="0" applyNumberFormat="1" applyFont="1" applyFill="1" applyBorder="1" applyProtection="1">
      <protection locked="0"/>
    </xf>
    <xf numFmtId="0" fontId="6" fillId="0" borderId="2" xfId="0" applyFont="1" applyBorder="1" applyProtection="1">
      <protection locked="0"/>
    </xf>
    <xf numFmtId="0" fontId="6" fillId="0" borderId="10" xfId="0" applyFont="1" applyBorder="1" applyProtection="1">
      <protection locked="0"/>
    </xf>
    <xf numFmtId="0" fontId="3" fillId="0" borderId="0" xfId="0" applyFont="1" applyAlignment="1" applyProtection="1">
      <alignment horizontal="left"/>
      <protection locked="0"/>
    </xf>
    <xf numFmtId="164" fontId="6" fillId="2" borderId="24" xfId="0" applyNumberFormat="1" applyFont="1" applyFill="1" applyBorder="1" applyProtection="1">
      <protection hidden="1"/>
    </xf>
    <xf numFmtId="164" fontId="6" fillId="2" borderId="19" xfId="0" applyNumberFormat="1" applyFont="1" applyFill="1" applyBorder="1" applyProtection="1">
      <protection hidden="1"/>
    </xf>
    <xf numFmtId="164" fontId="6" fillId="2" borderId="23" xfId="0" applyNumberFormat="1" applyFont="1" applyFill="1" applyBorder="1" applyProtection="1">
      <protection hidden="1"/>
    </xf>
    <xf numFmtId="0" fontId="6" fillId="0" borderId="0" xfId="0" applyFont="1" applyBorder="1" applyAlignment="1" applyProtection="1">
      <alignment horizontal="left"/>
      <protection locked="0"/>
    </xf>
    <xf numFmtId="0" fontId="6" fillId="0" borderId="0" xfId="0" applyFont="1" applyBorder="1" applyProtection="1">
      <protection locked="0"/>
    </xf>
    <xf numFmtId="0" fontId="6" fillId="0" borderId="6" xfId="0" applyFont="1" applyBorder="1" applyProtection="1">
      <protection locked="0"/>
    </xf>
    <xf numFmtId="0" fontId="3" fillId="0" borderId="14" xfId="0" applyFont="1" applyBorder="1" applyAlignment="1" applyProtection="1">
      <alignment horizontal="left"/>
      <protection locked="0"/>
    </xf>
    <xf numFmtId="0" fontId="3" fillId="0" borderId="13" xfId="0" applyFont="1" applyBorder="1" applyProtection="1">
      <protection locked="0"/>
    </xf>
    <xf numFmtId="0" fontId="3" fillId="0" borderId="15" xfId="0" applyFont="1" applyBorder="1" applyProtection="1">
      <protection locked="0"/>
    </xf>
    <xf numFmtId="0" fontId="3" fillId="0" borderId="10" xfId="0" applyFont="1" applyBorder="1" applyAlignment="1" applyProtection="1">
      <alignment horizontal="center"/>
      <protection locked="0"/>
    </xf>
    <xf numFmtId="0" fontId="3" fillId="0" borderId="11" xfId="0" applyFont="1" applyBorder="1" applyAlignment="1" applyProtection="1">
      <alignment horizontal="center"/>
      <protection locked="0"/>
    </xf>
    <xf numFmtId="0" fontId="3" fillId="0" borderId="12" xfId="0" applyFont="1" applyBorder="1" applyAlignment="1" applyProtection="1">
      <alignment horizontal="center"/>
      <protection locked="0"/>
    </xf>
    <xf numFmtId="0" fontId="3" fillId="0" borderId="0" xfId="0" applyFont="1" applyAlignment="1" applyProtection="1">
      <alignment horizontal="center" vertical="center" wrapText="1"/>
      <protection locked="0"/>
    </xf>
    <xf numFmtId="0" fontId="3" fillId="0" borderId="14" xfId="0" applyFont="1" applyBorder="1" applyAlignment="1" applyProtection="1">
      <alignment horizontal="center"/>
      <protection locked="0"/>
    </xf>
    <xf numFmtId="0" fontId="3" fillId="0" borderId="13" xfId="0" applyFont="1" applyBorder="1" applyAlignment="1" applyProtection="1">
      <alignment horizontal="center"/>
      <protection locked="0"/>
    </xf>
    <xf numFmtId="0" fontId="3" fillId="0" borderId="15" xfId="0" applyFont="1" applyBorder="1" applyAlignment="1" applyProtection="1">
      <alignment horizontal="center"/>
      <protection locked="0"/>
    </xf>
    <xf numFmtId="0" fontId="3" fillId="0" borderId="4"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3" fillId="0" borderId="8" xfId="0" applyFont="1" applyBorder="1" applyAlignment="1" applyProtection="1">
      <alignment horizontal="center"/>
      <protection locked="0"/>
    </xf>
    <xf numFmtId="0" fontId="3" fillId="0" borderId="3"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4" xfId="0" applyFont="1" applyBorder="1" applyAlignment="1" applyProtection="1">
      <alignment horizontal="center"/>
      <protection hidden="1"/>
    </xf>
    <xf numFmtId="0" fontId="3" fillId="0" borderId="0" xfId="0" applyFont="1" applyBorder="1" applyAlignment="1" applyProtection="1">
      <alignment horizontal="center"/>
      <protection hidden="1"/>
    </xf>
    <xf numFmtId="0" fontId="3" fillId="0" borderId="6" xfId="0" applyFont="1" applyBorder="1" applyAlignment="1" applyProtection="1">
      <alignment horizontal="center"/>
      <protection hidden="1"/>
    </xf>
    <xf numFmtId="0" fontId="3" fillId="0" borderId="7" xfId="0" applyFont="1" applyBorder="1" applyAlignment="1" applyProtection="1">
      <alignment horizontal="center"/>
      <protection hidden="1"/>
    </xf>
    <xf numFmtId="0" fontId="3" fillId="0" borderId="1" xfId="0" applyFont="1" applyBorder="1" applyAlignment="1" applyProtection="1">
      <alignment horizontal="center"/>
      <protection hidden="1"/>
    </xf>
    <xf numFmtId="0" fontId="3" fillId="0" borderId="8" xfId="0" applyFont="1" applyBorder="1" applyAlignment="1" applyProtection="1">
      <alignment horizontal="center"/>
      <protection hidden="1"/>
    </xf>
    <xf numFmtId="0" fontId="3" fillId="0" borderId="3" xfId="0" applyFont="1" applyBorder="1" applyAlignment="1" applyProtection="1">
      <alignment horizontal="center" wrapText="1"/>
      <protection locked="0"/>
    </xf>
    <xf numFmtId="0" fontId="3" fillId="0" borderId="9" xfId="0" applyFont="1" applyBorder="1" applyAlignment="1" applyProtection="1">
      <alignment horizontal="center" wrapText="1"/>
      <protection locked="0"/>
    </xf>
    <xf numFmtId="0" fontId="3" fillId="0" borderId="13" xfId="0" applyFont="1" applyBorder="1" applyAlignment="1" applyProtection="1">
      <alignment horizontal="center" vertical="center"/>
      <protection hidden="1"/>
    </xf>
    <xf numFmtId="0" fontId="6" fillId="0" borderId="7" xfId="0" applyFont="1" applyBorder="1" applyAlignment="1" applyProtection="1">
      <alignment horizontal="left"/>
      <protection locked="0"/>
    </xf>
    <xf numFmtId="0" fontId="6" fillId="0" borderId="1" xfId="0" applyFont="1" applyBorder="1" applyAlignment="1" applyProtection="1">
      <alignment horizontal="left"/>
      <protection locked="0"/>
    </xf>
    <xf numFmtId="0" fontId="6" fillId="0" borderId="8" xfId="0" applyFont="1" applyBorder="1" applyAlignment="1" applyProtection="1">
      <alignment horizontal="left"/>
      <protection locked="0"/>
    </xf>
    <xf numFmtId="0" fontId="6" fillId="0" borderId="4" xfId="0" applyFont="1" applyBorder="1" applyAlignment="1" applyProtection="1">
      <alignment horizontal="left"/>
      <protection locked="0"/>
    </xf>
    <xf numFmtId="0" fontId="6" fillId="0" borderId="6" xfId="0" applyFont="1" applyBorder="1" applyAlignment="1" applyProtection="1">
      <alignment horizontal="left"/>
      <protection locked="0"/>
    </xf>
    <xf numFmtId="0" fontId="3" fillId="0" borderId="1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4" xfId="0" applyFont="1" applyBorder="1" applyAlignment="1" applyProtection="1">
      <alignment horizontal="left" vertical="center"/>
      <protection locked="0"/>
    </xf>
    <xf numFmtId="0" fontId="3" fillId="0" borderId="13"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3" fillId="0" borderId="0" xfId="0" applyFont="1" applyAlignment="1" applyProtection="1">
      <alignment horizontal="center" wrapText="1"/>
      <protection locked="0"/>
    </xf>
    <xf numFmtId="0" fontId="3" fillId="0" borderId="0" xfId="0" applyFont="1" applyAlignment="1" applyProtection="1">
      <alignment horizontal="left"/>
      <protection locked="0"/>
    </xf>
    <xf numFmtId="0" fontId="6" fillId="0" borderId="11" xfId="0" applyFont="1" applyBorder="1" applyAlignment="1" applyProtection="1">
      <alignment horizontal="left"/>
      <protection locked="0"/>
    </xf>
    <xf numFmtId="0" fontId="3" fillId="0" borderId="10" xfId="0" applyFont="1" applyFill="1" applyBorder="1" applyAlignment="1" applyProtection="1">
      <alignment horizontal="left"/>
      <protection locked="0"/>
    </xf>
    <xf numFmtId="0" fontId="3" fillId="0" borderId="11" xfId="0" applyFont="1" applyFill="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0"/>
  <sheetViews>
    <sheetView tabSelected="1" zoomScaleNormal="100" workbookViewId="0">
      <selection activeCell="F34" sqref="F34"/>
    </sheetView>
  </sheetViews>
  <sheetFormatPr defaultColWidth="0" defaultRowHeight="12.75" zeroHeight="1" x14ac:dyDescent="0.2"/>
  <cols>
    <col min="1" max="4" width="3.7109375" customWidth="1"/>
    <col min="5" max="5" width="36" customWidth="1"/>
    <col min="6" max="6" width="19" customWidth="1"/>
    <col min="7" max="7" width="12.140625" customWidth="1"/>
    <col min="8" max="8" width="13.28515625" customWidth="1"/>
    <col min="9" max="9" width="13.42578125" customWidth="1"/>
    <col min="10" max="12" width="12.7109375" hidden="1" customWidth="1"/>
    <col min="13" max="16384" width="9.140625" hidden="1"/>
  </cols>
  <sheetData>
    <row r="1" spans="1:12" ht="57.75" customHeight="1" x14ac:dyDescent="0.2">
      <c r="A1" s="79" t="s">
        <v>77</v>
      </c>
      <c r="B1" s="79"/>
      <c r="C1" s="79"/>
      <c r="D1" s="79"/>
      <c r="E1" s="79"/>
      <c r="F1" s="79"/>
      <c r="G1" s="79"/>
      <c r="H1" s="79"/>
      <c r="I1" s="79"/>
    </row>
    <row r="2" spans="1:12" ht="20.100000000000001" customHeight="1" x14ac:dyDescent="0.25">
      <c r="A2" s="8" t="s">
        <v>11</v>
      </c>
      <c r="B2" s="8"/>
      <c r="C2" s="8"/>
      <c r="D2" s="87" t="s">
        <v>72</v>
      </c>
      <c r="E2" s="87"/>
      <c r="F2" s="30"/>
      <c r="G2" s="30"/>
      <c r="H2" s="10" t="s">
        <v>12</v>
      </c>
      <c r="I2" s="11">
        <v>41246</v>
      </c>
    </row>
    <row r="3" spans="1:12" ht="15" customHeight="1" x14ac:dyDescent="0.25">
      <c r="A3" s="29"/>
      <c r="B3" s="29"/>
      <c r="C3" s="29"/>
      <c r="D3" s="91"/>
      <c r="E3" s="91"/>
      <c r="F3" s="30"/>
      <c r="G3" s="30"/>
      <c r="H3" s="30"/>
      <c r="I3" s="30"/>
    </row>
    <row r="4" spans="1:12" ht="15" x14ac:dyDescent="0.2">
      <c r="A4" s="30"/>
      <c r="B4" s="30"/>
      <c r="C4" s="30"/>
      <c r="D4" s="30"/>
      <c r="E4" s="30"/>
      <c r="F4" s="30"/>
      <c r="G4" s="30"/>
      <c r="H4" s="30"/>
      <c r="I4" s="30"/>
    </row>
    <row r="5" spans="1:12" s="3" customFormat="1" ht="21" customHeight="1" x14ac:dyDescent="0.25">
      <c r="A5" s="80"/>
      <c r="B5" s="81"/>
      <c r="C5" s="81"/>
      <c r="D5" s="81"/>
      <c r="E5" s="82"/>
      <c r="F5" s="12" t="s">
        <v>3</v>
      </c>
      <c r="G5" s="13" t="s">
        <v>4</v>
      </c>
      <c r="H5" s="13" t="s">
        <v>10</v>
      </c>
      <c r="I5" s="13" t="s">
        <v>5</v>
      </c>
    </row>
    <row r="6" spans="1:12" s="3" customFormat="1" ht="15" customHeight="1" x14ac:dyDescent="0.25">
      <c r="A6" s="83"/>
      <c r="B6" s="84"/>
      <c r="C6" s="84"/>
      <c r="D6" s="84"/>
      <c r="E6" s="85"/>
      <c r="F6" s="89" t="s">
        <v>2</v>
      </c>
      <c r="G6" s="76" t="s">
        <v>13</v>
      </c>
      <c r="H6" s="77"/>
      <c r="I6" s="78"/>
    </row>
    <row r="7" spans="1:12" s="1" customFormat="1" ht="42" customHeight="1" x14ac:dyDescent="0.25">
      <c r="A7" s="86"/>
      <c r="B7" s="87"/>
      <c r="C7" s="87"/>
      <c r="D7" s="87"/>
      <c r="E7" s="88"/>
      <c r="F7" s="90"/>
      <c r="G7" s="14" t="s">
        <v>0</v>
      </c>
      <c r="H7" s="14" t="s">
        <v>1</v>
      </c>
      <c r="I7" s="14" t="s">
        <v>24</v>
      </c>
      <c r="J7" s="2"/>
      <c r="K7" s="2"/>
      <c r="L7" s="2"/>
    </row>
    <row r="8" spans="1:12" ht="15" customHeight="1" x14ac:dyDescent="0.25">
      <c r="A8" s="73" t="s">
        <v>31</v>
      </c>
      <c r="B8" s="74"/>
      <c r="C8" s="74"/>
      <c r="D8" s="74"/>
      <c r="E8" s="75"/>
      <c r="F8" s="31"/>
      <c r="G8" s="31"/>
      <c r="H8" s="31"/>
      <c r="I8" s="31"/>
    </row>
    <row r="9" spans="1:12" ht="15" customHeight="1" x14ac:dyDescent="0.2">
      <c r="A9" s="15">
        <v>1</v>
      </c>
      <c r="B9" s="70"/>
      <c r="C9" s="71"/>
      <c r="D9" s="71"/>
      <c r="E9" s="72"/>
      <c r="F9" s="16">
        <f>SUM(G9:I9)</f>
        <v>541954.15</v>
      </c>
      <c r="G9" s="16">
        <v>394001</v>
      </c>
      <c r="H9" s="16">
        <v>145502</v>
      </c>
      <c r="I9" s="16">
        <v>2451.15</v>
      </c>
    </row>
    <row r="10" spans="1:12" ht="15" customHeight="1" x14ac:dyDescent="0.2">
      <c r="A10" s="15">
        <v>2</v>
      </c>
      <c r="B10" s="70"/>
      <c r="C10" s="71"/>
      <c r="D10" s="71"/>
      <c r="E10" s="72"/>
      <c r="F10" s="16">
        <f t="shared" ref="F10:F36" si="0">SUM(G10:I10)</f>
        <v>0</v>
      </c>
      <c r="G10" s="16"/>
      <c r="H10" s="16"/>
      <c r="I10" s="16"/>
    </row>
    <row r="11" spans="1:12" ht="15" customHeight="1" x14ac:dyDescent="0.2">
      <c r="A11" s="15">
        <v>3</v>
      </c>
      <c r="B11" s="70"/>
      <c r="C11" s="71"/>
      <c r="D11" s="71"/>
      <c r="E11" s="72"/>
      <c r="F11" s="16">
        <f t="shared" si="0"/>
        <v>0</v>
      </c>
      <c r="G11" s="16"/>
      <c r="H11" s="16"/>
      <c r="I11" s="16"/>
    </row>
    <row r="12" spans="1:12" ht="15" customHeight="1" x14ac:dyDescent="0.2">
      <c r="A12" s="15">
        <v>4</v>
      </c>
      <c r="B12" s="70"/>
      <c r="C12" s="71"/>
      <c r="D12" s="71"/>
      <c r="E12" s="72"/>
      <c r="F12" s="16">
        <f t="shared" si="0"/>
        <v>0</v>
      </c>
      <c r="G12" s="16"/>
      <c r="H12" s="16"/>
      <c r="I12" s="16"/>
    </row>
    <row r="13" spans="1:12" ht="15" customHeight="1" x14ac:dyDescent="0.2">
      <c r="A13" s="15">
        <v>5</v>
      </c>
      <c r="B13" s="70"/>
      <c r="C13" s="71"/>
      <c r="D13" s="71"/>
      <c r="E13" s="72"/>
      <c r="F13" s="16">
        <f t="shared" si="0"/>
        <v>0</v>
      </c>
      <c r="G13" s="16"/>
      <c r="H13" s="16"/>
      <c r="I13" s="16"/>
    </row>
    <row r="14" spans="1:12" ht="15" customHeight="1" x14ac:dyDescent="0.2">
      <c r="A14" s="15">
        <v>6</v>
      </c>
      <c r="B14" s="70"/>
      <c r="C14" s="71"/>
      <c r="D14" s="71"/>
      <c r="E14" s="72"/>
      <c r="F14" s="16">
        <f t="shared" si="0"/>
        <v>0</v>
      </c>
      <c r="G14" s="16"/>
      <c r="H14" s="16"/>
      <c r="I14" s="16"/>
    </row>
    <row r="15" spans="1:12" ht="15" customHeight="1" x14ac:dyDescent="0.2">
      <c r="A15" s="15">
        <v>7</v>
      </c>
      <c r="B15" s="70"/>
      <c r="C15" s="71"/>
      <c r="D15" s="71"/>
      <c r="E15" s="72"/>
      <c r="F15" s="16">
        <f t="shared" si="0"/>
        <v>0</v>
      </c>
      <c r="G15" s="16"/>
      <c r="H15" s="16"/>
      <c r="I15" s="16"/>
    </row>
    <row r="16" spans="1:12" ht="15" customHeight="1" x14ac:dyDescent="0.2">
      <c r="A16" s="15">
        <v>8</v>
      </c>
      <c r="B16" s="70"/>
      <c r="C16" s="71"/>
      <c r="D16" s="71"/>
      <c r="E16" s="72"/>
      <c r="F16" s="16">
        <f t="shared" si="0"/>
        <v>0</v>
      </c>
      <c r="G16" s="16"/>
      <c r="H16" s="16"/>
      <c r="I16" s="16"/>
    </row>
    <row r="17" spans="1:9" ht="15" customHeight="1" x14ac:dyDescent="0.2">
      <c r="A17" s="15">
        <v>9</v>
      </c>
      <c r="B17" s="70"/>
      <c r="C17" s="71"/>
      <c r="D17" s="71"/>
      <c r="E17" s="72"/>
      <c r="F17" s="16">
        <f t="shared" si="0"/>
        <v>0</v>
      </c>
      <c r="G17" s="16"/>
      <c r="H17" s="16"/>
      <c r="I17" s="16"/>
    </row>
    <row r="18" spans="1:9" ht="15" customHeight="1" x14ac:dyDescent="0.2">
      <c r="A18" s="15">
        <v>10</v>
      </c>
      <c r="B18" s="70"/>
      <c r="C18" s="71"/>
      <c r="D18" s="71"/>
      <c r="E18" s="72"/>
      <c r="F18" s="16">
        <f t="shared" si="0"/>
        <v>0</v>
      </c>
      <c r="G18" s="16"/>
      <c r="H18" s="16"/>
      <c r="I18" s="16"/>
    </row>
    <row r="19" spans="1:9" ht="15" customHeight="1" x14ac:dyDescent="0.2">
      <c r="A19" s="15">
        <v>11</v>
      </c>
      <c r="B19" s="70"/>
      <c r="C19" s="71"/>
      <c r="D19" s="71"/>
      <c r="E19" s="72"/>
      <c r="F19" s="16">
        <f t="shared" si="0"/>
        <v>0</v>
      </c>
      <c r="G19" s="16"/>
      <c r="H19" s="16"/>
      <c r="I19" s="16"/>
    </row>
    <row r="20" spans="1:9" ht="15" customHeight="1" x14ac:dyDescent="0.2">
      <c r="A20" s="15">
        <v>12</v>
      </c>
      <c r="B20" s="70"/>
      <c r="C20" s="71"/>
      <c r="D20" s="71"/>
      <c r="E20" s="72"/>
      <c r="F20" s="16">
        <f t="shared" si="0"/>
        <v>0</v>
      </c>
      <c r="G20" s="16"/>
      <c r="H20" s="16"/>
      <c r="I20" s="16"/>
    </row>
    <row r="21" spans="1:9" ht="15" customHeight="1" x14ac:dyDescent="0.2">
      <c r="A21" s="15">
        <v>13</v>
      </c>
      <c r="B21" s="70"/>
      <c r="C21" s="71"/>
      <c r="D21" s="71"/>
      <c r="E21" s="72"/>
      <c r="F21" s="16">
        <f t="shared" si="0"/>
        <v>0</v>
      </c>
      <c r="G21" s="16"/>
      <c r="H21" s="16"/>
      <c r="I21" s="16"/>
    </row>
    <row r="22" spans="1:9" ht="15" customHeight="1" x14ac:dyDescent="0.2">
      <c r="A22" s="15">
        <v>14</v>
      </c>
      <c r="B22" s="70"/>
      <c r="C22" s="71"/>
      <c r="D22" s="71"/>
      <c r="E22" s="72"/>
      <c r="F22" s="16">
        <f t="shared" si="0"/>
        <v>0</v>
      </c>
      <c r="G22" s="16"/>
      <c r="H22" s="16"/>
      <c r="I22" s="16"/>
    </row>
    <row r="23" spans="1:9" ht="15" customHeight="1" x14ac:dyDescent="0.2">
      <c r="A23" s="15">
        <v>15</v>
      </c>
      <c r="B23" s="70"/>
      <c r="C23" s="71"/>
      <c r="D23" s="71"/>
      <c r="E23" s="72"/>
      <c r="F23" s="16">
        <f t="shared" si="0"/>
        <v>0</v>
      </c>
      <c r="G23" s="16"/>
      <c r="H23" s="16"/>
      <c r="I23" s="16"/>
    </row>
    <row r="24" spans="1:9" ht="15" customHeight="1" x14ac:dyDescent="0.2">
      <c r="A24" s="15">
        <v>16</v>
      </c>
      <c r="B24" s="70"/>
      <c r="C24" s="71"/>
      <c r="D24" s="71"/>
      <c r="E24" s="72"/>
      <c r="F24" s="16">
        <f t="shared" si="0"/>
        <v>0</v>
      </c>
      <c r="G24" s="16"/>
      <c r="H24" s="16"/>
      <c r="I24" s="16"/>
    </row>
    <row r="25" spans="1:9" ht="15" customHeight="1" x14ac:dyDescent="0.2">
      <c r="A25" s="15">
        <v>17</v>
      </c>
      <c r="B25" s="70"/>
      <c r="C25" s="71"/>
      <c r="D25" s="71"/>
      <c r="E25" s="72"/>
      <c r="F25" s="16">
        <f t="shared" si="0"/>
        <v>0</v>
      </c>
      <c r="G25" s="16"/>
      <c r="H25" s="16"/>
      <c r="I25" s="16"/>
    </row>
    <row r="26" spans="1:9" ht="15" customHeight="1" x14ac:dyDescent="0.2">
      <c r="A26" s="15">
        <v>18</v>
      </c>
      <c r="B26" s="70"/>
      <c r="C26" s="71"/>
      <c r="D26" s="71"/>
      <c r="E26" s="72"/>
      <c r="F26" s="16">
        <f t="shared" si="0"/>
        <v>0</v>
      </c>
      <c r="G26" s="16"/>
      <c r="H26" s="16"/>
      <c r="I26" s="16"/>
    </row>
    <row r="27" spans="1:9" ht="15" customHeight="1" x14ac:dyDescent="0.2">
      <c r="A27" s="15">
        <v>19</v>
      </c>
      <c r="B27" s="70"/>
      <c r="C27" s="71"/>
      <c r="D27" s="71"/>
      <c r="E27" s="72"/>
      <c r="F27" s="16">
        <f t="shared" si="0"/>
        <v>0</v>
      </c>
      <c r="G27" s="16"/>
      <c r="H27" s="16"/>
      <c r="I27" s="16"/>
    </row>
    <row r="28" spans="1:9" ht="15" customHeight="1" x14ac:dyDescent="0.2">
      <c r="A28" s="15">
        <v>20</v>
      </c>
      <c r="B28" s="70"/>
      <c r="C28" s="71"/>
      <c r="D28" s="71"/>
      <c r="E28" s="72"/>
      <c r="F28" s="16">
        <f t="shared" si="0"/>
        <v>0</v>
      </c>
      <c r="G28" s="16"/>
      <c r="H28" s="16"/>
      <c r="I28" s="16"/>
    </row>
    <row r="29" spans="1:9" ht="15" customHeight="1" x14ac:dyDescent="0.2">
      <c r="A29" s="15">
        <v>21</v>
      </c>
      <c r="B29" s="70"/>
      <c r="C29" s="71"/>
      <c r="D29" s="71"/>
      <c r="E29" s="72"/>
      <c r="F29" s="16">
        <f t="shared" si="0"/>
        <v>0</v>
      </c>
      <c r="G29" s="16"/>
      <c r="H29" s="16"/>
      <c r="I29" s="16"/>
    </row>
    <row r="30" spans="1:9" ht="15" customHeight="1" x14ac:dyDescent="0.2">
      <c r="A30" s="15">
        <v>22</v>
      </c>
      <c r="B30" s="70"/>
      <c r="C30" s="71"/>
      <c r="D30" s="71"/>
      <c r="E30" s="72"/>
      <c r="F30" s="16">
        <f t="shared" si="0"/>
        <v>0</v>
      </c>
      <c r="G30" s="16"/>
      <c r="H30" s="16"/>
      <c r="I30" s="16"/>
    </row>
    <row r="31" spans="1:9" ht="15" customHeight="1" x14ac:dyDescent="0.2">
      <c r="A31" s="15">
        <v>23</v>
      </c>
      <c r="B31" s="70"/>
      <c r="C31" s="71"/>
      <c r="D31" s="71"/>
      <c r="E31" s="72"/>
      <c r="F31" s="16">
        <f t="shared" si="0"/>
        <v>0</v>
      </c>
      <c r="G31" s="16"/>
      <c r="H31" s="16"/>
      <c r="I31" s="16"/>
    </row>
    <row r="32" spans="1:9" ht="15" customHeight="1" x14ac:dyDescent="0.2">
      <c r="A32" s="15">
        <v>24</v>
      </c>
      <c r="B32" s="70"/>
      <c r="C32" s="71"/>
      <c r="D32" s="71"/>
      <c r="E32" s="72"/>
      <c r="F32" s="16">
        <f t="shared" si="0"/>
        <v>0</v>
      </c>
      <c r="G32" s="16"/>
      <c r="H32" s="16"/>
      <c r="I32" s="16"/>
    </row>
    <row r="33" spans="1:9" s="4" customFormat="1" ht="15" customHeight="1" x14ac:dyDescent="0.2">
      <c r="A33" s="15">
        <v>25</v>
      </c>
      <c r="B33" s="70"/>
      <c r="C33" s="71"/>
      <c r="D33" s="71"/>
      <c r="E33" s="72"/>
      <c r="F33" s="16">
        <f t="shared" si="0"/>
        <v>0</v>
      </c>
      <c r="G33" s="16"/>
      <c r="H33" s="16"/>
      <c r="I33" s="16"/>
    </row>
    <row r="34" spans="1:9" s="4" customFormat="1" ht="15" customHeight="1" x14ac:dyDescent="0.2">
      <c r="A34" s="15" t="s">
        <v>55</v>
      </c>
      <c r="B34" s="17"/>
      <c r="C34" s="17"/>
      <c r="D34" s="17"/>
      <c r="E34" s="18"/>
      <c r="F34" s="16">
        <f t="shared" si="0"/>
        <v>278173</v>
      </c>
      <c r="G34" s="16">
        <v>278173</v>
      </c>
      <c r="H34" s="16"/>
      <c r="I34" s="16"/>
    </row>
    <row r="35" spans="1:9" s="4" customFormat="1" ht="15" customHeight="1" x14ac:dyDescent="0.2">
      <c r="A35" s="15" t="s">
        <v>32</v>
      </c>
      <c r="B35" s="17"/>
      <c r="C35" s="19"/>
      <c r="D35" s="17"/>
      <c r="E35" s="18"/>
      <c r="F35" s="16">
        <f>SUM(G35:I35)</f>
        <v>54946</v>
      </c>
      <c r="G35" s="16">
        <f>233+54713</f>
        <v>54946</v>
      </c>
      <c r="H35" s="16"/>
      <c r="I35" s="16"/>
    </row>
    <row r="36" spans="1:9" s="4" customFormat="1" ht="15" customHeight="1" x14ac:dyDescent="0.2">
      <c r="A36" s="20" t="s">
        <v>56</v>
      </c>
      <c r="B36" s="21"/>
      <c r="C36" s="22"/>
      <c r="D36" s="21"/>
      <c r="E36" s="23"/>
      <c r="F36" s="24">
        <f t="shared" si="0"/>
        <v>0</v>
      </c>
      <c r="G36" s="24"/>
      <c r="H36" s="24"/>
      <c r="I36" s="24"/>
    </row>
    <row r="37" spans="1:9" ht="15" customHeight="1" x14ac:dyDescent="0.25">
      <c r="A37" s="25" t="s">
        <v>36</v>
      </c>
      <c r="B37" s="26"/>
      <c r="C37" s="26"/>
      <c r="D37" s="26"/>
      <c r="E37" s="27"/>
      <c r="F37" s="28">
        <f>SUM(F8:F36)</f>
        <v>875073.15</v>
      </c>
      <c r="G37" s="28">
        <f>SUM(G8:G36)</f>
        <v>727120</v>
      </c>
      <c r="H37" s="28">
        <f>SUM(H8:H36)</f>
        <v>145502</v>
      </c>
      <c r="I37" s="28">
        <f>SUM(I8:I36)</f>
        <v>2451.15</v>
      </c>
    </row>
    <row r="38" spans="1:9" ht="15" hidden="1" x14ac:dyDescent="0.2">
      <c r="A38" s="9"/>
      <c r="B38" s="9"/>
      <c r="C38" s="9"/>
      <c r="D38" s="9"/>
      <c r="E38" s="9"/>
      <c r="F38" s="9"/>
      <c r="G38" s="9"/>
      <c r="H38" s="9"/>
      <c r="I38" s="9"/>
    </row>
    <row r="40" spans="1:9" hidden="1" x14ac:dyDescent="0.2">
      <c r="G40" s="7" t="s">
        <v>75</v>
      </c>
    </row>
  </sheetData>
  <sheetProtection sheet="1" objects="1" scenarios="1" selectLockedCells="1"/>
  <mergeCells count="32">
    <mergeCell ref="B10:E10"/>
    <mergeCell ref="G6:I6"/>
    <mergeCell ref="A1:I1"/>
    <mergeCell ref="A5:E7"/>
    <mergeCell ref="B9:E9"/>
    <mergeCell ref="F6:F7"/>
    <mergeCell ref="D3:E3"/>
    <mergeCell ref="D2:E2"/>
    <mergeCell ref="B33:E33"/>
    <mergeCell ref="A8:E8"/>
    <mergeCell ref="B27:E27"/>
    <mergeCell ref="B28:E28"/>
    <mergeCell ref="B29:E29"/>
    <mergeCell ref="B30:E30"/>
    <mergeCell ref="B23:E23"/>
    <mergeCell ref="B24:E24"/>
    <mergeCell ref="B21:E21"/>
    <mergeCell ref="B22:E22"/>
    <mergeCell ref="B15:E15"/>
    <mergeCell ref="B16:E16"/>
    <mergeCell ref="B11:E11"/>
    <mergeCell ref="B12:E12"/>
    <mergeCell ref="B13:E13"/>
    <mergeCell ref="B14:E14"/>
    <mergeCell ref="B31:E31"/>
    <mergeCell ref="B32:E32"/>
    <mergeCell ref="B17:E17"/>
    <mergeCell ref="B18:E18"/>
    <mergeCell ref="B25:E25"/>
    <mergeCell ref="B26:E26"/>
    <mergeCell ref="B19:E19"/>
    <mergeCell ref="B20:E20"/>
  </mergeCells>
  <phoneticPr fontId="2" type="noConversion"/>
  <printOptions horizontalCentered="1"/>
  <pageMargins left="0.5" right="0.5" top="1.07" bottom="0.75" header="0.5" footer="0.5"/>
  <pageSetup scale="96" orientation="portrait" r:id="rId1"/>
  <headerFooter alignWithMargins="0">
    <oddHeader>&amp;R&amp;"Arial,Bold"&amp;12Enclosure 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35"/>
  <sheetViews>
    <sheetView zoomScaleNormal="100" workbookViewId="0">
      <selection sqref="A1:I1"/>
    </sheetView>
  </sheetViews>
  <sheetFormatPr defaultColWidth="0" defaultRowHeight="15" zeroHeight="1" x14ac:dyDescent="0.2"/>
  <cols>
    <col min="1" max="4" width="3.7109375" style="9" customWidth="1"/>
    <col min="5" max="5" width="18.28515625" style="9" customWidth="1"/>
    <col min="6" max="6" width="17" style="9" customWidth="1"/>
    <col min="7" max="7" width="14.7109375" style="9" customWidth="1"/>
    <col min="8" max="8" width="14.85546875" style="9" customWidth="1"/>
    <col min="9" max="9" width="14.7109375" style="9" customWidth="1"/>
    <col min="10" max="12" width="12.7109375" hidden="1" customWidth="1"/>
    <col min="13" max="16384" width="9.140625" hidden="1"/>
  </cols>
  <sheetData>
    <row r="1" spans="1:12" ht="55.5" customHeight="1" x14ac:dyDescent="0.2">
      <c r="A1" s="79" t="s">
        <v>78</v>
      </c>
      <c r="B1" s="79"/>
      <c r="C1" s="79"/>
      <c r="D1" s="79"/>
      <c r="E1" s="79"/>
      <c r="F1" s="79"/>
      <c r="G1" s="79"/>
      <c r="H1" s="79"/>
      <c r="I1" s="79"/>
    </row>
    <row r="2" spans="1:12" ht="20.100000000000001" customHeight="1" x14ac:dyDescent="0.25">
      <c r="A2" s="8" t="s">
        <v>11</v>
      </c>
      <c r="B2" s="8"/>
      <c r="C2" s="8"/>
      <c r="D2" s="87" t="s">
        <v>72</v>
      </c>
      <c r="E2" s="87"/>
      <c r="F2" s="30"/>
      <c r="G2" s="30"/>
      <c r="H2" s="10" t="s">
        <v>12</v>
      </c>
      <c r="I2" s="11">
        <v>41246</v>
      </c>
    </row>
    <row r="3" spans="1:12" ht="15" customHeight="1" x14ac:dyDescent="0.2">
      <c r="A3" s="32"/>
      <c r="B3" s="32"/>
      <c r="C3" s="32"/>
      <c r="D3" s="102"/>
      <c r="E3" s="102"/>
      <c r="F3" s="33"/>
      <c r="G3" s="33"/>
      <c r="H3" s="33"/>
      <c r="I3" s="33"/>
    </row>
    <row r="4" spans="1:12" x14ac:dyDescent="0.2">
      <c r="A4" s="33"/>
      <c r="B4" s="33"/>
      <c r="C4" s="33"/>
      <c r="D4" s="33"/>
      <c r="E4" s="33"/>
      <c r="F4" s="33"/>
      <c r="G4" s="33"/>
      <c r="H4" s="33"/>
      <c r="I4" s="33"/>
    </row>
    <row r="5" spans="1:12" s="3" customFormat="1" ht="15" customHeight="1" x14ac:dyDescent="0.25">
      <c r="A5" s="92"/>
      <c r="B5" s="91"/>
      <c r="C5" s="91"/>
      <c r="D5" s="91"/>
      <c r="E5" s="93"/>
      <c r="F5" s="12" t="s">
        <v>3</v>
      </c>
      <c r="G5" s="13" t="s">
        <v>4</v>
      </c>
      <c r="H5" s="13" t="s">
        <v>10</v>
      </c>
      <c r="I5" s="13" t="s">
        <v>5</v>
      </c>
    </row>
    <row r="6" spans="1:12" s="3" customFormat="1" ht="15" customHeight="1" x14ac:dyDescent="0.25">
      <c r="A6" s="94"/>
      <c r="B6" s="95"/>
      <c r="C6" s="95"/>
      <c r="D6" s="95"/>
      <c r="E6" s="96"/>
      <c r="F6" s="100" t="s">
        <v>2</v>
      </c>
      <c r="G6" s="76" t="s">
        <v>13</v>
      </c>
      <c r="H6" s="77"/>
      <c r="I6" s="78"/>
    </row>
    <row r="7" spans="1:12" s="1" customFormat="1" ht="42" customHeight="1" x14ac:dyDescent="0.25">
      <c r="A7" s="97"/>
      <c r="B7" s="98"/>
      <c r="C7" s="98"/>
      <c r="D7" s="98"/>
      <c r="E7" s="99"/>
      <c r="F7" s="101"/>
      <c r="G7" s="34" t="s">
        <v>0</v>
      </c>
      <c r="H7" s="14" t="s">
        <v>1</v>
      </c>
      <c r="I7" s="34" t="s">
        <v>24</v>
      </c>
      <c r="J7" s="2"/>
      <c r="K7" s="2"/>
      <c r="L7" s="2"/>
    </row>
    <row r="8" spans="1:12" ht="15" customHeight="1" x14ac:dyDescent="0.25">
      <c r="A8" s="73" t="s">
        <v>33</v>
      </c>
      <c r="B8" s="74"/>
      <c r="C8" s="74"/>
      <c r="D8" s="74"/>
      <c r="E8" s="75"/>
      <c r="F8" s="31"/>
      <c r="G8" s="31"/>
      <c r="H8" s="31"/>
      <c r="I8" s="31"/>
    </row>
    <row r="9" spans="1:12" ht="15" customHeight="1" x14ac:dyDescent="0.2">
      <c r="A9" s="15">
        <v>1</v>
      </c>
      <c r="B9" s="70" t="s">
        <v>73</v>
      </c>
      <c r="C9" s="71"/>
      <c r="D9" s="71"/>
      <c r="E9" s="72"/>
      <c r="F9" s="16">
        <f>SUM(G9:I9)</f>
        <v>54902</v>
      </c>
      <c r="G9" s="16">
        <v>54902</v>
      </c>
      <c r="H9" s="16"/>
      <c r="I9" s="16"/>
    </row>
    <row r="10" spans="1:12" ht="15" customHeight="1" x14ac:dyDescent="0.2">
      <c r="A10" s="15">
        <v>2</v>
      </c>
      <c r="B10" s="70"/>
      <c r="C10" s="71"/>
      <c r="D10" s="71"/>
      <c r="E10" s="72"/>
      <c r="F10" s="16">
        <f t="shared" ref="F10:F34" si="0">SUM(G10:I10)</f>
        <v>0</v>
      </c>
      <c r="G10" s="16"/>
      <c r="H10" s="16"/>
      <c r="I10" s="16"/>
    </row>
    <row r="11" spans="1:12" ht="15" customHeight="1" x14ac:dyDescent="0.2">
      <c r="A11" s="15">
        <v>3</v>
      </c>
      <c r="B11" s="70"/>
      <c r="C11" s="71"/>
      <c r="D11" s="71"/>
      <c r="E11" s="72"/>
      <c r="F11" s="16">
        <f t="shared" si="0"/>
        <v>0</v>
      </c>
      <c r="G11" s="16"/>
      <c r="H11" s="16"/>
      <c r="I11" s="16"/>
    </row>
    <row r="12" spans="1:12" ht="15" customHeight="1" x14ac:dyDescent="0.2">
      <c r="A12" s="15">
        <v>4</v>
      </c>
      <c r="B12" s="70"/>
      <c r="C12" s="71"/>
      <c r="D12" s="71"/>
      <c r="E12" s="72"/>
      <c r="F12" s="16">
        <f t="shared" si="0"/>
        <v>0</v>
      </c>
      <c r="G12" s="16"/>
      <c r="H12" s="16"/>
      <c r="I12" s="16"/>
    </row>
    <row r="13" spans="1:12" ht="15" customHeight="1" x14ac:dyDescent="0.2">
      <c r="A13" s="15">
        <v>5</v>
      </c>
      <c r="B13" s="70"/>
      <c r="C13" s="71"/>
      <c r="D13" s="71"/>
      <c r="E13" s="72"/>
      <c r="F13" s="16">
        <f t="shared" si="0"/>
        <v>0</v>
      </c>
      <c r="G13" s="16"/>
      <c r="H13" s="16"/>
      <c r="I13" s="16"/>
    </row>
    <row r="14" spans="1:12" ht="15" customHeight="1" x14ac:dyDescent="0.2">
      <c r="A14" s="15">
        <v>6</v>
      </c>
      <c r="B14" s="70"/>
      <c r="C14" s="71"/>
      <c r="D14" s="71"/>
      <c r="E14" s="72"/>
      <c r="F14" s="16">
        <f t="shared" si="0"/>
        <v>0</v>
      </c>
      <c r="G14" s="16"/>
      <c r="H14" s="16"/>
      <c r="I14" s="16"/>
    </row>
    <row r="15" spans="1:12" ht="15" customHeight="1" x14ac:dyDescent="0.2">
      <c r="A15" s="15">
        <v>7</v>
      </c>
      <c r="B15" s="70"/>
      <c r="C15" s="71"/>
      <c r="D15" s="71"/>
      <c r="E15" s="72"/>
      <c r="F15" s="16">
        <f t="shared" si="0"/>
        <v>0</v>
      </c>
      <c r="G15" s="16"/>
      <c r="H15" s="16"/>
      <c r="I15" s="16"/>
    </row>
    <row r="16" spans="1:12" ht="15" customHeight="1" x14ac:dyDescent="0.2">
      <c r="A16" s="15">
        <v>8</v>
      </c>
      <c r="B16" s="70"/>
      <c r="C16" s="71"/>
      <c r="D16" s="71"/>
      <c r="E16" s="72"/>
      <c r="F16" s="16">
        <f t="shared" si="0"/>
        <v>0</v>
      </c>
      <c r="G16" s="16"/>
      <c r="H16" s="16"/>
      <c r="I16" s="16"/>
    </row>
    <row r="17" spans="1:9" ht="15" customHeight="1" x14ac:dyDescent="0.2">
      <c r="A17" s="15">
        <v>9</v>
      </c>
      <c r="B17" s="70"/>
      <c r="C17" s="71"/>
      <c r="D17" s="71"/>
      <c r="E17" s="72"/>
      <c r="F17" s="16">
        <f t="shared" si="0"/>
        <v>0</v>
      </c>
      <c r="G17" s="16"/>
      <c r="H17" s="16"/>
      <c r="I17" s="16"/>
    </row>
    <row r="18" spans="1:9" ht="15" customHeight="1" x14ac:dyDescent="0.2">
      <c r="A18" s="15">
        <v>10</v>
      </c>
      <c r="B18" s="70"/>
      <c r="C18" s="71"/>
      <c r="D18" s="71"/>
      <c r="E18" s="72"/>
      <c r="F18" s="16">
        <f t="shared" si="0"/>
        <v>0</v>
      </c>
      <c r="G18" s="16"/>
      <c r="H18" s="16"/>
      <c r="I18" s="16"/>
    </row>
    <row r="19" spans="1:9" ht="15" customHeight="1" x14ac:dyDescent="0.2">
      <c r="A19" s="15">
        <v>11</v>
      </c>
      <c r="B19" s="70"/>
      <c r="C19" s="71"/>
      <c r="D19" s="71"/>
      <c r="E19" s="72"/>
      <c r="F19" s="16">
        <f t="shared" si="0"/>
        <v>0</v>
      </c>
      <c r="G19" s="16"/>
      <c r="H19" s="16"/>
      <c r="I19" s="16"/>
    </row>
    <row r="20" spans="1:9" ht="15" customHeight="1" x14ac:dyDescent="0.2">
      <c r="A20" s="15">
        <v>12</v>
      </c>
      <c r="B20" s="70"/>
      <c r="C20" s="71"/>
      <c r="D20" s="71"/>
      <c r="E20" s="72"/>
      <c r="F20" s="16">
        <f t="shared" si="0"/>
        <v>0</v>
      </c>
      <c r="G20" s="16"/>
      <c r="H20" s="16"/>
      <c r="I20" s="16"/>
    </row>
    <row r="21" spans="1:9" ht="15" customHeight="1" x14ac:dyDescent="0.2">
      <c r="A21" s="15">
        <v>13</v>
      </c>
      <c r="B21" s="70"/>
      <c r="C21" s="71"/>
      <c r="D21" s="71"/>
      <c r="E21" s="72"/>
      <c r="F21" s="16">
        <f t="shared" si="0"/>
        <v>0</v>
      </c>
      <c r="G21" s="16"/>
      <c r="H21" s="16"/>
      <c r="I21" s="16"/>
    </row>
    <row r="22" spans="1:9" ht="15" customHeight="1" x14ac:dyDescent="0.2">
      <c r="A22" s="15">
        <v>14</v>
      </c>
      <c r="B22" s="70"/>
      <c r="C22" s="71"/>
      <c r="D22" s="71"/>
      <c r="E22" s="72"/>
      <c r="F22" s="16">
        <f t="shared" si="0"/>
        <v>0</v>
      </c>
      <c r="G22" s="16"/>
      <c r="H22" s="16"/>
      <c r="I22" s="16"/>
    </row>
    <row r="23" spans="1:9" ht="15" customHeight="1" x14ac:dyDescent="0.2">
      <c r="A23" s="15">
        <v>15</v>
      </c>
      <c r="B23" s="70"/>
      <c r="C23" s="71"/>
      <c r="D23" s="71"/>
      <c r="E23" s="72"/>
      <c r="F23" s="16">
        <f t="shared" si="0"/>
        <v>0</v>
      </c>
      <c r="G23" s="16"/>
      <c r="H23" s="16"/>
      <c r="I23" s="16"/>
    </row>
    <row r="24" spans="1:9" ht="15" customHeight="1" x14ac:dyDescent="0.2">
      <c r="A24" s="15">
        <v>16</v>
      </c>
      <c r="B24" s="70"/>
      <c r="C24" s="71"/>
      <c r="D24" s="71"/>
      <c r="E24" s="72"/>
      <c r="F24" s="16">
        <f t="shared" si="0"/>
        <v>0</v>
      </c>
      <c r="G24" s="16"/>
      <c r="H24" s="16"/>
      <c r="I24" s="16"/>
    </row>
    <row r="25" spans="1:9" ht="15" customHeight="1" x14ac:dyDescent="0.2">
      <c r="A25" s="15">
        <v>17</v>
      </c>
      <c r="B25" s="70"/>
      <c r="C25" s="71"/>
      <c r="D25" s="71"/>
      <c r="E25" s="72"/>
      <c r="F25" s="16">
        <f t="shared" si="0"/>
        <v>0</v>
      </c>
      <c r="G25" s="16"/>
      <c r="H25" s="16"/>
      <c r="I25" s="16"/>
    </row>
    <row r="26" spans="1:9" ht="15" customHeight="1" x14ac:dyDescent="0.2">
      <c r="A26" s="15">
        <v>18</v>
      </c>
      <c r="B26" s="70"/>
      <c r="C26" s="71"/>
      <c r="D26" s="71"/>
      <c r="E26" s="72"/>
      <c r="F26" s="16">
        <f t="shared" si="0"/>
        <v>0</v>
      </c>
      <c r="G26" s="16"/>
      <c r="H26" s="16"/>
      <c r="I26" s="16"/>
    </row>
    <row r="27" spans="1:9" ht="15" customHeight="1" x14ac:dyDescent="0.2">
      <c r="A27" s="15">
        <v>19</v>
      </c>
      <c r="B27" s="70"/>
      <c r="C27" s="71"/>
      <c r="D27" s="71"/>
      <c r="E27" s="72"/>
      <c r="F27" s="16">
        <f t="shared" si="0"/>
        <v>0</v>
      </c>
      <c r="G27" s="16"/>
      <c r="H27" s="16"/>
      <c r="I27" s="16"/>
    </row>
    <row r="28" spans="1:9" ht="15" customHeight="1" x14ac:dyDescent="0.2">
      <c r="A28" s="15">
        <v>20</v>
      </c>
      <c r="B28" s="70"/>
      <c r="C28" s="71"/>
      <c r="D28" s="71"/>
      <c r="E28" s="72"/>
      <c r="F28" s="16">
        <f t="shared" si="0"/>
        <v>0</v>
      </c>
      <c r="G28" s="16"/>
      <c r="H28" s="16"/>
      <c r="I28" s="16"/>
    </row>
    <row r="29" spans="1:9" ht="15" customHeight="1" x14ac:dyDescent="0.2">
      <c r="A29" s="15">
        <v>21</v>
      </c>
      <c r="B29" s="70"/>
      <c r="C29" s="71"/>
      <c r="D29" s="71"/>
      <c r="E29" s="72"/>
      <c r="F29" s="16">
        <f t="shared" si="0"/>
        <v>0</v>
      </c>
      <c r="G29" s="16"/>
      <c r="H29" s="16"/>
      <c r="I29" s="16"/>
    </row>
    <row r="30" spans="1:9" ht="15" customHeight="1" x14ac:dyDescent="0.2">
      <c r="A30" s="15">
        <v>22</v>
      </c>
      <c r="B30" s="70"/>
      <c r="C30" s="71"/>
      <c r="D30" s="71"/>
      <c r="E30" s="72"/>
      <c r="F30" s="16">
        <f t="shared" si="0"/>
        <v>0</v>
      </c>
      <c r="G30" s="16"/>
      <c r="H30" s="16"/>
      <c r="I30" s="16"/>
    </row>
    <row r="31" spans="1:9" ht="15" customHeight="1" x14ac:dyDescent="0.2">
      <c r="A31" s="15">
        <v>23</v>
      </c>
      <c r="B31" s="70"/>
      <c r="C31" s="71"/>
      <c r="D31" s="71"/>
      <c r="E31" s="72"/>
      <c r="F31" s="16">
        <f t="shared" si="0"/>
        <v>0</v>
      </c>
      <c r="G31" s="16"/>
      <c r="H31" s="16"/>
      <c r="I31" s="16"/>
    </row>
    <row r="32" spans="1:9" ht="15" customHeight="1" x14ac:dyDescent="0.2">
      <c r="A32" s="15">
        <v>24</v>
      </c>
      <c r="B32" s="70"/>
      <c r="C32" s="71"/>
      <c r="D32" s="71"/>
      <c r="E32" s="72"/>
      <c r="F32" s="16">
        <f t="shared" si="0"/>
        <v>0</v>
      </c>
      <c r="G32" s="16"/>
      <c r="H32" s="16"/>
      <c r="I32" s="16"/>
    </row>
    <row r="33" spans="1:9" s="4" customFormat="1" ht="15" customHeight="1" x14ac:dyDescent="0.2">
      <c r="A33" s="15">
        <v>25</v>
      </c>
      <c r="B33" s="70"/>
      <c r="C33" s="71"/>
      <c r="D33" s="71"/>
      <c r="E33" s="72"/>
      <c r="F33" s="16">
        <f t="shared" si="0"/>
        <v>0</v>
      </c>
      <c r="G33" s="16"/>
      <c r="H33" s="16"/>
      <c r="I33" s="16"/>
    </row>
    <row r="34" spans="1:9" s="4" customFormat="1" ht="15" customHeight="1" x14ac:dyDescent="0.2">
      <c r="A34" s="20" t="s">
        <v>34</v>
      </c>
      <c r="B34" s="21"/>
      <c r="C34" s="22"/>
      <c r="D34" s="21"/>
      <c r="E34" s="23"/>
      <c r="F34" s="24">
        <f t="shared" si="0"/>
        <v>853</v>
      </c>
      <c r="G34" s="24">
        <f>130+723</f>
        <v>853</v>
      </c>
      <c r="H34" s="24"/>
      <c r="I34" s="24"/>
    </row>
    <row r="35" spans="1:9" ht="15" customHeight="1" x14ac:dyDescent="0.25">
      <c r="A35" s="25" t="s">
        <v>35</v>
      </c>
      <c r="B35" s="26"/>
      <c r="C35" s="26"/>
      <c r="D35" s="26"/>
      <c r="E35" s="27"/>
      <c r="F35" s="28">
        <f>SUM(F8:F34)</f>
        <v>55755</v>
      </c>
      <c r="G35" s="28">
        <f>SUM(G8:G34)</f>
        <v>55755</v>
      </c>
      <c r="H35" s="28">
        <f>SUM(H8:H34)</f>
        <v>0</v>
      </c>
      <c r="I35" s="28">
        <f>SUM(I8:I34)</f>
        <v>0</v>
      </c>
    </row>
  </sheetData>
  <sheetProtection sheet="1" objects="1" scenarios="1" selectLockedCells="1"/>
  <mergeCells count="32">
    <mergeCell ref="A1:I1"/>
    <mergeCell ref="G6:I6"/>
    <mergeCell ref="B13:E13"/>
    <mergeCell ref="A5:E7"/>
    <mergeCell ref="F6:F7"/>
    <mergeCell ref="D3:E3"/>
    <mergeCell ref="D2:E2"/>
    <mergeCell ref="A8:E8"/>
    <mergeCell ref="B9:E9"/>
    <mergeCell ref="B10:E10"/>
    <mergeCell ref="B11:E11"/>
    <mergeCell ref="B12:E12"/>
    <mergeCell ref="B25:E25"/>
    <mergeCell ref="B14:E14"/>
    <mergeCell ref="B15:E15"/>
    <mergeCell ref="B16:E16"/>
    <mergeCell ref="B17:E17"/>
    <mergeCell ref="B18:E18"/>
    <mergeCell ref="B19:E19"/>
    <mergeCell ref="B20:E20"/>
    <mergeCell ref="B32:E32"/>
    <mergeCell ref="B33:E33"/>
    <mergeCell ref="B26:E26"/>
    <mergeCell ref="B27:E27"/>
    <mergeCell ref="B28:E28"/>
    <mergeCell ref="B29:E29"/>
    <mergeCell ref="B30:E30"/>
    <mergeCell ref="B31:E31"/>
    <mergeCell ref="B21:E21"/>
    <mergeCell ref="B22:E22"/>
    <mergeCell ref="B23:E23"/>
    <mergeCell ref="B24:E24"/>
  </mergeCells>
  <phoneticPr fontId="2" type="noConversion"/>
  <printOptions horizontalCentered="1"/>
  <pageMargins left="0.5" right="0.4" top="0.91" bottom="0.75" header="0.5" footer="0.5"/>
  <pageSetup scale="97" orientation="portrait" r:id="rId1"/>
  <headerFooter alignWithMargins="0">
    <oddHeader xml:space="preserve">&amp;R&amp;"Arial,Bold"&amp;12Enclosure 3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pageSetUpPr fitToPage="1"/>
  </sheetPr>
  <dimension ref="A1:L35"/>
  <sheetViews>
    <sheetView zoomScaleNormal="100" workbookViewId="0">
      <selection sqref="A1:I1"/>
    </sheetView>
  </sheetViews>
  <sheetFormatPr defaultColWidth="0" defaultRowHeight="15" zeroHeight="1" x14ac:dyDescent="0.2"/>
  <cols>
    <col min="1" max="4" width="3.7109375" style="9" customWidth="1"/>
    <col min="5" max="5" width="20.140625" style="9" customWidth="1"/>
    <col min="6" max="6" width="16.28515625" style="9" customWidth="1"/>
    <col min="7" max="7" width="12.5703125" style="9" customWidth="1"/>
    <col min="8" max="8" width="13.7109375" style="9" customWidth="1"/>
    <col min="9" max="9" width="14.7109375" style="9" customWidth="1"/>
    <col min="10" max="12" width="12.7109375" hidden="1" customWidth="1"/>
    <col min="13" max="16384" width="9.140625" hidden="1"/>
  </cols>
  <sheetData>
    <row r="1" spans="1:12" ht="58.5" customHeight="1" x14ac:dyDescent="0.2">
      <c r="A1" s="79" t="s">
        <v>79</v>
      </c>
      <c r="B1" s="79"/>
      <c r="C1" s="79"/>
      <c r="D1" s="79"/>
      <c r="E1" s="79"/>
      <c r="F1" s="79"/>
      <c r="G1" s="79"/>
      <c r="H1" s="79"/>
      <c r="I1" s="79"/>
    </row>
    <row r="2" spans="1:12" ht="20.100000000000001" customHeight="1" x14ac:dyDescent="0.25">
      <c r="A2" s="8" t="s">
        <v>11</v>
      </c>
      <c r="B2" s="8"/>
      <c r="C2" s="8"/>
      <c r="D2" s="87" t="s">
        <v>72</v>
      </c>
      <c r="E2" s="87"/>
      <c r="F2" s="30"/>
      <c r="G2" s="30"/>
      <c r="H2" s="10" t="s">
        <v>12</v>
      </c>
      <c r="I2" s="11">
        <v>41246</v>
      </c>
    </row>
    <row r="3" spans="1:12" ht="15" customHeight="1" x14ac:dyDescent="0.25">
      <c r="A3" s="29"/>
      <c r="B3" s="29"/>
      <c r="C3" s="29"/>
      <c r="D3" s="91"/>
      <c r="E3" s="91"/>
      <c r="F3" s="30"/>
      <c r="G3" s="30"/>
      <c r="H3" s="30"/>
      <c r="I3" s="30"/>
    </row>
    <row r="4" spans="1:12" x14ac:dyDescent="0.2">
      <c r="A4" s="30"/>
      <c r="B4" s="30"/>
      <c r="C4" s="30"/>
      <c r="D4" s="30"/>
      <c r="E4" s="30"/>
      <c r="F4" s="30"/>
      <c r="G4" s="30"/>
      <c r="H4" s="30"/>
      <c r="I4" s="30"/>
    </row>
    <row r="5" spans="1:12" s="3" customFormat="1" ht="15" customHeight="1" x14ac:dyDescent="0.25">
      <c r="A5" s="80"/>
      <c r="B5" s="81"/>
      <c r="C5" s="81"/>
      <c r="D5" s="81"/>
      <c r="E5" s="82"/>
      <c r="F5" s="12" t="s">
        <v>3</v>
      </c>
      <c r="G5" s="13" t="s">
        <v>4</v>
      </c>
      <c r="H5" s="13" t="s">
        <v>10</v>
      </c>
      <c r="I5" s="13" t="s">
        <v>5</v>
      </c>
    </row>
    <row r="6" spans="1:12" s="3" customFormat="1" ht="15" customHeight="1" x14ac:dyDescent="0.25">
      <c r="A6" s="83"/>
      <c r="B6" s="84"/>
      <c r="C6" s="84"/>
      <c r="D6" s="84"/>
      <c r="E6" s="85"/>
      <c r="F6" s="100" t="s">
        <v>2</v>
      </c>
      <c r="G6" s="76" t="s">
        <v>13</v>
      </c>
      <c r="H6" s="77"/>
      <c r="I6" s="78"/>
    </row>
    <row r="7" spans="1:12" s="1" customFormat="1" ht="42" customHeight="1" x14ac:dyDescent="0.25">
      <c r="A7" s="86"/>
      <c r="B7" s="87"/>
      <c r="C7" s="87"/>
      <c r="D7" s="87"/>
      <c r="E7" s="88"/>
      <c r="F7" s="101"/>
      <c r="G7" s="14" t="s">
        <v>0</v>
      </c>
      <c r="H7" s="14" t="s">
        <v>1</v>
      </c>
      <c r="I7" s="14" t="s">
        <v>24</v>
      </c>
      <c r="J7" s="2"/>
      <c r="K7" s="2"/>
      <c r="L7" s="2"/>
    </row>
    <row r="8" spans="1:12" ht="15" customHeight="1" x14ac:dyDescent="0.25">
      <c r="A8" s="73" t="s">
        <v>49</v>
      </c>
      <c r="B8" s="74"/>
      <c r="C8" s="74"/>
      <c r="D8" s="74"/>
      <c r="E8" s="75"/>
      <c r="F8" s="31"/>
      <c r="G8" s="31"/>
      <c r="H8" s="31"/>
      <c r="I8" s="31"/>
    </row>
    <row r="9" spans="1:12" ht="15" customHeight="1" x14ac:dyDescent="0.2">
      <c r="A9" s="15">
        <v>1</v>
      </c>
      <c r="B9" s="70"/>
      <c r="C9" s="71"/>
      <c r="D9" s="71"/>
      <c r="E9" s="72"/>
      <c r="F9" s="16">
        <f>SUM(G9:I9)</f>
        <v>0</v>
      </c>
      <c r="G9" s="16"/>
      <c r="H9" s="16"/>
      <c r="I9" s="16"/>
    </row>
    <row r="10" spans="1:12" ht="15" customHeight="1" x14ac:dyDescent="0.2">
      <c r="A10" s="15">
        <v>2</v>
      </c>
      <c r="B10" s="70"/>
      <c r="C10" s="71"/>
      <c r="D10" s="71"/>
      <c r="E10" s="72"/>
      <c r="F10" s="16">
        <f t="shared" ref="F10:F34" si="0">SUM(G10:I10)</f>
        <v>0</v>
      </c>
      <c r="G10" s="16"/>
      <c r="H10" s="16"/>
      <c r="I10" s="16"/>
    </row>
    <row r="11" spans="1:12" ht="15" customHeight="1" x14ac:dyDescent="0.2">
      <c r="A11" s="15">
        <v>3</v>
      </c>
      <c r="B11" s="70"/>
      <c r="C11" s="71"/>
      <c r="D11" s="71"/>
      <c r="E11" s="72"/>
      <c r="F11" s="16">
        <f t="shared" si="0"/>
        <v>0</v>
      </c>
      <c r="G11" s="16"/>
      <c r="H11" s="16"/>
      <c r="I11" s="16"/>
    </row>
    <row r="12" spans="1:12" ht="15" customHeight="1" x14ac:dyDescent="0.2">
      <c r="A12" s="15">
        <v>4</v>
      </c>
      <c r="B12" s="70"/>
      <c r="C12" s="71"/>
      <c r="D12" s="71"/>
      <c r="E12" s="72"/>
      <c r="F12" s="16">
        <f t="shared" si="0"/>
        <v>0</v>
      </c>
      <c r="G12" s="16"/>
      <c r="H12" s="16"/>
      <c r="I12" s="16"/>
    </row>
    <row r="13" spans="1:12" ht="15" customHeight="1" x14ac:dyDescent="0.2">
      <c r="A13" s="15">
        <v>5</v>
      </c>
      <c r="B13" s="70"/>
      <c r="C13" s="71"/>
      <c r="D13" s="71"/>
      <c r="E13" s="72"/>
      <c r="F13" s="16">
        <f t="shared" si="0"/>
        <v>0</v>
      </c>
      <c r="G13" s="16"/>
      <c r="H13" s="16"/>
      <c r="I13" s="16"/>
    </row>
    <row r="14" spans="1:12" ht="15" customHeight="1" x14ac:dyDescent="0.2">
      <c r="A14" s="15">
        <v>6</v>
      </c>
      <c r="B14" s="70"/>
      <c r="C14" s="71"/>
      <c r="D14" s="71"/>
      <c r="E14" s="72"/>
      <c r="F14" s="16">
        <f t="shared" si="0"/>
        <v>0</v>
      </c>
      <c r="G14" s="16"/>
      <c r="H14" s="16"/>
      <c r="I14" s="16"/>
    </row>
    <row r="15" spans="1:12" ht="15" customHeight="1" x14ac:dyDescent="0.2">
      <c r="A15" s="15">
        <v>7</v>
      </c>
      <c r="B15" s="70"/>
      <c r="C15" s="71"/>
      <c r="D15" s="71"/>
      <c r="E15" s="72"/>
      <c r="F15" s="16">
        <f t="shared" si="0"/>
        <v>0</v>
      </c>
      <c r="G15" s="16"/>
      <c r="H15" s="16"/>
      <c r="I15" s="16"/>
    </row>
    <row r="16" spans="1:12" ht="15" customHeight="1" x14ac:dyDescent="0.2">
      <c r="A16" s="15">
        <v>8</v>
      </c>
      <c r="B16" s="70"/>
      <c r="C16" s="71"/>
      <c r="D16" s="71"/>
      <c r="E16" s="72"/>
      <c r="F16" s="16">
        <f t="shared" si="0"/>
        <v>0</v>
      </c>
      <c r="G16" s="16"/>
      <c r="H16" s="16"/>
      <c r="I16" s="16"/>
    </row>
    <row r="17" spans="1:9" ht="15" customHeight="1" x14ac:dyDescent="0.2">
      <c r="A17" s="15">
        <v>9</v>
      </c>
      <c r="B17" s="70"/>
      <c r="C17" s="71"/>
      <c r="D17" s="71"/>
      <c r="E17" s="72"/>
      <c r="F17" s="16">
        <f t="shared" si="0"/>
        <v>0</v>
      </c>
      <c r="G17" s="16"/>
      <c r="H17" s="16"/>
      <c r="I17" s="16"/>
    </row>
    <row r="18" spans="1:9" ht="15" customHeight="1" x14ac:dyDescent="0.2">
      <c r="A18" s="15">
        <v>10</v>
      </c>
      <c r="B18" s="70"/>
      <c r="C18" s="71"/>
      <c r="D18" s="71"/>
      <c r="E18" s="72"/>
      <c r="F18" s="16">
        <f t="shared" si="0"/>
        <v>0</v>
      </c>
      <c r="G18" s="16"/>
      <c r="H18" s="16"/>
      <c r="I18" s="16"/>
    </row>
    <row r="19" spans="1:9" ht="15" customHeight="1" x14ac:dyDescent="0.2">
      <c r="A19" s="15">
        <v>11</v>
      </c>
      <c r="B19" s="70"/>
      <c r="C19" s="71"/>
      <c r="D19" s="71"/>
      <c r="E19" s="72"/>
      <c r="F19" s="16">
        <f t="shared" si="0"/>
        <v>0</v>
      </c>
      <c r="G19" s="16"/>
      <c r="H19" s="16"/>
      <c r="I19" s="16"/>
    </row>
    <row r="20" spans="1:9" ht="15" customHeight="1" x14ac:dyDescent="0.2">
      <c r="A20" s="15">
        <v>12</v>
      </c>
      <c r="B20" s="70"/>
      <c r="C20" s="71"/>
      <c r="D20" s="71"/>
      <c r="E20" s="72"/>
      <c r="F20" s="16">
        <f t="shared" si="0"/>
        <v>0</v>
      </c>
      <c r="G20" s="16"/>
      <c r="H20" s="16"/>
      <c r="I20" s="16"/>
    </row>
    <row r="21" spans="1:9" ht="15" customHeight="1" x14ac:dyDescent="0.2">
      <c r="A21" s="15">
        <v>13</v>
      </c>
      <c r="B21" s="70"/>
      <c r="C21" s="71"/>
      <c r="D21" s="71"/>
      <c r="E21" s="72"/>
      <c r="F21" s="16">
        <f t="shared" si="0"/>
        <v>0</v>
      </c>
      <c r="G21" s="16"/>
      <c r="H21" s="16"/>
      <c r="I21" s="16"/>
    </row>
    <row r="22" spans="1:9" ht="15" customHeight="1" x14ac:dyDescent="0.2">
      <c r="A22" s="15">
        <v>14</v>
      </c>
      <c r="B22" s="70"/>
      <c r="C22" s="71"/>
      <c r="D22" s="71"/>
      <c r="E22" s="72"/>
      <c r="F22" s="16">
        <f t="shared" si="0"/>
        <v>0</v>
      </c>
      <c r="G22" s="16"/>
      <c r="H22" s="16"/>
      <c r="I22" s="16"/>
    </row>
    <row r="23" spans="1:9" ht="15" customHeight="1" x14ac:dyDescent="0.2">
      <c r="A23" s="15">
        <v>15</v>
      </c>
      <c r="B23" s="70"/>
      <c r="C23" s="71"/>
      <c r="D23" s="71"/>
      <c r="E23" s="72"/>
      <c r="F23" s="16">
        <f t="shared" si="0"/>
        <v>0</v>
      </c>
      <c r="G23" s="16"/>
      <c r="H23" s="16"/>
      <c r="I23" s="16"/>
    </row>
    <row r="24" spans="1:9" ht="15" customHeight="1" x14ac:dyDescent="0.2">
      <c r="A24" s="15">
        <v>16</v>
      </c>
      <c r="B24" s="70"/>
      <c r="C24" s="71"/>
      <c r="D24" s="71"/>
      <c r="E24" s="72"/>
      <c r="F24" s="16">
        <f t="shared" si="0"/>
        <v>0</v>
      </c>
      <c r="G24" s="16"/>
      <c r="H24" s="16"/>
      <c r="I24" s="16"/>
    </row>
    <row r="25" spans="1:9" ht="15" customHeight="1" x14ac:dyDescent="0.2">
      <c r="A25" s="15">
        <v>17</v>
      </c>
      <c r="B25" s="70"/>
      <c r="C25" s="71"/>
      <c r="D25" s="71"/>
      <c r="E25" s="72"/>
      <c r="F25" s="16">
        <f t="shared" si="0"/>
        <v>0</v>
      </c>
      <c r="G25" s="16"/>
      <c r="H25" s="16"/>
      <c r="I25" s="16"/>
    </row>
    <row r="26" spans="1:9" ht="15" customHeight="1" x14ac:dyDescent="0.2">
      <c r="A26" s="15">
        <v>18</v>
      </c>
      <c r="B26" s="70"/>
      <c r="C26" s="71"/>
      <c r="D26" s="71"/>
      <c r="E26" s="72"/>
      <c r="F26" s="16">
        <f t="shared" si="0"/>
        <v>0</v>
      </c>
      <c r="G26" s="16"/>
      <c r="H26" s="16"/>
      <c r="I26" s="16"/>
    </row>
    <row r="27" spans="1:9" ht="15" customHeight="1" x14ac:dyDescent="0.2">
      <c r="A27" s="15">
        <v>19</v>
      </c>
      <c r="B27" s="70"/>
      <c r="C27" s="71"/>
      <c r="D27" s="71"/>
      <c r="E27" s="72"/>
      <c r="F27" s="16">
        <f t="shared" si="0"/>
        <v>0</v>
      </c>
      <c r="G27" s="16"/>
      <c r="H27" s="16"/>
      <c r="I27" s="16"/>
    </row>
    <row r="28" spans="1:9" ht="15" customHeight="1" x14ac:dyDescent="0.2">
      <c r="A28" s="15">
        <v>20</v>
      </c>
      <c r="B28" s="70"/>
      <c r="C28" s="71"/>
      <c r="D28" s="71"/>
      <c r="E28" s="72"/>
      <c r="F28" s="16">
        <f t="shared" si="0"/>
        <v>0</v>
      </c>
      <c r="G28" s="16"/>
      <c r="H28" s="16"/>
      <c r="I28" s="16"/>
    </row>
    <row r="29" spans="1:9" ht="15" customHeight="1" x14ac:dyDescent="0.2">
      <c r="A29" s="15">
        <v>21</v>
      </c>
      <c r="B29" s="70"/>
      <c r="C29" s="71"/>
      <c r="D29" s="71"/>
      <c r="E29" s="72"/>
      <c r="F29" s="16">
        <f t="shared" si="0"/>
        <v>0</v>
      </c>
      <c r="G29" s="16"/>
      <c r="H29" s="16"/>
      <c r="I29" s="16"/>
    </row>
    <row r="30" spans="1:9" ht="15" customHeight="1" x14ac:dyDescent="0.2">
      <c r="A30" s="15">
        <v>22</v>
      </c>
      <c r="B30" s="70"/>
      <c r="C30" s="71"/>
      <c r="D30" s="71"/>
      <c r="E30" s="72"/>
      <c r="F30" s="16">
        <f t="shared" si="0"/>
        <v>0</v>
      </c>
      <c r="G30" s="16"/>
      <c r="H30" s="16"/>
      <c r="I30" s="16"/>
    </row>
    <row r="31" spans="1:9" ht="15" customHeight="1" x14ac:dyDescent="0.2">
      <c r="A31" s="15">
        <v>23</v>
      </c>
      <c r="B31" s="70"/>
      <c r="C31" s="71"/>
      <c r="D31" s="71"/>
      <c r="E31" s="72"/>
      <c r="F31" s="16">
        <f t="shared" si="0"/>
        <v>0</v>
      </c>
      <c r="G31" s="16"/>
      <c r="H31" s="16"/>
      <c r="I31" s="16"/>
    </row>
    <row r="32" spans="1:9" ht="15" customHeight="1" x14ac:dyDescent="0.2">
      <c r="A32" s="15">
        <v>24</v>
      </c>
      <c r="B32" s="70"/>
      <c r="C32" s="71"/>
      <c r="D32" s="71"/>
      <c r="E32" s="72"/>
      <c r="F32" s="16">
        <f t="shared" si="0"/>
        <v>0</v>
      </c>
      <c r="G32" s="16"/>
      <c r="H32" s="16"/>
      <c r="I32" s="16"/>
    </row>
    <row r="33" spans="1:9" s="4" customFormat="1" ht="15" customHeight="1" x14ac:dyDescent="0.2">
      <c r="A33" s="15">
        <v>25</v>
      </c>
      <c r="B33" s="70"/>
      <c r="C33" s="71"/>
      <c r="D33" s="71"/>
      <c r="E33" s="72"/>
      <c r="F33" s="16">
        <f t="shared" si="0"/>
        <v>0</v>
      </c>
      <c r="G33" s="16"/>
      <c r="H33" s="16"/>
      <c r="I33" s="16"/>
    </row>
    <row r="34" spans="1:9" s="4" customFormat="1" ht="15" customHeight="1" x14ac:dyDescent="0.2">
      <c r="A34" s="20" t="s">
        <v>39</v>
      </c>
      <c r="B34" s="21"/>
      <c r="C34" s="22"/>
      <c r="D34" s="21"/>
      <c r="E34" s="23"/>
      <c r="F34" s="24">
        <f t="shared" si="0"/>
        <v>0</v>
      </c>
      <c r="G34" s="24"/>
      <c r="H34" s="24"/>
      <c r="I34" s="24"/>
    </row>
    <row r="35" spans="1:9" ht="15" customHeight="1" x14ac:dyDescent="0.25">
      <c r="A35" s="25" t="s">
        <v>40</v>
      </c>
      <c r="B35" s="26"/>
      <c r="C35" s="26"/>
      <c r="D35" s="26"/>
      <c r="E35" s="27"/>
      <c r="F35" s="28">
        <f>SUM(F8:F34)</f>
        <v>0</v>
      </c>
      <c r="G35" s="28">
        <f>SUM(G8:G34)</f>
        <v>0</v>
      </c>
      <c r="H35" s="28">
        <f>SUM(H8:H34)</f>
        <v>0</v>
      </c>
      <c r="I35" s="28">
        <f>SUM(I8:I34)</f>
        <v>0</v>
      </c>
    </row>
  </sheetData>
  <sheetProtection sheet="1" objects="1" scenarios="1" selectLockedCells="1"/>
  <mergeCells count="32">
    <mergeCell ref="A1:I1"/>
    <mergeCell ref="D2:E2"/>
    <mergeCell ref="D3:E3"/>
    <mergeCell ref="A5:E7"/>
    <mergeCell ref="F6:F7"/>
    <mergeCell ref="G6:I6"/>
    <mergeCell ref="A8:E8"/>
    <mergeCell ref="B9:E9"/>
    <mergeCell ref="B10:E10"/>
    <mergeCell ref="B19:E19"/>
    <mergeCell ref="B20:E20"/>
    <mergeCell ref="B11:E11"/>
    <mergeCell ref="B12:E12"/>
    <mergeCell ref="B13:E13"/>
    <mergeCell ref="B33:E33"/>
    <mergeCell ref="B26:E26"/>
    <mergeCell ref="B27:E27"/>
    <mergeCell ref="B28:E28"/>
    <mergeCell ref="B29:E29"/>
    <mergeCell ref="B30:E30"/>
    <mergeCell ref="B31:E31"/>
    <mergeCell ref="B32:E32"/>
    <mergeCell ref="B25:E25"/>
    <mergeCell ref="B14:E14"/>
    <mergeCell ref="B15:E15"/>
    <mergeCell ref="B16:E16"/>
    <mergeCell ref="B17:E17"/>
    <mergeCell ref="B18:E18"/>
    <mergeCell ref="B23:E23"/>
    <mergeCell ref="B24:E24"/>
    <mergeCell ref="B21:E21"/>
    <mergeCell ref="B22:E22"/>
  </mergeCells>
  <phoneticPr fontId="2" type="noConversion"/>
  <printOptions horizontalCentered="1"/>
  <pageMargins left="0.5" right="0.5" top="1.26" bottom="0.75" header="0.5" footer="0.5"/>
  <pageSetup scale="96" orientation="portrait" r:id="rId1"/>
  <headerFooter alignWithMargins="0">
    <oddHeader>&amp;R&amp;"Arial,Bold"&amp;12Enclosure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8"/>
  <sheetViews>
    <sheetView zoomScaleNormal="100" workbookViewId="0">
      <selection sqref="A1:I1"/>
    </sheetView>
  </sheetViews>
  <sheetFormatPr defaultColWidth="0" defaultRowHeight="12.75" zeroHeight="1" x14ac:dyDescent="0.2"/>
  <cols>
    <col min="1" max="4" width="3.7109375" style="40" customWidth="1"/>
    <col min="5" max="5" width="32.28515625" style="40" customWidth="1"/>
    <col min="6" max="6" width="16.28515625" style="40" customWidth="1"/>
    <col min="7" max="7" width="13.7109375" style="40" customWidth="1"/>
    <col min="8" max="8" width="11.28515625" style="40" customWidth="1"/>
    <col min="9" max="9" width="11.42578125" style="40" customWidth="1"/>
    <col min="10" max="12" width="12.7109375" hidden="1" customWidth="1"/>
    <col min="13" max="16384" width="9.140625" hidden="1"/>
  </cols>
  <sheetData>
    <row r="1" spans="1:12" ht="55.5" customHeight="1" x14ac:dyDescent="0.2">
      <c r="A1" s="79" t="s">
        <v>80</v>
      </c>
      <c r="B1" s="79"/>
      <c r="C1" s="79"/>
      <c r="D1" s="79"/>
      <c r="E1" s="79"/>
      <c r="F1" s="79"/>
      <c r="G1" s="79"/>
      <c r="H1" s="79"/>
      <c r="I1" s="79"/>
    </row>
    <row r="2" spans="1:12" ht="20.100000000000001" customHeight="1" x14ac:dyDescent="0.25">
      <c r="A2" s="8" t="s">
        <v>11</v>
      </c>
      <c r="B2" s="8"/>
      <c r="C2" s="8"/>
      <c r="D2" s="87" t="s">
        <v>72</v>
      </c>
      <c r="E2" s="87"/>
      <c r="F2" s="30"/>
      <c r="G2" s="30"/>
      <c r="H2" s="10" t="s">
        <v>12</v>
      </c>
      <c r="I2" s="11">
        <v>41246</v>
      </c>
    </row>
    <row r="3" spans="1:12" ht="15" customHeight="1" x14ac:dyDescent="0.25">
      <c r="A3" s="29"/>
      <c r="B3" s="29"/>
      <c r="C3" s="29"/>
      <c r="D3" s="91"/>
      <c r="E3" s="91"/>
      <c r="F3" s="30"/>
      <c r="G3" s="30"/>
      <c r="H3" s="30"/>
      <c r="I3" s="30"/>
    </row>
    <row r="4" spans="1:12" ht="15" x14ac:dyDescent="0.2">
      <c r="A4" s="30"/>
      <c r="B4" s="30"/>
      <c r="C4" s="30"/>
      <c r="D4" s="30"/>
      <c r="E4" s="30"/>
      <c r="F4" s="30"/>
      <c r="G4" s="30"/>
      <c r="H4" s="30"/>
      <c r="I4" s="30"/>
    </row>
    <row r="5" spans="1:12" s="3" customFormat="1" ht="20.25" customHeight="1" x14ac:dyDescent="0.25">
      <c r="A5" s="92"/>
      <c r="B5" s="91"/>
      <c r="C5" s="91"/>
      <c r="D5" s="91"/>
      <c r="E5" s="93"/>
      <c r="F5" s="12" t="s">
        <v>3</v>
      </c>
      <c r="G5" s="13" t="s">
        <v>4</v>
      </c>
      <c r="H5" s="13" t="s">
        <v>10</v>
      </c>
      <c r="I5" s="13" t="s">
        <v>5</v>
      </c>
    </row>
    <row r="6" spans="1:12" s="3" customFormat="1" ht="15" customHeight="1" x14ac:dyDescent="0.25">
      <c r="A6" s="94"/>
      <c r="B6" s="95"/>
      <c r="C6" s="95"/>
      <c r="D6" s="95"/>
      <c r="E6" s="96"/>
      <c r="F6" s="89" t="s">
        <v>2</v>
      </c>
      <c r="G6" s="76" t="s">
        <v>13</v>
      </c>
      <c r="H6" s="77"/>
      <c r="I6" s="78"/>
    </row>
    <row r="7" spans="1:12" s="1" customFormat="1" ht="42" customHeight="1" x14ac:dyDescent="0.25">
      <c r="A7" s="97"/>
      <c r="B7" s="98"/>
      <c r="C7" s="98"/>
      <c r="D7" s="98"/>
      <c r="E7" s="99"/>
      <c r="F7" s="90"/>
      <c r="G7" s="14" t="s">
        <v>0</v>
      </c>
      <c r="H7" s="14" t="s">
        <v>1</v>
      </c>
      <c r="I7" s="14" t="s">
        <v>24</v>
      </c>
      <c r="J7" s="2"/>
      <c r="K7" s="2"/>
      <c r="L7" s="2"/>
    </row>
    <row r="8" spans="1:12" ht="15" customHeight="1" x14ac:dyDescent="0.25">
      <c r="A8" s="35" t="s">
        <v>54</v>
      </c>
      <c r="B8" s="36"/>
      <c r="C8" s="36"/>
      <c r="D8" s="36"/>
      <c r="E8" s="37"/>
      <c r="F8" s="31"/>
      <c r="G8" s="31"/>
      <c r="H8" s="31"/>
      <c r="I8" s="31"/>
    </row>
    <row r="9" spans="1:12" ht="15" customHeight="1" x14ac:dyDescent="0.2">
      <c r="A9" s="42"/>
      <c r="B9" s="38" t="s">
        <v>14</v>
      </c>
      <c r="C9" s="38"/>
      <c r="D9" s="38"/>
      <c r="E9" s="39"/>
      <c r="F9" s="16">
        <f t="shared" ref="F9:F14" si="0">SUM(G8:I9)</f>
        <v>24214</v>
      </c>
      <c r="G9" s="16">
        <v>24214</v>
      </c>
      <c r="H9" s="16"/>
      <c r="I9" s="16"/>
    </row>
    <row r="10" spans="1:12" ht="15" customHeight="1" x14ac:dyDescent="0.2">
      <c r="A10" s="42"/>
      <c r="B10" s="38" t="s">
        <v>15</v>
      </c>
      <c r="C10" s="38"/>
      <c r="D10" s="38"/>
      <c r="E10" s="39"/>
      <c r="F10" s="16">
        <f t="shared" si="0"/>
        <v>24214</v>
      </c>
      <c r="G10" s="16"/>
      <c r="H10" s="16"/>
      <c r="I10" s="16"/>
    </row>
    <row r="11" spans="1:12" ht="15" customHeight="1" x14ac:dyDescent="0.2">
      <c r="A11" s="42"/>
      <c r="B11" s="38" t="s">
        <v>16</v>
      </c>
      <c r="C11" s="38"/>
      <c r="D11" s="38"/>
      <c r="E11" s="39"/>
      <c r="F11" s="16">
        <f t="shared" si="0"/>
        <v>0</v>
      </c>
      <c r="G11" s="16"/>
      <c r="H11" s="16"/>
      <c r="I11" s="16"/>
    </row>
    <row r="12" spans="1:12" ht="15" customHeight="1" x14ac:dyDescent="0.2">
      <c r="A12" s="42"/>
      <c r="B12" s="38" t="s">
        <v>17</v>
      </c>
      <c r="C12" s="38"/>
      <c r="D12" s="38"/>
      <c r="E12" s="39"/>
      <c r="F12" s="16">
        <f t="shared" si="0"/>
        <v>0</v>
      </c>
      <c r="G12" s="16"/>
      <c r="H12" s="16"/>
      <c r="I12" s="16"/>
    </row>
    <row r="13" spans="1:12" ht="15" customHeight="1" x14ac:dyDescent="0.2">
      <c r="A13" s="42"/>
      <c r="B13" s="38" t="s">
        <v>18</v>
      </c>
      <c r="C13" s="38"/>
      <c r="D13" s="38"/>
      <c r="E13" s="39"/>
      <c r="F13" s="16">
        <f t="shared" si="0"/>
        <v>0</v>
      </c>
      <c r="G13" s="16"/>
      <c r="H13" s="16"/>
      <c r="I13" s="16"/>
    </row>
    <row r="14" spans="1:12" s="4" customFormat="1" ht="15" customHeight="1" x14ac:dyDescent="0.2">
      <c r="A14" s="20" t="s">
        <v>37</v>
      </c>
      <c r="B14" s="21"/>
      <c r="C14" s="22"/>
      <c r="D14" s="21"/>
      <c r="E14" s="23"/>
      <c r="F14" s="16">
        <f t="shared" si="0"/>
        <v>3301</v>
      </c>
      <c r="G14" s="24">
        <f>63+3238</f>
        <v>3301</v>
      </c>
      <c r="H14" s="24"/>
      <c r="I14" s="24"/>
    </row>
    <row r="15" spans="1:12" ht="15" customHeight="1" x14ac:dyDescent="0.25">
      <c r="A15" s="25" t="s">
        <v>38</v>
      </c>
      <c r="B15" s="26"/>
      <c r="C15" s="26"/>
      <c r="D15" s="26"/>
      <c r="E15" s="27"/>
      <c r="F15" s="28">
        <f>SUM(F8:F14)</f>
        <v>51729</v>
      </c>
      <c r="G15" s="28">
        <f>SUM(G8:G14)</f>
        <v>27515</v>
      </c>
      <c r="H15" s="28">
        <f>SUM(H8:H14)</f>
        <v>0</v>
      </c>
      <c r="I15" s="28">
        <f>SUM(I8:I14)</f>
        <v>0</v>
      </c>
    </row>
    <row r="17" spans="7:7" hidden="1" x14ac:dyDescent="0.2">
      <c r="G17" s="40" t="s">
        <v>76</v>
      </c>
    </row>
    <row r="18" spans="7:7" hidden="1" x14ac:dyDescent="0.2">
      <c r="G18" s="41" t="s">
        <v>76</v>
      </c>
    </row>
  </sheetData>
  <sheetProtection sheet="1" objects="1" scenarios="1" selectLockedCells="1"/>
  <mergeCells count="6">
    <mergeCell ref="A1:I1"/>
    <mergeCell ref="G6:I6"/>
    <mergeCell ref="A5:E7"/>
    <mergeCell ref="F6:F7"/>
    <mergeCell ref="D3:E3"/>
    <mergeCell ref="D2:E2"/>
  </mergeCells>
  <phoneticPr fontId="2" type="noConversion"/>
  <printOptions horizontalCentered="1"/>
  <pageMargins left="0.5" right="0.5" top="1.0900000000000001" bottom="0.75" header="0.5" footer="0.5"/>
  <pageSetup scale="96" orientation="portrait" r:id="rId1"/>
  <headerFooter alignWithMargins="0">
    <oddHeader>&amp;R&amp;"Arial,Bold"&amp;12Enclosure 3</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L42"/>
  <sheetViews>
    <sheetView workbookViewId="0">
      <selection activeCell="I7" sqref="I7"/>
    </sheetView>
  </sheetViews>
  <sheetFormatPr defaultColWidth="0" defaultRowHeight="15" zeroHeight="1" x14ac:dyDescent="0.2"/>
  <cols>
    <col min="1" max="4" width="3.7109375" style="9" customWidth="1"/>
    <col min="5" max="5" width="27.28515625" style="9" customWidth="1"/>
    <col min="6" max="6" width="15.7109375" style="9" customWidth="1"/>
    <col min="7" max="7" width="12.7109375" style="9" customWidth="1"/>
    <col min="8" max="8" width="14.7109375" style="9" customWidth="1"/>
    <col min="9" max="9" width="13" style="9" customWidth="1"/>
    <col min="10" max="12" width="12.7109375" hidden="1" customWidth="1"/>
    <col min="13" max="16384" width="9.140625" hidden="1"/>
  </cols>
  <sheetData>
    <row r="1" spans="1:12" ht="54.75" customHeight="1" x14ac:dyDescent="0.2">
      <c r="A1" s="79" t="s">
        <v>81</v>
      </c>
      <c r="B1" s="79"/>
      <c r="C1" s="79"/>
      <c r="D1" s="79"/>
      <c r="E1" s="79"/>
      <c r="F1" s="79"/>
      <c r="G1" s="79"/>
      <c r="H1" s="79"/>
      <c r="I1" s="79"/>
    </row>
    <row r="2" spans="1:12" ht="20.100000000000001" customHeight="1" x14ac:dyDescent="0.25">
      <c r="A2" s="8" t="s">
        <v>11</v>
      </c>
      <c r="B2" s="8"/>
      <c r="C2" s="8"/>
      <c r="D2" s="87" t="s">
        <v>72</v>
      </c>
      <c r="E2" s="87"/>
      <c r="F2" s="30"/>
      <c r="G2" s="30"/>
      <c r="H2" s="10" t="s">
        <v>12</v>
      </c>
      <c r="I2" s="11">
        <v>41246</v>
      </c>
    </row>
    <row r="3" spans="1:12" ht="15" customHeight="1" x14ac:dyDescent="0.25">
      <c r="A3" s="29"/>
      <c r="B3" s="29"/>
      <c r="C3" s="29"/>
      <c r="D3" s="91"/>
      <c r="E3" s="91"/>
      <c r="F3" s="30"/>
      <c r="G3" s="30"/>
      <c r="H3" s="30"/>
      <c r="I3" s="30"/>
    </row>
    <row r="4" spans="1:12" x14ac:dyDescent="0.2">
      <c r="A4" s="30"/>
      <c r="B4" s="30"/>
      <c r="C4" s="30"/>
      <c r="D4" s="30"/>
      <c r="E4" s="30"/>
      <c r="F4" s="30"/>
      <c r="G4" s="30"/>
      <c r="H4" s="30"/>
      <c r="I4" s="30"/>
    </row>
    <row r="5" spans="1:12" s="3" customFormat="1" ht="15" customHeight="1" x14ac:dyDescent="0.25">
      <c r="A5" s="92"/>
      <c r="B5" s="91"/>
      <c r="C5" s="91"/>
      <c r="D5" s="91"/>
      <c r="E5" s="93"/>
      <c r="F5" s="12" t="s">
        <v>3</v>
      </c>
      <c r="G5" s="13" t="s">
        <v>4</v>
      </c>
      <c r="H5" s="13" t="s">
        <v>10</v>
      </c>
      <c r="I5" s="13" t="s">
        <v>5</v>
      </c>
    </row>
    <row r="6" spans="1:12" s="3" customFormat="1" ht="24.75" customHeight="1" x14ac:dyDescent="0.2">
      <c r="A6" s="94"/>
      <c r="B6" s="95"/>
      <c r="C6" s="95"/>
      <c r="D6" s="95"/>
      <c r="E6" s="96"/>
      <c r="F6" s="100" t="s">
        <v>2</v>
      </c>
      <c r="G6" s="108" t="s">
        <v>13</v>
      </c>
      <c r="H6" s="109"/>
      <c r="I6" s="110"/>
    </row>
    <row r="7" spans="1:12" s="1" customFormat="1" ht="42" customHeight="1" x14ac:dyDescent="0.25">
      <c r="A7" s="97"/>
      <c r="B7" s="98"/>
      <c r="C7" s="98"/>
      <c r="D7" s="98"/>
      <c r="E7" s="99"/>
      <c r="F7" s="101"/>
      <c r="G7" s="14" t="s">
        <v>0</v>
      </c>
      <c r="H7" s="14" t="s">
        <v>1</v>
      </c>
      <c r="I7" s="14" t="s">
        <v>24</v>
      </c>
      <c r="J7" s="2"/>
      <c r="K7" s="2"/>
      <c r="L7" s="2"/>
    </row>
    <row r="8" spans="1:12" ht="21" customHeight="1" x14ac:dyDescent="0.2">
      <c r="A8" s="111" t="s">
        <v>50</v>
      </c>
      <c r="B8" s="112"/>
      <c r="C8" s="112"/>
      <c r="D8" s="112"/>
      <c r="E8" s="113"/>
      <c r="F8" s="31"/>
      <c r="G8" s="31"/>
      <c r="H8" s="31"/>
      <c r="I8" s="31"/>
    </row>
    <row r="9" spans="1:12" ht="15" customHeight="1" x14ac:dyDescent="0.2">
      <c r="A9" s="15">
        <v>1</v>
      </c>
      <c r="F9" s="16">
        <f>SUM(G9:I9)</f>
        <v>0</v>
      </c>
      <c r="G9" s="16"/>
      <c r="H9" s="16"/>
      <c r="I9" s="16"/>
    </row>
    <row r="10" spans="1:12" ht="15" customHeight="1" x14ac:dyDescent="0.2">
      <c r="A10" s="15">
        <v>2</v>
      </c>
      <c r="B10" s="70"/>
      <c r="C10" s="71"/>
      <c r="D10" s="71"/>
      <c r="E10" s="72"/>
      <c r="F10" s="16">
        <f t="shared" ref="F10:F37" si="0">SUM(G10:I10)</f>
        <v>0</v>
      </c>
      <c r="G10" s="16"/>
      <c r="H10" s="16"/>
      <c r="I10" s="16"/>
    </row>
    <row r="11" spans="1:12" ht="15" customHeight="1" x14ac:dyDescent="0.2">
      <c r="A11" s="15">
        <v>3</v>
      </c>
      <c r="B11" s="70"/>
      <c r="C11" s="71"/>
      <c r="D11" s="71"/>
      <c r="E11" s="72"/>
      <c r="F11" s="16">
        <f t="shared" si="0"/>
        <v>0</v>
      </c>
      <c r="G11" s="16"/>
      <c r="H11" s="16"/>
      <c r="I11" s="16"/>
    </row>
    <row r="12" spans="1:12" ht="15" customHeight="1" x14ac:dyDescent="0.2">
      <c r="A12" s="15">
        <v>4</v>
      </c>
      <c r="B12" s="70"/>
      <c r="C12" s="71"/>
      <c r="D12" s="71"/>
      <c r="E12" s="72"/>
      <c r="F12" s="16">
        <f t="shared" si="0"/>
        <v>0</v>
      </c>
      <c r="G12" s="16"/>
      <c r="H12" s="16"/>
      <c r="I12" s="16"/>
    </row>
    <row r="13" spans="1:12" ht="15" customHeight="1" x14ac:dyDescent="0.2">
      <c r="A13" s="15">
        <v>5</v>
      </c>
      <c r="B13" s="70"/>
      <c r="C13" s="71"/>
      <c r="D13" s="71"/>
      <c r="E13" s="72"/>
      <c r="F13" s="16">
        <f t="shared" si="0"/>
        <v>0</v>
      </c>
      <c r="G13" s="16"/>
      <c r="H13" s="16"/>
      <c r="I13" s="16"/>
    </row>
    <row r="14" spans="1:12" ht="15" customHeight="1" x14ac:dyDescent="0.2">
      <c r="A14" s="15">
        <v>6</v>
      </c>
      <c r="B14" s="70"/>
      <c r="C14" s="71"/>
      <c r="D14" s="71"/>
      <c r="E14" s="72"/>
      <c r="F14" s="16">
        <f t="shared" si="0"/>
        <v>0</v>
      </c>
      <c r="G14" s="16"/>
      <c r="H14" s="16"/>
      <c r="I14" s="16"/>
    </row>
    <row r="15" spans="1:12" ht="15" customHeight="1" x14ac:dyDescent="0.2">
      <c r="A15" s="15">
        <v>7</v>
      </c>
      <c r="B15" s="70"/>
      <c r="C15" s="71"/>
      <c r="D15" s="71"/>
      <c r="E15" s="72"/>
      <c r="F15" s="16">
        <f t="shared" si="0"/>
        <v>0</v>
      </c>
      <c r="G15" s="16"/>
      <c r="H15" s="16"/>
      <c r="I15" s="16"/>
    </row>
    <row r="16" spans="1:12" ht="15" customHeight="1" x14ac:dyDescent="0.2">
      <c r="A16" s="15">
        <v>8</v>
      </c>
      <c r="B16" s="70"/>
      <c r="C16" s="71"/>
      <c r="D16" s="71"/>
      <c r="E16" s="72"/>
      <c r="F16" s="16">
        <f t="shared" si="0"/>
        <v>0</v>
      </c>
      <c r="G16" s="16"/>
      <c r="H16" s="16"/>
      <c r="I16" s="16"/>
    </row>
    <row r="17" spans="1:9" ht="15" customHeight="1" x14ac:dyDescent="0.2">
      <c r="A17" s="15">
        <v>9</v>
      </c>
      <c r="B17" s="70"/>
      <c r="C17" s="71"/>
      <c r="D17" s="71"/>
      <c r="E17" s="72"/>
      <c r="F17" s="16">
        <f t="shared" si="0"/>
        <v>0</v>
      </c>
      <c r="G17" s="16"/>
      <c r="H17" s="16"/>
      <c r="I17" s="16"/>
    </row>
    <row r="18" spans="1:9" ht="15" customHeight="1" x14ac:dyDescent="0.2">
      <c r="A18" s="15">
        <v>10</v>
      </c>
      <c r="B18" s="70"/>
      <c r="C18" s="71"/>
      <c r="D18" s="71"/>
      <c r="E18" s="72"/>
      <c r="F18" s="16">
        <f t="shared" si="0"/>
        <v>0</v>
      </c>
      <c r="G18" s="16"/>
      <c r="H18" s="16"/>
      <c r="I18" s="16"/>
    </row>
    <row r="19" spans="1:9" ht="15" customHeight="1" x14ac:dyDescent="0.2">
      <c r="A19" s="15">
        <v>11</v>
      </c>
      <c r="B19" s="70"/>
      <c r="C19" s="71"/>
      <c r="D19" s="71"/>
      <c r="E19" s="72"/>
      <c r="F19" s="16">
        <f t="shared" si="0"/>
        <v>0</v>
      </c>
      <c r="G19" s="16"/>
      <c r="H19" s="16"/>
      <c r="I19" s="16"/>
    </row>
    <row r="20" spans="1:9" ht="15" customHeight="1" x14ac:dyDescent="0.2">
      <c r="A20" s="15">
        <v>12</v>
      </c>
      <c r="B20" s="70"/>
      <c r="C20" s="71"/>
      <c r="D20" s="71"/>
      <c r="E20" s="72"/>
      <c r="F20" s="16">
        <f t="shared" si="0"/>
        <v>0</v>
      </c>
      <c r="G20" s="16"/>
      <c r="H20" s="16"/>
      <c r="I20" s="16"/>
    </row>
    <row r="21" spans="1:9" ht="15" customHeight="1" x14ac:dyDescent="0.2">
      <c r="A21" s="15" t="s">
        <v>47</v>
      </c>
      <c r="B21" s="38"/>
      <c r="C21" s="38"/>
      <c r="D21" s="38"/>
      <c r="E21" s="39"/>
      <c r="F21" s="16">
        <f t="shared" si="0"/>
        <v>0</v>
      </c>
      <c r="G21" s="16"/>
      <c r="H21" s="16"/>
      <c r="I21" s="16"/>
    </row>
    <row r="22" spans="1:9" ht="15" customHeight="1" x14ac:dyDescent="0.2">
      <c r="A22" s="103" t="s">
        <v>48</v>
      </c>
      <c r="B22" s="104"/>
      <c r="C22" s="104"/>
      <c r="D22" s="104"/>
      <c r="E22" s="105"/>
      <c r="F22" s="24">
        <f>SUM(F9:F21)</f>
        <v>0</v>
      </c>
      <c r="G22" s="24">
        <f>SUM(G9:G21)</f>
        <v>0</v>
      </c>
      <c r="H22" s="24">
        <f>SUM(H9:H21)</f>
        <v>0</v>
      </c>
      <c r="I22" s="24">
        <f>SUM(I9:I21)</f>
        <v>0</v>
      </c>
    </row>
    <row r="23" spans="1:9" ht="19.5" customHeight="1" x14ac:dyDescent="0.25">
      <c r="A23" s="43" t="s">
        <v>42</v>
      </c>
      <c r="B23" s="36"/>
      <c r="C23" s="36"/>
      <c r="D23" s="36"/>
      <c r="E23" s="37"/>
      <c r="F23" s="31"/>
      <c r="G23" s="31"/>
      <c r="H23" s="31"/>
      <c r="I23" s="31"/>
    </row>
    <row r="24" spans="1:9" ht="15" customHeight="1" x14ac:dyDescent="0.2">
      <c r="A24" s="15">
        <v>13</v>
      </c>
      <c r="B24" s="70" t="s">
        <v>74</v>
      </c>
      <c r="C24" s="71"/>
      <c r="D24" s="71"/>
      <c r="E24" s="72"/>
      <c r="F24" s="16">
        <f t="shared" si="0"/>
        <v>63814</v>
      </c>
      <c r="G24" s="16">
        <v>63814</v>
      </c>
      <c r="H24" s="16"/>
      <c r="I24" s="16"/>
    </row>
    <row r="25" spans="1:9" ht="15" customHeight="1" x14ac:dyDescent="0.2">
      <c r="A25" s="15">
        <v>14</v>
      </c>
      <c r="B25" s="70"/>
      <c r="C25" s="71"/>
      <c r="D25" s="71"/>
      <c r="E25" s="72"/>
      <c r="F25" s="16">
        <f t="shared" si="0"/>
        <v>0</v>
      </c>
      <c r="G25" s="16"/>
      <c r="H25" s="16"/>
      <c r="I25" s="16"/>
    </row>
    <row r="26" spans="1:9" ht="15" customHeight="1" x14ac:dyDescent="0.2">
      <c r="A26" s="15">
        <v>15</v>
      </c>
      <c r="B26" s="70"/>
      <c r="C26" s="71"/>
      <c r="D26" s="71"/>
      <c r="E26" s="72"/>
      <c r="F26" s="16">
        <f t="shared" si="0"/>
        <v>0</v>
      </c>
      <c r="G26" s="16"/>
      <c r="H26" s="16"/>
      <c r="I26" s="16"/>
    </row>
    <row r="27" spans="1:9" ht="15" customHeight="1" x14ac:dyDescent="0.2">
      <c r="A27" s="15">
        <v>16</v>
      </c>
      <c r="B27" s="70"/>
      <c r="C27" s="71"/>
      <c r="D27" s="71"/>
      <c r="E27" s="72"/>
      <c r="F27" s="16">
        <f t="shared" si="0"/>
        <v>0</v>
      </c>
      <c r="G27" s="16"/>
      <c r="H27" s="16"/>
      <c r="I27" s="16"/>
    </row>
    <row r="28" spans="1:9" ht="15" customHeight="1" x14ac:dyDescent="0.2">
      <c r="A28" s="15">
        <v>17</v>
      </c>
      <c r="B28" s="70"/>
      <c r="C28" s="71"/>
      <c r="D28" s="71"/>
      <c r="E28" s="72"/>
      <c r="F28" s="16">
        <f t="shared" si="0"/>
        <v>0</v>
      </c>
      <c r="G28" s="16"/>
      <c r="H28" s="16"/>
      <c r="I28" s="16"/>
    </row>
    <row r="29" spans="1:9" ht="15" customHeight="1" x14ac:dyDescent="0.2">
      <c r="A29" s="15">
        <v>18</v>
      </c>
      <c r="B29" s="70"/>
      <c r="C29" s="71"/>
      <c r="D29" s="71"/>
      <c r="E29" s="72"/>
      <c r="F29" s="16">
        <f t="shared" si="0"/>
        <v>0</v>
      </c>
      <c r="G29" s="16"/>
      <c r="H29" s="16"/>
      <c r="I29" s="16"/>
    </row>
    <row r="30" spans="1:9" ht="15" customHeight="1" x14ac:dyDescent="0.2">
      <c r="A30" s="15">
        <v>19</v>
      </c>
      <c r="B30" s="70"/>
      <c r="C30" s="71"/>
      <c r="D30" s="71"/>
      <c r="E30" s="72"/>
      <c r="F30" s="16">
        <f t="shared" si="0"/>
        <v>0</v>
      </c>
      <c r="G30" s="16"/>
      <c r="H30" s="16"/>
      <c r="I30" s="16"/>
    </row>
    <row r="31" spans="1:9" ht="15" customHeight="1" x14ac:dyDescent="0.2">
      <c r="A31" s="15">
        <v>20</v>
      </c>
      <c r="B31" s="70"/>
      <c r="C31" s="71"/>
      <c r="D31" s="71"/>
      <c r="E31" s="72"/>
      <c r="F31" s="16">
        <f t="shared" si="0"/>
        <v>0</v>
      </c>
      <c r="G31" s="16"/>
      <c r="H31" s="16"/>
      <c r="I31" s="16"/>
    </row>
    <row r="32" spans="1:9" ht="15" customHeight="1" x14ac:dyDescent="0.2">
      <c r="A32" s="15">
        <v>21</v>
      </c>
      <c r="B32" s="70"/>
      <c r="C32" s="71"/>
      <c r="D32" s="71"/>
      <c r="E32" s="72"/>
      <c r="F32" s="16">
        <f t="shared" si="0"/>
        <v>0</v>
      </c>
      <c r="G32" s="16"/>
      <c r="H32" s="16"/>
      <c r="I32" s="16"/>
    </row>
    <row r="33" spans="1:9" ht="15" customHeight="1" x14ac:dyDescent="0.2">
      <c r="A33" s="15">
        <v>22</v>
      </c>
      <c r="B33" s="70"/>
      <c r="C33" s="71"/>
      <c r="D33" s="71"/>
      <c r="E33" s="72"/>
      <c r="F33" s="16">
        <f t="shared" si="0"/>
        <v>0</v>
      </c>
      <c r="G33" s="16"/>
      <c r="H33" s="16"/>
      <c r="I33" s="16"/>
    </row>
    <row r="34" spans="1:9" ht="15" customHeight="1" x14ac:dyDescent="0.2">
      <c r="A34" s="15">
        <v>23</v>
      </c>
      <c r="B34" s="70"/>
      <c r="C34" s="71"/>
      <c r="D34" s="71"/>
      <c r="E34" s="72"/>
      <c r="F34" s="16">
        <f t="shared" si="0"/>
        <v>0</v>
      </c>
      <c r="G34" s="16"/>
      <c r="H34" s="16"/>
      <c r="I34" s="16"/>
    </row>
    <row r="35" spans="1:9" s="4" customFormat="1" ht="15" customHeight="1" x14ac:dyDescent="0.2">
      <c r="A35" s="15">
        <v>24</v>
      </c>
      <c r="B35" s="70"/>
      <c r="C35" s="71"/>
      <c r="D35" s="71"/>
      <c r="E35" s="72"/>
      <c r="F35" s="16">
        <f t="shared" si="0"/>
        <v>0</v>
      </c>
      <c r="G35" s="16"/>
      <c r="H35" s="16"/>
      <c r="I35" s="16"/>
    </row>
    <row r="36" spans="1:9" s="4" customFormat="1" ht="15" customHeight="1" x14ac:dyDescent="0.2">
      <c r="A36" s="15">
        <v>25</v>
      </c>
      <c r="B36" s="17"/>
      <c r="C36" s="19"/>
      <c r="D36" s="17"/>
      <c r="E36" s="18"/>
      <c r="F36" s="16">
        <f t="shared" si="0"/>
        <v>0</v>
      </c>
      <c r="G36" s="16"/>
      <c r="H36" s="16"/>
      <c r="I36" s="16"/>
    </row>
    <row r="37" spans="1:9" ht="15" customHeight="1" x14ac:dyDescent="0.2">
      <c r="A37" s="106" t="s">
        <v>51</v>
      </c>
      <c r="B37" s="70"/>
      <c r="C37" s="70"/>
      <c r="D37" s="70"/>
      <c r="E37" s="107"/>
      <c r="F37" s="16">
        <f t="shared" si="0"/>
        <v>43</v>
      </c>
      <c r="G37" s="16">
        <v>43</v>
      </c>
      <c r="H37" s="16"/>
      <c r="I37" s="16"/>
    </row>
    <row r="38" spans="1:9" ht="15" customHeight="1" x14ac:dyDescent="0.2">
      <c r="A38" s="103" t="s">
        <v>52</v>
      </c>
      <c r="B38" s="104"/>
      <c r="C38" s="104"/>
      <c r="D38" s="104"/>
      <c r="E38" s="105"/>
      <c r="F38" s="24">
        <f>SUM(F24:F37)</f>
        <v>63857</v>
      </c>
      <c r="G38" s="24">
        <f>SUM(G24:G37)</f>
        <v>63857</v>
      </c>
      <c r="H38" s="24">
        <f>SUM(H24:H37)</f>
        <v>0</v>
      </c>
      <c r="I38" s="24">
        <f>SUM(I24:I37)</f>
        <v>0</v>
      </c>
    </row>
    <row r="39" spans="1:9" ht="15.75" x14ac:dyDescent="0.25">
      <c r="A39" s="25" t="s">
        <v>41</v>
      </c>
      <c r="B39" s="26"/>
      <c r="C39" s="26"/>
      <c r="D39" s="26"/>
      <c r="E39" s="26"/>
      <c r="F39" s="28">
        <f>F38+F22</f>
        <v>63857</v>
      </c>
      <c r="G39" s="28">
        <f>G38+G22</f>
        <v>63857</v>
      </c>
      <c r="H39" s="28">
        <f>H38+H22</f>
        <v>0</v>
      </c>
      <c r="I39" s="28">
        <f>I38+I22</f>
        <v>0</v>
      </c>
    </row>
    <row r="41" spans="1:9" hidden="1" x14ac:dyDescent="0.2">
      <c r="G41" s="9" t="s">
        <v>76</v>
      </c>
    </row>
    <row r="42" spans="1:9" hidden="1" x14ac:dyDescent="0.2">
      <c r="G42" s="44" t="s">
        <v>76</v>
      </c>
    </row>
  </sheetData>
  <sheetProtection sheet="1" objects="1" scenarios="1" selectLockedCells="1"/>
  <mergeCells count="33">
    <mergeCell ref="A8:E8"/>
    <mergeCell ref="A1:I1"/>
    <mergeCell ref="D2:E2"/>
    <mergeCell ref="D3:E3"/>
    <mergeCell ref="A5:E7"/>
    <mergeCell ref="F6:F7"/>
    <mergeCell ref="G6:I6"/>
    <mergeCell ref="B13:E13"/>
    <mergeCell ref="B24:E24"/>
    <mergeCell ref="B10:E10"/>
    <mergeCell ref="B11:E11"/>
    <mergeCell ref="B12:E12"/>
    <mergeCell ref="B14:E14"/>
    <mergeCell ref="B17:E17"/>
    <mergeCell ref="B18:E18"/>
    <mergeCell ref="B20:E20"/>
    <mergeCell ref="A22:E22"/>
    <mergeCell ref="B15:E15"/>
    <mergeCell ref="B16:E16"/>
    <mergeCell ref="A38:E38"/>
    <mergeCell ref="B34:E34"/>
    <mergeCell ref="B35:E35"/>
    <mergeCell ref="A37:E37"/>
    <mergeCell ref="B28:E28"/>
    <mergeCell ref="B29:E29"/>
    <mergeCell ref="B30:E30"/>
    <mergeCell ref="B31:E31"/>
    <mergeCell ref="B32:E32"/>
    <mergeCell ref="B33:E33"/>
    <mergeCell ref="B19:E19"/>
    <mergeCell ref="B26:E26"/>
    <mergeCell ref="B27:E27"/>
    <mergeCell ref="B25:E25"/>
  </mergeCells>
  <phoneticPr fontId="2" type="noConversion"/>
  <printOptions horizontalCentered="1"/>
  <pageMargins left="0.5" right="0.5" top="0.97" bottom="0.75" header="0.5" footer="0.5"/>
  <pageSetup scale="96" orientation="portrait" r:id="rId1"/>
  <headerFooter alignWithMargins="0">
    <oddHeader>&amp;R&amp;"Arial,Bold"&amp;12Enclosure 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Q31"/>
  <sheetViews>
    <sheetView zoomScale="70" zoomScaleNormal="70" workbookViewId="0">
      <selection sqref="A1:N1"/>
    </sheetView>
  </sheetViews>
  <sheetFormatPr defaultColWidth="0" defaultRowHeight="15" zeroHeight="1" x14ac:dyDescent="0.2"/>
  <cols>
    <col min="1" max="4" width="3.7109375" style="9" customWidth="1"/>
    <col min="5" max="5" width="54" style="9" customWidth="1"/>
    <col min="6" max="6" width="19.85546875" style="9" customWidth="1"/>
    <col min="7" max="7" width="17.140625" style="9" customWidth="1"/>
    <col min="8" max="8" width="16" style="9" customWidth="1"/>
    <col min="9" max="9" width="19.42578125" style="9" customWidth="1"/>
    <col min="10" max="10" width="20.28515625" style="9" customWidth="1"/>
    <col min="11" max="11" width="14.7109375" style="9" customWidth="1"/>
    <col min="12" max="12" width="17.5703125" style="9" customWidth="1"/>
    <col min="13" max="13" width="16.5703125" style="9" customWidth="1"/>
    <col min="14" max="14" width="18" style="9" customWidth="1"/>
    <col min="15" max="17" width="0" hidden="1" customWidth="1"/>
    <col min="18" max="16384" width="9.140625" hidden="1"/>
  </cols>
  <sheetData>
    <row r="1" spans="1:17" ht="32.1" customHeight="1" x14ac:dyDescent="0.25">
      <c r="A1" s="114" t="s">
        <v>60</v>
      </c>
      <c r="B1" s="114"/>
      <c r="C1" s="114"/>
      <c r="D1" s="114"/>
      <c r="E1" s="114"/>
      <c r="F1" s="114"/>
      <c r="G1" s="114"/>
      <c r="H1" s="114"/>
      <c r="I1" s="114"/>
      <c r="J1" s="114"/>
      <c r="K1" s="114"/>
      <c r="L1" s="114"/>
      <c r="M1" s="114"/>
      <c r="N1" s="114"/>
    </row>
    <row r="2" spans="1:17" ht="20.100000000000001" customHeight="1" x14ac:dyDescent="0.25">
      <c r="A2" s="8" t="s">
        <v>11</v>
      </c>
      <c r="B2" s="8"/>
      <c r="C2" s="8"/>
      <c r="D2" s="87" t="s">
        <v>72</v>
      </c>
      <c r="E2" s="87"/>
      <c r="F2" s="30"/>
      <c r="G2" s="30"/>
      <c r="H2" s="30"/>
      <c r="I2" s="30"/>
      <c r="J2" s="30"/>
      <c r="K2" s="30"/>
      <c r="L2" s="30"/>
      <c r="M2" s="10" t="s">
        <v>12</v>
      </c>
      <c r="N2" s="51"/>
    </row>
    <row r="3" spans="1:17" ht="15" customHeight="1" x14ac:dyDescent="0.25">
      <c r="A3" s="29"/>
      <c r="B3" s="29"/>
      <c r="C3" s="29"/>
      <c r="D3" s="91"/>
      <c r="E3" s="91"/>
      <c r="F3" s="30"/>
      <c r="G3" s="30"/>
      <c r="H3" s="30"/>
      <c r="I3" s="30"/>
      <c r="J3" s="30"/>
      <c r="K3" s="30"/>
      <c r="L3" s="30"/>
      <c r="M3" s="30"/>
      <c r="N3" s="30"/>
    </row>
    <row r="4" spans="1:17" x14ac:dyDescent="0.2">
      <c r="A4" s="30"/>
      <c r="B4" s="30"/>
      <c r="C4" s="30"/>
      <c r="D4" s="30"/>
      <c r="E4" s="30"/>
      <c r="F4" s="30"/>
      <c r="G4" s="30"/>
      <c r="H4" s="30"/>
      <c r="I4" s="30"/>
      <c r="J4" s="30"/>
      <c r="K4" s="30"/>
      <c r="L4" s="30"/>
      <c r="M4" s="30"/>
      <c r="N4" s="30"/>
    </row>
    <row r="5" spans="1:17" s="3" customFormat="1" ht="20.25" customHeight="1" x14ac:dyDescent="0.2">
      <c r="A5" s="80" t="s">
        <v>61</v>
      </c>
      <c r="B5" s="81"/>
      <c r="C5" s="81"/>
      <c r="D5" s="81"/>
      <c r="E5" s="82"/>
      <c r="F5" s="52" t="s">
        <v>3</v>
      </c>
      <c r="G5" s="52" t="s">
        <v>4</v>
      </c>
      <c r="H5" s="52" t="s">
        <v>10</v>
      </c>
      <c r="I5" s="52" t="s">
        <v>5</v>
      </c>
      <c r="J5" s="52" t="s">
        <v>6</v>
      </c>
      <c r="K5" s="52" t="s">
        <v>7</v>
      </c>
      <c r="L5" s="52" t="s">
        <v>8</v>
      </c>
      <c r="M5" s="52" t="s">
        <v>9</v>
      </c>
      <c r="N5" s="52" t="s">
        <v>57</v>
      </c>
    </row>
    <row r="6" spans="1:17" s="3" customFormat="1" ht="27" customHeight="1" x14ac:dyDescent="0.2">
      <c r="A6" s="83"/>
      <c r="B6" s="84"/>
      <c r="C6" s="84"/>
      <c r="D6" s="84"/>
      <c r="E6" s="85"/>
      <c r="F6" s="89" t="s">
        <v>19</v>
      </c>
      <c r="G6" s="89" t="s">
        <v>21</v>
      </c>
      <c r="H6" s="89" t="s">
        <v>53</v>
      </c>
      <c r="I6" s="89" t="s">
        <v>20</v>
      </c>
      <c r="J6" s="89" t="s">
        <v>22</v>
      </c>
      <c r="K6" s="89" t="s">
        <v>43</v>
      </c>
      <c r="L6" s="89" t="s">
        <v>44</v>
      </c>
      <c r="M6" s="89" t="s">
        <v>67</v>
      </c>
      <c r="N6" s="89" t="s">
        <v>23</v>
      </c>
    </row>
    <row r="7" spans="1:17" s="1" customFormat="1" ht="42" customHeight="1" x14ac:dyDescent="0.2">
      <c r="A7" s="86"/>
      <c r="B7" s="87"/>
      <c r="C7" s="87"/>
      <c r="D7" s="87"/>
      <c r="E7" s="88"/>
      <c r="F7" s="90"/>
      <c r="G7" s="90"/>
      <c r="H7" s="90"/>
      <c r="I7" s="90"/>
      <c r="J7" s="90"/>
      <c r="K7" s="90"/>
      <c r="L7" s="90"/>
      <c r="M7" s="90"/>
      <c r="N7" s="90"/>
      <c r="O7" s="2"/>
      <c r="P7" s="2"/>
      <c r="Q7" s="2"/>
    </row>
    <row r="8" spans="1:17" ht="24.95" customHeight="1" x14ac:dyDescent="0.25">
      <c r="A8" s="53" t="s">
        <v>30</v>
      </c>
      <c r="B8" s="17"/>
      <c r="C8" s="17"/>
      <c r="D8" s="17"/>
      <c r="E8" s="18"/>
      <c r="F8" s="67"/>
      <c r="G8" s="67"/>
      <c r="H8" s="67"/>
      <c r="I8" s="67"/>
      <c r="J8" s="67"/>
      <c r="K8" s="67"/>
      <c r="L8" s="67"/>
      <c r="M8" s="67"/>
      <c r="N8" s="67"/>
    </row>
    <row r="9" spans="1:17" ht="24.95" customHeight="1" x14ac:dyDescent="0.2">
      <c r="A9" s="54"/>
      <c r="B9" s="55" t="s">
        <v>29</v>
      </c>
      <c r="C9" s="55"/>
      <c r="D9" s="55"/>
      <c r="E9" s="56"/>
      <c r="F9" s="57">
        <v>1795831</v>
      </c>
      <c r="G9" s="57">
        <v>397642</v>
      </c>
      <c r="H9" s="57"/>
      <c r="I9" s="57">
        <v>242371</v>
      </c>
      <c r="J9" s="57"/>
      <c r="K9" s="57">
        <v>4273</v>
      </c>
      <c r="L9" s="57"/>
      <c r="M9" s="57"/>
      <c r="N9" s="57">
        <f>SUM(F9:M9)</f>
        <v>2440117</v>
      </c>
    </row>
    <row r="10" spans="1:17" ht="24.95" customHeight="1" x14ac:dyDescent="0.25">
      <c r="A10" s="53" t="s">
        <v>62</v>
      </c>
      <c r="B10" s="17"/>
      <c r="C10" s="17"/>
      <c r="D10" s="17"/>
      <c r="E10" s="18"/>
      <c r="F10" s="68"/>
      <c r="G10" s="68"/>
      <c r="H10" s="68"/>
      <c r="I10" s="68"/>
      <c r="J10" s="68"/>
      <c r="K10" s="68"/>
      <c r="L10" s="68"/>
      <c r="M10" s="68"/>
      <c r="N10" s="68"/>
    </row>
    <row r="11" spans="1:17" ht="24.95" customHeight="1" x14ac:dyDescent="0.2">
      <c r="A11" s="15"/>
      <c r="B11" s="17" t="s">
        <v>45</v>
      </c>
      <c r="C11" s="17"/>
      <c r="D11" s="17"/>
      <c r="E11" s="18"/>
      <c r="F11" s="57"/>
      <c r="G11" s="57"/>
      <c r="H11" s="68"/>
      <c r="I11" s="68"/>
      <c r="J11" s="68"/>
      <c r="K11" s="68"/>
      <c r="L11" s="68"/>
      <c r="M11" s="68"/>
      <c r="N11" s="57">
        <f>SUM(F11:G11)</f>
        <v>0</v>
      </c>
    </row>
    <row r="12" spans="1:17" ht="24.95" customHeight="1" x14ac:dyDescent="0.2">
      <c r="A12" s="15"/>
      <c r="B12" s="17" t="s">
        <v>69</v>
      </c>
      <c r="C12" s="17"/>
      <c r="D12" s="17"/>
      <c r="E12" s="18"/>
      <c r="F12" s="57">
        <v>572</v>
      </c>
      <c r="G12" s="57">
        <v>147400</v>
      </c>
      <c r="H12" s="57">
        <v>365500</v>
      </c>
      <c r="I12" s="57">
        <v>71500</v>
      </c>
      <c r="J12" s="57">
        <v>788500</v>
      </c>
      <c r="K12" s="57">
        <v>2100</v>
      </c>
      <c r="L12" s="57"/>
      <c r="M12" s="57"/>
      <c r="N12" s="57">
        <f>SUM(F12:M12)</f>
        <v>1375572</v>
      </c>
    </row>
    <row r="13" spans="1:17" ht="24.95" customHeight="1" x14ac:dyDescent="0.2">
      <c r="A13" s="15"/>
      <c r="B13" s="17" t="s">
        <v>25</v>
      </c>
      <c r="C13" s="17"/>
      <c r="D13" s="17"/>
      <c r="E13" s="18"/>
      <c r="F13" s="57">
        <v>7837</v>
      </c>
      <c r="G13" s="57">
        <v>2378</v>
      </c>
      <c r="H13" s="57">
        <v>1595</v>
      </c>
      <c r="I13" s="57">
        <v>1369</v>
      </c>
      <c r="J13" s="57">
        <v>3440</v>
      </c>
      <c r="K13" s="57">
        <v>28</v>
      </c>
      <c r="L13" s="57"/>
      <c r="M13" s="57"/>
      <c r="N13" s="57">
        <f>SUM(F13:M13)</f>
        <v>16647</v>
      </c>
      <c r="O13" s="6"/>
    </row>
    <row r="14" spans="1:17" ht="24.95" customHeight="1" x14ac:dyDescent="0.2">
      <c r="A14" s="54"/>
      <c r="B14" s="58" t="s">
        <v>26</v>
      </c>
      <c r="C14" s="58"/>
      <c r="D14" s="55"/>
      <c r="E14" s="56"/>
      <c r="F14" s="57">
        <f>SUM(F11:F13)</f>
        <v>8409</v>
      </c>
      <c r="G14" s="57">
        <f>SUM(G11:G13)</f>
        <v>149778</v>
      </c>
      <c r="H14" s="57">
        <f t="shared" ref="H14:M14" si="0">SUM(H12:H13)</f>
        <v>367095</v>
      </c>
      <c r="I14" s="57">
        <f t="shared" si="0"/>
        <v>72869</v>
      </c>
      <c r="J14" s="57">
        <f t="shared" si="0"/>
        <v>791940</v>
      </c>
      <c r="K14" s="57">
        <f t="shared" si="0"/>
        <v>2128</v>
      </c>
      <c r="L14" s="57">
        <f t="shared" si="0"/>
        <v>0</v>
      </c>
      <c r="M14" s="57">
        <f t="shared" si="0"/>
        <v>0</v>
      </c>
      <c r="N14" s="57">
        <f>SUM(F14:M14)</f>
        <v>1392219</v>
      </c>
    </row>
    <row r="15" spans="1:17" ht="24.95" customHeight="1" x14ac:dyDescent="0.25">
      <c r="A15" s="59" t="s">
        <v>63</v>
      </c>
      <c r="B15" s="60"/>
      <c r="C15" s="60"/>
      <c r="D15" s="60"/>
      <c r="E15" s="61"/>
      <c r="F15" s="68"/>
      <c r="G15" s="68"/>
      <c r="H15" s="68"/>
      <c r="I15" s="68"/>
      <c r="J15" s="68"/>
      <c r="K15" s="68"/>
      <c r="L15" s="68"/>
      <c r="M15" s="68"/>
      <c r="N15" s="68"/>
    </row>
    <row r="16" spans="1:17" ht="24.95" customHeight="1" x14ac:dyDescent="0.25">
      <c r="A16" s="59"/>
      <c r="B16" s="60" t="s">
        <v>46</v>
      </c>
      <c r="C16" s="60"/>
      <c r="D16" s="60"/>
      <c r="E16" s="61"/>
      <c r="F16" s="57">
        <f>CSS!G37</f>
        <v>727120</v>
      </c>
      <c r="G16" s="57">
        <f>PEI!G35</f>
        <v>55755</v>
      </c>
      <c r="H16" s="57">
        <f>INN!G35</f>
        <v>0</v>
      </c>
      <c r="I16" s="57">
        <f>WET!G15</f>
        <v>27515</v>
      </c>
      <c r="J16" s="57">
        <f>CFTN!G39</f>
        <v>63857</v>
      </c>
      <c r="K16" s="57"/>
      <c r="L16" s="57"/>
      <c r="M16" s="57"/>
      <c r="N16" s="57">
        <f>SUM(F16:M16)</f>
        <v>874247</v>
      </c>
    </row>
    <row r="17" spans="1:15" ht="24.95" customHeight="1" x14ac:dyDescent="0.25">
      <c r="A17" s="59" t="s">
        <v>64</v>
      </c>
      <c r="B17" s="60"/>
      <c r="C17" s="60"/>
      <c r="D17" s="60"/>
      <c r="E17" s="61"/>
      <c r="F17" s="57"/>
      <c r="G17" s="68"/>
      <c r="H17" s="68"/>
      <c r="I17" s="68"/>
      <c r="J17" s="68"/>
      <c r="K17" s="68"/>
      <c r="L17" s="68"/>
      <c r="M17" s="68"/>
      <c r="N17" s="57">
        <f>F17</f>
        <v>0</v>
      </c>
    </row>
    <row r="18" spans="1:15" ht="24.95" customHeight="1" x14ac:dyDescent="0.25">
      <c r="A18" s="53" t="s">
        <v>27</v>
      </c>
      <c r="B18" s="17"/>
      <c r="C18" s="17"/>
      <c r="D18" s="17"/>
      <c r="E18" s="18"/>
      <c r="F18" s="62"/>
      <c r="G18" s="62"/>
      <c r="H18" s="69"/>
      <c r="I18" s="69"/>
      <c r="J18" s="69"/>
      <c r="K18" s="69"/>
      <c r="L18" s="69"/>
      <c r="M18" s="69"/>
      <c r="N18" s="62">
        <f>SUM(F18:M18)</f>
        <v>0</v>
      </c>
    </row>
    <row r="19" spans="1:15" ht="24.95" customHeight="1" x14ac:dyDescent="0.25">
      <c r="A19" s="25" t="s">
        <v>28</v>
      </c>
      <c r="B19" s="26"/>
      <c r="C19" s="26"/>
      <c r="D19" s="26"/>
      <c r="E19" s="27"/>
      <c r="F19" s="63">
        <f>F9+F14-F16-F17-F18</f>
        <v>1077120</v>
      </c>
      <c r="G19" s="63">
        <f>G9+G14-G16-G18</f>
        <v>491665</v>
      </c>
      <c r="H19" s="63">
        <f t="shared" ref="H19:M19" si="1">H9+H14-H16</f>
        <v>367095</v>
      </c>
      <c r="I19" s="63">
        <f t="shared" si="1"/>
        <v>287725</v>
      </c>
      <c r="J19" s="63">
        <f t="shared" si="1"/>
        <v>728083</v>
      </c>
      <c r="K19" s="63">
        <f t="shared" si="1"/>
        <v>6401</v>
      </c>
      <c r="L19" s="63">
        <f t="shared" si="1"/>
        <v>0</v>
      </c>
      <c r="M19" s="63">
        <f t="shared" si="1"/>
        <v>0</v>
      </c>
      <c r="N19" s="63">
        <f>SUM(F19:M19)</f>
        <v>2958089</v>
      </c>
    </row>
    <row r="20" spans="1:15" x14ac:dyDescent="0.2">
      <c r="A20" s="30"/>
      <c r="B20" s="30"/>
      <c r="C20" s="30"/>
      <c r="D20" s="30"/>
      <c r="E20" s="30"/>
      <c r="F20" s="30"/>
      <c r="G20" s="30"/>
      <c r="H20" s="30"/>
      <c r="I20" s="30"/>
      <c r="J20" s="30"/>
      <c r="K20" s="30"/>
      <c r="L20" s="30"/>
      <c r="M20" s="30"/>
      <c r="N20" s="30"/>
    </row>
    <row r="21" spans="1:15" x14ac:dyDescent="0.2">
      <c r="A21" s="30"/>
      <c r="B21" s="30"/>
      <c r="C21" s="30"/>
      <c r="D21" s="30"/>
      <c r="E21" s="30"/>
      <c r="F21" s="30"/>
      <c r="G21" s="30"/>
      <c r="H21" s="30"/>
      <c r="I21" s="30"/>
      <c r="J21" s="30"/>
      <c r="K21" s="30"/>
      <c r="L21" s="30"/>
      <c r="M21" s="30"/>
      <c r="N21" s="30"/>
    </row>
    <row r="22" spans="1:15" ht="24.95" customHeight="1" x14ac:dyDescent="0.25">
      <c r="A22" s="117" t="s">
        <v>58</v>
      </c>
      <c r="B22" s="118"/>
      <c r="C22" s="118"/>
      <c r="D22" s="118"/>
      <c r="E22" s="118"/>
      <c r="F22" s="64"/>
      <c r="G22" s="30"/>
      <c r="H22" s="30"/>
      <c r="I22" s="30"/>
      <c r="J22" s="30"/>
      <c r="K22" s="30"/>
      <c r="L22" s="30"/>
      <c r="M22" s="30"/>
      <c r="N22" s="30"/>
    </row>
    <row r="23" spans="1:15" ht="24.95" customHeight="1" x14ac:dyDescent="0.2">
      <c r="A23" s="65"/>
      <c r="B23" s="116" t="s">
        <v>59</v>
      </c>
      <c r="C23" s="116"/>
      <c r="D23" s="116"/>
      <c r="E23" s="116"/>
      <c r="F23" s="28">
        <v>698757</v>
      </c>
      <c r="G23" s="30"/>
      <c r="H23" s="30"/>
      <c r="I23" s="30"/>
      <c r="J23" s="30"/>
      <c r="K23" s="30"/>
      <c r="L23" s="30"/>
      <c r="M23" s="30"/>
      <c r="N23" s="30"/>
    </row>
    <row r="24" spans="1:15" ht="24.95" customHeight="1" x14ac:dyDescent="0.2">
      <c r="A24" s="65"/>
      <c r="B24" s="116" t="s">
        <v>65</v>
      </c>
      <c r="C24" s="116"/>
      <c r="D24" s="116"/>
      <c r="E24" s="116"/>
      <c r="F24" s="28">
        <f>N11</f>
        <v>0</v>
      </c>
      <c r="G24" s="30"/>
      <c r="H24" s="30"/>
      <c r="I24" s="30"/>
      <c r="J24" s="30"/>
      <c r="K24" s="30"/>
      <c r="L24" s="30"/>
      <c r="M24" s="30"/>
      <c r="N24" s="30"/>
    </row>
    <row r="25" spans="1:15" ht="24.95" customHeight="1" x14ac:dyDescent="0.2">
      <c r="A25" s="65"/>
      <c r="B25" s="116" t="s">
        <v>68</v>
      </c>
      <c r="C25" s="116"/>
      <c r="D25" s="116"/>
      <c r="E25" s="116"/>
      <c r="F25" s="28">
        <v>3753.69</v>
      </c>
      <c r="G25" s="30"/>
      <c r="H25" s="30"/>
      <c r="I25" s="30"/>
      <c r="J25" s="30"/>
      <c r="K25" s="30"/>
      <c r="L25" s="30"/>
      <c r="M25" s="30"/>
      <c r="N25" s="30"/>
    </row>
    <row r="26" spans="1:15" ht="24.75" customHeight="1" x14ac:dyDescent="0.2">
      <c r="A26" s="65"/>
      <c r="B26" s="116" t="s">
        <v>66</v>
      </c>
      <c r="C26" s="116"/>
      <c r="D26" s="116"/>
      <c r="E26" s="116"/>
      <c r="F26" s="28">
        <f>F23-F24+F25</f>
        <v>702510.69</v>
      </c>
      <c r="G26" s="30"/>
      <c r="H26" s="30"/>
      <c r="I26" s="30"/>
      <c r="J26" s="30"/>
      <c r="K26" s="30"/>
      <c r="L26" s="30"/>
      <c r="M26" s="30"/>
      <c r="N26" s="30"/>
    </row>
    <row r="27" spans="1:15" ht="24.75" customHeight="1" x14ac:dyDescent="0.2">
      <c r="A27" s="45"/>
      <c r="B27" s="46"/>
      <c r="C27" s="46"/>
      <c r="D27" s="46"/>
      <c r="E27" s="46"/>
      <c r="F27" s="47"/>
      <c r="G27" s="30"/>
      <c r="H27" s="30"/>
      <c r="I27" s="30"/>
      <c r="J27" s="30"/>
      <c r="K27" s="30"/>
      <c r="L27" s="30"/>
      <c r="M27" s="30"/>
      <c r="N27" s="30"/>
    </row>
    <row r="28" spans="1:15" ht="24.75" customHeight="1" x14ac:dyDescent="0.2">
      <c r="A28" s="45"/>
      <c r="B28" s="46"/>
      <c r="C28" s="46"/>
      <c r="D28" s="46"/>
      <c r="E28" s="46"/>
      <c r="F28" s="47"/>
      <c r="G28" s="30"/>
      <c r="H28" s="30"/>
      <c r="I28" s="30"/>
      <c r="J28" s="30"/>
      <c r="K28" s="30"/>
      <c r="L28" s="30"/>
      <c r="M28" s="30"/>
      <c r="N28" s="48"/>
    </row>
    <row r="29" spans="1:15" x14ac:dyDescent="0.2">
      <c r="A29" s="30"/>
      <c r="B29" s="30"/>
      <c r="C29" s="30"/>
      <c r="D29" s="30"/>
      <c r="E29" s="30"/>
      <c r="F29" s="30"/>
      <c r="G29" s="30"/>
      <c r="H29" s="30"/>
      <c r="I29" s="30"/>
      <c r="J29" s="30"/>
      <c r="K29" s="30"/>
      <c r="L29" s="30"/>
      <c r="M29" s="30"/>
      <c r="N29" s="30"/>
    </row>
    <row r="30" spans="1:15" ht="29.25" customHeight="1" x14ac:dyDescent="0.25">
      <c r="A30" s="66" t="s">
        <v>70</v>
      </c>
      <c r="B30" s="66"/>
      <c r="C30" s="66"/>
      <c r="D30" s="66"/>
      <c r="E30" s="66"/>
      <c r="F30" s="66"/>
      <c r="G30" s="66"/>
      <c r="H30" s="66"/>
      <c r="I30" s="66"/>
      <c r="J30" s="49"/>
      <c r="K30" s="49"/>
      <c r="L30" s="49"/>
      <c r="M30" s="49"/>
      <c r="N30" s="50"/>
      <c r="O30" s="5"/>
    </row>
    <row r="31" spans="1:15" ht="15.75" x14ac:dyDescent="0.25">
      <c r="A31" s="115" t="s">
        <v>71</v>
      </c>
      <c r="B31" s="115"/>
      <c r="C31" s="115"/>
      <c r="D31" s="115"/>
      <c r="E31" s="115"/>
      <c r="F31" s="115"/>
      <c r="G31" s="115"/>
      <c r="H31" s="115"/>
      <c r="I31" s="115"/>
      <c r="J31" s="115"/>
      <c r="K31" s="30"/>
      <c r="L31" s="30"/>
      <c r="M31" s="30"/>
      <c r="N31" s="30"/>
    </row>
  </sheetData>
  <sheetProtection sheet="1" objects="1" scenarios="1" selectLockedCells="1"/>
  <mergeCells count="19">
    <mergeCell ref="A31:J31"/>
    <mergeCell ref="D3:E3"/>
    <mergeCell ref="A5:E7"/>
    <mergeCell ref="B24:E24"/>
    <mergeCell ref="B25:E25"/>
    <mergeCell ref="B26:E26"/>
    <mergeCell ref="A22:E22"/>
    <mergeCell ref="B23:E23"/>
    <mergeCell ref="K6:K7"/>
    <mergeCell ref="A1:N1"/>
    <mergeCell ref="J6:J7"/>
    <mergeCell ref="G6:G7"/>
    <mergeCell ref="N6:N7"/>
    <mergeCell ref="I6:I7"/>
    <mergeCell ref="D2:E2"/>
    <mergeCell ref="F6:F7"/>
    <mergeCell ref="M6:M7"/>
    <mergeCell ref="H6:H7"/>
    <mergeCell ref="L6:L7"/>
  </mergeCells>
  <phoneticPr fontId="2" type="noConversion"/>
  <printOptions horizontalCentered="1"/>
  <pageMargins left="0.5" right="0.5" top="0.82" bottom="1.1200000000000001" header="0.5" footer="0.24"/>
  <pageSetup scale="65" orientation="landscape" r:id="rId1"/>
  <headerFooter alignWithMargins="0">
    <oddHeader>&amp;R&amp;"Arial,Bold"&amp;12Enclosure 3</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F833B8-E05D-44A0-B459-EDED98D2DC2F}">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A07D22A8-7EE6-4939-9FC3-BAD90CE1ED58}">
  <ds:schemaRefs>
    <ds:schemaRef ds:uri="http://schemas.microsoft.com/sharepoint/v3/contenttype/forms"/>
  </ds:schemaRefs>
</ds:datastoreItem>
</file>

<file path=customXml/itemProps3.xml><?xml version="1.0" encoding="utf-8"?>
<ds:datastoreItem xmlns:ds="http://schemas.openxmlformats.org/officeDocument/2006/customXml" ds:itemID="{20DBDC95-9079-40FE-A37D-59EFDD3296CF}">
  <ds:schemaRefs>
    <ds:schemaRef ds:uri="http://schemas.microsoft.com/office/2006/metadata/longProperties"/>
  </ds:schemaRefs>
</ds:datastoreItem>
</file>

<file path=customXml/itemProps4.xml><?xml version="1.0" encoding="utf-8"?>
<ds:datastoreItem xmlns:ds="http://schemas.openxmlformats.org/officeDocument/2006/customXml" ds:itemID="{24AF5B1D-267A-4686-9B5C-4E28ED238A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8E6F6277-0193-4EDB-BB07-6B2BF3B9DD0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CSS</vt:lpstr>
      <vt:lpstr>PEI</vt:lpstr>
      <vt:lpstr>INN</vt:lpstr>
      <vt:lpstr>WET</vt:lpstr>
      <vt:lpstr>CFTN</vt:lpstr>
      <vt:lpstr>Unspent</vt:lpstr>
      <vt:lpstr>Unspent!Print_Area</vt:lpstr>
    </vt:vector>
  </TitlesOfParts>
  <Company>Department of Mental 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Plumas_FY10-11_RER_ADA</dc:title>
  <dc:creator>Mike Geiss</dc:creator>
  <cp:keywords>Plumas_FY10-11_RER_ADA</cp:keywords>
  <cp:lastModifiedBy>westj</cp:lastModifiedBy>
  <cp:lastPrinted>2013-04-11T16:00:12Z</cp:lastPrinted>
  <dcterms:created xsi:type="dcterms:W3CDTF">2007-09-20T19:02:25Z</dcterms:created>
  <dcterms:modified xsi:type="dcterms:W3CDTF">2020-11-06T02:18:03Z</dcterms:modified>
  <cp:category>Annual, Mental, Health, Services, Act, Revenue, Expenditure, Report, Fiscal, Year, 2010-11, DMH, CA</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DHCSDOC-1363137784-1467</vt:lpwstr>
  </property>
  <property fmtid="{D5CDD505-2E9C-101B-9397-08002B2CF9AE}" pid="5" name="_dlc_DocIdItemGuid">
    <vt:lpwstr>d2e37b0b-4514-4529-ae05-6e4585f0bf33</vt:lpwstr>
  </property>
  <property fmtid="{D5CDD505-2E9C-101B-9397-08002B2CF9AE}" pid="6" name="_dlc_DocIdUrl">
    <vt:lpwstr>http://dhcs2016prod:88/services/MH/_layouts/15/DocIdRedir.aspx?ID=DHCSDOC-1363137784-1467, DHCSDOC-1363137784-1467</vt:lpwstr>
  </property>
  <property fmtid="{D5CDD505-2E9C-101B-9397-08002B2CF9AE}" pid="7" name="ContentTypeId">
    <vt:lpwstr>0x0101000DD778A44A894D44A57135C48A267F0A</vt:lpwstr>
  </property>
</Properties>
</file>