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24226"/>
  <bookViews>
    <workbookView xWindow="65416" yWindow="65416" windowWidth="20730" windowHeight="11160" firstSheet="3" activeTab="8"/>
  </bookViews>
  <sheets>
    <sheet name="CSS " sheetId="51" r:id="rId1"/>
    <sheet name="PEI" sheetId="38" r:id="rId2"/>
    <sheet name="INN" sheetId="40" r:id="rId3"/>
    <sheet name="WET" sheetId="8" r:id="rId4"/>
    <sheet name="CFTN" sheetId="41" r:id="rId5"/>
    <sheet name="Other MHSA Funds" sheetId="43" r:id="rId6"/>
    <sheet name="Unencumbered Housing Funds" sheetId="52" r:id="rId7"/>
    <sheet name="RER Summary" sheetId="10" r:id="rId8"/>
    <sheet name="Adjustments Summary" sheetId="48" r:id="rId9"/>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s>
  <definedNames>
    <definedName name="______________________________________________________________________________Pgm11" localSheetId="6">#REF!</definedName>
    <definedName name="______________________________________________________________________________Pgm11">#REF!</definedName>
    <definedName name="______________________________________________________________________________Pgm12" localSheetId="6">#REF!</definedName>
    <definedName name="______________________________________________________________________________Pgm12">#REF!</definedName>
    <definedName name="______________________________________________________________________________Pgm13" localSheetId="6">#REF!</definedName>
    <definedName name="______________________________________________________________________________Pgm13">#REF!</definedName>
    <definedName name="______________________________________________________________________________Pgm14" localSheetId="6">#REF!</definedName>
    <definedName name="______________________________________________________________________________Pgm14">#REF!</definedName>
    <definedName name="______________________________________________________________________________Pgm15" localSheetId="6">#REF!</definedName>
    <definedName name="______________________________________________________________________________Pgm15">#REF!</definedName>
    <definedName name="______________________________________________________________________________Pgm4" localSheetId="6">#REF!</definedName>
    <definedName name="______________________________________________________________________________Pgm4">#REF!</definedName>
    <definedName name="______________________________________________________________________________Pgm5" localSheetId="6">#REF!</definedName>
    <definedName name="______________________________________________________________________________Pgm5">#REF!</definedName>
    <definedName name="______________________________________________________________________________Pgm6" localSheetId="6">#REF!</definedName>
    <definedName name="______________________________________________________________________________Pgm6">#REF!</definedName>
    <definedName name="______________________________________________________________________________Pgm7" localSheetId="6">#REF!</definedName>
    <definedName name="______________________________________________________________________________Pgm7">#REF!</definedName>
    <definedName name="______________________________________________________________________________Pgm8" localSheetId="6">#REF!</definedName>
    <definedName name="______________________________________________________________________________Pgm8">#REF!</definedName>
    <definedName name="______________________________________________________________________________Pgm9" localSheetId="6">#REF!</definedName>
    <definedName name="______________________________________________________________________________Pgm9">#REF!</definedName>
    <definedName name="_____________________________________________________________________________pgm10" localSheetId="6">#REF!</definedName>
    <definedName name="_____________________________________________________________________________pgm10">#REF!</definedName>
    <definedName name="_____________________________________________________________________________Pgm11" localSheetId="6">#REF!</definedName>
    <definedName name="_____________________________________________________________________________Pgm11">#REF!</definedName>
    <definedName name="_____________________________________________________________________________Pgm12" localSheetId="6">#REF!</definedName>
    <definedName name="_____________________________________________________________________________Pgm12">#REF!</definedName>
    <definedName name="_____________________________________________________________________________Pgm13" localSheetId="6">#REF!</definedName>
    <definedName name="_____________________________________________________________________________Pgm13">#REF!</definedName>
    <definedName name="_____________________________________________________________________________Pgm14" localSheetId="6">#REF!</definedName>
    <definedName name="_____________________________________________________________________________Pgm14">#REF!</definedName>
    <definedName name="_____________________________________________________________________________Pgm15" localSheetId="6">#REF!</definedName>
    <definedName name="_____________________________________________________________________________Pgm15">#REF!</definedName>
    <definedName name="_____________________________________________________________________________Pgm2" localSheetId="6">#REF!</definedName>
    <definedName name="_____________________________________________________________________________Pgm2">#REF!</definedName>
    <definedName name="_____________________________________________________________________________Pgm3" localSheetId="6">#REF!</definedName>
    <definedName name="_____________________________________________________________________________Pgm3">#REF!</definedName>
    <definedName name="_____________________________________________________________________________Pgm4" localSheetId="6">#REF!</definedName>
    <definedName name="_____________________________________________________________________________Pgm4">#REF!</definedName>
    <definedName name="_____________________________________________________________________________Pgm5" localSheetId="6">#REF!</definedName>
    <definedName name="_____________________________________________________________________________Pgm5">#REF!</definedName>
    <definedName name="_____________________________________________________________________________Pgm6" localSheetId="6">#REF!</definedName>
    <definedName name="_____________________________________________________________________________Pgm6">#REF!</definedName>
    <definedName name="_____________________________________________________________________________Pgm7" localSheetId="6">#REF!</definedName>
    <definedName name="_____________________________________________________________________________Pgm7">#REF!</definedName>
    <definedName name="_____________________________________________________________________________Pgm8" localSheetId="6">#REF!</definedName>
    <definedName name="_____________________________________________________________________________Pgm8">#REF!</definedName>
    <definedName name="_____________________________________________________________________________Pgm9" localSheetId="6">#REF!</definedName>
    <definedName name="_____________________________________________________________________________Pgm9">#REF!</definedName>
    <definedName name="____________________________________________________________________________pgm10" localSheetId="6">#REF!</definedName>
    <definedName name="____________________________________________________________________________pgm10">#REF!</definedName>
    <definedName name="____________________________________________________________________________Pgm11" localSheetId="6">#REF!</definedName>
    <definedName name="____________________________________________________________________________Pgm11">#REF!</definedName>
    <definedName name="____________________________________________________________________________Pgm12" localSheetId="6">#REF!</definedName>
    <definedName name="____________________________________________________________________________Pgm12">#REF!</definedName>
    <definedName name="____________________________________________________________________________Pgm13" localSheetId="6">#REF!</definedName>
    <definedName name="____________________________________________________________________________Pgm13">#REF!</definedName>
    <definedName name="____________________________________________________________________________Pgm14" localSheetId="6">#REF!</definedName>
    <definedName name="____________________________________________________________________________Pgm14">#REF!</definedName>
    <definedName name="____________________________________________________________________________Pgm15" localSheetId="6">#REF!</definedName>
    <definedName name="____________________________________________________________________________Pgm15">#REF!</definedName>
    <definedName name="____________________________________________________________________________Pgm2" localSheetId="6">#REF!</definedName>
    <definedName name="____________________________________________________________________________Pgm2">#REF!</definedName>
    <definedName name="____________________________________________________________________________Pgm3" localSheetId="6">#REF!</definedName>
    <definedName name="____________________________________________________________________________Pgm3">#REF!</definedName>
    <definedName name="____________________________________________________________________________Pgm4">'[1]CSS WP 4'!$D$3</definedName>
    <definedName name="____________________________________________________________________________Pgm5">'[1]CSS WP 5'!$D$3</definedName>
    <definedName name="____________________________________________________________________________Pgm6">'[1]CSS WP 6'!$D$3</definedName>
    <definedName name="____________________________________________________________________________Pgm7" localSheetId="6">#REF!</definedName>
    <definedName name="____________________________________________________________________________Pgm7">#REF!</definedName>
    <definedName name="____________________________________________________________________________Pgm8" localSheetId="6">#REF!</definedName>
    <definedName name="____________________________________________________________________________Pgm8">#REF!</definedName>
    <definedName name="____________________________________________________________________________Pgm9" localSheetId="6">#REF!</definedName>
    <definedName name="____________________________________________________________________________Pgm9">#REF!</definedName>
    <definedName name="___________________________________________________________________________pgm10" localSheetId="6">#REF!</definedName>
    <definedName name="___________________________________________________________________________pgm10">#REF!</definedName>
    <definedName name="___________________________________________________________________________Pgm11" localSheetId="6">#REF!</definedName>
    <definedName name="___________________________________________________________________________Pgm11">#REF!</definedName>
    <definedName name="___________________________________________________________________________Pgm12" localSheetId="6">#REF!</definedName>
    <definedName name="___________________________________________________________________________Pgm12">#REF!</definedName>
    <definedName name="___________________________________________________________________________Pgm13" localSheetId="6">#REF!</definedName>
    <definedName name="___________________________________________________________________________Pgm13">#REF!</definedName>
    <definedName name="___________________________________________________________________________Pgm14" localSheetId="6">#REF!</definedName>
    <definedName name="___________________________________________________________________________Pgm14">#REF!</definedName>
    <definedName name="___________________________________________________________________________Pgm15" localSheetId="6">#REF!</definedName>
    <definedName name="___________________________________________________________________________Pgm15">#REF!</definedName>
    <definedName name="___________________________________________________________________________Pgm2">'[1]CSS WP 2'!$D$3</definedName>
    <definedName name="___________________________________________________________________________Pgm3">'[1]CSS WP 3'!$D$3</definedName>
    <definedName name="___________________________________________________________________________Pgm4">'[2]CSS Pgm 4'!$D$3</definedName>
    <definedName name="___________________________________________________________________________Pgm5">'[2]CSS Pgm 5'!$D$3</definedName>
    <definedName name="___________________________________________________________________________Pgm6">'[2]CSS Pgm 6'!$D$3</definedName>
    <definedName name="___________________________________________________________________________Pgm7" localSheetId="6">#REF!</definedName>
    <definedName name="___________________________________________________________________________Pgm7">#REF!</definedName>
    <definedName name="___________________________________________________________________________Pgm8" localSheetId="6">#REF!</definedName>
    <definedName name="___________________________________________________________________________Pgm8">#REF!</definedName>
    <definedName name="___________________________________________________________________________Pgm9" localSheetId="6">#REF!</definedName>
    <definedName name="___________________________________________________________________________Pgm9">#REF!</definedName>
    <definedName name="__________________________________________________________________________pgm10" localSheetId="6">#REF!</definedName>
    <definedName name="__________________________________________________________________________pgm10">#REF!</definedName>
    <definedName name="__________________________________________________________________________Pgm11" localSheetId="6">#REF!</definedName>
    <definedName name="__________________________________________________________________________Pgm11">#REF!</definedName>
    <definedName name="__________________________________________________________________________Pgm12" localSheetId="6">#REF!</definedName>
    <definedName name="__________________________________________________________________________Pgm12">#REF!</definedName>
    <definedName name="__________________________________________________________________________Pgm13" localSheetId="6">#REF!</definedName>
    <definedName name="__________________________________________________________________________Pgm13">#REF!</definedName>
    <definedName name="__________________________________________________________________________Pgm14" localSheetId="6">#REF!</definedName>
    <definedName name="__________________________________________________________________________Pgm14">#REF!</definedName>
    <definedName name="__________________________________________________________________________Pgm15" localSheetId="6">#REF!</definedName>
    <definedName name="__________________________________________________________________________Pgm15">#REF!</definedName>
    <definedName name="__________________________________________________________________________Pgm2">'[2]CSS Pgm 2'!$D$3</definedName>
    <definedName name="__________________________________________________________________________Pgm3">'[2]CSS Pgm 3'!$D$3</definedName>
    <definedName name="__________________________________________________________________________Pgm4" localSheetId="6">#REF!</definedName>
    <definedName name="__________________________________________________________________________Pgm4">#REF!</definedName>
    <definedName name="__________________________________________________________________________Pgm5" localSheetId="6">#REF!</definedName>
    <definedName name="__________________________________________________________________________Pgm5">#REF!</definedName>
    <definedName name="__________________________________________________________________________Pgm6" localSheetId="6">#REF!</definedName>
    <definedName name="__________________________________________________________________________Pgm6">#REF!</definedName>
    <definedName name="__________________________________________________________________________Pgm7" localSheetId="6">#REF!</definedName>
    <definedName name="__________________________________________________________________________Pgm7">#REF!</definedName>
    <definedName name="__________________________________________________________________________Pgm8" localSheetId="6">#REF!</definedName>
    <definedName name="__________________________________________________________________________Pgm8">#REF!</definedName>
    <definedName name="__________________________________________________________________________Pgm9" localSheetId="6">#REF!</definedName>
    <definedName name="__________________________________________________________________________Pgm9">#REF!</definedName>
    <definedName name="_________________________________________________________________________pgm10" localSheetId="6">#REF!</definedName>
    <definedName name="_________________________________________________________________________pgm10">#REF!</definedName>
    <definedName name="_________________________________________________________________________Pgm11" localSheetId="6">#REF!</definedName>
    <definedName name="_________________________________________________________________________Pgm11">#REF!</definedName>
    <definedName name="_________________________________________________________________________Pgm12" localSheetId="6">#REF!</definedName>
    <definedName name="_________________________________________________________________________Pgm12">#REF!</definedName>
    <definedName name="_________________________________________________________________________Pgm13" localSheetId="6">#REF!</definedName>
    <definedName name="_________________________________________________________________________Pgm13">#REF!</definedName>
    <definedName name="_________________________________________________________________________Pgm14" localSheetId="6">#REF!</definedName>
    <definedName name="_________________________________________________________________________Pgm14">#REF!</definedName>
    <definedName name="_________________________________________________________________________Pgm15" localSheetId="6">#REF!</definedName>
    <definedName name="_________________________________________________________________________Pgm15">#REF!</definedName>
    <definedName name="_________________________________________________________________________Pgm2" localSheetId="6">#REF!</definedName>
    <definedName name="_________________________________________________________________________Pgm2">#REF!</definedName>
    <definedName name="_________________________________________________________________________Pgm3" localSheetId="6">#REF!</definedName>
    <definedName name="_________________________________________________________________________Pgm3">#REF!</definedName>
    <definedName name="_________________________________________________________________________Pgm4" localSheetId="6">#REF!</definedName>
    <definedName name="_________________________________________________________________________Pgm4">#REF!</definedName>
    <definedName name="_________________________________________________________________________Pgm5" localSheetId="6">#REF!</definedName>
    <definedName name="_________________________________________________________________________Pgm5">#REF!</definedName>
    <definedName name="_________________________________________________________________________Pgm6" localSheetId="6">#REF!</definedName>
    <definedName name="_________________________________________________________________________Pgm6">#REF!</definedName>
    <definedName name="_________________________________________________________________________Pgm7" localSheetId="6">#REF!</definedName>
    <definedName name="_________________________________________________________________________Pgm7">#REF!</definedName>
    <definedName name="_________________________________________________________________________Pgm8" localSheetId="6">#REF!</definedName>
    <definedName name="_________________________________________________________________________Pgm8">#REF!</definedName>
    <definedName name="_________________________________________________________________________Pgm9" localSheetId="6">#REF!</definedName>
    <definedName name="_________________________________________________________________________Pgm9">#REF!</definedName>
    <definedName name="________________________________________________________________________pgm10" localSheetId="6">#REF!</definedName>
    <definedName name="________________________________________________________________________pgm10">#REF!</definedName>
    <definedName name="________________________________________________________________________Pgm11">'[3]CSS WP 11'!$D$3</definedName>
    <definedName name="________________________________________________________________________Pgm12">'[3]CSS WP 12'!$D$3</definedName>
    <definedName name="________________________________________________________________________Pgm13">'[3]CSS WP 13'!$D$3</definedName>
    <definedName name="________________________________________________________________________Pgm14">'[3]CSS WP 14'!$D$3</definedName>
    <definedName name="________________________________________________________________________Pgm15">'[3]CSS WP 15'!$D$3</definedName>
    <definedName name="________________________________________________________________________Pgm2" localSheetId="6">#REF!</definedName>
    <definedName name="________________________________________________________________________Pgm2">#REF!</definedName>
    <definedName name="________________________________________________________________________Pgm3" localSheetId="6">#REF!</definedName>
    <definedName name="________________________________________________________________________Pgm3">#REF!</definedName>
    <definedName name="________________________________________________________________________Pgm4">'[3]CSS WP 4'!$D$3</definedName>
    <definedName name="________________________________________________________________________Pgm5">'[3]CSS WP 5'!$D$3</definedName>
    <definedName name="________________________________________________________________________Pgm6">'[3]CSS WP 6'!$D$3</definedName>
    <definedName name="________________________________________________________________________Pgm7">'[3]CSS WP 7'!$D$3</definedName>
    <definedName name="________________________________________________________________________Pgm8">'[3]CSS WP 8'!$D$3</definedName>
    <definedName name="________________________________________________________________________Pgm9">'[3]CSS WP 9'!$D$3</definedName>
    <definedName name="_______________________________________________________________________pgm10">'[3]CSS WP 10'!$D$3</definedName>
    <definedName name="_______________________________________________________________________Pgm11">'[4]CSS Pgm 11'!$D$3</definedName>
    <definedName name="_______________________________________________________________________Pgm12">'[4]CSS Pgm 12'!$D$3</definedName>
    <definedName name="_______________________________________________________________________Pgm13">'[4]CSS Pgm 13'!$D$3</definedName>
    <definedName name="_______________________________________________________________________Pgm14">'[4]CSS Pgm 14'!$D$3</definedName>
    <definedName name="_______________________________________________________________________Pgm15">'[4]CSS Pgm 15'!$D$3</definedName>
    <definedName name="_______________________________________________________________________Pgm2">'[3]CSS WP 2'!$D$3</definedName>
    <definedName name="_______________________________________________________________________Pgm3">'[3]CSS WP 3'!$D$3</definedName>
    <definedName name="_______________________________________________________________________Pgm4">'[4]CSS Pgm 4'!$D$3</definedName>
    <definedName name="_______________________________________________________________________Pgm5">'[4]CSS Pgm 5'!$D$3</definedName>
    <definedName name="_______________________________________________________________________Pgm6">'[4]CSS Pgm 6'!$D$3</definedName>
    <definedName name="_______________________________________________________________________Pgm7">'[4]CSS Pgm 7'!$D$3</definedName>
    <definedName name="_______________________________________________________________________Pgm8">'[4]CSS Pgm 8'!$D$3</definedName>
    <definedName name="_______________________________________________________________________Pgm9">'[4]CSS Pgm 9'!$D$3</definedName>
    <definedName name="______________________________________________________________________pgm10">'[4]CSS Pgm 10'!$D$3</definedName>
    <definedName name="______________________________________________________________________Pgm11" localSheetId="6">#REF!</definedName>
    <definedName name="______________________________________________________________________Pgm11">#REF!</definedName>
    <definedName name="______________________________________________________________________Pgm12" localSheetId="6">#REF!</definedName>
    <definedName name="______________________________________________________________________Pgm12">#REF!</definedName>
    <definedName name="______________________________________________________________________Pgm13" localSheetId="6">#REF!</definedName>
    <definedName name="______________________________________________________________________Pgm13">#REF!</definedName>
    <definedName name="______________________________________________________________________Pgm14" localSheetId="6">#REF!</definedName>
    <definedName name="______________________________________________________________________Pgm14">#REF!</definedName>
    <definedName name="______________________________________________________________________Pgm15" localSheetId="6">#REF!</definedName>
    <definedName name="______________________________________________________________________Pgm15">#REF!</definedName>
    <definedName name="______________________________________________________________________Pgm2">'[4]CSS Pgm 2'!$D$3</definedName>
    <definedName name="______________________________________________________________________Pgm3">'[4]CSS Pgm 3'!$D$3</definedName>
    <definedName name="______________________________________________________________________Pgm4" localSheetId="6">#REF!</definedName>
    <definedName name="______________________________________________________________________Pgm4">#REF!</definedName>
    <definedName name="______________________________________________________________________Pgm5" localSheetId="6">#REF!</definedName>
    <definedName name="______________________________________________________________________Pgm5">#REF!</definedName>
    <definedName name="______________________________________________________________________Pgm6" localSheetId="6">#REF!</definedName>
    <definedName name="______________________________________________________________________Pgm6">#REF!</definedName>
    <definedName name="______________________________________________________________________Pgm7" localSheetId="6">#REF!</definedName>
    <definedName name="______________________________________________________________________Pgm7">#REF!</definedName>
    <definedName name="______________________________________________________________________Pgm8" localSheetId="6">#REF!</definedName>
    <definedName name="______________________________________________________________________Pgm8">#REF!</definedName>
    <definedName name="______________________________________________________________________Pgm9" localSheetId="6">#REF!</definedName>
    <definedName name="______________________________________________________________________Pgm9">#REF!</definedName>
    <definedName name="_____________________________________________________________________pgm10" localSheetId="6">#REF!</definedName>
    <definedName name="_____________________________________________________________________pgm10">#REF!</definedName>
    <definedName name="_____________________________________________________________________Pgm11" localSheetId="6">#REF!</definedName>
    <definedName name="_____________________________________________________________________Pgm11">#REF!</definedName>
    <definedName name="_____________________________________________________________________Pgm12" localSheetId="6">#REF!</definedName>
    <definedName name="_____________________________________________________________________Pgm12">#REF!</definedName>
    <definedName name="_____________________________________________________________________Pgm13" localSheetId="6">#REF!</definedName>
    <definedName name="_____________________________________________________________________Pgm13">#REF!</definedName>
    <definedName name="_____________________________________________________________________Pgm14" localSheetId="6">#REF!</definedName>
    <definedName name="_____________________________________________________________________Pgm14">#REF!</definedName>
    <definedName name="_____________________________________________________________________Pgm15" localSheetId="6">#REF!</definedName>
    <definedName name="_____________________________________________________________________Pgm15">#REF!</definedName>
    <definedName name="_____________________________________________________________________Pgm2" localSheetId="6">#REF!</definedName>
    <definedName name="_____________________________________________________________________Pgm2">#REF!</definedName>
    <definedName name="_____________________________________________________________________Pgm3" localSheetId="6">#REF!</definedName>
    <definedName name="_____________________________________________________________________Pgm3">#REF!</definedName>
    <definedName name="_____________________________________________________________________Pgm4" localSheetId="6">#REF!</definedName>
    <definedName name="_____________________________________________________________________Pgm4">#REF!</definedName>
    <definedName name="_____________________________________________________________________Pgm5" localSheetId="6">#REF!</definedName>
    <definedName name="_____________________________________________________________________Pgm5">#REF!</definedName>
    <definedName name="_____________________________________________________________________Pgm6" localSheetId="6">#REF!</definedName>
    <definedName name="_____________________________________________________________________Pgm6">#REF!</definedName>
    <definedName name="_____________________________________________________________________Pgm7" localSheetId="6">#REF!</definedName>
    <definedName name="_____________________________________________________________________Pgm7">#REF!</definedName>
    <definedName name="_____________________________________________________________________Pgm8" localSheetId="6">#REF!</definedName>
    <definedName name="_____________________________________________________________________Pgm8">#REF!</definedName>
    <definedName name="_____________________________________________________________________Pgm9" localSheetId="6">#REF!</definedName>
    <definedName name="_____________________________________________________________________Pgm9">#REF!</definedName>
    <definedName name="____________________________________________________________________pgm10" localSheetId="6">#REF!</definedName>
    <definedName name="____________________________________________________________________pgm10">#REF!</definedName>
    <definedName name="____________________________________________________________________Pgm11">'[5]CSS WP 11'!$D$3</definedName>
    <definedName name="____________________________________________________________________Pgm12">'[5]CSS WP 12'!$D$3</definedName>
    <definedName name="____________________________________________________________________Pgm13">'[5]CSS WP 13'!$D$3</definedName>
    <definedName name="____________________________________________________________________Pgm14">'[5]CSS WP 14'!$D$3</definedName>
    <definedName name="____________________________________________________________________Pgm15">'[5]CSS WP 15'!$D$3</definedName>
    <definedName name="____________________________________________________________________Pgm2" localSheetId="6">#REF!</definedName>
    <definedName name="____________________________________________________________________Pgm2">#REF!</definedName>
    <definedName name="____________________________________________________________________Pgm3" localSheetId="6">#REF!</definedName>
    <definedName name="____________________________________________________________________Pgm3">#REF!</definedName>
    <definedName name="____________________________________________________________________Pgm4">'[5]CSS WP 4'!$D$3</definedName>
    <definedName name="____________________________________________________________________Pgm5">'[5]CSS WP 5'!$D$3</definedName>
    <definedName name="____________________________________________________________________Pgm6">'[5]CSS WP 6'!$D$3</definedName>
    <definedName name="____________________________________________________________________Pgm7">'[5]CSS WP 7'!$D$3</definedName>
    <definedName name="____________________________________________________________________Pgm8">'[5]CSS WP 8'!$D$3</definedName>
    <definedName name="____________________________________________________________________Pgm9">'[5]CSS WP 9'!$D$3</definedName>
    <definedName name="___________________________________________________________________pgm10">'[5]CSS WP 10'!$D$3</definedName>
    <definedName name="___________________________________________________________________Pgm11">'[6]CSS Pgm 11'!$D$3</definedName>
    <definedName name="___________________________________________________________________Pgm12">'[6]CSS Pgm 12'!$D$3</definedName>
    <definedName name="___________________________________________________________________Pgm13">'[6]CSS Pgm 13'!$D$3</definedName>
    <definedName name="___________________________________________________________________Pgm14">'[6]CSS Pgm 14'!$D$3</definedName>
    <definedName name="___________________________________________________________________Pgm15">'[6]CSS Pgm 15'!$D$3</definedName>
    <definedName name="___________________________________________________________________Pgm2">'[5]CSS WP 2'!$D$3</definedName>
    <definedName name="___________________________________________________________________Pgm3">'[5]CSS WP 3'!$D$3</definedName>
    <definedName name="___________________________________________________________________Pgm4">'[6]FSP-04'!$D$3</definedName>
    <definedName name="___________________________________________________________________Pgm5">'[6]SDOE-01'!$D$3</definedName>
    <definedName name="___________________________________________________________________Pgm6">'[6]SDOE-02'!$D$3</definedName>
    <definedName name="___________________________________________________________________Pgm7">'[6]SDOE-04'!$D$3</definedName>
    <definedName name="___________________________________________________________________Pgm8">'[6]CSS Pgm 8'!$D$3</definedName>
    <definedName name="___________________________________________________________________Pgm9">'[6]CSS Pgm 9'!$D$3</definedName>
    <definedName name="__________________________________________________________________pgm10">'[6]CSS Pgm 10'!$D$3</definedName>
    <definedName name="__________________________________________________________________Pgm11" localSheetId="6">#REF!</definedName>
    <definedName name="__________________________________________________________________Pgm11">#REF!</definedName>
    <definedName name="__________________________________________________________________Pgm12" localSheetId="6">#REF!</definedName>
    <definedName name="__________________________________________________________________Pgm12">#REF!</definedName>
    <definedName name="__________________________________________________________________Pgm13" localSheetId="6">#REF!</definedName>
    <definedName name="__________________________________________________________________Pgm13">#REF!</definedName>
    <definedName name="__________________________________________________________________Pgm14" localSheetId="6">#REF!</definedName>
    <definedName name="__________________________________________________________________Pgm14">#REF!</definedName>
    <definedName name="__________________________________________________________________Pgm15" localSheetId="6">#REF!</definedName>
    <definedName name="__________________________________________________________________Pgm15">#REF!</definedName>
    <definedName name="__________________________________________________________________Pgm2">'[6]FSP-02'!$D$3</definedName>
    <definedName name="__________________________________________________________________Pgm3">'[6]FSP-03'!$D$3</definedName>
    <definedName name="__________________________________________________________________Pgm4" localSheetId="6">#REF!</definedName>
    <definedName name="__________________________________________________________________Pgm4">#REF!</definedName>
    <definedName name="__________________________________________________________________Pgm5" localSheetId="6">#REF!</definedName>
    <definedName name="__________________________________________________________________Pgm5">#REF!</definedName>
    <definedName name="__________________________________________________________________Pgm6" localSheetId="6">#REF!</definedName>
    <definedName name="__________________________________________________________________Pgm6">#REF!</definedName>
    <definedName name="__________________________________________________________________Pgm7" localSheetId="6">#REF!</definedName>
    <definedName name="__________________________________________________________________Pgm7">#REF!</definedName>
    <definedName name="__________________________________________________________________Pgm8" localSheetId="6">#REF!</definedName>
    <definedName name="__________________________________________________________________Pgm8">#REF!</definedName>
    <definedName name="__________________________________________________________________Pgm9" localSheetId="6">#REF!</definedName>
    <definedName name="__________________________________________________________________Pgm9">#REF!</definedName>
    <definedName name="_________________________________________________________________pgm10" localSheetId="6">#REF!</definedName>
    <definedName name="_________________________________________________________________pgm10">#REF!</definedName>
    <definedName name="_________________________________________________________________Pgm11">'[7]CSS WP 11'!$D$3</definedName>
    <definedName name="_________________________________________________________________Pgm12">'[7]CSS WP 12'!$D$3</definedName>
    <definedName name="_________________________________________________________________Pgm13">'[7]CSS WP 13'!$D$3</definedName>
    <definedName name="_________________________________________________________________Pgm14">'[7]CSS WP 14'!$D$3</definedName>
    <definedName name="_________________________________________________________________Pgm15">'[7]CSS WP 15'!$D$3</definedName>
    <definedName name="_________________________________________________________________Pgm2" localSheetId="6">#REF!</definedName>
    <definedName name="_________________________________________________________________Pgm2">#REF!</definedName>
    <definedName name="_________________________________________________________________Pgm3" localSheetId="6">#REF!</definedName>
    <definedName name="_________________________________________________________________Pgm3">#REF!</definedName>
    <definedName name="_________________________________________________________________Pgm4">'[7]CSS WP 4'!$D$3</definedName>
    <definedName name="_________________________________________________________________Pgm5">'[7]CSS WP 5'!$D$3</definedName>
    <definedName name="_________________________________________________________________Pgm6">'[7]CSS WP 6'!$D$3</definedName>
    <definedName name="_________________________________________________________________Pgm7">'[7]CSS WP 7'!$D$3</definedName>
    <definedName name="_________________________________________________________________Pgm8">'[7]CSS WP 8'!$D$3</definedName>
    <definedName name="_________________________________________________________________Pgm9">'[7]CSS WP 9'!$D$3</definedName>
    <definedName name="________________________________________________________________pgm10">'[7]CSS WP 10'!$D$3</definedName>
    <definedName name="________________________________________________________________Pgm11">'[8]CSS Pgm 11'!$D$3</definedName>
    <definedName name="________________________________________________________________Pgm12">'[8]CSS Pgm 12'!$D$3</definedName>
    <definedName name="________________________________________________________________Pgm13">'[8]CSS Pgm 13'!$D$3</definedName>
    <definedName name="________________________________________________________________Pgm14">'[8]CSS Pgm 14'!$D$3</definedName>
    <definedName name="________________________________________________________________Pgm15">'[8]CSS Pgm 15'!$D$3</definedName>
    <definedName name="________________________________________________________________Pgm2">'[7]CSS WP 2'!$D$3</definedName>
    <definedName name="________________________________________________________________Pgm3">'[7]CSS WP 3'!$D$3</definedName>
    <definedName name="________________________________________________________________Pgm4">'[8]CSS Pgm 4'!$D$3</definedName>
    <definedName name="________________________________________________________________Pgm5">'[8]CSS Pgm 5'!$D$3</definedName>
    <definedName name="________________________________________________________________Pgm6">'[8]CSS Pgm 6'!$D$3</definedName>
    <definedName name="________________________________________________________________Pgm7">'[8]CSS Pgm 7'!$D$3</definedName>
    <definedName name="________________________________________________________________Pgm8">'[8]CSS Pgm 8'!$D$3</definedName>
    <definedName name="________________________________________________________________Pgm9">'[8]CSS Pgm 9'!$D$3</definedName>
    <definedName name="_______________________________________________________________pgm10">'[8]CSS Pgm 10'!$D$3</definedName>
    <definedName name="_______________________________________________________________Pgm11" localSheetId="6">#REF!</definedName>
    <definedName name="_______________________________________________________________Pgm11">#REF!</definedName>
    <definedName name="_______________________________________________________________Pgm12" localSheetId="6">#REF!</definedName>
    <definedName name="_______________________________________________________________Pgm12">#REF!</definedName>
    <definedName name="_______________________________________________________________Pgm13" localSheetId="6">#REF!</definedName>
    <definedName name="_______________________________________________________________Pgm13">#REF!</definedName>
    <definedName name="_______________________________________________________________Pgm14" localSheetId="6">#REF!</definedName>
    <definedName name="_______________________________________________________________Pgm14">#REF!</definedName>
    <definedName name="_______________________________________________________________Pgm15" localSheetId="6">#REF!</definedName>
    <definedName name="_______________________________________________________________Pgm15">#REF!</definedName>
    <definedName name="_______________________________________________________________Pgm2">'[8]CSS Pgm 2'!$D$3</definedName>
    <definedName name="_______________________________________________________________Pgm3">'[8]CSS Pgm 3'!$D$3</definedName>
    <definedName name="_______________________________________________________________Pgm4" localSheetId="6">#REF!</definedName>
    <definedName name="_______________________________________________________________Pgm4">#REF!</definedName>
    <definedName name="_______________________________________________________________Pgm5" localSheetId="6">#REF!</definedName>
    <definedName name="_______________________________________________________________Pgm5">#REF!</definedName>
    <definedName name="_______________________________________________________________Pgm6" localSheetId="6">#REF!</definedName>
    <definedName name="_______________________________________________________________Pgm6">#REF!</definedName>
    <definedName name="_______________________________________________________________Pgm7" localSheetId="6">#REF!</definedName>
    <definedName name="_______________________________________________________________Pgm7">#REF!</definedName>
    <definedName name="_______________________________________________________________Pgm8" localSheetId="6">#REF!</definedName>
    <definedName name="_______________________________________________________________Pgm8">#REF!</definedName>
    <definedName name="_______________________________________________________________Pgm9" localSheetId="6">#REF!</definedName>
    <definedName name="_______________________________________________________________Pgm9">#REF!</definedName>
    <definedName name="______________________________________________________________pgm10" localSheetId="6">#REF!</definedName>
    <definedName name="______________________________________________________________pgm10">#REF!</definedName>
    <definedName name="______________________________________________________________Pgm11">'[7]CSS WP 11'!$D$3</definedName>
    <definedName name="______________________________________________________________Pgm12">'[7]CSS WP 12'!$D$3</definedName>
    <definedName name="______________________________________________________________Pgm13">'[7]CSS WP 13'!$D$3</definedName>
    <definedName name="______________________________________________________________Pgm14">'[7]CSS WP 14'!$D$3</definedName>
    <definedName name="______________________________________________________________Pgm15">'[7]CSS WP 15'!$D$3</definedName>
    <definedName name="______________________________________________________________Pgm2" localSheetId="6">#REF!</definedName>
    <definedName name="______________________________________________________________Pgm2">#REF!</definedName>
    <definedName name="______________________________________________________________Pgm3" localSheetId="6">#REF!</definedName>
    <definedName name="______________________________________________________________Pgm3">#REF!</definedName>
    <definedName name="______________________________________________________________Pgm4">'[7]CSS WP 4'!$D$3</definedName>
    <definedName name="______________________________________________________________Pgm5">'[7]CSS WP 5'!$D$3</definedName>
    <definedName name="______________________________________________________________Pgm6">'[7]CSS WP 6'!$D$3</definedName>
    <definedName name="______________________________________________________________Pgm7">'[7]CSS WP 7'!$D$3</definedName>
    <definedName name="______________________________________________________________Pgm8">'[7]CSS WP 8'!$D$3</definedName>
    <definedName name="______________________________________________________________Pgm9">'[7]CSS WP 9'!$D$3</definedName>
    <definedName name="_____________________________________________________________pgm10">'[7]CSS WP 10'!$D$3</definedName>
    <definedName name="_____________________________________________________________Pgm11">'[8]CSS Pgm 11'!$D$3</definedName>
    <definedName name="_____________________________________________________________Pgm12">'[8]CSS Pgm 12'!$D$3</definedName>
    <definedName name="_____________________________________________________________Pgm13">'[8]CSS Pgm 13'!$D$3</definedName>
    <definedName name="_____________________________________________________________Pgm14">'[8]CSS Pgm 14'!$D$3</definedName>
    <definedName name="_____________________________________________________________Pgm15">'[8]CSS Pgm 15'!$D$3</definedName>
    <definedName name="_____________________________________________________________Pgm2">'[7]CSS WP 2'!$D$3</definedName>
    <definedName name="_____________________________________________________________Pgm3">'[7]CSS WP 3'!$D$3</definedName>
    <definedName name="_____________________________________________________________Pgm4">'[8]CSS Pgm 4'!$D$3</definedName>
    <definedName name="_____________________________________________________________Pgm5">'[8]CSS Pgm 5'!$D$3</definedName>
    <definedName name="_____________________________________________________________Pgm6">'[8]CSS Pgm 6'!$D$3</definedName>
    <definedName name="_____________________________________________________________Pgm7">'[8]CSS Pgm 7'!$D$3</definedName>
    <definedName name="_____________________________________________________________Pgm8">'[8]CSS Pgm 8'!$D$3</definedName>
    <definedName name="_____________________________________________________________Pgm9">'[8]CSS Pgm 9'!$D$3</definedName>
    <definedName name="____________________________________________________________pgm10">'[8]CSS Pgm 10'!$D$3</definedName>
    <definedName name="____________________________________________________________Pgm11" localSheetId="6">#REF!</definedName>
    <definedName name="____________________________________________________________Pgm11">#REF!</definedName>
    <definedName name="____________________________________________________________Pgm12" localSheetId="6">#REF!</definedName>
    <definedName name="____________________________________________________________Pgm12">#REF!</definedName>
    <definedName name="____________________________________________________________Pgm13" localSheetId="6">#REF!</definedName>
    <definedName name="____________________________________________________________Pgm13">#REF!</definedName>
    <definedName name="____________________________________________________________Pgm14" localSheetId="6">#REF!</definedName>
    <definedName name="____________________________________________________________Pgm14">#REF!</definedName>
    <definedName name="____________________________________________________________Pgm15" localSheetId="6">#REF!</definedName>
    <definedName name="____________________________________________________________Pgm15">#REF!</definedName>
    <definedName name="____________________________________________________________Pgm2">'[8]CSS Pgm 2'!$D$3</definedName>
    <definedName name="____________________________________________________________Pgm3">'[8]CSS Pgm 3'!$D$3</definedName>
    <definedName name="____________________________________________________________Pgm4" localSheetId="6">#REF!</definedName>
    <definedName name="____________________________________________________________Pgm4">#REF!</definedName>
    <definedName name="____________________________________________________________Pgm5" localSheetId="6">#REF!</definedName>
    <definedName name="____________________________________________________________Pgm5">#REF!</definedName>
    <definedName name="____________________________________________________________Pgm6" localSheetId="6">#REF!</definedName>
    <definedName name="____________________________________________________________Pgm6">#REF!</definedName>
    <definedName name="____________________________________________________________Pgm7" localSheetId="6">#REF!</definedName>
    <definedName name="____________________________________________________________Pgm7">#REF!</definedName>
    <definedName name="____________________________________________________________Pgm8" localSheetId="6">#REF!</definedName>
    <definedName name="____________________________________________________________Pgm8">#REF!</definedName>
    <definedName name="____________________________________________________________Pgm9" localSheetId="6">#REF!</definedName>
    <definedName name="____________________________________________________________Pgm9">#REF!</definedName>
    <definedName name="___________________________________________________________pgm10" localSheetId="6">#REF!</definedName>
    <definedName name="___________________________________________________________pgm10">#REF!</definedName>
    <definedName name="___________________________________________________________Pgm11" localSheetId="6">#REF!</definedName>
    <definedName name="___________________________________________________________Pgm11">#REF!</definedName>
    <definedName name="___________________________________________________________Pgm12" localSheetId="6">#REF!</definedName>
    <definedName name="___________________________________________________________Pgm12">#REF!</definedName>
    <definedName name="___________________________________________________________Pgm13" localSheetId="6">#REF!</definedName>
    <definedName name="___________________________________________________________Pgm13">#REF!</definedName>
    <definedName name="___________________________________________________________Pgm14" localSheetId="6">#REF!</definedName>
    <definedName name="___________________________________________________________Pgm14">#REF!</definedName>
    <definedName name="___________________________________________________________Pgm15" localSheetId="6">#REF!</definedName>
    <definedName name="___________________________________________________________Pgm15">#REF!</definedName>
    <definedName name="___________________________________________________________Pgm2" localSheetId="6">#REF!</definedName>
    <definedName name="___________________________________________________________Pgm2">#REF!</definedName>
    <definedName name="___________________________________________________________Pgm3" localSheetId="6">#REF!</definedName>
    <definedName name="___________________________________________________________Pgm3">#REF!</definedName>
    <definedName name="___________________________________________________________Pgm4" localSheetId="6">#REF!</definedName>
    <definedName name="___________________________________________________________Pgm4">#REF!</definedName>
    <definedName name="___________________________________________________________Pgm5" localSheetId="6">#REF!</definedName>
    <definedName name="___________________________________________________________Pgm5">#REF!</definedName>
    <definedName name="___________________________________________________________Pgm6" localSheetId="6">#REF!</definedName>
    <definedName name="___________________________________________________________Pgm6">#REF!</definedName>
    <definedName name="___________________________________________________________Pgm7" localSheetId="6">#REF!</definedName>
    <definedName name="___________________________________________________________Pgm7">#REF!</definedName>
    <definedName name="___________________________________________________________Pgm8" localSheetId="6">#REF!</definedName>
    <definedName name="___________________________________________________________Pgm8">#REF!</definedName>
    <definedName name="___________________________________________________________Pgm9" localSheetId="6">#REF!</definedName>
    <definedName name="___________________________________________________________Pgm9">#REF!</definedName>
    <definedName name="__________________________________________________________pgm10" localSheetId="6">#REF!</definedName>
    <definedName name="__________________________________________________________pgm10">#REF!</definedName>
    <definedName name="__________________________________________________________Pgm11">'[9]A-11Adult IMD Step-Down Facilit'!$D$3</definedName>
    <definedName name="__________________________________________________________Pgm12">'[9]A-12 Adult Housing Svcs Housing'!$D$3</definedName>
    <definedName name="__________________________________________________________Pgm13">'[9]A-13 Adult Housing Svcs Safe Ha'!$D$3</definedName>
    <definedName name="__________________________________________________________Pgm14">'[9]A-14 Adults Jail Transition_Lin'!$D$3</definedName>
    <definedName name="__________________________________________________________Pgm15">'[9]A-15 Older Adult FSP'!$D$3</definedName>
    <definedName name="__________________________________________________________Pgm2" localSheetId="6">#REF!</definedName>
    <definedName name="__________________________________________________________Pgm2">#REF!</definedName>
    <definedName name="__________________________________________________________Pgm3" localSheetId="6">#REF!</definedName>
    <definedName name="__________________________________________________________Pgm3">#REF!</definedName>
    <definedName name="__________________________________________________________Pgm4">'[9]A-4 Children Family Crisis Svcs'!$D$3</definedName>
    <definedName name="__________________________________________________________Pgm5">'[9]A-5 TAY FSP'!$D$3</definedName>
    <definedName name="__________________________________________________________Pgm6">'[9]A-6 TAY Drop-in Centers'!$D$3</definedName>
    <definedName name="__________________________________________________________Pgm7">'[9]A-7 TAY Housing Services'!$D$3</definedName>
    <definedName name="__________________________________________________________Pgm8">'[9]A-8 Probation Services'!$D$3</definedName>
    <definedName name="__________________________________________________________Pgm9">'[9]A-9 Adult FSP'!$D$3</definedName>
    <definedName name="_________________________________________________________pgm10">'[9]A-10 Adult Wellness Center'!$D$3</definedName>
    <definedName name="_________________________________________________________Pgm11" localSheetId="6">#REF!</definedName>
    <definedName name="_________________________________________________________Pgm11">#REF!</definedName>
    <definedName name="_________________________________________________________Pgm12" localSheetId="6">#REF!</definedName>
    <definedName name="_________________________________________________________Pgm12">#REF!</definedName>
    <definedName name="_________________________________________________________Pgm13" localSheetId="6">#REF!</definedName>
    <definedName name="_________________________________________________________Pgm13">#REF!</definedName>
    <definedName name="_________________________________________________________Pgm14" localSheetId="6">#REF!</definedName>
    <definedName name="_________________________________________________________Pgm14">#REF!</definedName>
    <definedName name="_________________________________________________________Pgm15" localSheetId="6">#REF!</definedName>
    <definedName name="_________________________________________________________Pgm15">#REF!</definedName>
    <definedName name="_________________________________________________________Pgm2">'[9]A-2 Children Family Support Svc'!$D$3</definedName>
    <definedName name="_________________________________________________________Pgm3">'[9]A-3 Children Integrated MH_COD'!$D$3</definedName>
    <definedName name="_________________________________________________________Pgm4" localSheetId="6">#REF!</definedName>
    <definedName name="_________________________________________________________Pgm4">#REF!</definedName>
    <definedName name="_________________________________________________________Pgm5" localSheetId="6">#REF!</definedName>
    <definedName name="_________________________________________________________Pgm5">#REF!</definedName>
    <definedName name="_________________________________________________________Pgm6" localSheetId="6">#REF!</definedName>
    <definedName name="_________________________________________________________Pgm6">#REF!</definedName>
    <definedName name="_________________________________________________________Pgm7" localSheetId="6">#REF!</definedName>
    <definedName name="_________________________________________________________Pgm7">#REF!</definedName>
    <definedName name="_________________________________________________________Pgm8" localSheetId="6">#REF!</definedName>
    <definedName name="_________________________________________________________Pgm8">#REF!</definedName>
    <definedName name="_________________________________________________________Pgm9" localSheetId="6">#REF!</definedName>
    <definedName name="_________________________________________________________Pgm9">#REF!</definedName>
    <definedName name="________________________________________________________pgm10" localSheetId="6">#REF!</definedName>
    <definedName name="________________________________________________________pgm10">#REF!</definedName>
    <definedName name="________________________________________________________Pgm11" localSheetId="6">#REF!</definedName>
    <definedName name="________________________________________________________Pgm11">#REF!</definedName>
    <definedName name="________________________________________________________Pgm12" localSheetId="6">#REF!</definedName>
    <definedName name="________________________________________________________Pgm12">#REF!</definedName>
    <definedName name="________________________________________________________Pgm13" localSheetId="6">#REF!</definedName>
    <definedName name="________________________________________________________Pgm13">#REF!</definedName>
    <definedName name="________________________________________________________Pgm14" localSheetId="6">#REF!</definedName>
    <definedName name="________________________________________________________Pgm14">#REF!</definedName>
    <definedName name="________________________________________________________Pgm15" localSheetId="6">#REF!</definedName>
    <definedName name="________________________________________________________Pgm15">#REF!</definedName>
    <definedName name="________________________________________________________Pgm2" localSheetId="6">#REF!</definedName>
    <definedName name="________________________________________________________Pgm2">#REF!</definedName>
    <definedName name="________________________________________________________Pgm3" localSheetId="6">#REF!</definedName>
    <definedName name="________________________________________________________Pgm3">#REF!</definedName>
    <definedName name="________________________________________________________Pgm4" localSheetId="6">#REF!</definedName>
    <definedName name="________________________________________________________Pgm4">#REF!</definedName>
    <definedName name="________________________________________________________Pgm5" localSheetId="6">#REF!</definedName>
    <definedName name="________________________________________________________Pgm5">#REF!</definedName>
    <definedName name="________________________________________________________Pgm6" localSheetId="6">#REF!</definedName>
    <definedName name="________________________________________________________Pgm6">#REF!</definedName>
    <definedName name="________________________________________________________Pgm7" localSheetId="6">#REF!</definedName>
    <definedName name="________________________________________________________Pgm7">#REF!</definedName>
    <definedName name="________________________________________________________Pgm8" localSheetId="6">#REF!</definedName>
    <definedName name="________________________________________________________Pgm8">#REF!</definedName>
    <definedName name="________________________________________________________Pgm9" localSheetId="6">#REF!</definedName>
    <definedName name="________________________________________________________Pgm9">#REF!</definedName>
    <definedName name="_______________________________________________________pgm10" localSheetId="6">#REF!</definedName>
    <definedName name="_______________________________________________________pgm10">#REF!</definedName>
    <definedName name="_______________________________________________________Pgm11">'[10]CSS WP 11'!$D$3</definedName>
    <definedName name="_______________________________________________________Pgm12">'[10]CSS WP 12'!$D$3</definedName>
    <definedName name="_______________________________________________________Pgm13">'[10]CSS WP 13'!$D$3</definedName>
    <definedName name="_______________________________________________________Pgm14">'[10]CSS WP 14'!$D$3</definedName>
    <definedName name="_______________________________________________________Pgm15">'[10]CSS WP 15'!$D$3</definedName>
    <definedName name="_______________________________________________________Pgm2" localSheetId="6">#REF!</definedName>
    <definedName name="_______________________________________________________Pgm2">#REF!</definedName>
    <definedName name="_______________________________________________________Pgm3" localSheetId="6">#REF!</definedName>
    <definedName name="_______________________________________________________Pgm3">#REF!</definedName>
    <definedName name="_______________________________________________________Pgm4">'[10]CSS WP 4'!$D$3</definedName>
    <definedName name="_______________________________________________________Pgm5">'[10]CSS WP 5'!$D$3</definedName>
    <definedName name="_______________________________________________________Pgm6">'[10]CSS WP 6'!$D$3</definedName>
    <definedName name="_______________________________________________________Pgm7">'[10]CSS WP 7'!$D$3</definedName>
    <definedName name="_______________________________________________________Pgm8">'[10]CSS WP 8'!$D$3</definedName>
    <definedName name="_______________________________________________________Pgm9">'[10]CSS WP 9'!$D$3</definedName>
    <definedName name="______________________________________________________pgm10">'[10]CSS WP 10'!$D$3</definedName>
    <definedName name="______________________________________________________Pgm11">'[11]CSS Pgm 11'!$D$3</definedName>
    <definedName name="______________________________________________________Pgm12">'[11]CSS Pgm 12'!$D$3</definedName>
    <definedName name="______________________________________________________Pgm13">'[11]CSS Pgm 13'!$D$3</definedName>
    <definedName name="______________________________________________________Pgm14">'[11]CSS Pgm 14'!$D$3</definedName>
    <definedName name="______________________________________________________Pgm15">'[11]CSS Pgm 15'!$D$3</definedName>
    <definedName name="______________________________________________________Pgm2">'[10]CSS WP 2'!$D$3</definedName>
    <definedName name="______________________________________________________Pgm3">'[10]CSS WP 3'!$D$3</definedName>
    <definedName name="______________________________________________________Pgm4">'[11]ShareCare'!$D$3</definedName>
    <definedName name="______________________________________________________Pgm5">'[11]CSS Pgm 5'!$D$3</definedName>
    <definedName name="______________________________________________________Pgm6">'[11]CSS Pgm 6'!$D$3</definedName>
    <definedName name="______________________________________________________Pgm7">'[11]CSS Pgm 7'!$D$3</definedName>
    <definedName name="______________________________________________________Pgm8">'[11]CSS Pgm 8'!$D$3</definedName>
    <definedName name="______________________________________________________Pgm9">'[11]CSS Pgm 9'!$D$3</definedName>
    <definedName name="_____________________________________________________pgm10">'[11]CSS Pgm 10'!$D$3</definedName>
    <definedName name="_____________________________________________________Pgm11" localSheetId="6">#REF!</definedName>
    <definedName name="_____________________________________________________Pgm11">#REF!</definedName>
    <definedName name="_____________________________________________________Pgm12" localSheetId="6">#REF!</definedName>
    <definedName name="_____________________________________________________Pgm12">#REF!</definedName>
    <definedName name="_____________________________________________________Pgm13" localSheetId="6">#REF!</definedName>
    <definedName name="_____________________________________________________Pgm13">#REF!</definedName>
    <definedName name="_____________________________________________________Pgm14" localSheetId="6">#REF!</definedName>
    <definedName name="_____________________________________________________Pgm14">#REF!</definedName>
    <definedName name="_____________________________________________________Pgm15" localSheetId="6">#REF!</definedName>
    <definedName name="_____________________________________________________Pgm15">#REF!</definedName>
    <definedName name="_____________________________________________________Pgm2">'[11]C&amp;YS.06'!$D$3</definedName>
    <definedName name="_____________________________________________________Pgm3">'[11]C&amp;FSP.06'!$D$3</definedName>
    <definedName name="_____________________________________________________Pgm4" localSheetId="6">#REF!</definedName>
    <definedName name="_____________________________________________________Pgm4">#REF!</definedName>
    <definedName name="_____________________________________________________Pgm5" localSheetId="6">#REF!</definedName>
    <definedName name="_____________________________________________________Pgm5">#REF!</definedName>
    <definedName name="_____________________________________________________Pgm6" localSheetId="6">#REF!</definedName>
    <definedName name="_____________________________________________________Pgm6">#REF!</definedName>
    <definedName name="_____________________________________________________Pgm7" localSheetId="6">#REF!</definedName>
    <definedName name="_____________________________________________________Pgm7">#REF!</definedName>
    <definedName name="_____________________________________________________Pgm8" localSheetId="6">#REF!</definedName>
    <definedName name="_____________________________________________________Pgm8">#REF!</definedName>
    <definedName name="_____________________________________________________Pgm9" localSheetId="6">#REF!</definedName>
    <definedName name="_____________________________________________________Pgm9">#REF!</definedName>
    <definedName name="____________________________________________________pgm10" localSheetId="6">#REF!</definedName>
    <definedName name="____________________________________________________pgm10">#REF!</definedName>
    <definedName name="____________________________________________________Pgm11" localSheetId="6">#REF!</definedName>
    <definedName name="____________________________________________________Pgm11">#REF!</definedName>
    <definedName name="____________________________________________________Pgm12" localSheetId="6">#REF!</definedName>
    <definedName name="____________________________________________________Pgm12">#REF!</definedName>
    <definedName name="____________________________________________________Pgm13" localSheetId="6">#REF!</definedName>
    <definedName name="____________________________________________________Pgm13">#REF!</definedName>
    <definedName name="____________________________________________________Pgm14" localSheetId="6">#REF!</definedName>
    <definedName name="____________________________________________________Pgm14">#REF!</definedName>
    <definedName name="____________________________________________________Pgm15" localSheetId="6">#REF!</definedName>
    <definedName name="____________________________________________________Pgm15">#REF!</definedName>
    <definedName name="____________________________________________________Pgm2">'[12]CSS WP 2'!$D$3</definedName>
    <definedName name="____________________________________________________Pgm3">'[12]CSS WP 3'!$D$3</definedName>
    <definedName name="____________________________________________________Pgm4" localSheetId="6">#REF!</definedName>
    <definedName name="____________________________________________________Pgm4">#REF!</definedName>
    <definedName name="____________________________________________________Pgm5" localSheetId="6">#REF!</definedName>
    <definedName name="____________________________________________________Pgm5">#REF!</definedName>
    <definedName name="____________________________________________________Pgm6" localSheetId="6">#REF!</definedName>
    <definedName name="____________________________________________________Pgm6">#REF!</definedName>
    <definedName name="____________________________________________________Pgm7" localSheetId="6">#REF!</definedName>
    <definedName name="____________________________________________________Pgm7">#REF!</definedName>
    <definedName name="____________________________________________________Pgm8" localSheetId="6">#REF!</definedName>
    <definedName name="____________________________________________________Pgm8">#REF!</definedName>
    <definedName name="____________________________________________________Pgm9" localSheetId="6">#REF!</definedName>
    <definedName name="____________________________________________________Pgm9">#REF!</definedName>
    <definedName name="___________________________________________________pgm10" localSheetId="6">#REF!</definedName>
    <definedName name="___________________________________________________pgm10">#REF!</definedName>
    <definedName name="___________________________________________________Pgm11" localSheetId="6">#REF!</definedName>
    <definedName name="___________________________________________________Pgm11">#REF!</definedName>
    <definedName name="___________________________________________________Pgm12" localSheetId="6">#REF!</definedName>
    <definedName name="___________________________________________________Pgm12">#REF!</definedName>
    <definedName name="___________________________________________________Pgm13" localSheetId="6">#REF!</definedName>
    <definedName name="___________________________________________________Pgm13">#REF!</definedName>
    <definedName name="___________________________________________________Pgm14" localSheetId="6">#REF!</definedName>
    <definedName name="___________________________________________________Pgm14">#REF!</definedName>
    <definedName name="___________________________________________________Pgm15" localSheetId="6">#REF!</definedName>
    <definedName name="___________________________________________________Pgm15">#REF!</definedName>
    <definedName name="___________________________________________________Pgm2" localSheetId="6">#REF!</definedName>
    <definedName name="___________________________________________________Pgm2">#REF!</definedName>
    <definedName name="___________________________________________________Pgm3" localSheetId="6">#REF!</definedName>
    <definedName name="___________________________________________________Pgm3">#REF!</definedName>
    <definedName name="___________________________________________________Pgm4" localSheetId="6">#REF!</definedName>
    <definedName name="___________________________________________________Pgm4">#REF!</definedName>
    <definedName name="___________________________________________________Pgm5" localSheetId="6">#REF!</definedName>
    <definedName name="___________________________________________________Pgm5">#REF!</definedName>
    <definedName name="___________________________________________________Pgm6" localSheetId="6">#REF!</definedName>
    <definedName name="___________________________________________________Pgm6">#REF!</definedName>
    <definedName name="___________________________________________________Pgm7" localSheetId="6">#REF!</definedName>
    <definedName name="___________________________________________________Pgm7">#REF!</definedName>
    <definedName name="___________________________________________________Pgm8" localSheetId="6">#REF!</definedName>
    <definedName name="___________________________________________________Pgm8">#REF!</definedName>
    <definedName name="___________________________________________________Pgm9" localSheetId="6">#REF!</definedName>
    <definedName name="___________________________________________________Pgm9">#REF!</definedName>
    <definedName name="__________________________________________________pgm10" localSheetId="6">#REF!</definedName>
    <definedName name="__________________________________________________pgm10">#REF!</definedName>
    <definedName name="__________________________________________________Pgm11" localSheetId="6">#REF!</definedName>
    <definedName name="__________________________________________________Pgm11">#REF!</definedName>
    <definedName name="__________________________________________________Pgm12" localSheetId="6">#REF!</definedName>
    <definedName name="__________________________________________________Pgm12">#REF!</definedName>
    <definedName name="__________________________________________________Pgm13" localSheetId="6">#REF!</definedName>
    <definedName name="__________________________________________________Pgm13">#REF!</definedName>
    <definedName name="__________________________________________________Pgm14" localSheetId="6">#REF!</definedName>
    <definedName name="__________________________________________________Pgm14">#REF!</definedName>
    <definedName name="__________________________________________________Pgm15" localSheetId="6">#REF!</definedName>
    <definedName name="__________________________________________________Pgm15">#REF!</definedName>
    <definedName name="__________________________________________________Pgm2" localSheetId="6">#REF!</definedName>
    <definedName name="__________________________________________________Pgm2">#REF!</definedName>
    <definedName name="__________________________________________________Pgm3" localSheetId="6">#REF!</definedName>
    <definedName name="__________________________________________________Pgm3">#REF!</definedName>
    <definedName name="__________________________________________________Pgm4" localSheetId="6">#REF!</definedName>
    <definedName name="__________________________________________________Pgm4">#REF!</definedName>
    <definedName name="__________________________________________________Pgm5" localSheetId="6">#REF!</definedName>
    <definedName name="__________________________________________________Pgm5">#REF!</definedName>
    <definedName name="__________________________________________________Pgm6" localSheetId="6">#REF!</definedName>
    <definedName name="__________________________________________________Pgm6">#REF!</definedName>
    <definedName name="__________________________________________________Pgm7" localSheetId="6">#REF!</definedName>
    <definedName name="__________________________________________________Pgm7">#REF!</definedName>
    <definedName name="__________________________________________________Pgm8" localSheetId="6">#REF!</definedName>
    <definedName name="__________________________________________________Pgm8">#REF!</definedName>
    <definedName name="__________________________________________________Pgm9" localSheetId="6">#REF!</definedName>
    <definedName name="__________________________________________________Pgm9">#REF!</definedName>
    <definedName name="_________________________________________________pgm10" localSheetId="6">#REF!</definedName>
    <definedName name="_________________________________________________pgm10">#REF!</definedName>
    <definedName name="_________________________________________________Pgm11">'[13]CSS WP 11'!$D$3</definedName>
    <definedName name="_________________________________________________Pgm12">'[13]CSS WP 12'!$D$3</definedName>
    <definedName name="_________________________________________________Pgm13">'[13]CSS WP 13'!$D$3</definedName>
    <definedName name="_________________________________________________Pgm14">'[13]CSS WP 14'!$D$3</definedName>
    <definedName name="_________________________________________________Pgm15">'[13]CSS WP 15'!$D$3</definedName>
    <definedName name="_________________________________________________Pgm2">'[13]CSS WP 2'!$D$3</definedName>
    <definedName name="_________________________________________________Pgm3">'[13]CSS WP 3'!$D$3</definedName>
    <definedName name="_________________________________________________Pgm4">'[13]CSS WP 4'!$D$3</definedName>
    <definedName name="_________________________________________________Pgm5">'[13]CSS WP 5'!$D$3</definedName>
    <definedName name="_________________________________________________Pgm6">'[13]CSS WP 6'!$D$3</definedName>
    <definedName name="_________________________________________________Pgm7">'[13]CSS WP 7'!$D$3</definedName>
    <definedName name="_________________________________________________Pgm8">'[13]CSS WP 8'!$D$3</definedName>
    <definedName name="_________________________________________________Pgm9">'[13]CSS WP 9'!$D$3</definedName>
    <definedName name="________________________________________________pgm10">'[13]CSS WP 10'!$D$3</definedName>
    <definedName name="________________________________________________Pgm11">'[14]CSS Pgm 11'!$D$3</definedName>
    <definedName name="________________________________________________Pgm12">'[14]CSS Pgm 12'!$D$3</definedName>
    <definedName name="________________________________________________Pgm13">'[14]CSS Pgm 13'!$D$3</definedName>
    <definedName name="________________________________________________Pgm14">'[14]CSS Pgm 14'!$D$3</definedName>
    <definedName name="________________________________________________Pgm15">'[14]CSS Pgm 15'!$D$3</definedName>
    <definedName name="________________________________________________Pgm2">'[14]CSS Pgm 2'!$D$3</definedName>
    <definedName name="________________________________________________Pgm3">'[14]CSS Pgm 3'!$D$3</definedName>
    <definedName name="________________________________________________Pgm4">'[14]CSS Pgm 4'!$D$3</definedName>
    <definedName name="________________________________________________Pgm5">'[14]CSS Pgm 5'!$D$3</definedName>
    <definedName name="________________________________________________Pgm6">'[14]CSS Pgm 6'!$D$3</definedName>
    <definedName name="________________________________________________Pgm7">'[14]CSS Pgm 7'!$D$3</definedName>
    <definedName name="________________________________________________Pgm8">'[14]CSS Pgm 8'!$D$3</definedName>
    <definedName name="________________________________________________Pgm9">'[14]CSS Pgm 9'!$D$3</definedName>
    <definedName name="_______________________________________________pgm10">'[14]CSS Pgm 10'!$D$3</definedName>
    <definedName name="_______________________________________________Pgm11" localSheetId="6">#REF!</definedName>
    <definedName name="_______________________________________________Pgm11">#REF!</definedName>
    <definedName name="_______________________________________________Pgm12" localSheetId="6">#REF!</definedName>
    <definedName name="_______________________________________________Pgm12">#REF!</definedName>
    <definedName name="_______________________________________________Pgm13" localSheetId="6">#REF!</definedName>
    <definedName name="_______________________________________________Pgm13">#REF!</definedName>
    <definedName name="_______________________________________________Pgm14" localSheetId="6">#REF!</definedName>
    <definedName name="_______________________________________________Pgm14">#REF!</definedName>
    <definedName name="_______________________________________________Pgm15" localSheetId="6">#REF!</definedName>
    <definedName name="_______________________________________________Pgm15">#REF!</definedName>
    <definedName name="_______________________________________________Pgm2" localSheetId="6">#REF!</definedName>
    <definedName name="_______________________________________________Pgm2">#REF!</definedName>
    <definedName name="_______________________________________________Pgm3" localSheetId="6">#REF!</definedName>
    <definedName name="_______________________________________________Pgm3">#REF!</definedName>
    <definedName name="_______________________________________________Pgm4" localSheetId="6">#REF!</definedName>
    <definedName name="_______________________________________________Pgm4">#REF!</definedName>
    <definedName name="_______________________________________________Pgm5" localSheetId="6">#REF!</definedName>
    <definedName name="_______________________________________________Pgm5">#REF!</definedName>
    <definedName name="_______________________________________________Pgm6" localSheetId="6">#REF!</definedName>
    <definedName name="_______________________________________________Pgm6">#REF!</definedName>
    <definedName name="_______________________________________________Pgm7" localSheetId="6">#REF!</definedName>
    <definedName name="_______________________________________________Pgm7">#REF!</definedName>
    <definedName name="_______________________________________________Pgm8" localSheetId="6">#REF!</definedName>
    <definedName name="_______________________________________________Pgm8">#REF!</definedName>
    <definedName name="_______________________________________________Pgm9" localSheetId="6">#REF!</definedName>
    <definedName name="_______________________________________________Pgm9">#REF!</definedName>
    <definedName name="______________________________________________pgm10" localSheetId="6">#REF!</definedName>
    <definedName name="______________________________________________pgm10">#REF!</definedName>
    <definedName name="______________________________________________Pgm11">'[15]CSS WP 11'!$D$3</definedName>
    <definedName name="______________________________________________Pgm12">'[15]CSS WP 12'!$D$3</definedName>
    <definedName name="______________________________________________Pgm13">'[15]CSS WP 13'!$D$3</definedName>
    <definedName name="______________________________________________Pgm14">'[15]CSS WP 14'!$D$3</definedName>
    <definedName name="______________________________________________Pgm15">'[15]CSS WP 15'!$D$3</definedName>
    <definedName name="______________________________________________Pgm2">'[15]CSS WP 2'!$D$3</definedName>
    <definedName name="______________________________________________Pgm3">'[15]CSS WP 3'!$D$3</definedName>
    <definedName name="______________________________________________Pgm4">'[15]CSS WP 4'!$D$3</definedName>
    <definedName name="______________________________________________Pgm5">'[15]CSS WP 5'!$D$3</definedName>
    <definedName name="______________________________________________Pgm6">'[15]CSS WP 6'!$D$3</definedName>
    <definedName name="______________________________________________Pgm7">'[15]CSS WP 7'!$D$3</definedName>
    <definedName name="______________________________________________Pgm8">'[15]CSS WP 8'!$D$3</definedName>
    <definedName name="______________________________________________Pgm9">'[15]CSS WP 9'!$D$3</definedName>
    <definedName name="_____________________________________________pgm10">'[15]CSS WP 10'!$D$3</definedName>
    <definedName name="_____________________________________________Pgm11">'[16]CSS Pgm 11'!$D$3</definedName>
    <definedName name="_____________________________________________Pgm12">'[16]CSS Pgm 12'!$D$3</definedName>
    <definedName name="_____________________________________________Pgm13">'[16]CSS Pgm 13'!$D$3</definedName>
    <definedName name="_____________________________________________Pgm14">'[16]CSS Pgm 14'!$D$3</definedName>
    <definedName name="_____________________________________________Pgm15">'[16]CSS Pgm 15'!$D$3</definedName>
    <definedName name="_____________________________________________Pgm2">'[16]CSS Pgm 2'!$D$3</definedName>
    <definedName name="_____________________________________________Pgm3">'[16]CSS Pgm 3'!$D$3</definedName>
    <definedName name="_____________________________________________Pgm4">'[16]CSS Pgm 4'!$D$3</definedName>
    <definedName name="_____________________________________________Pgm5">'[16]CSS Pgm 5'!$D$3</definedName>
    <definedName name="_____________________________________________Pgm6">'[16]CSS Pgm 6'!$D$3</definedName>
    <definedName name="_____________________________________________Pgm7">'[16]CSS Pgm 7'!$D$3</definedName>
    <definedName name="_____________________________________________Pgm8">'[16]CSS Pgm 8'!$D$3</definedName>
    <definedName name="_____________________________________________Pgm9">'[16]CSS Pgm 9'!$D$3</definedName>
    <definedName name="____________________________________________pgm10">'[16]CSS Pgm 10'!$D$3</definedName>
    <definedName name="____________________________________________Pgm11" localSheetId="6">#REF!</definedName>
    <definedName name="____________________________________________Pgm11">#REF!</definedName>
    <definedName name="____________________________________________Pgm12" localSheetId="6">#REF!</definedName>
    <definedName name="____________________________________________Pgm12">#REF!</definedName>
    <definedName name="____________________________________________Pgm13" localSheetId="6">#REF!</definedName>
    <definedName name="____________________________________________Pgm13">#REF!</definedName>
    <definedName name="____________________________________________Pgm14" localSheetId="6">#REF!</definedName>
    <definedName name="____________________________________________Pgm14">#REF!</definedName>
    <definedName name="____________________________________________Pgm15" localSheetId="6">#REF!</definedName>
    <definedName name="____________________________________________Pgm15">#REF!</definedName>
    <definedName name="____________________________________________Pgm2" localSheetId="6">#REF!</definedName>
    <definedName name="____________________________________________Pgm2">#REF!</definedName>
    <definedName name="____________________________________________Pgm3" localSheetId="6">#REF!</definedName>
    <definedName name="____________________________________________Pgm3">#REF!</definedName>
    <definedName name="____________________________________________Pgm4" localSheetId="6">#REF!</definedName>
    <definedName name="____________________________________________Pgm4">#REF!</definedName>
    <definedName name="____________________________________________Pgm5" localSheetId="6">#REF!</definedName>
    <definedName name="____________________________________________Pgm5">#REF!</definedName>
    <definedName name="____________________________________________Pgm6" localSheetId="6">#REF!</definedName>
    <definedName name="____________________________________________Pgm6">#REF!</definedName>
    <definedName name="____________________________________________Pgm7" localSheetId="6">#REF!</definedName>
    <definedName name="____________________________________________Pgm7">#REF!</definedName>
    <definedName name="____________________________________________Pgm8" localSheetId="6">#REF!</definedName>
    <definedName name="____________________________________________Pgm8">#REF!</definedName>
    <definedName name="____________________________________________Pgm9" localSheetId="6">#REF!</definedName>
    <definedName name="____________________________________________Pgm9">#REF!</definedName>
    <definedName name="___________________________________________Pgm1" localSheetId="6">#REF!</definedName>
    <definedName name="___________________________________________Pgm1">#REF!</definedName>
    <definedName name="___________________________________________pgm10" localSheetId="6">#REF!</definedName>
    <definedName name="___________________________________________pgm10">#REF!</definedName>
    <definedName name="___________________________________________Pgm11" localSheetId="6">#REF!</definedName>
    <definedName name="___________________________________________Pgm11">#REF!</definedName>
    <definedName name="___________________________________________Pgm12" localSheetId="6">#REF!</definedName>
    <definedName name="___________________________________________Pgm12">#REF!</definedName>
    <definedName name="___________________________________________Pgm13" localSheetId="6">#REF!</definedName>
    <definedName name="___________________________________________Pgm13">#REF!</definedName>
    <definedName name="___________________________________________Pgm14" localSheetId="6">#REF!</definedName>
    <definedName name="___________________________________________Pgm14">#REF!</definedName>
    <definedName name="___________________________________________Pgm15" localSheetId="6">#REF!</definedName>
    <definedName name="___________________________________________Pgm15">#REF!</definedName>
    <definedName name="___________________________________________Pgm2" localSheetId="6">#REF!</definedName>
    <definedName name="___________________________________________Pgm2">#REF!</definedName>
    <definedName name="___________________________________________Pgm3" localSheetId="6">#REF!</definedName>
    <definedName name="___________________________________________Pgm3">#REF!</definedName>
    <definedName name="___________________________________________Pgm4" localSheetId="6">#REF!</definedName>
    <definedName name="___________________________________________Pgm4">#REF!</definedName>
    <definedName name="___________________________________________Pgm5" localSheetId="6">#REF!</definedName>
    <definedName name="___________________________________________Pgm5">#REF!</definedName>
    <definedName name="___________________________________________Pgm6" localSheetId="6">#REF!</definedName>
    <definedName name="___________________________________________Pgm6">#REF!</definedName>
    <definedName name="___________________________________________Pgm7" localSheetId="6">#REF!</definedName>
    <definedName name="___________________________________________Pgm7">#REF!</definedName>
    <definedName name="___________________________________________Pgm8" localSheetId="6">#REF!</definedName>
    <definedName name="___________________________________________Pgm8">#REF!</definedName>
    <definedName name="___________________________________________Pgm9" localSheetId="6">#REF!</definedName>
    <definedName name="___________________________________________Pgm9">#REF!</definedName>
    <definedName name="__________________________________________pgm10" localSheetId="6">#REF!</definedName>
    <definedName name="__________________________________________pgm10">#REF!</definedName>
    <definedName name="__________________________________________Pgm11">'[17]CSS WP 11'!$D$3</definedName>
    <definedName name="__________________________________________Pgm12">'[17]CSS WP 12'!$D$3</definedName>
    <definedName name="__________________________________________Pgm13">'[17]CSS WP 13'!$D$3</definedName>
    <definedName name="__________________________________________Pgm14">'[17]CSS WP 14'!$D$3</definedName>
    <definedName name="__________________________________________Pgm15">'[17]CSS WP 15'!$D$3</definedName>
    <definedName name="__________________________________________Pgm16" localSheetId="6">#REF!</definedName>
    <definedName name="__________________________________________Pgm16">#REF!</definedName>
    <definedName name="__________________________________________Pgm17" localSheetId="6">#REF!</definedName>
    <definedName name="__________________________________________Pgm17">#REF!</definedName>
    <definedName name="__________________________________________Pgm18" localSheetId="6">#REF!</definedName>
    <definedName name="__________________________________________Pgm18">#REF!</definedName>
    <definedName name="__________________________________________Pgm19" localSheetId="6">#REF!</definedName>
    <definedName name="__________________________________________Pgm19">#REF!</definedName>
    <definedName name="__________________________________________Pgm2">'[17]CSS WP 2'!$D$3</definedName>
    <definedName name="__________________________________________Pgm3">'[17]CSS WP 3'!$D$3</definedName>
    <definedName name="__________________________________________Pgm4">'[17]CSS WP 4'!$D$3</definedName>
    <definedName name="__________________________________________Pgm5">'[17]CSS WP 5'!$D$3</definedName>
    <definedName name="__________________________________________Pgm6">'[17]CSS WP 6'!$D$3</definedName>
    <definedName name="__________________________________________Pgm7">'[17]CSS WP 7'!$D$3</definedName>
    <definedName name="__________________________________________Pgm8">'[17]CSS WP 8'!$D$3</definedName>
    <definedName name="__________________________________________Pgm9">'[17]CSS WP 9'!$D$3</definedName>
    <definedName name="_________________________________________Pgm1" localSheetId="6">#REF!</definedName>
    <definedName name="_________________________________________Pgm1">#REF!</definedName>
    <definedName name="_________________________________________pgm10">'[17]CSS WP 10'!$D$3</definedName>
    <definedName name="_________________________________________Pgm11">'[18]CSS Pgm 11'!$D$3</definedName>
    <definedName name="_________________________________________Pgm12">'[18]CSS Pgm 12'!$D$3</definedName>
    <definedName name="_________________________________________Pgm13">'[18]CSS Pgm 13'!$D$3</definedName>
    <definedName name="_________________________________________Pgm14">'[18]CSS Pgm 14'!$D$3</definedName>
    <definedName name="_________________________________________Pgm15">'[18]CSS Pgm 15'!$D$3</definedName>
    <definedName name="_________________________________________Pgm16" localSheetId="6">#REF!</definedName>
    <definedName name="_________________________________________Pgm16">#REF!</definedName>
    <definedName name="_________________________________________Pgm17" localSheetId="6">#REF!</definedName>
    <definedName name="_________________________________________Pgm17">#REF!</definedName>
    <definedName name="_________________________________________Pgm18" localSheetId="6">#REF!</definedName>
    <definedName name="_________________________________________Pgm18">#REF!</definedName>
    <definedName name="_________________________________________Pgm19" localSheetId="6">#REF!</definedName>
    <definedName name="_________________________________________Pgm19">#REF!</definedName>
    <definedName name="_________________________________________Pgm2">'[18]CSS Pgm 2'!$D$3</definedName>
    <definedName name="_________________________________________Pgm3">'[18]CSS Pgm 3'!$D$3</definedName>
    <definedName name="_________________________________________Pgm4">'[18]CSS Pgm 4'!$D$3</definedName>
    <definedName name="_________________________________________Pgm5">'[18]CSS Pgm 5'!$D$3</definedName>
    <definedName name="_________________________________________Pgm6">'[18]CSS Pgm 6'!$D$3</definedName>
    <definedName name="_________________________________________Pgm7">'[18]CSS Pgm 7'!$D$3</definedName>
    <definedName name="_________________________________________Pgm8">'[18]CSS Pgm 8'!$D$3</definedName>
    <definedName name="_________________________________________Pgm9">'[18]CSS Pgm 9'!$D$3</definedName>
    <definedName name="________________________________________Pgm1" localSheetId="6">#REF!</definedName>
    <definedName name="________________________________________Pgm1">#REF!</definedName>
    <definedName name="________________________________________pgm10">'[18]CSS Pgm 10'!$D$3</definedName>
    <definedName name="________________________________________Pgm11" localSheetId="6">#REF!</definedName>
    <definedName name="________________________________________Pgm11">#REF!</definedName>
    <definedName name="________________________________________Pgm12" localSheetId="6">#REF!</definedName>
    <definedName name="________________________________________Pgm12">#REF!</definedName>
    <definedName name="________________________________________Pgm13" localSheetId="6">#REF!</definedName>
    <definedName name="________________________________________Pgm13">#REF!</definedName>
    <definedName name="________________________________________Pgm14" localSheetId="6">#REF!</definedName>
    <definedName name="________________________________________Pgm14">#REF!</definedName>
    <definedName name="________________________________________Pgm15" localSheetId="6">#REF!</definedName>
    <definedName name="________________________________________Pgm15">#REF!</definedName>
    <definedName name="________________________________________Pgm16" localSheetId="6">#REF!</definedName>
    <definedName name="________________________________________Pgm16">#REF!</definedName>
    <definedName name="________________________________________Pgm17" localSheetId="6">#REF!</definedName>
    <definedName name="________________________________________Pgm17">#REF!</definedName>
    <definedName name="________________________________________Pgm18" localSheetId="6">#REF!</definedName>
    <definedName name="________________________________________Pgm18">#REF!</definedName>
    <definedName name="________________________________________Pgm19" localSheetId="6">#REF!</definedName>
    <definedName name="________________________________________Pgm19">#REF!</definedName>
    <definedName name="________________________________________Pgm2" localSheetId="6">#REF!</definedName>
    <definedName name="________________________________________Pgm2">#REF!</definedName>
    <definedName name="________________________________________Pgm3" localSheetId="6">#REF!</definedName>
    <definedName name="________________________________________Pgm3">#REF!</definedName>
    <definedName name="________________________________________Pgm4" localSheetId="6">#REF!</definedName>
    <definedName name="________________________________________Pgm4">#REF!</definedName>
    <definedName name="________________________________________Pgm5" localSheetId="6">#REF!</definedName>
    <definedName name="________________________________________Pgm5">#REF!</definedName>
    <definedName name="________________________________________Pgm6" localSheetId="6">#REF!</definedName>
    <definedName name="________________________________________Pgm6">#REF!</definedName>
    <definedName name="________________________________________Pgm7" localSheetId="6">#REF!</definedName>
    <definedName name="________________________________________Pgm7">#REF!</definedName>
    <definedName name="________________________________________Pgm8" localSheetId="6">#REF!</definedName>
    <definedName name="________________________________________Pgm8">#REF!</definedName>
    <definedName name="________________________________________Pgm9" localSheetId="6">#REF!</definedName>
    <definedName name="________________________________________Pgm9">#REF!</definedName>
    <definedName name="_______________________________________Pgm1" localSheetId="6">#REF!</definedName>
    <definedName name="_______________________________________Pgm1">#REF!</definedName>
    <definedName name="_______________________________________pgm10" localSheetId="6">#REF!</definedName>
    <definedName name="_______________________________________pgm10">#REF!</definedName>
    <definedName name="_______________________________________Pgm11" localSheetId="6">#REF!</definedName>
    <definedName name="_______________________________________Pgm11">#REF!</definedName>
    <definedName name="_______________________________________Pgm12" localSheetId="6">#REF!</definedName>
    <definedName name="_______________________________________Pgm12">#REF!</definedName>
    <definedName name="_______________________________________Pgm13" localSheetId="6">#REF!</definedName>
    <definedName name="_______________________________________Pgm13">#REF!</definedName>
    <definedName name="_______________________________________Pgm14" localSheetId="6">#REF!</definedName>
    <definedName name="_______________________________________Pgm14">#REF!</definedName>
    <definedName name="_______________________________________Pgm15" localSheetId="6">#REF!</definedName>
    <definedName name="_______________________________________Pgm15">#REF!</definedName>
    <definedName name="_______________________________________Pgm16" localSheetId="6">#REF!</definedName>
    <definedName name="_______________________________________Pgm16">#REF!</definedName>
    <definedName name="_______________________________________Pgm17" localSheetId="6">#REF!</definedName>
    <definedName name="_______________________________________Pgm17">#REF!</definedName>
    <definedName name="_______________________________________Pgm18" localSheetId="6">#REF!</definedName>
    <definedName name="_______________________________________Pgm18">#REF!</definedName>
    <definedName name="_______________________________________Pgm19" localSheetId="6">#REF!</definedName>
    <definedName name="_______________________________________Pgm19">#REF!</definedName>
    <definedName name="_______________________________________Pgm2" localSheetId="6">#REF!</definedName>
    <definedName name="_______________________________________Pgm2">#REF!</definedName>
    <definedName name="_______________________________________Pgm3" localSheetId="6">#REF!</definedName>
    <definedName name="_______________________________________Pgm3">#REF!</definedName>
    <definedName name="_______________________________________Pgm4" localSheetId="6">#REF!</definedName>
    <definedName name="_______________________________________Pgm4">#REF!</definedName>
    <definedName name="_______________________________________Pgm5" localSheetId="6">#REF!</definedName>
    <definedName name="_______________________________________Pgm5">#REF!</definedName>
    <definedName name="_______________________________________Pgm6" localSheetId="6">#REF!</definedName>
    <definedName name="_______________________________________Pgm6">#REF!</definedName>
    <definedName name="_______________________________________Pgm7" localSheetId="6">#REF!</definedName>
    <definedName name="_______________________________________Pgm7">#REF!</definedName>
    <definedName name="_______________________________________Pgm8" localSheetId="6">#REF!</definedName>
    <definedName name="_______________________________________Pgm8">#REF!</definedName>
    <definedName name="_______________________________________Pgm9" localSheetId="6">#REF!</definedName>
    <definedName name="_______________________________________Pgm9">#REF!</definedName>
    <definedName name="______________________________________Pgm1" localSheetId="6">#REF!</definedName>
    <definedName name="______________________________________Pgm1">#REF!</definedName>
    <definedName name="______________________________________pgm10" localSheetId="6">#REF!</definedName>
    <definedName name="______________________________________pgm10">#REF!</definedName>
    <definedName name="______________________________________Pgm11">'[19]CSS WP 11'!$D$3</definedName>
    <definedName name="______________________________________Pgm12">'[19]CSS WP 12'!$D$3</definedName>
    <definedName name="______________________________________Pgm13">'[19]CSS WP 13'!$D$3</definedName>
    <definedName name="______________________________________Pgm14">'[19]CSS WP 14'!$D$3</definedName>
    <definedName name="______________________________________Pgm15">'[19]CSS WP 15'!$D$3</definedName>
    <definedName name="______________________________________Pgm16" localSheetId="6">#REF!</definedName>
    <definedName name="______________________________________Pgm16">#REF!</definedName>
    <definedName name="______________________________________Pgm17" localSheetId="6">#REF!</definedName>
    <definedName name="______________________________________Pgm17">#REF!</definedName>
    <definedName name="______________________________________Pgm18" localSheetId="6">#REF!</definedName>
    <definedName name="______________________________________Pgm18">#REF!</definedName>
    <definedName name="______________________________________Pgm19" localSheetId="6">#REF!</definedName>
    <definedName name="______________________________________Pgm19">#REF!</definedName>
    <definedName name="______________________________________Pgm2">'[19]WASS'!$D$3</definedName>
    <definedName name="______________________________________Pgm3">'[19]JSTS'!$D$3</definedName>
    <definedName name="______________________________________Pgm4">'[19]TAY'!$D$3</definedName>
    <definedName name="______________________________________Pgm5">'[19]SASS'!$D$3</definedName>
    <definedName name="______________________________________Pgm6">'[19]Outreach'!$D$3</definedName>
    <definedName name="______________________________________Pgm7">'[19]CSS WP 7'!$D$3</definedName>
    <definedName name="______________________________________Pgm8">'[19]CSS WP 8'!$D$3</definedName>
    <definedName name="______________________________________Pgm9">'[19]CSS WP 9'!$D$3</definedName>
    <definedName name="_____________________________________Pgm1" localSheetId="6">#REF!</definedName>
    <definedName name="_____________________________________Pgm1">#REF!</definedName>
    <definedName name="_____________________________________pgm10">'[19]CSS WP 10'!$D$3</definedName>
    <definedName name="_____________________________________Pgm11">'[20]CSS Pgm 11'!$D$3</definedName>
    <definedName name="_____________________________________Pgm12">'[20]CSS Pgm 12'!$D$3</definedName>
    <definedName name="_____________________________________Pgm13">'[20]CSS Pgm 13'!$D$3</definedName>
    <definedName name="_____________________________________Pgm14">'[20]CSS Pgm 14'!$D$3</definedName>
    <definedName name="_____________________________________Pgm15">'[20]CSS Pgm 15'!$D$3</definedName>
    <definedName name="_____________________________________Pgm16" localSheetId="6">#REF!</definedName>
    <definedName name="_____________________________________Pgm16">#REF!</definedName>
    <definedName name="_____________________________________Pgm17" localSheetId="6">#REF!</definedName>
    <definedName name="_____________________________________Pgm17">#REF!</definedName>
    <definedName name="_____________________________________Pgm18" localSheetId="6">#REF!</definedName>
    <definedName name="_____________________________________Pgm18">#REF!</definedName>
    <definedName name="_____________________________________Pgm19" localSheetId="6">#REF!</definedName>
    <definedName name="_____________________________________Pgm19">#REF!</definedName>
    <definedName name="_____________________________________Pgm2">'[20]CSS Pgm 2'!$D$3</definedName>
    <definedName name="_____________________________________Pgm3">'[20]CSS Pgm 3'!$D$3</definedName>
    <definedName name="_____________________________________Pgm4">'[20]CSS Pgm 4'!$D$3</definedName>
    <definedName name="_____________________________________Pgm5">'[20]CSS Pgm 5'!$D$3</definedName>
    <definedName name="_____________________________________Pgm6">'[20]CSS Pgm 6'!$D$3</definedName>
    <definedName name="_____________________________________Pgm7">'[20]CSS Pgm 7'!$D$3</definedName>
    <definedName name="_____________________________________Pgm8">'[20]CSS Pgm 8'!$D$3</definedName>
    <definedName name="_____________________________________Pgm9">'[20]CSS Pgm 9'!$D$3</definedName>
    <definedName name="____________________________________Pgm1" localSheetId="6">#REF!</definedName>
    <definedName name="____________________________________Pgm1">#REF!</definedName>
    <definedName name="____________________________________pgm10">'[20]CSS Pgm 10'!$D$3</definedName>
    <definedName name="____________________________________Pgm11" localSheetId="6">#REF!</definedName>
    <definedName name="____________________________________Pgm11">#REF!</definedName>
    <definedName name="____________________________________Pgm12" localSheetId="6">#REF!</definedName>
    <definedName name="____________________________________Pgm12">#REF!</definedName>
    <definedName name="____________________________________Pgm13" localSheetId="6">#REF!</definedName>
    <definedName name="____________________________________Pgm13">#REF!</definedName>
    <definedName name="____________________________________Pgm14" localSheetId="6">#REF!</definedName>
    <definedName name="____________________________________Pgm14">#REF!</definedName>
    <definedName name="____________________________________Pgm15" localSheetId="6">#REF!</definedName>
    <definedName name="____________________________________Pgm15">#REF!</definedName>
    <definedName name="____________________________________Pgm16" localSheetId="6">#REF!</definedName>
    <definedName name="____________________________________Pgm16">#REF!</definedName>
    <definedName name="____________________________________Pgm17" localSheetId="6">#REF!</definedName>
    <definedName name="____________________________________Pgm17">#REF!</definedName>
    <definedName name="____________________________________Pgm18" localSheetId="6">#REF!</definedName>
    <definedName name="____________________________________Pgm18">#REF!</definedName>
    <definedName name="____________________________________Pgm19" localSheetId="6">#REF!</definedName>
    <definedName name="____________________________________Pgm19">#REF!</definedName>
    <definedName name="____________________________________Pgm2" localSheetId="6">#REF!</definedName>
    <definedName name="____________________________________Pgm2">#REF!</definedName>
    <definedName name="____________________________________Pgm3" localSheetId="6">#REF!</definedName>
    <definedName name="____________________________________Pgm3">#REF!</definedName>
    <definedName name="____________________________________Pgm4" localSheetId="6">#REF!</definedName>
    <definedName name="____________________________________Pgm4">#REF!</definedName>
    <definedName name="____________________________________Pgm5" localSheetId="6">#REF!</definedName>
    <definedName name="____________________________________Pgm5">#REF!</definedName>
    <definedName name="____________________________________Pgm6" localSheetId="6">#REF!</definedName>
    <definedName name="____________________________________Pgm6">#REF!</definedName>
    <definedName name="____________________________________Pgm7" localSheetId="6">#REF!</definedName>
    <definedName name="____________________________________Pgm7">#REF!</definedName>
    <definedName name="____________________________________Pgm8" localSheetId="6">#REF!</definedName>
    <definedName name="____________________________________Pgm8">#REF!</definedName>
    <definedName name="____________________________________Pgm9" localSheetId="6">#REF!</definedName>
    <definedName name="____________________________________Pgm9">#REF!</definedName>
    <definedName name="___________________________________Pgm1" localSheetId="6">#REF!</definedName>
    <definedName name="___________________________________Pgm1">#REF!</definedName>
    <definedName name="___________________________________pgm10" localSheetId="6">#REF!</definedName>
    <definedName name="___________________________________pgm10">#REF!</definedName>
    <definedName name="___________________________________Pgm11">'[21]CSS WP 11'!$D$3</definedName>
    <definedName name="___________________________________Pgm12">'[21]CSS WP 12'!$D$3</definedName>
    <definedName name="___________________________________Pgm13">'[21]CSS WP 13'!$D$3</definedName>
    <definedName name="___________________________________Pgm14">'[21]CSS WP 14'!$D$3</definedName>
    <definedName name="___________________________________Pgm15">'[21]CSS WP 15'!$D$3</definedName>
    <definedName name="___________________________________Pgm16" localSheetId="6">#REF!</definedName>
    <definedName name="___________________________________Pgm16">#REF!</definedName>
    <definedName name="___________________________________Pgm17" localSheetId="6">#REF!</definedName>
    <definedName name="___________________________________Pgm17">#REF!</definedName>
    <definedName name="___________________________________Pgm18" localSheetId="6">#REF!</definedName>
    <definedName name="___________________________________Pgm18">#REF!</definedName>
    <definedName name="___________________________________Pgm19" localSheetId="6">#REF!</definedName>
    <definedName name="___________________________________Pgm19">#REF!</definedName>
    <definedName name="___________________________________Pgm2">'[21]CSS WP 2'!$D$3</definedName>
    <definedName name="___________________________________Pgm3">'[21]CSS WP 3'!$D$3</definedName>
    <definedName name="___________________________________Pgm4">'[21]CSS WP 4'!$D$3</definedName>
    <definedName name="___________________________________Pgm5">'[21]CSS WP 5'!$D$3</definedName>
    <definedName name="___________________________________Pgm6">'[21]CSS WP 6'!$D$3</definedName>
    <definedName name="___________________________________Pgm7">'[21]CSS WP 7'!$D$3</definedName>
    <definedName name="___________________________________Pgm8">'[21]CSS WP 8'!$D$3</definedName>
    <definedName name="___________________________________Pgm9">'[21]CSS WP 9'!$D$3</definedName>
    <definedName name="__________________________________Pgm1" localSheetId="6">#REF!</definedName>
    <definedName name="__________________________________Pgm1">#REF!</definedName>
    <definedName name="__________________________________pgm10">'[21]CSS WP 10'!$D$3</definedName>
    <definedName name="__________________________________Pgm11">'[22]CSS Pgm 11'!$D$3</definedName>
    <definedName name="__________________________________Pgm12">'[22]CSS Pgm 12'!$D$3</definedName>
    <definedName name="__________________________________Pgm13">'[22]CSS Pgm 13'!$D$3</definedName>
    <definedName name="__________________________________Pgm14">'[22]CSS Pgm 14'!$D$3</definedName>
    <definedName name="__________________________________Pgm15">'[22]CSS Pgm 15'!$D$3</definedName>
    <definedName name="__________________________________Pgm16" localSheetId="6">#REF!</definedName>
    <definedName name="__________________________________Pgm16">#REF!</definedName>
    <definedName name="__________________________________Pgm17" localSheetId="6">#REF!</definedName>
    <definedName name="__________________________________Pgm17">#REF!</definedName>
    <definedName name="__________________________________Pgm18" localSheetId="6">#REF!</definedName>
    <definedName name="__________________________________Pgm18">#REF!</definedName>
    <definedName name="__________________________________Pgm19" localSheetId="6">#REF!</definedName>
    <definedName name="__________________________________Pgm19">#REF!</definedName>
    <definedName name="__________________________________Pgm2">'[22]CSS Pgm 2'!$D$3</definedName>
    <definedName name="__________________________________Pgm3">'[22]CSS Pgm 3'!$D$3</definedName>
    <definedName name="__________________________________Pgm4">'[22]CSS Pgm 4'!$D$3</definedName>
    <definedName name="__________________________________Pgm5">'[22]CSS Pgm 5'!$D$3</definedName>
    <definedName name="__________________________________Pgm6">'[22]CSS Pgm 6'!$D$3</definedName>
    <definedName name="__________________________________Pgm7">'[22]CSS Pgm 7'!$D$3</definedName>
    <definedName name="__________________________________Pgm8">'[22]CSS Pgm 8'!$D$3</definedName>
    <definedName name="__________________________________Pgm9">'[22]CSS Pgm 9'!$D$3</definedName>
    <definedName name="_________________________________Pgm1" localSheetId="6">#REF!</definedName>
    <definedName name="_________________________________Pgm1">#REF!</definedName>
    <definedName name="_________________________________pgm10">'[22]CSS Pgm 10'!$D$3</definedName>
    <definedName name="_________________________________Pgm11" localSheetId="6">#REF!</definedName>
    <definedName name="_________________________________Pgm11">#REF!</definedName>
    <definedName name="_________________________________Pgm12" localSheetId="6">#REF!</definedName>
    <definedName name="_________________________________Pgm12">#REF!</definedName>
    <definedName name="_________________________________Pgm13" localSheetId="6">#REF!</definedName>
    <definedName name="_________________________________Pgm13">#REF!</definedName>
    <definedName name="_________________________________Pgm14" localSheetId="6">#REF!</definedName>
    <definedName name="_________________________________Pgm14">#REF!</definedName>
    <definedName name="_________________________________Pgm15" localSheetId="6">#REF!</definedName>
    <definedName name="_________________________________Pgm15">#REF!</definedName>
    <definedName name="_________________________________Pgm16" localSheetId="6">#REF!</definedName>
    <definedName name="_________________________________Pgm16">#REF!</definedName>
    <definedName name="_________________________________Pgm17" localSheetId="6">#REF!</definedName>
    <definedName name="_________________________________Pgm17">#REF!</definedName>
    <definedName name="_________________________________Pgm18" localSheetId="6">#REF!</definedName>
    <definedName name="_________________________________Pgm18">#REF!</definedName>
    <definedName name="_________________________________Pgm19" localSheetId="6">#REF!</definedName>
    <definedName name="_________________________________Pgm19">#REF!</definedName>
    <definedName name="_________________________________Pgm2" localSheetId="6">#REF!</definedName>
    <definedName name="_________________________________Pgm2">#REF!</definedName>
    <definedName name="_________________________________Pgm3" localSheetId="6">#REF!</definedName>
    <definedName name="_________________________________Pgm3">#REF!</definedName>
    <definedName name="_________________________________Pgm4" localSheetId="6">#REF!</definedName>
    <definedName name="_________________________________Pgm4">#REF!</definedName>
    <definedName name="_________________________________Pgm5" localSheetId="6">#REF!</definedName>
    <definedName name="_________________________________Pgm5">#REF!</definedName>
    <definedName name="_________________________________Pgm6" localSheetId="6">#REF!</definedName>
    <definedName name="_________________________________Pgm6">#REF!</definedName>
    <definedName name="_________________________________Pgm7" localSheetId="6">#REF!</definedName>
    <definedName name="_________________________________Pgm7">#REF!</definedName>
    <definedName name="_________________________________Pgm8" localSheetId="6">#REF!</definedName>
    <definedName name="_________________________________Pgm8">#REF!</definedName>
    <definedName name="_________________________________Pgm9" localSheetId="6">#REF!</definedName>
    <definedName name="_________________________________Pgm9">#REF!</definedName>
    <definedName name="________________________________Pgm1" localSheetId="6">#REF!</definedName>
    <definedName name="________________________________Pgm1">#REF!</definedName>
    <definedName name="________________________________pgm10" localSheetId="6">#REF!</definedName>
    <definedName name="________________________________pgm10">#REF!</definedName>
    <definedName name="________________________________Pgm11" localSheetId="6">#REF!</definedName>
    <definedName name="________________________________Pgm11">#REF!</definedName>
    <definedName name="________________________________Pgm12" localSheetId="6">#REF!</definedName>
    <definedName name="________________________________Pgm12">#REF!</definedName>
    <definedName name="________________________________Pgm13" localSheetId="6">#REF!</definedName>
    <definedName name="________________________________Pgm13">#REF!</definedName>
    <definedName name="________________________________Pgm14" localSheetId="6">#REF!</definedName>
    <definedName name="________________________________Pgm14">#REF!</definedName>
    <definedName name="________________________________Pgm15" localSheetId="6">#REF!</definedName>
    <definedName name="________________________________Pgm15">#REF!</definedName>
    <definedName name="________________________________Pgm16" localSheetId="6">#REF!</definedName>
    <definedName name="________________________________Pgm16">#REF!</definedName>
    <definedName name="________________________________Pgm17" localSheetId="6">#REF!</definedName>
    <definedName name="________________________________Pgm17">#REF!</definedName>
    <definedName name="________________________________Pgm18" localSheetId="6">#REF!</definedName>
    <definedName name="________________________________Pgm18">#REF!</definedName>
    <definedName name="________________________________Pgm19" localSheetId="6">#REF!</definedName>
    <definedName name="________________________________Pgm19">#REF!</definedName>
    <definedName name="________________________________Pgm2" localSheetId="6">#REF!</definedName>
    <definedName name="________________________________Pgm2">#REF!</definedName>
    <definedName name="________________________________Pgm3" localSheetId="6">#REF!</definedName>
    <definedName name="________________________________Pgm3">#REF!</definedName>
    <definedName name="________________________________Pgm4" localSheetId="6">#REF!</definedName>
    <definedName name="________________________________Pgm4">#REF!</definedName>
    <definedName name="________________________________Pgm5" localSheetId="6">#REF!</definedName>
    <definedName name="________________________________Pgm5">#REF!</definedName>
    <definedName name="________________________________Pgm6" localSheetId="6">#REF!</definedName>
    <definedName name="________________________________Pgm6">#REF!</definedName>
    <definedName name="________________________________Pgm7" localSheetId="6">#REF!</definedName>
    <definedName name="________________________________Pgm7">#REF!</definedName>
    <definedName name="________________________________Pgm8" localSheetId="6">#REF!</definedName>
    <definedName name="________________________________Pgm8">#REF!</definedName>
    <definedName name="________________________________Pgm9" localSheetId="6">#REF!</definedName>
    <definedName name="________________________________Pgm9">#REF!</definedName>
    <definedName name="_______________________________Pgm1" localSheetId="6">#REF!</definedName>
    <definedName name="_______________________________Pgm1">#REF!</definedName>
    <definedName name="_______________________________pgm10" localSheetId="6">#REF!</definedName>
    <definedName name="_______________________________pgm10">#REF!</definedName>
    <definedName name="_______________________________Pgm11" localSheetId="6">#REF!</definedName>
    <definedName name="_______________________________Pgm11">#REF!</definedName>
    <definedName name="_______________________________Pgm12" localSheetId="6">#REF!</definedName>
    <definedName name="_______________________________Pgm12">#REF!</definedName>
    <definedName name="_______________________________Pgm13" localSheetId="6">#REF!</definedName>
    <definedName name="_______________________________Pgm13">#REF!</definedName>
    <definedName name="_______________________________Pgm14" localSheetId="6">#REF!</definedName>
    <definedName name="_______________________________Pgm14">#REF!</definedName>
    <definedName name="_______________________________Pgm15" localSheetId="6">#REF!</definedName>
    <definedName name="_______________________________Pgm15">#REF!</definedName>
    <definedName name="_______________________________Pgm16">'[9]A-16 OA Transformative Design'!$D$3</definedName>
    <definedName name="_______________________________Pgm17">'[9]A-17 OA Field-Capable Clinical'!$D$3</definedName>
    <definedName name="_______________________________Pgm18">'[9]A-18 OA Svcs Extenders'!$D$3</definedName>
    <definedName name="_______________________________Pgm19">'[9]A-19 OA Training'!$D$3</definedName>
    <definedName name="_______________________________Pgm2">'[23]CSS WP 2'!$D$3</definedName>
    <definedName name="_______________________________Pgm3">'[23]CSS WP 3'!$D$3</definedName>
    <definedName name="_______________________________Pgm4">'[23]CSS WP 4'!$D$3</definedName>
    <definedName name="_______________________________Pgm5" localSheetId="6">#REF!</definedName>
    <definedName name="_______________________________Pgm5">#REF!</definedName>
    <definedName name="_______________________________Pgm6" localSheetId="6">#REF!</definedName>
    <definedName name="_______________________________Pgm6">#REF!</definedName>
    <definedName name="_______________________________Pgm7" localSheetId="6">#REF!</definedName>
    <definedName name="_______________________________Pgm7">#REF!</definedName>
    <definedName name="_______________________________Pgm8" localSheetId="6">#REF!</definedName>
    <definedName name="_______________________________Pgm8">#REF!</definedName>
    <definedName name="_______________________________Pgm9" localSheetId="6">#REF!</definedName>
    <definedName name="_______________________________Pgm9">#REF!</definedName>
    <definedName name="______________________________Pgm1" localSheetId="6">#REF!</definedName>
    <definedName name="______________________________Pgm1">#REF!</definedName>
    <definedName name="______________________________pgm10" localSheetId="6">#REF!</definedName>
    <definedName name="______________________________pgm10">#REF!</definedName>
    <definedName name="______________________________Pgm11" localSheetId="6">#REF!</definedName>
    <definedName name="______________________________Pgm11">#REF!</definedName>
    <definedName name="______________________________Pgm12" localSheetId="6">#REF!</definedName>
    <definedName name="______________________________Pgm12">#REF!</definedName>
    <definedName name="______________________________Pgm13" localSheetId="6">#REF!</definedName>
    <definedName name="______________________________Pgm13">#REF!</definedName>
    <definedName name="______________________________Pgm14" localSheetId="6">#REF!</definedName>
    <definedName name="______________________________Pgm14">#REF!</definedName>
    <definedName name="______________________________Pgm15" localSheetId="6">#REF!</definedName>
    <definedName name="______________________________Pgm15">#REF!</definedName>
    <definedName name="______________________________Pgm16" localSheetId="6">#REF!</definedName>
    <definedName name="______________________________Pgm16">#REF!</definedName>
    <definedName name="______________________________Pgm17" localSheetId="6">#REF!</definedName>
    <definedName name="______________________________Pgm17">#REF!</definedName>
    <definedName name="______________________________Pgm18" localSheetId="6">#REF!</definedName>
    <definedName name="______________________________Pgm18">#REF!</definedName>
    <definedName name="______________________________Pgm19" localSheetId="6">#REF!</definedName>
    <definedName name="______________________________Pgm19">#REF!</definedName>
    <definedName name="______________________________Pgm2">'[24]CSS Pgm 2'!$D$3</definedName>
    <definedName name="______________________________Pgm3">'[24]CSS Pgm 3'!$D$3</definedName>
    <definedName name="______________________________Pgm4">'[24]CSS Pgm 4'!$D$3</definedName>
    <definedName name="______________________________Pgm5" localSheetId="6">#REF!</definedName>
    <definedName name="______________________________Pgm5">#REF!</definedName>
    <definedName name="______________________________Pgm6" localSheetId="6">#REF!</definedName>
    <definedName name="______________________________Pgm6">#REF!</definedName>
    <definedName name="______________________________Pgm7" localSheetId="6">#REF!</definedName>
    <definedName name="______________________________Pgm7">#REF!</definedName>
    <definedName name="______________________________Pgm8" localSheetId="6">#REF!</definedName>
    <definedName name="______________________________Pgm8">#REF!</definedName>
    <definedName name="______________________________Pgm9" localSheetId="6">#REF!</definedName>
    <definedName name="______________________________Pgm9">#REF!</definedName>
    <definedName name="_____________________________Pgm1" localSheetId="6">#REF!</definedName>
    <definedName name="_____________________________Pgm1">#REF!</definedName>
    <definedName name="_____________________________pgm10" localSheetId="6">#REF!</definedName>
    <definedName name="_____________________________pgm10">#REF!</definedName>
    <definedName name="_____________________________Pgm11" localSheetId="6">#REF!</definedName>
    <definedName name="_____________________________Pgm11">#REF!</definedName>
    <definedName name="_____________________________Pgm12" localSheetId="6">#REF!</definedName>
    <definedName name="_____________________________Pgm12">#REF!</definedName>
    <definedName name="_____________________________Pgm13" localSheetId="6">#REF!</definedName>
    <definedName name="_____________________________Pgm13">#REF!</definedName>
    <definedName name="_____________________________Pgm14" localSheetId="6">#REF!</definedName>
    <definedName name="_____________________________Pgm14">#REF!</definedName>
    <definedName name="_____________________________Pgm15" localSheetId="6">#REF!</definedName>
    <definedName name="_____________________________Pgm15">#REF!</definedName>
    <definedName name="_____________________________Pgm16" localSheetId="6">#REF!</definedName>
    <definedName name="_____________________________Pgm16">#REF!</definedName>
    <definedName name="_____________________________Pgm17" localSheetId="6">#REF!</definedName>
    <definedName name="_____________________________Pgm17">#REF!</definedName>
    <definedName name="_____________________________Pgm18" localSheetId="6">#REF!</definedName>
    <definedName name="_____________________________Pgm18">#REF!</definedName>
    <definedName name="_____________________________Pgm19" localSheetId="6">#REF!</definedName>
    <definedName name="_____________________________Pgm19">#REF!</definedName>
    <definedName name="_____________________________Pgm2" localSheetId="6">#REF!</definedName>
    <definedName name="_____________________________Pgm2">#REF!</definedName>
    <definedName name="_____________________________Pgm3" localSheetId="6">#REF!</definedName>
    <definedName name="_____________________________Pgm3">#REF!</definedName>
    <definedName name="_____________________________Pgm4" localSheetId="6">#REF!</definedName>
    <definedName name="_____________________________Pgm4">#REF!</definedName>
    <definedName name="_____________________________Pgm5" localSheetId="6">#REF!</definedName>
    <definedName name="_____________________________Pgm5">#REF!</definedName>
    <definedName name="_____________________________Pgm6" localSheetId="6">#REF!</definedName>
    <definedName name="_____________________________Pgm6">#REF!</definedName>
    <definedName name="_____________________________Pgm7" localSheetId="6">#REF!</definedName>
    <definedName name="_____________________________Pgm7">#REF!</definedName>
    <definedName name="_____________________________Pgm8" localSheetId="6">#REF!</definedName>
    <definedName name="_____________________________Pgm8">#REF!</definedName>
    <definedName name="_____________________________Pgm9" localSheetId="6">#REF!</definedName>
    <definedName name="_____________________________Pgm9">#REF!</definedName>
    <definedName name="____________________________pgm10" localSheetId="6">#REF!</definedName>
    <definedName name="____________________________pgm10">#REF!</definedName>
    <definedName name="____________________________Pgm11" localSheetId="6">#REF!</definedName>
    <definedName name="____________________________Pgm11">#REF!</definedName>
    <definedName name="____________________________Pgm12" localSheetId="6">#REF!</definedName>
    <definedName name="____________________________Pgm12">#REF!</definedName>
    <definedName name="____________________________Pgm13" localSheetId="6">#REF!</definedName>
    <definedName name="____________________________Pgm13">#REF!</definedName>
    <definedName name="____________________________Pgm14" localSheetId="6">#REF!</definedName>
    <definedName name="____________________________Pgm14">#REF!</definedName>
    <definedName name="____________________________Pgm15" localSheetId="6">#REF!</definedName>
    <definedName name="____________________________Pgm15">#REF!</definedName>
    <definedName name="____________________________Pgm16" localSheetId="6">#REF!</definedName>
    <definedName name="____________________________Pgm16">#REF!</definedName>
    <definedName name="____________________________Pgm17" localSheetId="6">#REF!</definedName>
    <definedName name="____________________________Pgm17">#REF!</definedName>
    <definedName name="____________________________Pgm18" localSheetId="6">#REF!</definedName>
    <definedName name="____________________________Pgm18">#REF!</definedName>
    <definedName name="____________________________Pgm19" localSheetId="6">#REF!</definedName>
    <definedName name="____________________________Pgm19">#REF!</definedName>
    <definedName name="____________________________Pgm2" localSheetId="6">#REF!</definedName>
    <definedName name="____________________________Pgm2">#REF!</definedName>
    <definedName name="____________________________Pgm3" localSheetId="6">#REF!</definedName>
    <definedName name="____________________________Pgm3">#REF!</definedName>
    <definedName name="____________________________Pgm4" localSheetId="6">#REF!</definedName>
    <definedName name="____________________________Pgm4">#REF!</definedName>
    <definedName name="____________________________Pgm5" localSheetId="6">#REF!</definedName>
    <definedName name="____________________________Pgm5">#REF!</definedName>
    <definedName name="____________________________Pgm6" localSheetId="6">#REF!</definedName>
    <definedName name="____________________________Pgm6">#REF!</definedName>
    <definedName name="____________________________Pgm7" localSheetId="6">#REF!</definedName>
    <definedName name="____________________________Pgm7">#REF!</definedName>
    <definedName name="____________________________Pgm8" localSheetId="6">#REF!</definedName>
    <definedName name="____________________________Pgm8">#REF!</definedName>
    <definedName name="____________________________Pgm9" localSheetId="6">#REF!</definedName>
    <definedName name="____________________________Pgm9">#REF!</definedName>
    <definedName name="___________________________Pgm1" localSheetId="6">#REF!</definedName>
    <definedName name="___________________________Pgm1">#REF!</definedName>
    <definedName name="___________________________pgm10" localSheetId="6">#REF!</definedName>
    <definedName name="___________________________pgm10">#REF!</definedName>
    <definedName name="___________________________Pgm11">'[25]CSS WP 11'!$D$3</definedName>
    <definedName name="___________________________Pgm12">'[25]CSS WP 12'!$D$3</definedName>
    <definedName name="___________________________Pgm13">'[25]CSS WP 13'!$D$3</definedName>
    <definedName name="___________________________Pgm14">'[25]CSS WP 14'!$D$3</definedName>
    <definedName name="___________________________Pgm15">'[25]CSS WP 15'!$D$3</definedName>
    <definedName name="___________________________Pgm16" localSheetId="6">#REF!</definedName>
    <definedName name="___________________________Pgm16">#REF!</definedName>
    <definedName name="___________________________Pgm17" localSheetId="6">#REF!</definedName>
    <definedName name="___________________________Pgm17">#REF!</definedName>
    <definedName name="___________________________Pgm18" localSheetId="6">#REF!</definedName>
    <definedName name="___________________________Pgm18">#REF!</definedName>
    <definedName name="___________________________Pgm19" localSheetId="6">#REF!</definedName>
    <definedName name="___________________________Pgm19">#REF!</definedName>
    <definedName name="___________________________Pgm2">'[25]CSS WP 2'!$D$3</definedName>
    <definedName name="___________________________Pgm3">'[25]CSS WP 3'!$D$3</definedName>
    <definedName name="___________________________Pgm4">'[25]CSS WP 4'!$D$3</definedName>
    <definedName name="___________________________Pgm5">'[25]CSS WP 5'!$D$3</definedName>
    <definedName name="___________________________Pgm6">'[25]CSS WP 6'!$D$3</definedName>
    <definedName name="___________________________Pgm7">'[25]CSS WP 7'!$D$3</definedName>
    <definedName name="___________________________Pgm8">'[25]CSS WP 8'!$D$3</definedName>
    <definedName name="___________________________Pgm9">'[25]CSS WP 9'!$D$3</definedName>
    <definedName name="__________________________Pgm1" localSheetId="6">#REF!</definedName>
    <definedName name="__________________________Pgm1">#REF!</definedName>
    <definedName name="__________________________pgm10">'[25]CSS WP 10'!$D$3</definedName>
    <definedName name="__________________________Pgm11" localSheetId="6">#REF!</definedName>
    <definedName name="__________________________Pgm11">#REF!</definedName>
    <definedName name="__________________________Pgm12" localSheetId="6">#REF!</definedName>
    <definedName name="__________________________Pgm12">#REF!</definedName>
    <definedName name="__________________________Pgm13" localSheetId="6">#REF!</definedName>
    <definedName name="__________________________Pgm13">#REF!</definedName>
    <definedName name="__________________________Pgm14" localSheetId="6">#REF!</definedName>
    <definedName name="__________________________Pgm14">#REF!</definedName>
    <definedName name="__________________________Pgm15" localSheetId="6">#REF!</definedName>
    <definedName name="__________________________Pgm15">#REF!</definedName>
    <definedName name="__________________________Pgm16" localSheetId="6">#REF!</definedName>
    <definedName name="__________________________Pgm16">#REF!</definedName>
    <definedName name="__________________________Pgm17" localSheetId="6">#REF!</definedName>
    <definedName name="__________________________Pgm17">#REF!</definedName>
    <definedName name="__________________________Pgm18" localSheetId="6">#REF!</definedName>
    <definedName name="__________________________Pgm18">#REF!</definedName>
    <definedName name="__________________________Pgm19" localSheetId="6">#REF!</definedName>
    <definedName name="__________________________Pgm19">#REF!</definedName>
    <definedName name="__________________________Pgm2">'[26]CSS Pgm 2'!$D$3</definedName>
    <definedName name="__________________________Pgm3" localSheetId="6">#REF!</definedName>
    <definedName name="__________________________Pgm3">#REF!</definedName>
    <definedName name="__________________________Pgm4" localSheetId="6">#REF!</definedName>
    <definedName name="__________________________Pgm4">#REF!</definedName>
    <definedName name="__________________________Pgm5" localSheetId="6">#REF!</definedName>
    <definedName name="__________________________Pgm5">#REF!</definedName>
    <definedName name="__________________________Pgm6" localSheetId="6">#REF!</definedName>
    <definedName name="__________________________Pgm6">#REF!</definedName>
    <definedName name="__________________________Pgm7" localSheetId="6">#REF!</definedName>
    <definedName name="__________________________Pgm7">#REF!</definedName>
    <definedName name="__________________________Pgm8" localSheetId="6">#REF!</definedName>
    <definedName name="__________________________Pgm8">#REF!</definedName>
    <definedName name="__________________________Pgm9" localSheetId="6">#REF!</definedName>
    <definedName name="__________________________Pgm9">#REF!</definedName>
    <definedName name="_________________________Pgm1" localSheetId="6">#REF!</definedName>
    <definedName name="_________________________Pgm1">#REF!</definedName>
    <definedName name="_________________________pgm10" localSheetId="6">#REF!</definedName>
    <definedName name="_________________________pgm10">#REF!</definedName>
    <definedName name="_________________________Pgm11" localSheetId="6">#REF!</definedName>
    <definedName name="_________________________Pgm11">#REF!</definedName>
    <definedName name="_________________________Pgm12" localSheetId="6">#REF!</definedName>
    <definedName name="_________________________Pgm12">#REF!</definedName>
    <definedName name="_________________________Pgm13" localSheetId="6">#REF!</definedName>
    <definedName name="_________________________Pgm13">#REF!</definedName>
    <definedName name="_________________________Pgm14" localSheetId="6">#REF!</definedName>
    <definedName name="_________________________Pgm14">#REF!</definedName>
    <definedName name="_________________________Pgm15" localSheetId="6">#REF!</definedName>
    <definedName name="_________________________Pgm15">#REF!</definedName>
    <definedName name="_________________________Pgm16" localSheetId="6">#REF!</definedName>
    <definedName name="_________________________Pgm16">#REF!</definedName>
    <definedName name="_________________________Pgm17" localSheetId="6">#REF!</definedName>
    <definedName name="_________________________Pgm17">#REF!</definedName>
    <definedName name="_________________________Pgm18" localSheetId="6">#REF!</definedName>
    <definedName name="_________________________Pgm18">#REF!</definedName>
    <definedName name="_________________________Pgm19" localSheetId="6">#REF!</definedName>
    <definedName name="_________________________Pgm19">#REF!</definedName>
    <definedName name="_________________________Pgm2" localSheetId="6">#REF!</definedName>
    <definedName name="_________________________Pgm2">#REF!</definedName>
    <definedName name="_________________________Pgm3" localSheetId="6">#REF!</definedName>
    <definedName name="_________________________Pgm3">#REF!</definedName>
    <definedName name="_________________________Pgm4" localSheetId="6">#REF!</definedName>
    <definedName name="_________________________Pgm4">#REF!</definedName>
    <definedName name="_________________________Pgm5" localSheetId="6">#REF!</definedName>
    <definedName name="_________________________Pgm5">#REF!</definedName>
    <definedName name="_________________________Pgm6" localSheetId="6">#REF!</definedName>
    <definedName name="_________________________Pgm6">#REF!</definedName>
    <definedName name="_________________________Pgm7" localSheetId="6">#REF!</definedName>
    <definedName name="_________________________Pgm7">#REF!</definedName>
    <definedName name="_________________________Pgm8" localSheetId="6">#REF!</definedName>
    <definedName name="_________________________Pgm8">#REF!</definedName>
    <definedName name="_________________________Pgm9" localSheetId="6">#REF!</definedName>
    <definedName name="_________________________Pgm9">#REF!</definedName>
    <definedName name="________________________Pgm1" localSheetId="6">#REF!</definedName>
    <definedName name="________________________Pgm1">#REF!</definedName>
    <definedName name="________________________pgm10" localSheetId="6">#REF!</definedName>
    <definedName name="________________________pgm10">#REF!</definedName>
    <definedName name="________________________Pgm11" localSheetId="6">#REF!</definedName>
    <definedName name="________________________Pgm11">#REF!</definedName>
    <definedName name="________________________Pgm12" localSheetId="6">#REF!</definedName>
    <definedName name="________________________Pgm12">#REF!</definedName>
    <definedName name="________________________Pgm13" localSheetId="6">#REF!</definedName>
    <definedName name="________________________Pgm13">#REF!</definedName>
    <definedName name="________________________Pgm14" localSheetId="6">#REF!</definedName>
    <definedName name="________________________Pgm14">#REF!</definedName>
    <definedName name="________________________Pgm15" localSheetId="6">#REF!</definedName>
    <definedName name="________________________Pgm15">#REF!</definedName>
    <definedName name="________________________Pgm16" localSheetId="6">#REF!</definedName>
    <definedName name="________________________Pgm16">#REF!</definedName>
    <definedName name="________________________Pgm17" localSheetId="6">#REF!</definedName>
    <definedName name="________________________Pgm17">#REF!</definedName>
    <definedName name="________________________Pgm18" localSheetId="6">#REF!</definedName>
    <definedName name="________________________Pgm18">#REF!</definedName>
    <definedName name="________________________Pgm19" localSheetId="6">#REF!</definedName>
    <definedName name="________________________Pgm19">#REF!</definedName>
    <definedName name="________________________Pgm2" localSheetId="6">#REF!</definedName>
    <definedName name="________________________Pgm2">#REF!</definedName>
    <definedName name="________________________Pgm3" localSheetId="6">#REF!</definedName>
    <definedName name="________________________Pgm3">#REF!</definedName>
    <definedName name="________________________Pgm4" localSheetId="6">#REF!</definedName>
    <definedName name="________________________Pgm4">#REF!</definedName>
    <definedName name="________________________Pgm5" localSheetId="6">#REF!</definedName>
    <definedName name="________________________Pgm5">#REF!</definedName>
    <definedName name="________________________Pgm6" localSheetId="6">#REF!</definedName>
    <definedName name="________________________Pgm6">#REF!</definedName>
    <definedName name="________________________Pgm7" localSheetId="6">#REF!</definedName>
    <definedName name="________________________Pgm7">#REF!</definedName>
    <definedName name="________________________Pgm8" localSheetId="6">#REF!</definedName>
    <definedName name="________________________Pgm8">#REF!</definedName>
    <definedName name="________________________Pgm9" localSheetId="6">#REF!</definedName>
    <definedName name="________________________Pgm9">#REF!</definedName>
    <definedName name="_______________________Pgm1" localSheetId="6">#REF!</definedName>
    <definedName name="_______________________Pgm1">#REF!</definedName>
    <definedName name="_______________________pgm10" localSheetId="6">#REF!</definedName>
    <definedName name="_______________________pgm10">#REF!</definedName>
    <definedName name="_______________________Pgm11">'[27]CSS WP 11'!$D$3</definedName>
    <definedName name="_______________________Pgm12">'[27]CSS WP 12'!$D$3</definedName>
    <definedName name="_______________________Pgm13">'[27]CSS WP 13'!$D$3</definedName>
    <definedName name="_______________________Pgm14">'[27]CSS WP 14'!$D$3</definedName>
    <definedName name="_______________________Pgm15">'[27]CSS WP 15'!$D$3</definedName>
    <definedName name="_______________________Pgm16" localSheetId="6">#REF!</definedName>
    <definedName name="_______________________Pgm16">#REF!</definedName>
    <definedName name="_______________________Pgm17" localSheetId="6">#REF!</definedName>
    <definedName name="_______________________Pgm17">#REF!</definedName>
    <definedName name="_______________________Pgm18" localSheetId="6">#REF!</definedName>
    <definedName name="_______________________Pgm18">#REF!</definedName>
    <definedName name="_______________________Pgm19" localSheetId="6">#REF!</definedName>
    <definedName name="_______________________Pgm19">#REF!</definedName>
    <definedName name="_______________________Pgm2">'[27]CSS WP 2'!$D$3</definedName>
    <definedName name="_______________________Pgm3">'[27]CSS WP 3'!$D$3</definedName>
    <definedName name="_______________________Pgm4">'[27]CSS WP 4'!$D$3</definedName>
    <definedName name="_______________________Pgm5">'[27]CSS WP 5'!$D$3</definedName>
    <definedName name="_______________________Pgm6">'[27]CSS WP 6'!$D$3</definedName>
    <definedName name="_______________________Pgm7">'[27]CSS WP 7'!$D$3</definedName>
    <definedName name="_______________________Pgm8">'[27]CSS WP 8'!$D$3</definedName>
    <definedName name="_______________________Pgm9">'[27]CSS WP 9'!$D$3</definedName>
    <definedName name="______________________pgm10">'[27]CSS WP 10'!$D$3</definedName>
    <definedName name="______________________Pgm11" localSheetId="6">#REF!</definedName>
    <definedName name="______________________Pgm11">#REF!</definedName>
    <definedName name="______________________Pgm12" localSheetId="6">#REF!</definedName>
    <definedName name="______________________Pgm12">#REF!</definedName>
    <definedName name="______________________Pgm13" localSheetId="6">#REF!</definedName>
    <definedName name="______________________Pgm13">#REF!</definedName>
    <definedName name="______________________Pgm14" localSheetId="6">#REF!</definedName>
    <definedName name="______________________Pgm14">#REF!</definedName>
    <definedName name="______________________Pgm15" localSheetId="6">#REF!</definedName>
    <definedName name="______________________Pgm15">#REF!</definedName>
    <definedName name="______________________Pgm16" localSheetId="6">#REF!</definedName>
    <definedName name="______________________Pgm16">#REF!</definedName>
    <definedName name="______________________Pgm17" localSheetId="6">#REF!</definedName>
    <definedName name="______________________Pgm17">#REF!</definedName>
    <definedName name="______________________Pgm18" localSheetId="6">#REF!</definedName>
    <definedName name="______________________Pgm18">#REF!</definedName>
    <definedName name="______________________Pgm19" localSheetId="6">#REF!</definedName>
    <definedName name="______________________Pgm19">#REF!</definedName>
    <definedName name="______________________Pgm2">'[28]CSS Pgm 2'!$D$3</definedName>
    <definedName name="______________________Pgm3">'[28]CSS Pgm 3'!$D$3</definedName>
    <definedName name="______________________Pgm4">'[28]CSS Pgm 4'!$D$3</definedName>
    <definedName name="______________________Pgm5">'[28]CSS Pgm 5'!$D$3</definedName>
    <definedName name="______________________Pgm6" localSheetId="6">#REF!</definedName>
    <definedName name="______________________Pgm6">#REF!</definedName>
    <definedName name="______________________Pgm7" localSheetId="6">#REF!</definedName>
    <definedName name="______________________Pgm7">#REF!</definedName>
    <definedName name="______________________Pgm8" localSheetId="6">#REF!</definedName>
    <definedName name="______________________Pgm8">#REF!</definedName>
    <definedName name="______________________Pgm9" localSheetId="6">#REF!</definedName>
    <definedName name="______________________Pgm9">#REF!</definedName>
    <definedName name="_____________________Pgm1" localSheetId="6">#REF!</definedName>
    <definedName name="_____________________Pgm1">#REF!</definedName>
    <definedName name="_____________________pgm10" localSheetId="6">#REF!</definedName>
    <definedName name="_____________________pgm10">#REF!</definedName>
    <definedName name="_____________________Pgm11" localSheetId="6">#REF!</definedName>
    <definedName name="_____________________Pgm11">#REF!</definedName>
    <definedName name="_____________________Pgm12" localSheetId="6">#REF!</definedName>
    <definedName name="_____________________Pgm12">#REF!</definedName>
    <definedName name="_____________________Pgm13" localSheetId="6">#REF!</definedName>
    <definedName name="_____________________Pgm13">#REF!</definedName>
    <definedName name="_____________________Pgm14" localSheetId="6">#REF!</definedName>
    <definedName name="_____________________Pgm14">#REF!</definedName>
    <definedName name="_____________________Pgm15" localSheetId="6">#REF!</definedName>
    <definedName name="_____________________Pgm15">#REF!</definedName>
    <definedName name="_____________________Pgm16" localSheetId="6">#REF!</definedName>
    <definedName name="_____________________Pgm16">#REF!</definedName>
    <definedName name="_____________________Pgm17" localSheetId="6">#REF!</definedName>
    <definedName name="_____________________Pgm17">#REF!</definedName>
    <definedName name="_____________________Pgm18" localSheetId="6">#REF!</definedName>
    <definedName name="_____________________Pgm18">#REF!</definedName>
    <definedName name="_____________________Pgm19" localSheetId="6">#REF!</definedName>
    <definedName name="_____________________Pgm19">#REF!</definedName>
    <definedName name="_____________________Pgm2" localSheetId="6">#REF!</definedName>
    <definedName name="_____________________Pgm2">#REF!</definedName>
    <definedName name="_____________________Pgm3" localSheetId="6">#REF!</definedName>
    <definedName name="_____________________Pgm3">#REF!</definedName>
    <definedName name="_____________________Pgm4" localSheetId="6">#REF!</definedName>
    <definedName name="_____________________Pgm4">#REF!</definedName>
    <definedName name="_____________________Pgm5" localSheetId="6">#REF!</definedName>
    <definedName name="_____________________Pgm5">#REF!</definedName>
    <definedName name="_____________________Pgm6" localSheetId="6">#REF!</definedName>
    <definedName name="_____________________Pgm6">#REF!</definedName>
    <definedName name="_____________________Pgm7" localSheetId="6">#REF!</definedName>
    <definedName name="_____________________Pgm7">#REF!</definedName>
    <definedName name="_____________________Pgm8" localSheetId="6">#REF!</definedName>
    <definedName name="_____________________Pgm8">#REF!</definedName>
    <definedName name="_____________________Pgm9" localSheetId="6">#REF!</definedName>
    <definedName name="_____________________Pgm9">#REF!</definedName>
    <definedName name="____________________Pgm1" localSheetId="6">#REF!</definedName>
    <definedName name="____________________Pgm1">#REF!</definedName>
    <definedName name="____________________pgm10" localSheetId="6">#REF!</definedName>
    <definedName name="____________________pgm10">#REF!</definedName>
    <definedName name="____________________Pgm11" localSheetId="6">#REF!</definedName>
    <definedName name="____________________Pgm11">#REF!</definedName>
    <definedName name="____________________Pgm12" localSheetId="6">#REF!</definedName>
    <definedName name="____________________Pgm12">#REF!</definedName>
    <definedName name="____________________Pgm13" localSheetId="6">#REF!</definedName>
    <definedName name="____________________Pgm13">#REF!</definedName>
    <definedName name="____________________Pgm14" localSheetId="6">#REF!</definedName>
    <definedName name="____________________Pgm14">#REF!</definedName>
    <definedName name="____________________Pgm15" localSheetId="6">#REF!</definedName>
    <definedName name="____________________Pgm15">#REF!</definedName>
    <definedName name="____________________Pgm16" localSheetId="6">#REF!</definedName>
    <definedName name="____________________Pgm16">#REF!</definedName>
    <definedName name="____________________Pgm17" localSheetId="6">#REF!</definedName>
    <definedName name="____________________Pgm17">#REF!</definedName>
    <definedName name="____________________Pgm18" localSheetId="6">#REF!</definedName>
    <definedName name="____________________Pgm18">#REF!</definedName>
    <definedName name="____________________Pgm19" localSheetId="6">#REF!</definedName>
    <definedName name="____________________Pgm19">#REF!</definedName>
    <definedName name="____________________Pgm2" localSheetId="6">#REF!</definedName>
    <definedName name="____________________Pgm2">#REF!</definedName>
    <definedName name="____________________Pgm3" localSheetId="6">#REF!</definedName>
    <definedName name="____________________Pgm3">#REF!</definedName>
    <definedName name="____________________Pgm4" localSheetId="6">#REF!</definedName>
    <definedName name="____________________Pgm4">#REF!</definedName>
    <definedName name="____________________Pgm5" localSheetId="6">#REF!</definedName>
    <definedName name="____________________Pgm5">#REF!</definedName>
    <definedName name="____________________Pgm6" localSheetId="6">#REF!</definedName>
    <definedName name="____________________Pgm6">#REF!</definedName>
    <definedName name="____________________Pgm7" localSheetId="6">#REF!</definedName>
    <definedName name="____________________Pgm7">#REF!</definedName>
    <definedName name="____________________Pgm8" localSheetId="6">#REF!</definedName>
    <definedName name="____________________Pgm8">#REF!</definedName>
    <definedName name="____________________Pgm9" localSheetId="6">#REF!</definedName>
    <definedName name="____________________Pgm9">#REF!</definedName>
    <definedName name="___________________Pgm1" localSheetId="6">#REF!</definedName>
    <definedName name="___________________Pgm1">#REF!</definedName>
    <definedName name="___________________pgm10" localSheetId="6">#REF!</definedName>
    <definedName name="___________________pgm10">#REF!</definedName>
    <definedName name="___________________Pgm11">'[29]CSS WP 11'!$D$3</definedName>
    <definedName name="___________________Pgm12">'[29]CSS WP 12'!$D$3</definedName>
    <definedName name="___________________Pgm13">'[29]CSS WP 13'!$D$3</definedName>
    <definedName name="___________________Pgm14">'[29]CSS WP 14'!$D$3</definedName>
    <definedName name="___________________Pgm15">'[29]CSS WP 15'!$D$3</definedName>
    <definedName name="___________________Pgm16" localSheetId="6">#REF!</definedName>
    <definedName name="___________________Pgm16">#REF!</definedName>
    <definedName name="___________________Pgm17" localSheetId="6">#REF!</definedName>
    <definedName name="___________________Pgm17">#REF!</definedName>
    <definedName name="___________________Pgm18" localSheetId="6">#REF!</definedName>
    <definedName name="___________________Pgm18">#REF!</definedName>
    <definedName name="___________________Pgm19" localSheetId="6">#REF!</definedName>
    <definedName name="___________________Pgm19">#REF!</definedName>
    <definedName name="___________________Pgm2">'[29]CSS WP 2'!$D$3</definedName>
    <definedName name="___________________Pgm3">'[29]CSS WP 3'!$D$3</definedName>
    <definedName name="___________________Pgm4">'[29]CSS WP 4'!$D$3</definedName>
    <definedName name="___________________Pgm5">'[29]CSS WP 5'!$D$3</definedName>
    <definedName name="___________________Pgm6">'[29]CSS WP 6'!$D$3</definedName>
    <definedName name="___________________Pgm7">'[29]CSS WP 7'!$D$3</definedName>
    <definedName name="___________________Pgm8">'[29]CSS WP 8'!$D$3</definedName>
    <definedName name="___________________Pgm9">'[29]CSS WP 9'!$D$3</definedName>
    <definedName name="__________________pgm10">'[29]CSS WP 10'!$D$3</definedName>
    <definedName name="__________________Pgm11">'[30]CSS Pgm 11'!$D$3</definedName>
    <definedName name="__________________Pgm12">'[30]CSS Pgm 12'!$D$3</definedName>
    <definedName name="__________________Pgm13">'[30]CSS Pgm 13'!$D$3</definedName>
    <definedName name="__________________Pgm14">'[30]CSS Pgm 14'!$D$3</definedName>
    <definedName name="__________________Pgm15">'[30]CSS Pgm 15'!$D$3</definedName>
    <definedName name="__________________Pgm16" localSheetId="6">#REF!</definedName>
    <definedName name="__________________Pgm16">#REF!</definedName>
    <definedName name="__________________Pgm17" localSheetId="6">#REF!</definedName>
    <definedName name="__________________Pgm17">#REF!</definedName>
    <definedName name="__________________Pgm18" localSheetId="6">#REF!</definedName>
    <definedName name="__________________Pgm18">#REF!</definedName>
    <definedName name="__________________Pgm19" localSheetId="6">#REF!</definedName>
    <definedName name="__________________Pgm19">#REF!</definedName>
    <definedName name="__________________Pgm2">'[30]CSS Pgm 2'!$D$3</definedName>
    <definedName name="__________________Pgm3">'[30]CSS Pgm 3'!$D$3</definedName>
    <definedName name="__________________Pgm4">'[30]CSS Pgm 4'!$D$3</definedName>
    <definedName name="__________________Pgm5">'[30]CSS Pgm 5'!$D$3</definedName>
    <definedName name="__________________Pgm6">'[30]CSS Pgm 6'!$D$3</definedName>
    <definedName name="__________________Pgm7">'[30]CSS Pgm 7'!$D$3</definedName>
    <definedName name="__________________Pgm8">'[30]CSS Pgm 8'!$D$3</definedName>
    <definedName name="__________________Pgm9">'[30]CSS Pgm 9'!$D$3</definedName>
    <definedName name="_________________Pgm1" localSheetId="6">#REF!</definedName>
    <definedName name="_________________Pgm1">#REF!</definedName>
    <definedName name="_________________pgm10">'[30]CSS Pgm 10'!$D$3</definedName>
    <definedName name="_________________Pgm11" localSheetId="6">#REF!</definedName>
    <definedName name="_________________Pgm11">#REF!</definedName>
    <definedName name="_________________Pgm12" localSheetId="6">#REF!</definedName>
    <definedName name="_________________Pgm12">#REF!</definedName>
    <definedName name="_________________Pgm13" localSheetId="6">#REF!</definedName>
    <definedName name="_________________Pgm13">#REF!</definedName>
    <definedName name="_________________Pgm14" localSheetId="6">#REF!</definedName>
    <definedName name="_________________Pgm14">#REF!</definedName>
    <definedName name="_________________Pgm15" localSheetId="6">#REF!</definedName>
    <definedName name="_________________Pgm15">#REF!</definedName>
    <definedName name="_________________Pgm16" localSheetId="6">#REF!</definedName>
    <definedName name="_________________Pgm16">#REF!</definedName>
    <definedName name="_________________Pgm17" localSheetId="6">#REF!</definedName>
    <definedName name="_________________Pgm17">#REF!</definedName>
    <definedName name="_________________Pgm18" localSheetId="6">#REF!</definedName>
    <definedName name="_________________Pgm18">#REF!</definedName>
    <definedName name="_________________Pgm19" localSheetId="6">#REF!</definedName>
    <definedName name="_________________Pgm19">#REF!</definedName>
    <definedName name="_________________Pgm2" localSheetId="6">#REF!</definedName>
    <definedName name="_________________Pgm2">#REF!</definedName>
    <definedName name="_________________Pgm3" localSheetId="6">#REF!</definedName>
    <definedName name="_________________Pgm3">#REF!</definedName>
    <definedName name="_________________Pgm4" localSheetId="6">#REF!</definedName>
    <definedName name="_________________Pgm4">#REF!</definedName>
    <definedName name="_________________Pgm5" localSheetId="6">#REF!</definedName>
    <definedName name="_________________Pgm5">#REF!</definedName>
    <definedName name="_________________Pgm6" localSheetId="6">#REF!</definedName>
    <definedName name="_________________Pgm6">#REF!</definedName>
    <definedName name="_________________Pgm7" localSheetId="6">#REF!</definedName>
    <definedName name="_________________Pgm7">#REF!</definedName>
    <definedName name="_________________Pgm8" localSheetId="6">#REF!</definedName>
    <definedName name="_________________Pgm8">#REF!</definedName>
    <definedName name="_________________Pgm9" localSheetId="6">#REF!</definedName>
    <definedName name="_________________Pgm9">#REF!</definedName>
    <definedName name="________________Pgm1" localSheetId="6">#REF!</definedName>
    <definedName name="________________Pgm1">#REF!</definedName>
    <definedName name="________________pgm10" localSheetId="6">#REF!</definedName>
    <definedName name="________________pgm10">#REF!</definedName>
    <definedName name="________________Pgm11" localSheetId="6">#REF!</definedName>
    <definedName name="________________Pgm11">#REF!</definedName>
    <definedName name="________________Pgm12" localSheetId="6">#REF!</definedName>
    <definedName name="________________Pgm12">#REF!</definedName>
    <definedName name="________________Pgm13" localSheetId="6">#REF!</definedName>
    <definedName name="________________Pgm13">#REF!</definedName>
    <definedName name="________________Pgm14" localSheetId="6">#REF!</definedName>
    <definedName name="________________Pgm14">#REF!</definedName>
    <definedName name="________________Pgm15" localSheetId="6">#REF!</definedName>
    <definedName name="________________Pgm15">#REF!</definedName>
    <definedName name="________________Pgm16" localSheetId="6">#REF!</definedName>
    <definedName name="________________Pgm16">#REF!</definedName>
    <definedName name="________________Pgm17" localSheetId="6">#REF!</definedName>
    <definedName name="________________Pgm17">#REF!</definedName>
    <definedName name="________________Pgm18" localSheetId="6">#REF!</definedName>
    <definedName name="________________Pgm18">#REF!</definedName>
    <definedName name="________________Pgm19" localSheetId="6">#REF!</definedName>
    <definedName name="________________Pgm19">#REF!</definedName>
    <definedName name="________________Pgm2" localSheetId="6">#REF!</definedName>
    <definedName name="________________Pgm2">#REF!</definedName>
    <definedName name="________________Pgm3" localSheetId="6">#REF!</definedName>
    <definedName name="________________Pgm3">#REF!</definedName>
    <definedName name="________________Pgm4" localSheetId="6">#REF!</definedName>
    <definedName name="________________Pgm4">#REF!</definedName>
    <definedName name="________________Pgm5" localSheetId="6">#REF!</definedName>
    <definedName name="________________Pgm5">#REF!</definedName>
    <definedName name="________________Pgm6" localSheetId="6">#REF!</definedName>
    <definedName name="________________Pgm6">#REF!</definedName>
    <definedName name="________________Pgm7" localSheetId="6">#REF!</definedName>
    <definedName name="________________Pgm7">#REF!</definedName>
    <definedName name="________________Pgm8" localSheetId="6">#REF!</definedName>
    <definedName name="________________Pgm8">#REF!</definedName>
    <definedName name="________________Pgm9" localSheetId="6">#REF!</definedName>
    <definedName name="________________Pgm9">#REF!</definedName>
    <definedName name="_______________Pgm1" localSheetId="6">#REF!</definedName>
    <definedName name="_______________Pgm1">#REF!</definedName>
    <definedName name="_______________pgm10" localSheetId="6">#REF!</definedName>
    <definedName name="_______________pgm10">#REF!</definedName>
    <definedName name="_______________Pgm11">'[31]CSS WP 11'!$D$3</definedName>
    <definedName name="_______________Pgm12">'[31]CSS WP 12'!$D$3</definedName>
    <definedName name="_______________Pgm13">'[31]CSS WP 13'!$D$3</definedName>
    <definedName name="_______________Pgm14">'[31]CSS WP 14'!$D$3</definedName>
    <definedName name="_______________Pgm15">'[31]CSS WP 15'!$D$3</definedName>
    <definedName name="_______________Pgm16" localSheetId="6">#REF!</definedName>
    <definedName name="_______________Pgm16">#REF!</definedName>
    <definedName name="_______________Pgm17" localSheetId="6">#REF!</definedName>
    <definedName name="_______________Pgm17">#REF!</definedName>
    <definedName name="_______________Pgm18" localSheetId="6">#REF!</definedName>
    <definedName name="_______________Pgm18">#REF!</definedName>
    <definedName name="_______________Pgm19" localSheetId="6">#REF!</definedName>
    <definedName name="_______________Pgm19">#REF!</definedName>
    <definedName name="_______________Pgm2">'[31]CSS WP 2'!$D$3</definedName>
    <definedName name="_______________Pgm3">'[31]CSS WP 3'!$D$3</definedName>
    <definedName name="_______________Pgm4">'[31]CSS WP 4'!$D$3</definedName>
    <definedName name="_______________Pgm5">'[31]CSS WP 5'!$D$3</definedName>
    <definedName name="_______________Pgm6">'[31]CSS WP 6'!$D$3</definedName>
    <definedName name="_______________Pgm7">'[31]CSS WP 7'!$D$3</definedName>
    <definedName name="_______________Pgm8">'[31]CSS WP 8'!$D$3</definedName>
    <definedName name="_______________Pgm9">'[31]CSS WP 9'!$D$3</definedName>
    <definedName name="______________Pgm1" localSheetId="6">#REF!</definedName>
    <definedName name="______________Pgm1">#REF!</definedName>
    <definedName name="______________pgm10">'[31]CSS WP 10'!$D$3</definedName>
    <definedName name="______________Pgm11">'[32]CSS Pgm 11'!$D$3</definedName>
    <definedName name="______________Pgm12">'[32]CSS Pgm 12'!$D$3</definedName>
    <definedName name="______________Pgm13">'[32]CSS Pgm 13'!$D$3</definedName>
    <definedName name="______________Pgm14">'[32]CSS Pgm 14'!$D$3</definedName>
    <definedName name="______________Pgm15">'[32]CSS Pgm 15'!$D$3</definedName>
    <definedName name="______________Pgm16" localSheetId="6">#REF!</definedName>
    <definedName name="______________Pgm16">#REF!</definedName>
    <definedName name="______________Pgm17" localSheetId="6">#REF!</definedName>
    <definedName name="______________Pgm17">#REF!</definedName>
    <definedName name="______________Pgm18" localSheetId="6">#REF!</definedName>
    <definedName name="______________Pgm18">#REF!</definedName>
    <definedName name="______________Pgm19" localSheetId="6">#REF!</definedName>
    <definedName name="______________Pgm19">#REF!</definedName>
    <definedName name="______________Pgm2">'[32]CSS Pgm 2'!$D$3</definedName>
    <definedName name="______________Pgm3">'[32]CSS Pgm 3'!$D$3</definedName>
    <definedName name="______________Pgm4">'[32]CSS Pgm 4'!$D$3</definedName>
    <definedName name="______________Pgm5">'[32]CSS Pgm 5'!$D$3</definedName>
    <definedName name="______________Pgm6">'[32]CSS Pgm 6'!$D$3</definedName>
    <definedName name="______________Pgm7">'[32]CSS Pgm 7'!$D$3</definedName>
    <definedName name="______________Pgm8">'[32]CSS Pgm 8'!$D$3</definedName>
    <definedName name="______________Pgm9">'[32]CSS Pgm 9'!$D$3</definedName>
    <definedName name="_____________Pgm1" localSheetId="6">#REF!</definedName>
    <definedName name="_____________Pgm1">#REF!</definedName>
    <definedName name="_____________pgm10">'[32]CSS Pgm 10'!$D$3</definedName>
    <definedName name="_____________Pgm11" localSheetId="6">#REF!</definedName>
    <definedName name="_____________Pgm11">#REF!</definedName>
    <definedName name="_____________Pgm12" localSheetId="6">#REF!</definedName>
    <definedName name="_____________Pgm12">#REF!</definedName>
    <definedName name="_____________Pgm13" localSheetId="6">#REF!</definedName>
    <definedName name="_____________Pgm13">#REF!</definedName>
    <definedName name="_____________Pgm14" localSheetId="6">#REF!</definedName>
    <definedName name="_____________Pgm14">#REF!</definedName>
    <definedName name="_____________Pgm15" localSheetId="6">#REF!</definedName>
    <definedName name="_____________Pgm15">#REF!</definedName>
    <definedName name="_____________Pgm16" localSheetId="6">#REF!</definedName>
    <definedName name="_____________Pgm16">#REF!</definedName>
    <definedName name="_____________Pgm17" localSheetId="6">#REF!</definedName>
    <definedName name="_____________Pgm17">#REF!</definedName>
    <definedName name="_____________Pgm18" localSheetId="6">#REF!</definedName>
    <definedName name="_____________Pgm18">#REF!</definedName>
    <definedName name="_____________Pgm19" localSheetId="6">#REF!</definedName>
    <definedName name="_____________Pgm19">#REF!</definedName>
    <definedName name="_____________Pgm2" localSheetId="6">#REF!</definedName>
    <definedName name="_____________Pgm2">#REF!</definedName>
    <definedName name="_____________Pgm3" localSheetId="6">#REF!</definedName>
    <definedName name="_____________Pgm3">#REF!</definedName>
    <definedName name="_____________Pgm4" localSheetId="6">#REF!</definedName>
    <definedName name="_____________Pgm4">#REF!</definedName>
    <definedName name="_____________Pgm5" localSheetId="6">#REF!</definedName>
    <definedName name="_____________Pgm5">#REF!</definedName>
    <definedName name="_____________Pgm6" localSheetId="6">#REF!</definedName>
    <definedName name="_____________Pgm6">#REF!</definedName>
    <definedName name="_____________Pgm7" localSheetId="6">#REF!</definedName>
    <definedName name="_____________Pgm7">#REF!</definedName>
    <definedName name="_____________Pgm8" localSheetId="6">#REF!</definedName>
    <definedName name="_____________Pgm8">#REF!</definedName>
    <definedName name="_____________Pgm9" localSheetId="6">#REF!</definedName>
    <definedName name="_____________Pgm9">#REF!</definedName>
    <definedName name="____________Pgm1" localSheetId="6">#REF!</definedName>
    <definedName name="____________Pgm1">#REF!</definedName>
    <definedName name="____________pgm10" localSheetId="6">#REF!</definedName>
    <definedName name="____________pgm10">#REF!</definedName>
    <definedName name="____________Pgm11" localSheetId="6">#REF!</definedName>
    <definedName name="____________Pgm11">#REF!</definedName>
    <definedName name="____________Pgm12" localSheetId="6">#REF!</definedName>
    <definedName name="____________Pgm12">#REF!</definedName>
    <definedName name="____________Pgm13" localSheetId="6">#REF!</definedName>
    <definedName name="____________Pgm13">#REF!</definedName>
    <definedName name="____________Pgm14" localSheetId="6">#REF!</definedName>
    <definedName name="____________Pgm14">#REF!</definedName>
    <definedName name="____________Pgm15" localSheetId="6">#REF!</definedName>
    <definedName name="____________Pgm15">#REF!</definedName>
    <definedName name="____________Pgm16" localSheetId="6">#REF!</definedName>
    <definedName name="____________Pgm16">#REF!</definedName>
    <definedName name="____________Pgm17" localSheetId="6">#REF!</definedName>
    <definedName name="____________Pgm17">#REF!</definedName>
    <definedName name="____________Pgm18" localSheetId="6">#REF!</definedName>
    <definedName name="____________Pgm18">#REF!</definedName>
    <definedName name="____________Pgm19" localSheetId="6">#REF!</definedName>
    <definedName name="____________Pgm19">#REF!</definedName>
    <definedName name="____________Pgm2" localSheetId="6">#REF!</definedName>
    <definedName name="____________Pgm2">#REF!</definedName>
    <definedName name="____________Pgm3" localSheetId="6">#REF!</definedName>
    <definedName name="____________Pgm3">#REF!</definedName>
    <definedName name="____________Pgm4" localSheetId="6">#REF!</definedName>
    <definedName name="____________Pgm4">#REF!</definedName>
    <definedName name="____________Pgm5" localSheetId="6">#REF!</definedName>
    <definedName name="____________Pgm5">#REF!</definedName>
    <definedName name="____________Pgm6" localSheetId="6">#REF!</definedName>
    <definedName name="____________Pgm6">#REF!</definedName>
    <definedName name="____________Pgm7" localSheetId="6">#REF!</definedName>
    <definedName name="____________Pgm7">#REF!</definedName>
    <definedName name="____________Pgm8" localSheetId="6">#REF!</definedName>
    <definedName name="____________Pgm8">#REF!</definedName>
    <definedName name="____________Pgm9" localSheetId="6">#REF!</definedName>
    <definedName name="____________Pgm9">#REF!</definedName>
    <definedName name="___________Pgm1" localSheetId="6">#REF!</definedName>
    <definedName name="___________Pgm1">#REF!</definedName>
    <definedName name="___________pgm10" localSheetId="6">#REF!</definedName>
    <definedName name="___________pgm10">#REF!</definedName>
    <definedName name="___________Pgm11">'[33]11'!$D$3</definedName>
    <definedName name="___________Pgm12">'[33]12'!$D$3</definedName>
    <definedName name="___________Pgm13">'[33]13'!$D$3</definedName>
    <definedName name="___________Pgm14">'[33]14'!$D$3</definedName>
    <definedName name="___________Pgm15">'[33]15'!$D$3</definedName>
    <definedName name="___________Pgm16" localSheetId="6">#REF!</definedName>
    <definedName name="___________Pgm16">#REF!</definedName>
    <definedName name="___________Pgm17" localSheetId="6">#REF!</definedName>
    <definedName name="___________Pgm17">#REF!</definedName>
    <definedName name="___________Pgm18" localSheetId="6">#REF!</definedName>
    <definedName name="___________Pgm18">#REF!</definedName>
    <definedName name="___________Pgm19" localSheetId="6">#REF!</definedName>
    <definedName name="___________Pgm19">#REF!</definedName>
    <definedName name="___________Pgm2">'[33]CSS WP 2'!$D$3</definedName>
    <definedName name="___________Pgm3">'[33]CSS WP 3'!$D$3</definedName>
    <definedName name="___________Pgm4">'[33]CSS WP 4'!$D$3</definedName>
    <definedName name="___________Pgm5">'[33]5'!$D$3</definedName>
    <definedName name="___________Pgm6">'[33]6'!$D$3</definedName>
    <definedName name="___________Pgm7">'[33]7'!$D$3</definedName>
    <definedName name="___________Pgm8">'[33]8'!$D$3</definedName>
    <definedName name="___________Pgm9">'[33]9'!$D$3</definedName>
    <definedName name="__________Pgm1" localSheetId="6">#REF!</definedName>
    <definedName name="__________Pgm1">#REF!</definedName>
    <definedName name="__________pgm10">'[33]10'!$D$3</definedName>
    <definedName name="__________Pgm11">'[34]CSS Pgm 11'!$D$3</definedName>
    <definedName name="__________Pgm12">'[34]CSS Pgm 12'!$D$3</definedName>
    <definedName name="__________Pgm13">'[34]CSS Pgm 13'!$D$3</definedName>
    <definedName name="__________Pgm14">'[34]CSS Pgm 14'!$D$3</definedName>
    <definedName name="__________Pgm15">'[34]CSS Pgm 15'!$D$3</definedName>
    <definedName name="__________Pgm16" localSheetId="6">#REF!</definedName>
    <definedName name="__________Pgm16">#REF!</definedName>
    <definedName name="__________Pgm17" localSheetId="6">#REF!</definedName>
    <definedName name="__________Pgm17">#REF!</definedName>
    <definedName name="__________Pgm18" localSheetId="6">#REF!</definedName>
    <definedName name="__________Pgm18">#REF!</definedName>
    <definedName name="__________Pgm19" localSheetId="6">#REF!</definedName>
    <definedName name="__________Pgm19">#REF!</definedName>
    <definedName name="__________Pgm2">'[34]CSS Pgm 2'!$D$3</definedName>
    <definedName name="__________Pgm3">'[34]CSS Pgm 3'!$D$3</definedName>
    <definedName name="__________Pgm4">'[34]CSS Pgm 4'!$D$3</definedName>
    <definedName name="__________Pgm5">'[34]CSS Pgm 5'!$D$3</definedName>
    <definedName name="__________Pgm6">'[34]CSS Pgm 6'!$D$3</definedName>
    <definedName name="__________Pgm7">'[34]CSS Pgm 7'!$D$3</definedName>
    <definedName name="__________Pgm8">'[34]CSS Pgm 8'!$D$3</definedName>
    <definedName name="__________Pgm9">'[34]CSS Pgm 9'!$D$3</definedName>
    <definedName name="_________Pgm1" localSheetId="6">#REF!</definedName>
    <definedName name="_________Pgm1">#REF!</definedName>
    <definedName name="_________pgm10">'[34]CSS Pgm 10'!$D$3</definedName>
    <definedName name="_________Pgm11" localSheetId="6">#REF!</definedName>
    <definedName name="_________Pgm11">#REF!</definedName>
    <definedName name="_________Pgm12" localSheetId="6">#REF!</definedName>
    <definedName name="_________Pgm12">#REF!</definedName>
    <definedName name="_________Pgm13" localSheetId="6">#REF!</definedName>
    <definedName name="_________Pgm13">#REF!</definedName>
    <definedName name="_________Pgm14" localSheetId="6">#REF!</definedName>
    <definedName name="_________Pgm14">#REF!</definedName>
    <definedName name="_________Pgm15" localSheetId="6">#REF!</definedName>
    <definedName name="_________Pgm15">#REF!</definedName>
    <definedName name="_________Pgm16" localSheetId="6">#REF!</definedName>
    <definedName name="_________Pgm16">#REF!</definedName>
    <definedName name="_________Pgm17" localSheetId="6">#REF!</definedName>
    <definedName name="_________Pgm17">#REF!</definedName>
    <definedName name="_________Pgm18" localSheetId="6">#REF!</definedName>
    <definedName name="_________Pgm18">#REF!</definedName>
    <definedName name="_________Pgm19" localSheetId="6">#REF!</definedName>
    <definedName name="_________Pgm19">#REF!</definedName>
    <definedName name="_________Pgm2" localSheetId="6">#REF!</definedName>
    <definedName name="_________Pgm2">#REF!</definedName>
    <definedName name="_________Pgm3" localSheetId="6">#REF!</definedName>
    <definedName name="_________Pgm3">#REF!</definedName>
    <definedName name="_________Pgm4" localSheetId="6">#REF!</definedName>
    <definedName name="_________Pgm4">#REF!</definedName>
    <definedName name="_________Pgm5" localSheetId="6">#REF!</definedName>
    <definedName name="_________Pgm5">#REF!</definedName>
    <definedName name="_________Pgm6" localSheetId="6">#REF!</definedName>
    <definedName name="_________Pgm6">#REF!</definedName>
    <definedName name="_________Pgm7" localSheetId="6">#REF!</definedName>
    <definedName name="_________Pgm7">#REF!</definedName>
    <definedName name="_________Pgm8" localSheetId="6">#REF!</definedName>
    <definedName name="_________Pgm8">#REF!</definedName>
    <definedName name="_________Pgm9" localSheetId="6">#REF!</definedName>
    <definedName name="_________Pgm9">#REF!</definedName>
    <definedName name="________Pgm1" localSheetId="6">#REF!</definedName>
    <definedName name="________Pgm1">#REF!</definedName>
    <definedName name="________pgm10" localSheetId="6">#REF!</definedName>
    <definedName name="________pgm10">#REF!</definedName>
    <definedName name="________Pgm11" localSheetId="6">#REF!</definedName>
    <definedName name="________Pgm11">#REF!</definedName>
    <definedName name="________Pgm12" localSheetId="6">#REF!</definedName>
    <definedName name="________Pgm12">#REF!</definedName>
    <definedName name="________Pgm13" localSheetId="6">#REF!</definedName>
    <definedName name="________Pgm13">#REF!</definedName>
    <definedName name="________Pgm14" localSheetId="6">#REF!</definedName>
    <definedName name="________Pgm14">#REF!</definedName>
    <definedName name="________Pgm15" localSheetId="6">#REF!</definedName>
    <definedName name="________Pgm15">#REF!</definedName>
    <definedName name="________Pgm16" localSheetId="6">#REF!</definedName>
    <definedName name="________Pgm16">#REF!</definedName>
    <definedName name="________Pgm17" localSheetId="6">#REF!</definedName>
    <definedName name="________Pgm17">#REF!</definedName>
    <definedName name="________Pgm18" localSheetId="6">#REF!</definedName>
    <definedName name="________Pgm18">#REF!</definedName>
    <definedName name="________Pgm19" localSheetId="6">#REF!</definedName>
    <definedName name="________Pgm19">#REF!</definedName>
    <definedName name="________Pgm2" localSheetId="6">#REF!</definedName>
    <definedName name="________Pgm2">#REF!</definedName>
    <definedName name="________Pgm3" localSheetId="6">#REF!</definedName>
    <definedName name="________Pgm3">#REF!</definedName>
    <definedName name="________Pgm4" localSheetId="6">#REF!</definedName>
    <definedName name="________Pgm4">#REF!</definedName>
    <definedName name="________Pgm5" localSheetId="6">#REF!</definedName>
    <definedName name="________Pgm5">#REF!</definedName>
    <definedName name="________Pgm6" localSheetId="6">#REF!</definedName>
    <definedName name="________Pgm6">#REF!</definedName>
    <definedName name="________Pgm7" localSheetId="6">#REF!</definedName>
    <definedName name="________Pgm7">#REF!</definedName>
    <definedName name="________Pgm8" localSheetId="6">#REF!</definedName>
    <definedName name="________Pgm8">#REF!</definedName>
    <definedName name="________Pgm9" localSheetId="6">#REF!</definedName>
    <definedName name="________Pgm9">#REF!</definedName>
    <definedName name="_______Pgm1" localSheetId="6">#REF!</definedName>
    <definedName name="_______Pgm1">#REF!</definedName>
    <definedName name="_______pgm10" localSheetId="6">#REF!</definedName>
    <definedName name="_______pgm10">#REF!</definedName>
    <definedName name="_______Pgm11">'[35]CSS WP 11'!$D$3</definedName>
    <definedName name="_______Pgm12">'[35]CSS WP 12'!$D$3</definedName>
    <definedName name="_______Pgm13">'[35]CSS WP 13'!$D$3</definedName>
    <definedName name="_______Pgm14">'[35]CSS WP 14'!$D$3</definedName>
    <definedName name="_______Pgm15">'[35]CSS WP 15'!$D$3</definedName>
    <definedName name="_______Pgm16" localSheetId="6">#REF!</definedName>
    <definedName name="_______Pgm16">#REF!</definedName>
    <definedName name="_______Pgm17" localSheetId="6">#REF!</definedName>
    <definedName name="_______Pgm17">#REF!</definedName>
    <definedName name="_______Pgm18" localSheetId="6">#REF!</definedName>
    <definedName name="_______Pgm18">#REF!</definedName>
    <definedName name="_______Pgm19" localSheetId="6">#REF!</definedName>
    <definedName name="_______Pgm19">#REF!</definedName>
    <definedName name="_______Pgm2">'[35]CSS WP 2'!$D$3</definedName>
    <definedName name="_______Pgm3">'[35]CSS WP 3'!$D$3</definedName>
    <definedName name="_______Pgm4">'[35]CSS WP 4'!$D$3</definedName>
    <definedName name="_______Pgm5">'[35]CSS WP 5'!$D$3</definedName>
    <definedName name="_______Pgm6">'[35]CSS WP 6'!$D$3</definedName>
    <definedName name="_______Pgm7">'[35]CSS WP 7'!$D$3</definedName>
    <definedName name="_______Pgm8">'[35]CSS WP 8'!$D$3</definedName>
    <definedName name="_______Pgm9">'[35]CSS WP 9'!$D$3</definedName>
    <definedName name="______Pgm1" localSheetId="6">#REF!</definedName>
    <definedName name="______Pgm1">#REF!</definedName>
    <definedName name="______pgm10">'[35]CSS WP 10'!$D$3</definedName>
    <definedName name="______Pgm11">'[36]CSS Pgm 11'!$D$3</definedName>
    <definedName name="______Pgm12">'[36]CSS Pgm 12'!$D$3</definedName>
    <definedName name="______Pgm13">'[36]CSS Pgm 13'!$D$3</definedName>
    <definedName name="______Pgm14">'[36]CSS Pgm 14'!$D$3</definedName>
    <definedName name="______Pgm15">'[36]CSS Pgm 15'!$D$3</definedName>
    <definedName name="______Pgm16" localSheetId="6">#REF!</definedName>
    <definedName name="______Pgm16">#REF!</definedName>
    <definedName name="______Pgm17" localSheetId="6">#REF!</definedName>
    <definedName name="______Pgm17">#REF!</definedName>
    <definedName name="______Pgm18" localSheetId="6">#REF!</definedName>
    <definedName name="______Pgm18">#REF!</definedName>
    <definedName name="______Pgm19" localSheetId="6">#REF!</definedName>
    <definedName name="______Pgm19">#REF!</definedName>
    <definedName name="______Pgm2">'[36]CSS Pgm 2'!$D$3</definedName>
    <definedName name="______Pgm3">'[36]CSS Pgm 3'!$D$3</definedName>
    <definedName name="______Pgm4">'[36]CSS Pgm 4'!$D$3</definedName>
    <definedName name="______Pgm5">'[36]CSS Pgm 5'!$D$3</definedName>
    <definedName name="______Pgm6">'[36]CSS Pgm 6'!$D$3</definedName>
    <definedName name="______Pgm7">'[36]CSS Pgm 7'!$D$3</definedName>
    <definedName name="______Pgm8">'[36]CSS Pgm 8'!$D$3</definedName>
    <definedName name="______Pgm9">'[36]CSS Pgm 9'!$D$3</definedName>
    <definedName name="_____Pgm1" localSheetId="6">#REF!</definedName>
    <definedName name="_____Pgm1">#REF!</definedName>
    <definedName name="_____pgm10">'[36]CSS Pgm 10'!$D$3</definedName>
    <definedName name="_____Pgm11" localSheetId="6">#REF!</definedName>
    <definedName name="_____Pgm11">#REF!</definedName>
    <definedName name="_____Pgm12" localSheetId="6">#REF!</definedName>
    <definedName name="_____Pgm12">#REF!</definedName>
    <definedName name="_____Pgm13" localSheetId="6">#REF!</definedName>
    <definedName name="_____Pgm13">#REF!</definedName>
    <definedName name="_____Pgm14" localSheetId="6">#REF!</definedName>
    <definedName name="_____Pgm14">#REF!</definedName>
    <definedName name="_____Pgm15" localSheetId="6">#REF!</definedName>
    <definedName name="_____Pgm15">#REF!</definedName>
    <definedName name="_____Pgm16" localSheetId="6">#REF!</definedName>
    <definedName name="_____Pgm16">#REF!</definedName>
    <definedName name="_____Pgm17" localSheetId="6">#REF!</definedName>
    <definedName name="_____Pgm17">#REF!</definedName>
    <definedName name="_____Pgm18" localSheetId="6">#REF!</definedName>
    <definedName name="_____Pgm18">#REF!</definedName>
    <definedName name="_____Pgm19" localSheetId="6">#REF!</definedName>
    <definedName name="_____Pgm19">#REF!</definedName>
    <definedName name="_____Pgm2" localSheetId="6">#REF!</definedName>
    <definedName name="_____Pgm2">#REF!</definedName>
    <definedName name="_____Pgm3" localSheetId="6">#REF!</definedName>
    <definedName name="_____Pgm3">#REF!</definedName>
    <definedName name="_____Pgm4" localSheetId="6">#REF!</definedName>
    <definedName name="_____Pgm4">#REF!</definedName>
    <definedName name="_____Pgm5" localSheetId="6">#REF!</definedName>
    <definedName name="_____Pgm5">#REF!</definedName>
    <definedName name="_____Pgm6" localSheetId="6">#REF!</definedName>
    <definedName name="_____Pgm6">#REF!</definedName>
    <definedName name="_____Pgm7" localSheetId="6">#REF!</definedName>
    <definedName name="_____Pgm7">#REF!</definedName>
    <definedName name="_____Pgm8" localSheetId="6">#REF!</definedName>
    <definedName name="_____Pgm8">#REF!</definedName>
    <definedName name="_____Pgm9" localSheetId="6">#REF!</definedName>
    <definedName name="_____Pgm9">#REF!</definedName>
    <definedName name="____Pgm1" localSheetId="6">#REF!</definedName>
    <definedName name="____Pgm1">#REF!</definedName>
    <definedName name="____pgm10" localSheetId="6">#REF!</definedName>
    <definedName name="____pgm10">#REF!</definedName>
    <definedName name="____Pgm11" localSheetId="6">#REF!</definedName>
    <definedName name="____Pgm11">#REF!</definedName>
    <definedName name="____Pgm12" localSheetId="6">#REF!</definedName>
    <definedName name="____Pgm12">#REF!</definedName>
    <definedName name="____Pgm13" localSheetId="6">#REF!</definedName>
    <definedName name="____Pgm13">#REF!</definedName>
    <definedName name="____Pgm14" localSheetId="6">#REF!</definedName>
    <definedName name="____Pgm14">#REF!</definedName>
    <definedName name="____Pgm15" localSheetId="6">#REF!</definedName>
    <definedName name="____Pgm15">#REF!</definedName>
    <definedName name="____Pgm16" localSheetId="6">#REF!</definedName>
    <definedName name="____Pgm16">#REF!</definedName>
    <definedName name="____Pgm17" localSheetId="6">#REF!</definedName>
    <definedName name="____Pgm17">#REF!</definedName>
    <definedName name="____Pgm18" localSheetId="6">#REF!</definedName>
    <definedName name="____Pgm18">#REF!</definedName>
    <definedName name="____Pgm19" localSheetId="6">#REF!</definedName>
    <definedName name="____Pgm19">#REF!</definedName>
    <definedName name="____Pgm2" localSheetId="6">#REF!</definedName>
    <definedName name="____Pgm2">#REF!</definedName>
    <definedName name="____Pgm3" localSheetId="6">#REF!</definedName>
    <definedName name="____Pgm3">#REF!</definedName>
    <definedName name="____Pgm4" localSheetId="6">#REF!</definedName>
    <definedName name="____Pgm4">#REF!</definedName>
    <definedName name="____Pgm5" localSheetId="6">#REF!</definedName>
    <definedName name="____Pgm5">#REF!</definedName>
    <definedName name="____Pgm6" localSheetId="6">#REF!</definedName>
    <definedName name="____Pgm6">#REF!</definedName>
    <definedName name="____Pgm7" localSheetId="6">#REF!</definedName>
    <definedName name="____Pgm7">#REF!</definedName>
    <definedName name="____Pgm8" localSheetId="6">#REF!</definedName>
    <definedName name="____Pgm8">#REF!</definedName>
    <definedName name="____Pgm9" localSheetId="6">#REF!</definedName>
    <definedName name="____Pgm9">#REF!</definedName>
    <definedName name="___Pgm1" localSheetId="6">#REF!</definedName>
    <definedName name="___Pgm1">#REF!</definedName>
    <definedName name="___pgm10" localSheetId="6">#REF!</definedName>
    <definedName name="___pgm10">#REF!</definedName>
    <definedName name="___Pgm11">'[37]CSS WP 11'!$D$3</definedName>
    <definedName name="___Pgm12">'[37]CSS WP 12'!$D$3</definedName>
    <definedName name="___Pgm13">'[37]CSS WP 13'!$D$3</definedName>
    <definedName name="___Pgm14">'[37]CSS WP 14'!$D$3</definedName>
    <definedName name="___Pgm15">'[37]CSS WP 15'!$D$3</definedName>
    <definedName name="___Pgm16" localSheetId="6">#REF!</definedName>
    <definedName name="___Pgm16">#REF!</definedName>
    <definedName name="___Pgm17" localSheetId="6">#REF!</definedName>
    <definedName name="___Pgm17">#REF!</definedName>
    <definedName name="___Pgm18" localSheetId="6">#REF!</definedName>
    <definedName name="___Pgm18">#REF!</definedName>
    <definedName name="___Pgm19" localSheetId="6">#REF!</definedName>
    <definedName name="___Pgm19">#REF!</definedName>
    <definedName name="___Pgm2">'[37]CSS WP 2'!$D$3</definedName>
    <definedName name="___Pgm3">'[37]CSS WP 3'!$D$3</definedName>
    <definedName name="___Pgm4">'[37]CSS WP 4'!$D$3</definedName>
    <definedName name="___Pgm5">'[37]CSS WP 5'!$D$3</definedName>
    <definedName name="___Pgm6">'[37]CSS WP 6'!$D$3</definedName>
    <definedName name="___Pgm7">'[37]CSS WP 7'!$D$3</definedName>
    <definedName name="___Pgm8">'[37]CSS WP 8'!$D$3</definedName>
    <definedName name="___Pgm9">'[37]CSS WP 9'!$D$3</definedName>
    <definedName name="__Pgm1" localSheetId="6">#REF!</definedName>
    <definedName name="__Pgm1">#REF!</definedName>
    <definedName name="__pgm10" localSheetId="6">#REF!</definedName>
    <definedName name="__pgm10">#REF!</definedName>
    <definedName name="__Pgm11" localSheetId="6">#REF!</definedName>
    <definedName name="__Pgm11">#REF!</definedName>
    <definedName name="__Pgm12" localSheetId="6">#REF!</definedName>
    <definedName name="__Pgm12">#REF!</definedName>
    <definedName name="__Pgm13" localSheetId="6">#REF!</definedName>
    <definedName name="__Pgm13">#REF!</definedName>
    <definedName name="__Pgm14" localSheetId="6">#REF!</definedName>
    <definedName name="__Pgm14">#REF!</definedName>
    <definedName name="__Pgm15" localSheetId="6">#REF!</definedName>
    <definedName name="__Pgm15">#REF!</definedName>
    <definedName name="__Pgm16" localSheetId="6">#REF!</definedName>
    <definedName name="__Pgm16">#REF!</definedName>
    <definedName name="__Pgm17" localSheetId="6">#REF!</definedName>
    <definedName name="__Pgm17">#REF!</definedName>
    <definedName name="__Pgm18" localSheetId="6">#REF!</definedName>
    <definedName name="__Pgm18">#REF!</definedName>
    <definedName name="__Pgm19" localSheetId="6">#REF!</definedName>
    <definedName name="__Pgm19">#REF!</definedName>
    <definedName name="__Pgm2" localSheetId="6">#REF!</definedName>
    <definedName name="__Pgm2">#REF!</definedName>
    <definedName name="__Pgm3" localSheetId="6">#REF!</definedName>
    <definedName name="__Pgm3">#REF!</definedName>
    <definedName name="__Pgm4" localSheetId="6">#REF!</definedName>
    <definedName name="__Pgm4">#REF!</definedName>
    <definedName name="__Pgm5" localSheetId="6">#REF!</definedName>
    <definedName name="__Pgm5">#REF!</definedName>
    <definedName name="__Pgm6" localSheetId="6">#REF!</definedName>
    <definedName name="__Pgm6">#REF!</definedName>
    <definedName name="__Pgm7" localSheetId="6">#REF!</definedName>
    <definedName name="__Pgm7">#REF!</definedName>
    <definedName name="__Pgm8" localSheetId="6">#REF!</definedName>
    <definedName name="__Pgm8">#REF!</definedName>
    <definedName name="__Pgm9" localSheetId="6">#REF!</definedName>
    <definedName name="__Pgm9">#REF!</definedName>
    <definedName name="_Pgm1" localSheetId="6">#REF!</definedName>
    <definedName name="_Pgm1">#REF!</definedName>
    <definedName name="_pgm10">'[37]CSS WP 10'!$D$3</definedName>
    <definedName name="_Pgm11" localSheetId="6">#REF!</definedName>
    <definedName name="_Pgm11">#REF!</definedName>
    <definedName name="_Pgm12" localSheetId="6">#REF!</definedName>
    <definedName name="_Pgm12">#REF!</definedName>
    <definedName name="_Pgm13" localSheetId="6">#REF!</definedName>
    <definedName name="_Pgm13">#REF!</definedName>
    <definedName name="_Pgm14" localSheetId="6">#REF!</definedName>
    <definedName name="_Pgm14">#REF!</definedName>
    <definedName name="_Pgm15" localSheetId="6">#REF!</definedName>
    <definedName name="_Pgm15">#REF!</definedName>
    <definedName name="_Pgm16" localSheetId="6">#REF!</definedName>
    <definedName name="_Pgm16">#REF!</definedName>
    <definedName name="_Pgm17" localSheetId="6">#REF!</definedName>
    <definedName name="_Pgm17">#REF!</definedName>
    <definedName name="_Pgm18" localSheetId="6">#REF!</definedName>
    <definedName name="_Pgm18">#REF!</definedName>
    <definedName name="_Pgm19" localSheetId="6">#REF!</definedName>
    <definedName name="_Pgm19">#REF!</definedName>
    <definedName name="_Pgm2" localSheetId="6">#REF!</definedName>
    <definedName name="_Pgm2">#REF!</definedName>
    <definedName name="_Pgm20">'[9]A-20 Services Area Navigator'!$D$3</definedName>
    <definedName name="_Pgm21">'[9]A-21Alt.Crisis Svcs Urgent Care'!$D$3</definedName>
    <definedName name="_Pgm22">'[9]A-22 Alt.Crisis Svcs Countywide'!$D$3</definedName>
    <definedName name="_Pgm23">'[9]A-23 Alt.Crisis Svcs Res&amp;Bridg'!$D$3</definedName>
    <definedName name="_Pgm24">'[9]A-24Alt.Crisis Svcs EnrichedRes'!$D$3</definedName>
    <definedName name="_Pgm25">'[9]A-25Int.BH Information Systems'!$D$3</definedName>
    <definedName name="_Pgm26">'[9]A-26IT Support for MHSA Program'!$D$3</definedName>
    <definedName name="_Pgm3" localSheetId="6">#REF!</definedName>
    <definedName name="_Pgm3">#REF!</definedName>
    <definedName name="_Pgm4" localSheetId="6">#REF!</definedName>
    <definedName name="_Pgm4">#REF!</definedName>
    <definedName name="_Pgm5" localSheetId="6">#REF!</definedName>
    <definedName name="_Pgm5">#REF!</definedName>
    <definedName name="_Pgm6" localSheetId="6">#REF!</definedName>
    <definedName name="_Pgm6">#REF!</definedName>
    <definedName name="_Pgm7" localSheetId="6">#REF!</definedName>
    <definedName name="_Pgm7">#REF!</definedName>
    <definedName name="_Pgm8" localSheetId="6">#REF!</definedName>
    <definedName name="_Pgm8">#REF!</definedName>
    <definedName name="_Pgm9" localSheetId="6">#REF!</definedName>
    <definedName name="_Pgm9">#REF!</definedName>
    <definedName name="CSS_Pgm1" localSheetId="6">#REF!</definedName>
    <definedName name="CSS_Pgm1">#REF!</definedName>
    <definedName name="INVOICE" localSheetId="8">#REF!</definedName>
    <definedName name="INVOICE" localSheetId="6">#REF!</definedName>
    <definedName name="INVOICE">#REF!</definedName>
    <definedName name="_xlnm.Print_Area" localSheetId="7">'RER Summary'!$A$1:$Q$88</definedName>
    <definedName name="_xlnm.Print_Titles" localSheetId="7">'RER Summary'!$6:$11</definedName>
  </definedNames>
  <calcPr calcId="191029"/>
</workbook>
</file>

<file path=xl/sharedStrings.xml><?xml version="1.0" encoding="utf-8"?>
<sst xmlns="http://schemas.openxmlformats.org/spreadsheetml/2006/main" count="268" uniqueCount="172">
  <si>
    <t>(A)</t>
  </si>
  <si>
    <t>(B)</t>
  </si>
  <si>
    <t>(D)</t>
  </si>
  <si>
    <t>(E)</t>
  </si>
  <si>
    <t>(F)</t>
  </si>
  <si>
    <t>(G)</t>
  </si>
  <si>
    <t>(H)</t>
  </si>
  <si>
    <t>(C)</t>
  </si>
  <si>
    <t>County:</t>
  </si>
  <si>
    <t>Date:</t>
  </si>
  <si>
    <t>Workforce Staffing Support</t>
  </si>
  <si>
    <t>Training and Technical Assistance</t>
  </si>
  <si>
    <t>Mental Health Career Pathways Programs</t>
  </si>
  <si>
    <t>Residency and Internship Programs</t>
  </si>
  <si>
    <t>Financial Incentive Programs</t>
  </si>
  <si>
    <t>Community Services and Supports</t>
  </si>
  <si>
    <t>Workforce Education and Training</t>
  </si>
  <si>
    <t>Prevention and Early Intervention</t>
  </si>
  <si>
    <t>Capital Facilities and Technological Needs</t>
  </si>
  <si>
    <t>Total-All Components</t>
  </si>
  <si>
    <t>CSS Administration</t>
  </si>
  <si>
    <t>PEI Administration</t>
  </si>
  <si>
    <t>Total PEI Expenditures</t>
  </si>
  <si>
    <t>Total CSS Expenditures</t>
  </si>
  <si>
    <t>WET Administration</t>
  </si>
  <si>
    <t>Total WET Expenditures</t>
  </si>
  <si>
    <t>Innovation Administration</t>
  </si>
  <si>
    <t>Total Innovation Expenditures</t>
  </si>
  <si>
    <t>Total CFTN Expenditures</t>
  </si>
  <si>
    <t>Technological Needs Projects</t>
  </si>
  <si>
    <t>TTACB</t>
  </si>
  <si>
    <t>WET Regional Partnerships</t>
  </si>
  <si>
    <t>Capital Facility Administration</t>
  </si>
  <si>
    <t>Total Capital Facility Expenditures</t>
  </si>
  <si>
    <t>Innovation Programs</t>
  </si>
  <si>
    <t>Capital Facility Projects</t>
  </si>
  <si>
    <t>Technological Needs Administration</t>
  </si>
  <si>
    <t>Total Technological Needs Expenditures</t>
  </si>
  <si>
    <t>Innovation</t>
  </si>
  <si>
    <t>WET Funding Category</t>
  </si>
  <si>
    <t>CSS MHSA Housing Program Assigned Funds</t>
  </si>
  <si>
    <t>(I)</t>
  </si>
  <si>
    <t>a</t>
  </si>
  <si>
    <t>b</t>
  </si>
  <si>
    <t>c</t>
  </si>
  <si>
    <t>d</t>
  </si>
  <si>
    <t>e</t>
  </si>
  <si>
    <t>f</t>
  </si>
  <si>
    <t>g</t>
  </si>
  <si>
    <t>h</t>
  </si>
  <si>
    <t>i</t>
  </si>
  <si>
    <t>j</t>
  </si>
  <si>
    <t>Prudent Reserve</t>
  </si>
  <si>
    <t>CSS Evaluation</t>
  </si>
  <si>
    <t>Community Services and Supports Component</t>
  </si>
  <si>
    <t>Prevention and Early Intervention Component</t>
  </si>
  <si>
    <t>PEI Evaluation</t>
  </si>
  <si>
    <t>Innovation Component</t>
  </si>
  <si>
    <t>Workforce Education and Training Component</t>
  </si>
  <si>
    <t>Total (Gross) Mental Health Expenditures</t>
  </si>
  <si>
    <t>Total (Gross)  Mental Health Expenditures</t>
  </si>
  <si>
    <t>(K)</t>
  </si>
  <si>
    <t>k</t>
  </si>
  <si>
    <t>Subtotal FSP Programs</t>
  </si>
  <si>
    <t>Total WET Programs</t>
  </si>
  <si>
    <t>Total CF Projects</t>
  </si>
  <si>
    <t>Total TN Projects</t>
  </si>
  <si>
    <t>Local Prudent Reserve</t>
  </si>
  <si>
    <t>Total Program Expenditures</t>
  </si>
  <si>
    <t>Total (Gross) Expenditures</t>
  </si>
  <si>
    <t>PEI Statewide Projects</t>
  </si>
  <si>
    <t>PEI Statewide Projects Funds</t>
  </si>
  <si>
    <t>Capital Facility/Technological Needs Projects</t>
  </si>
  <si>
    <t>FY 2007-08 Funds</t>
  </si>
  <si>
    <t>FY 2008-09 Funds</t>
  </si>
  <si>
    <t>FY 2009-10 Funds</t>
  </si>
  <si>
    <t>FY 2010-11 Funds</t>
  </si>
  <si>
    <t>FY 2011-12 Funds</t>
  </si>
  <si>
    <t>FY 2007-08 MHSA Funds</t>
  </si>
  <si>
    <t>FY 2008-09 MHSA Funds</t>
  </si>
  <si>
    <t>FY 2009-10 MHSA Funds</t>
  </si>
  <si>
    <t>FY 2010-11 MHSA Funds</t>
  </si>
  <si>
    <t>DATE:</t>
  </si>
  <si>
    <t xml:space="preserve">Annual Mental Health Services Act  Revenue and Expenditure Report </t>
  </si>
  <si>
    <t>FY 2012-13</t>
  </si>
  <si>
    <t>FY 2006-07 Funds</t>
  </si>
  <si>
    <t>FY 2006-07 MHSA Funds</t>
  </si>
  <si>
    <t>Interest</t>
  </si>
  <si>
    <t>TOTAL</t>
  </si>
  <si>
    <t>FY 2012-13 Funds</t>
  </si>
  <si>
    <t>FY 2012-13 MHSA Funds</t>
  </si>
  <si>
    <t>Transfer of funds from the Local Prudent Reserve</t>
  </si>
  <si>
    <t>Local Prudent Reserve Balance</t>
  </si>
  <si>
    <t>FY 2011-12 MHSA Funds</t>
  </si>
  <si>
    <t>FY</t>
  </si>
  <si>
    <t>Amount</t>
  </si>
  <si>
    <t>RER Contact Person</t>
  </si>
  <si>
    <t>Name</t>
  </si>
  <si>
    <t>Title</t>
  </si>
  <si>
    <t>Phone</t>
  </si>
  <si>
    <t>Email</t>
  </si>
  <si>
    <t>Training, Technical Assistance and Capacity Building</t>
  </si>
  <si>
    <t>Other</t>
  </si>
  <si>
    <r>
      <t>Unspent Funds Available From Prior Fiscal Years</t>
    </r>
    <r>
      <rPr>
        <b/>
        <vertAlign val="superscript"/>
        <sz val="11"/>
        <rFont val="Arial"/>
        <family val="2"/>
      </rPr>
      <t>1</t>
    </r>
  </si>
  <si>
    <t>PEI Statewide Funds assigned to CalMHSA?  (Y/N)</t>
  </si>
  <si>
    <t>Reason For Adjustment</t>
  </si>
  <si>
    <t>1991 Realignment</t>
  </si>
  <si>
    <t>Behavioral Health Subaccount</t>
  </si>
  <si>
    <t xml:space="preserve">Interest </t>
  </si>
  <si>
    <t>FY 2013-14 MHSA Funds</t>
  </si>
  <si>
    <t>FY 2013-14 Funds</t>
  </si>
  <si>
    <t>FY 2013-14</t>
  </si>
  <si>
    <t>MHSA Funds</t>
  </si>
  <si>
    <t>Other Funds</t>
  </si>
  <si>
    <t>A</t>
  </si>
  <si>
    <t>B</t>
  </si>
  <si>
    <t>TOTAL MHSA and Other Funds</t>
  </si>
  <si>
    <t>l</t>
  </si>
  <si>
    <t>(J)</t>
  </si>
  <si>
    <t xml:space="preserve"> </t>
  </si>
  <si>
    <t>Cumulative Interest</t>
  </si>
  <si>
    <t>FSP Programs</t>
  </si>
  <si>
    <t>Non-FSP Programs</t>
  </si>
  <si>
    <t>Subtotal Non-FSP Programs</t>
  </si>
  <si>
    <t>Total FSP and Non-FSP Programs</t>
  </si>
  <si>
    <t>Federal Financial Participation (FFP)</t>
  </si>
  <si>
    <t>COUNTY:</t>
  </si>
  <si>
    <t>TABLE A</t>
  </si>
  <si>
    <t>PEI Programs-Early Intervention</t>
  </si>
  <si>
    <t>PEI Programs-Prevention</t>
  </si>
  <si>
    <t>Subtotal PEI Programs-Prevention</t>
  </si>
  <si>
    <t>Subtotal PEI Programs-Other</t>
  </si>
  <si>
    <t>Subtotal PEI Programs-Prevention &amp; Early Intervention and Other</t>
  </si>
  <si>
    <t>Subtotal</t>
  </si>
  <si>
    <t>PEI Programs-Other</t>
  </si>
  <si>
    <t>NOTE TO COUNTY: Total Program Expenditures, 3(d), MUST match Total Expenditure Funding Sources, 3(e). If ERROR, recheck and correct.</t>
  </si>
  <si>
    <t>NOTE TO COUNTY: Total Adjustments recorded in the Adjustments Summary worksheet MUST match Total Adjustments recorded on the RER Summary Worksheet. If ERROR, recheck and correct.</t>
  </si>
  <si>
    <t>Annual Mental Health Services Act Revenue and Expenditure Report for Fiscal Year 2014-15
Community Services and Supports (CSS) Summary</t>
  </si>
  <si>
    <t>Annual Mental Health Services Act Revenue and Expenditure Report for                                       Fiscal Year 2014-15
Prevention and Early Intervention (PEI) Summary</t>
  </si>
  <si>
    <t>Annual Mental Health Services Act Revenue and Expenditure Report for                                                               Fiscal Year 2014-15
Innovation (INN) Summary</t>
  </si>
  <si>
    <t>Annual Mental Health Services Act Revenue and Expenditure Report for Fiscal Year 2014-15
Workforce Education and Training (WET) Summary</t>
  </si>
  <si>
    <t>Annual Mental Health Services Act Revenue and Expenditure Report Fiscal Year 2014-15
Capital Facilities/Technological Needs (CF/TN) Summary</t>
  </si>
  <si>
    <t>FY 2014-15 Summary</t>
  </si>
  <si>
    <t>Fiscal Year 2014-15</t>
  </si>
  <si>
    <t>Unencumbered Housing Funds</t>
  </si>
  <si>
    <r>
      <t>MHSA Funds Revenue in FY 2014-15</t>
    </r>
    <r>
      <rPr>
        <b/>
        <vertAlign val="superscript"/>
        <sz val="11"/>
        <rFont val="Arial"/>
        <family val="2"/>
      </rPr>
      <t>2</t>
    </r>
  </si>
  <si>
    <t>FY 2014-15 MHSA Revenue Received</t>
  </si>
  <si>
    <t>FY 2014-15 MHSA Funds</t>
  </si>
  <si>
    <t>FY 2014-15</t>
  </si>
  <si>
    <t>FY 2014-15 Funds</t>
  </si>
  <si>
    <t>Annual Mental Health Services Act Revenue and Expenditure Report Fiscal Year 2014-15
Unencumbered Housing Funds Summary</t>
  </si>
  <si>
    <t>Annual Mental Health Services Act Revenue and Expenditure Report Fiscal Year 2014-15
Other MHSA Funds Summary</t>
  </si>
  <si>
    <t>MHSA Net Expenditures Subtotal for FY 2014-15</t>
  </si>
  <si>
    <t>Estimated FFP Revenue Generated In FY 2014-15</t>
  </si>
  <si>
    <t>Annual Mental Health Services Act Revenue and Expenditure Report for                                        Fiscal Year 2014-15
Adjustments Summary</t>
  </si>
  <si>
    <t xml:space="preserve">Innovation Evaluation </t>
  </si>
  <si>
    <t>FY 2014-15 Interest Earned on MHSA Funds</t>
  </si>
  <si>
    <r>
      <t>Expenditure and Funding Sources for FY 2014-15</t>
    </r>
    <r>
      <rPr>
        <b/>
        <vertAlign val="superscript"/>
        <sz val="11"/>
        <rFont val="Arial"/>
        <family val="2"/>
      </rPr>
      <t>3</t>
    </r>
  </si>
  <si>
    <r>
      <t>Transfers to Prudent Reserve, WET, CFTN</t>
    </r>
    <r>
      <rPr>
        <b/>
        <vertAlign val="superscript"/>
        <sz val="11"/>
        <rFont val="Arial"/>
        <family val="2"/>
      </rPr>
      <t>4</t>
    </r>
  </si>
  <si>
    <r>
      <t>Adjustments</t>
    </r>
    <r>
      <rPr>
        <b/>
        <vertAlign val="superscript"/>
        <sz val="11"/>
        <rFont val="Arial"/>
        <family val="2"/>
      </rPr>
      <t>5</t>
    </r>
  </si>
  <si>
    <r>
      <t>Unspent Funds in the Local MHS Fund</t>
    </r>
    <r>
      <rPr>
        <b/>
        <vertAlign val="superscript"/>
        <sz val="11"/>
        <rFont val="Arial"/>
        <family val="2"/>
      </rPr>
      <t>6</t>
    </r>
  </si>
  <si>
    <r>
      <t>TABLE B</t>
    </r>
    <r>
      <rPr>
        <b/>
        <vertAlign val="superscript"/>
        <sz val="11"/>
        <rFont val="Arial"/>
        <family val="2"/>
      </rPr>
      <t>7</t>
    </r>
  </si>
  <si>
    <t>INYO</t>
  </si>
  <si>
    <t>INTEGRATED FSP</t>
  </si>
  <si>
    <t>OTHER CSS NON-FSP</t>
  </si>
  <si>
    <t>INTEGRATED PEI</t>
  </si>
  <si>
    <t>INTEGRATED INNOVATION</t>
  </si>
  <si>
    <t>N</t>
  </si>
  <si>
    <t>JUSTINE KOKX OR MELISSA BEST-BAKER</t>
  </si>
  <si>
    <t>ADMINISTRATIVE ANALYST</t>
  </si>
  <si>
    <t>760-878-0236</t>
  </si>
  <si>
    <t>jkokx@inyocounty.us; mbbaker@inyocounty.us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</si>
</sst>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
    <numFmt numFmtId="165" formatCode="&quot;$&quot;#,##0.00"/>
    <numFmt numFmtId="166" formatCode="#,##0;\-#,##0;&quot;-&quot;"/>
  </numFmts>
  <fonts count="11">
    <font>
      <sz val="10"/>
      <name val="Arial"/>
      <family val="2"/>
    </font>
    <font>
      <b/>
      <sz val="10"/>
      <name val="Arial"/>
      <family val="2"/>
    </font>
    <font>
      <sz val="8"/>
      <name val="Arial"/>
      <family val="2"/>
    </font>
    <font>
      <b/>
      <sz val="12"/>
      <name val="Arial"/>
      <family val="2"/>
    </font>
    <font>
      <sz val="10"/>
      <color indexed="8"/>
      <name val="Arial"/>
      <family val="2"/>
    </font>
    <font>
      <b/>
      <sz val="11"/>
      <name val="Arial"/>
      <family val="2"/>
    </font>
    <font>
      <sz val="11"/>
      <name val="Arial"/>
      <family val="2"/>
    </font>
    <font>
      <b/>
      <vertAlign val="superscript"/>
      <sz val="11"/>
      <name val="Arial"/>
      <family val="2"/>
    </font>
    <font>
      <sz val="11"/>
      <color theme="1"/>
      <name val="Calibri"/>
      <family val="2"/>
      <scheme val="minor"/>
    </font>
    <font>
      <sz val="11"/>
      <color rgb="FFFF0000"/>
      <name val="Arial"/>
      <family val="2"/>
    </font>
    <font>
      <b/>
      <sz val="11"/>
      <color rgb="FFFF0000"/>
      <name val="Arial"/>
      <family val="2"/>
    </font>
  </fonts>
  <fills count="5">
    <fill>
      <patternFill/>
    </fill>
    <fill>
      <patternFill patternType="gray125"/>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s>
  <borders count="48">
    <border>
      <left/>
      <right/>
      <top/>
      <bottom/>
      <diagonal/>
    </border>
    <border>
      <left/>
      <right/>
      <top style="medium"/>
      <bottom style="medium"/>
    </border>
    <border>
      <left/>
      <right/>
      <top style="thin"/>
      <bottom style="thin"/>
    </border>
    <border>
      <left/>
      <right/>
      <top/>
      <bottom style="thin"/>
    </border>
    <border>
      <left style="thin"/>
      <right style="thin"/>
      <top style="thin"/>
      <bottom style="hair"/>
    </border>
    <border>
      <left style="thin"/>
      <right style="thin"/>
      <top/>
      <bottom/>
    </border>
    <border>
      <left style="thin"/>
      <right/>
      <top/>
      <bottom/>
    </border>
    <border>
      <left style="thin"/>
      <right style="thin"/>
      <top/>
      <bottom style="hair"/>
    </border>
    <border>
      <left style="thin"/>
      <right style="thin"/>
      <top style="hair"/>
      <bottom style="hair"/>
    </border>
    <border>
      <left style="thin"/>
      <right style="thin"/>
      <top style="hair"/>
      <bottom/>
    </border>
    <border>
      <left style="thin"/>
      <right style="thin"/>
      <top/>
      <bottom style="thin"/>
    </border>
    <border>
      <left style="thin"/>
      <right/>
      <top/>
      <bottom style="thin"/>
    </border>
    <border>
      <left/>
      <right style="thin"/>
      <top/>
      <bottom style="hair"/>
    </border>
    <border>
      <left/>
      <right style="thin"/>
      <top style="hair"/>
      <bottom style="hair"/>
    </border>
    <border>
      <left style="thin"/>
      <right style="thin"/>
      <top style="hair"/>
      <bottom style="thin"/>
    </border>
    <border>
      <left/>
      <right style="thin"/>
      <top style="thin"/>
      <bottom style="hair"/>
    </border>
    <border>
      <left/>
      <right style="thin"/>
      <top style="hair"/>
      <bottom/>
    </border>
    <border>
      <left style="medium"/>
      <right style="medium"/>
      <top style="medium"/>
      <bottom style="medium"/>
    </border>
    <border>
      <left/>
      <right style="thin"/>
      <top/>
      <bottom/>
    </border>
    <border>
      <left style="thin"/>
      <right style="thin"/>
      <top style="medium"/>
      <bottom style="medium"/>
    </border>
    <border>
      <left/>
      <right style="thin"/>
      <top style="medium"/>
      <bottom style="medium"/>
    </border>
    <border>
      <left style="thin"/>
      <right style="thin"/>
      <top style="medium"/>
      <bottom/>
    </border>
    <border>
      <left style="thin"/>
      <right style="thin"/>
      <top style="medium"/>
      <bottom style="hair"/>
    </border>
    <border>
      <left/>
      <right style="thin"/>
      <top style="medium"/>
      <bottom style="hair"/>
    </border>
    <border>
      <left/>
      <right/>
      <top style="thin"/>
      <bottom/>
    </border>
    <border>
      <left style="thin"/>
      <right/>
      <top style="thin"/>
      <bottom style="thin"/>
    </border>
    <border>
      <left style="thin"/>
      <right/>
      <top style="thin"/>
      <bottom/>
    </border>
    <border>
      <left/>
      <right style="thin"/>
      <top style="thin"/>
      <bottom/>
    </border>
    <border>
      <left/>
      <right style="thin"/>
      <top/>
      <bottom style="thin"/>
    </border>
    <border>
      <left style="thin"/>
      <right style="thin"/>
      <top style="thin"/>
      <bottom style="thin"/>
    </border>
    <border>
      <left/>
      <right style="thin"/>
      <top style="thin"/>
      <bottom style="thin"/>
    </border>
    <border>
      <left style="thin"/>
      <right style="thin"/>
      <top style="thin"/>
      <bottom/>
    </border>
    <border>
      <left style="medium"/>
      <right style="medium"/>
      <top/>
      <bottom style="medium"/>
    </border>
    <border>
      <left style="thin"/>
      <right style="medium"/>
      <top style="medium"/>
      <bottom style="medium"/>
    </border>
    <border>
      <left style="thin"/>
      <right style="thin"/>
      <top style="hair"/>
      <bottom style="medium"/>
    </border>
    <border>
      <left/>
      <right/>
      <top style="medium"/>
      <bottom/>
    </border>
    <border>
      <left style="medium"/>
      <right/>
      <top style="medium"/>
      <bottom style="medium"/>
    </border>
    <border>
      <left/>
      <right style="medium"/>
      <top style="medium"/>
      <bottom style="medium"/>
    </border>
    <border>
      <left style="thin"/>
      <right/>
      <top style="thin"/>
      <bottom style="medium"/>
    </border>
    <border>
      <left/>
      <right style="thin"/>
      <top style="thin"/>
      <bottom style="medium"/>
    </border>
    <border>
      <left style="thin"/>
      <right/>
      <top style="medium"/>
      <bottom style="thin"/>
    </border>
    <border>
      <left/>
      <right/>
      <top style="medium"/>
      <bottom style="thin"/>
    </border>
    <border>
      <left/>
      <right style="medium"/>
      <top style="medium"/>
      <bottom style="thin"/>
    </border>
    <border>
      <left style="medium"/>
      <right/>
      <top style="medium"/>
      <bottom style="thin"/>
    </border>
    <border>
      <left/>
      <right style="thin"/>
      <top style="medium"/>
      <bottom style="thin"/>
    </border>
    <border>
      <left/>
      <right style="medium"/>
      <top/>
      <bottom style="thin"/>
    </border>
    <border>
      <left/>
      <right/>
      <top/>
      <bottom style="medium"/>
    </border>
    <border>
      <left/>
      <right style="thin"/>
      <top/>
      <bottom style="medium"/>
    </border>
  </borders>
  <cellStyleXfs count="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6" fontId="4" fillId="0" borderId="0" applyFill="0" applyBorder="0" applyAlignment="0">
      <protection/>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3" fillId="0" borderId="1" applyNumberFormat="0" applyProtection="0">
      <alignment/>
    </xf>
    <xf numFmtId="0" fontId="3" fillId="0" borderId="2">
      <alignment horizontal="left" vertical="center"/>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396">
    <xf numFmtId="0" fontId="0" fillId="0" borderId="0" xfId="0"/>
    <xf numFmtId="0" fontId="0" fillId="0" borderId="0" xfId="0" applyAlignment="1">
      <alignment wrapText="1"/>
    </xf>
    <xf numFmtId="0" fontId="0" fillId="0" borderId="0" xfId="0" applyAlignment="1">
      <alignment horizontal="center" wrapText="1"/>
    </xf>
    <xf numFmtId="0" fontId="1" fillId="0" borderId="0" xfId="0" applyFont="1" applyAlignment="1">
      <alignment horizontal="center"/>
    </xf>
    <xf numFmtId="0" fontId="0" fillId="0" borderId="0" xfId="0" applyFont="1" applyBorder="1"/>
    <xf numFmtId="0" fontId="6" fillId="0" borderId="0" xfId="0" applyFont="1" applyProtection="1">
      <protection locked="0"/>
    </xf>
    <xf numFmtId="0" fontId="6" fillId="0" borderId="0" xfId="0" applyFont="1" applyProtection="1">
      <protection/>
    </xf>
    <xf numFmtId="14" fontId="5" fillId="0" borderId="3" xfId="0" applyNumberFormat="1" applyFont="1" applyBorder="1" applyAlignment="1" applyProtection="1">
      <alignment horizontal="center"/>
      <protection/>
    </xf>
    <xf numFmtId="14" fontId="5" fillId="0" borderId="3" xfId="0" applyNumberFormat="1" applyFont="1" applyBorder="1" applyAlignment="1" applyProtection="1">
      <alignment horizontal="center"/>
      <protection locked="0"/>
    </xf>
    <xf numFmtId="0" fontId="5" fillId="0" borderId="0" xfId="0" applyFont="1" applyAlignment="1" applyProtection="1">
      <alignment horizontal="center"/>
      <protection locked="0"/>
    </xf>
    <xf numFmtId="0" fontId="5" fillId="0" borderId="0" xfId="0" applyFont="1" applyAlignment="1" applyProtection="1">
      <alignment horizontal="center"/>
      <protection/>
    </xf>
    <xf numFmtId="0" fontId="6" fillId="0" borderId="0" xfId="0" applyFont="1" applyAlignment="1" applyProtection="1">
      <alignment horizontal="center" wrapText="1"/>
      <protection locked="0"/>
    </xf>
    <xf numFmtId="0" fontId="6" fillId="0" borderId="0" xfId="0" applyFont="1" applyAlignment="1" applyProtection="1">
      <alignment wrapText="1"/>
      <protection locked="0"/>
    </xf>
    <xf numFmtId="0" fontId="6" fillId="0" borderId="0" xfId="0" applyFont="1" applyAlignment="1" applyProtection="1">
      <alignment wrapText="1"/>
      <protection/>
    </xf>
    <xf numFmtId="164" fontId="6" fillId="2" borderId="4" xfId="0" applyNumberFormat="1" applyFont="1" applyFill="1" applyBorder="1" applyProtection="1">
      <protection hidden="1"/>
    </xf>
    <xf numFmtId="0" fontId="6" fillId="0" borderId="0" xfId="0" applyFont="1" applyFill="1" applyProtection="1">
      <protection locked="0"/>
    </xf>
    <xf numFmtId="0" fontId="6" fillId="0" borderId="5" xfId="0" applyFont="1" applyBorder="1" applyProtection="1">
      <protection hidden="1"/>
    </xf>
    <xf numFmtId="0" fontId="5" fillId="0" borderId="6" xfId="0" applyFont="1" applyBorder="1" applyProtection="1">
      <protection hidden="1"/>
    </xf>
    <xf numFmtId="164" fontId="6" fillId="2" borderId="7" xfId="0" applyNumberFormat="1" applyFont="1" applyFill="1" applyBorder="1" applyProtection="1">
      <protection hidden="1"/>
    </xf>
    <xf numFmtId="164" fontId="6" fillId="0" borderId="8" xfId="0" applyNumberFormat="1" applyFont="1" applyFill="1" applyBorder="1" applyProtection="1">
      <protection hidden="1" locked="0"/>
    </xf>
    <xf numFmtId="0" fontId="6" fillId="0" borderId="6" xfId="0" applyFont="1" applyBorder="1" applyProtection="1">
      <protection hidden="1"/>
    </xf>
    <xf numFmtId="164" fontId="6" fillId="2" borderId="8" xfId="0" applyNumberFormat="1" applyFont="1" applyFill="1" applyBorder="1" applyProtection="1">
      <protection hidden="1"/>
    </xf>
    <xf numFmtId="0" fontId="6" fillId="0" borderId="5" xfId="0" applyFont="1" applyFill="1" applyBorder="1" applyProtection="1">
      <protection hidden="1"/>
    </xf>
    <xf numFmtId="0" fontId="6" fillId="0" borderId="6" xfId="0" applyFont="1" applyFill="1" applyBorder="1" applyProtection="1">
      <protection hidden="1"/>
    </xf>
    <xf numFmtId="0" fontId="6" fillId="0" borderId="0" xfId="0" applyFont="1" applyFill="1" applyProtection="1">
      <protection/>
    </xf>
    <xf numFmtId="164" fontId="6" fillId="2" borderId="5" xfId="0" applyNumberFormat="1" applyFont="1" applyFill="1" applyBorder="1" applyProtection="1">
      <protection hidden="1"/>
    </xf>
    <xf numFmtId="164" fontId="6" fillId="0" borderId="9" xfId="58" applyNumberFormat="1" applyFont="1" applyFill="1" applyBorder="1" applyProtection="1">
      <alignment/>
      <protection hidden="1" locked="0"/>
    </xf>
    <xf numFmtId="0" fontId="6" fillId="0" borderId="10" xfId="0" applyFont="1" applyBorder="1" applyProtection="1">
      <protection hidden="1"/>
    </xf>
    <xf numFmtId="0" fontId="6" fillId="0" borderId="11" xfId="0" applyFont="1" applyBorder="1" applyProtection="1">
      <protection hidden="1"/>
    </xf>
    <xf numFmtId="164" fontId="6" fillId="0" borderId="0" xfId="0" applyNumberFormat="1" applyFont="1" applyProtection="1">
      <protection locked="0"/>
    </xf>
    <xf numFmtId="164" fontId="6" fillId="2" borderId="12" xfId="0" applyNumberFormat="1" applyFont="1" applyFill="1" applyBorder="1" applyProtection="1">
      <protection hidden="1"/>
    </xf>
    <xf numFmtId="0" fontId="5" fillId="0" borderId="6" xfId="0" applyFont="1" applyBorder="1" applyAlignment="1" applyProtection="1">
      <alignment horizontal="left"/>
      <protection hidden="1"/>
    </xf>
    <xf numFmtId="164" fontId="6" fillId="2" borderId="13" xfId="0" applyNumberFormat="1" applyFont="1" applyFill="1" applyBorder="1" applyProtection="1">
      <protection hidden="1"/>
    </xf>
    <xf numFmtId="164" fontId="6" fillId="3" borderId="8" xfId="0" applyNumberFormat="1" applyFont="1" applyFill="1" applyBorder="1" applyProtection="1">
      <protection hidden="1" locked="0"/>
    </xf>
    <xf numFmtId="164" fontId="6" fillId="0" borderId="8" xfId="58" applyNumberFormat="1" applyFont="1" applyFill="1" applyBorder="1" applyProtection="1">
      <alignment/>
      <protection hidden="1" locked="0"/>
    </xf>
    <xf numFmtId="164" fontId="6" fillId="0" borderId="13" xfId="0" applyNumberFormat="1" applyFont="1" applyFill="1" applyBorder="1" applyProtection="1">
      <protection hidden="1" locked="0"/>
    </xf>
    <xf numFmtId="164" fontId="6" fillId="2" borderId="9" xfId="0" applyNumberFormat="1" applyFont="1" applyFill="1" applyBorder="1" applyProtection="1">
      <protection hidden="1"/>
    </xf>
    <xf numFmtId="0" fontId="6" fillId="0" borderId="0" xfId="0" applyFont="1" applyBorder="1" applyProtection="1">
      <protection locked="0"/>
    </xf>
    <xf numFmtId="0" fontId="5" fillId="0" borderId="6" xfId="0" applyFont="1" applyBorder="1" applyAlignment="1" applyProtection="1">
      <alignment/>
      <protection hidden="1"/>
    </xf>
    <xf numFmtId="0" fontId="5" fillId="0" borderId="11" xfId="0" applyFont="1" applyBorder="1" applyAlignment="1" applyProtection="1">
      <alignment/>
      <protection hidden="1"/>
    </xf>
    <xf numFmtId="164" fontId="6" fillId="2" borderId="14" xfId="0" applyNumberFormat="1" applyFont="1" applyFill="1" applyBorder="1" applyProtection="1">
      <protection hidden="1"/>
    </xf>
    <xf numFmtId="164" fontId="6" fillId="0" borderId="14" xfId="0" applyNumberFormat="1" applyFont="1" applyFill="1" applyBorder="1" applyProtection="1">
      <protection hidden="1" locked="0"/>
    </xf>
    <xf numFmtId="164" fontId="6" fillId="2" borderId="15" xfId="0" applyNumberFormat="1" applyFont="1" applyFill="1" applyBorder="1" applyProtection="1">
      <protection hidden="1"/>
    </xf>
    <xf numFmtId="0" fontId="6" fillId="0" borderId="0" xfId="0" applyFont="1" applyBorder="1" applyProtection="1">
      <protection/>
    </xf>
    <xf numFmtId="164" fontId="6" fillId="0" borderId="0" xfId="0" applyNumberFormat="1" applyFont="1" applyFill="1" applyBorder="1" applyProtection="1">
      <protection hidden="1"/>
    </xf>
    <xf numFmtId="164" fontId="6" fillId="0" borderId="0" xfId="0" applyNumberFormat="1" applyFont="1" applyFill="1" applyBorder="1" applyAlignment="1" applyProtection="1">
      <alignment horizontal="center" wrapText="1"/>
      <protection hidden="1"/>
    </xf>
    <xf numFmtId="0" fontId="5" fillId="0" borderId="0" xfId="0" applyFont="1" applyFill="1" applyBorder="1" applyAlignment="1" applyProtection="1">
      <alignment vertical="center"/>
      <protection hidden="1"/>
    </xf>
    <xf numFmtId="164" fontId="5" fillId="0" borderId="0" xfId="0" applyNumberFormat="1" applyFont="1" applyFill="1" applyBorder="1" applyAlignment="1" applyProtection="1">
      <alignment horizontal="center" vertical="center" wrapText="1"/>
      <protection hidden="1"/>
    </xf>
    <xf numFmtId="0" fontId="6" fillId="0" borderId="0" xfId="0" applyFont="1" applyFill="1" applyBorder="1" applyProtection="1">
      <protection locked="0"/>
    </xf>
    <xf numFmtId="0" fontId="6" fillId="0" borderId="0" xfId="0" applyFont="1" applyFill="1" applyBorder="1" applyAlignment="1" applyProtection="1">
      <alignment vertical="center"/>
      <protection hidden="1"/>
    </xf>
    <xf numFmtId="0" fontId="6" fillId="0" borderId="0" xfId="0" applyFont="1" applyBorder="1" applyAlignment="1" applyProtection="1">
      <alignment vertical="center"/>
      <protection hidden="1"/>
    </xf>
    <xf numFmtId="0" fontId="6" fillId="0" borderId="0" xfId="0" applyFont="1"/>
    <xf numFmtId="0" fontId="6" fillId="0" borderId="0" xfId="0" applyFont="1" applyBorder="1"/>
    <xf numFmtId="164" fontId="6" fillId="2" borderId="13" xfId="58" applyNumberFormat="1" applyFont="1" applyFill="1" applyBorder="1" applyProtection="1">
      <alignment/>
      <protection hidden="1"/>
    </xf>
    <xf numFmtId="164" fontId="6" fillId="2" borderId="8" xfId="58" applyNumberFormat="1" applyFont="1" applyFill="1" applyBorder="1" applyProtection="1">
      <alignment/>
      <protection hidden="1"/>
    </xf>
    <xf numFmtId="164" fontId="6" fillId="0" borderId="16" xfId="0" applyNumberFormat="1" applyFont="1" applyFill="1" applyBorder="1" applyProtection="1">
      <protection hidden="1" locked="0"/>
    </xf>
    <xf numFmtId="0" fontId="5" fillId="0" borderId="5" xfId="0" applyFont="1" applyBorder="1" applyProtection="1">
      <protection hidden="1"/>
    </xf>
    <xf numFmtId="0" fontId="6" fillId="0" borderId="6" xfId="0" applyFont="1" applyBorder="1" applyAlignment="1" applyProtection="1">
      <alignment horizontal="left"/>
      <protection hidden="1"/>
    </xf>
    <xf numFmtId="164" fontId="9" fillId="0" borderId="0" xfId="0" applyNumberFormat="1" applyFont="1" applyFill="1" applyBorder="1" applyProtection="1">
      <protection hidden="1"/>
    </xf>
    <xf numFmtId="0" fontId="0" fillId="0" borderId="0" xfId="0" applyFill="1"/>
    <xf numFmtId="164" fontId="6" fillId="2" borderId="17" xfId="0" applyNumberFormat="1" applyFont="1" applyFill="1" applyBorder="1" applyProtection="1">
      <protection hidden="1"/>
    </xf>
    <xf numFmtId="164" fontId="6" fillId="0" borderId="0" xfId="0" applyNumberFormat="1" applyFont="1" applyFill="1" applyBorder="1" applyAlignment="1" applyProtection="1">
      <alignment horizontal="center"/>
      <protection hidden="1"/>
    </xf>
    <xf numFmtId="9" fontId="5" fillId="0" borderId="0" xfId="15" applyFont="1" applyFill="1" applyBorder="1" applyAlignment="1" applyProtection="1">
      <alignment horizontal="center" vertical="center" wrapText="1"/>
      <protection hidden="1"/>
    </xf>
    <xf numFmtId="0" fontId="6" fillId="0" borderId="0" xfId="0" applyNumberFormat="1" applyFont="1" applyFill="1" applyBorder="1" applyAlignment="1" applyProtection="1">
      <alignment/>
      <protection hidden="1"/>
    </xf>
    <xf numFmtId="0" fontId="0" fillId="0" borderId="0" xfId="0" applyBorder="1"/>
    <xf numFmtId="164" fontId="6" fillId="2" borderId="18" xfId="0" applyNumberFormat="1" applyFont="1" applyFill="1" applyBorder="1" applyProtection="1">
      <protection hidden="1"/>
    </xf>
    <xf numFmtId="164" fontId="6" fillId="3" borderId="9" xfId="0" applyNumberFormat="1" applyFont="1" applyFill="1" applyBorder="1" applyProtection="1">
      <protection hidden="1" locked="0"/>
    </xf>
    <xf numFmtId="164" fontId="6" fillId="3" borderId="19" xfId="0" applyNumberFormat="1" applyFont="1" applyFill="1" applyBorder="1" applyProtection="1">
      <protection hidden="1" locked="0"/>
    </xf>
    <xf numFmtId="164" fontId="6" fillId="3" borderId="20" xfId="0" applyNumberFormat="1" applyFont="1" applyFill="1" applyBorder="1" applyProtection="1">
      <protection hidden="1"/>
    </xf>
    <xf numFmtId="164" fontId="6" fillId="2" borderId="19" xfId="0" applyNumberFormat="1" applyFont="1" applyFill="1" applyBorder="1" applyProtection="1">
      <protection hidden="1"/>
    </xf>
    <xf numFmtId="164" fontId="6" fillId="0" borderId="21" xfId="0" applyNumberFormat="1" applyFont="1" applyFill="1" applyBorder="1" applyAlignment="1" applyProtection="1">
      <alignment horizontal="center" vertical="center"/>
      <protection hidden="1" locked="0"/>
    </xf>
    <xf numFmtId="164" fontId="6" fillId="0" borderId="8" xfId="0" applyNumberFormat="1" applyFont="1" applyFill="1" applyBorder="1" applyAlignment="1" applyProtection="1">
      <alignment horizontal="center" vertical="center"/>
      <protection hidden="1" locked="0"/>
    </xf>
    <xf numFmtId="164" fontId="6" fillId="0" borderId="7" xfId="0" applyNumberFormat="1" applyFont="1" applyFill="1" applyBorder="1" applyProtection="1">
      <protection hidden="1" locked="0"/>
    </xf>
    <xf numFmtId="164" fontId="6" fillId="2" borderId="22" xfId="0" applyNumberFormat="1" applyFont="1" applyFill="1" applyBorder="1" applyProtection="1">
      <protection hidden="1"/>
    </xf>
    <xf numFmtId="164" fontId="6" fillId="0" borderId="22" xfId="0" applyNumberFormat="1" applyFont="1" applyFill="1" applyBorder="1" applyProtection="1">
      <protection hidden="1" locked="0"/>
    </xf>
    <xf numFmtId="164" fontId="6" fillId="0" borderId="23" xfId="0" applyNumberFormat="1" applyFont="1" applyFill="1" applyBorder="1" applyProtection="1">
      <protection hidden="1" locked="0"/>
    </xf>
    <xf numFmtId="164" fontId="6" fillId="3" borderId="22" xfId="0" applyNumberFormat="1" applyFont="1" applyFill="1" applyBorder="1" applyProtection="1">
      <protection hidden="1" locked="0"/>
    </xf>
    <xf numFmtId="164" fontId="6" fillId="0" borderId="16" xfId="0" applyNumberFormat="1" applyFont="1" applyFill="1" applyBorder="1" applyAlignment="1" applyProtection="1">
      <alignment horizontal="center" vertical="center"/>
      <protection hidden="1" locked="0"/>
    </xf>
    <xf numFmtId="164" fontId="6" fillId="2" borderId="0" xfId="0" applyNumberFormat="1" applyFont="1" applyFill="1" applyBorder="1" applyProtection="1">
      <protection hidden="1"/>
    </xf>
    <xf numFmtId="0" fontId="6" fillId="0" borderId="0" xfId="0" applyFont="1" applyFill="1" applyBorder="1" applyProtection="1">
      <protection hidden="1"/>
    </xf>
    <xf numFmtId="0" fontId="6" fillId="0" borderId="0" xfId="0" applyFont="1" applyBorder="1" applyProtection="1">
      <protection hidden="1"/>
    </xf>
    <xf numFmtId="0" fontId="5" fillId="0" borderId="0" xfId="0" applyFont="1" applyBorder="1" applyAlignment="1" applyProtection="1">
      <alignment horizontal="left"/>
      <protection hidden="1"/>
    </xf>
    <xf numFmtId="0" fontId="5" fillId="0" borderId="24" xfId="0" applyFont="1" applyBorder="1" applyProtection="1">
      <protection hidden="1"/>
    </xf>
    <xf numFmtId="0" fontId="1" fillId="0" borderId="3" xfId="0" applyFont="1" applyBorder="1" applyProtection="1">
      <protection hidden="1"/>
    </xf>
    <xf numFmtId="14" fontId="0" fillId="0" borderId="3" xfId="0" applyNumberFormat="1" applyFont="1" applyBorder="1" applyAlignment="1" applyProtection="1">
      <alignment horizontal="right"/>
      <protection hidden="1" locked="0"/>
    </xf>
    <xf numFmtId="0" fontId="1" fillId="0" borderId="24" xfId="0" applyFont="1" applyBorder="1" applyProtection="1">
      <protection hidden="1"/>
    </xf>
    <xf numFmtId="0" fontId="0" fillId="0" borderId="0" xfId="0" applyProtection="1">
      <protection hidden="1"/>
    </xf>
    <xf numFmtId="0" fontId="0" fillId="0" borderId="25" xfId="0" applyFont="1" applyBorder="1" applyAlignment="1" applyProtection="1">
      <alignment horizontal="right"/>
      <protection hidden="1"/>
    </xf>
    <xf numFmtId="0" fontId="0" fillId="0" borderId="6" xfId="0" applyBorder="1" applyProtection="1">
      <protection hidden="1" locked="0"/>
    </xf>
    <xf numFmtId="0" fontId="0" fillId="0" borderId="6" xfId="0" applyFont="1" applyBorder="1" applyProtection="1">
      <protection hidden="1" locked="0"/>
    </xf>
    <xf numFmtId="0" fontId="0" fillId="0" borderId="25" xfId="0" applyFont="1" applyBorder="1" applyAlignment="1" applyProtection="1">
      <alignment horizontal="right"/>
      <protection hidden="1" locked="0"/>
    </xf>
    <xf numFmtId="0" fontId="1" fillId="0" borderId="24" xfId="0" applyFont="1" applyBorder="1" applyAlignment="1" applyProtection="1">
      <alignment horizontal="center"/>
      <protection hidden="1"/>
    </xf>
    <xf numFmtId="0" fontId="0" fillId="0" borderId="0" xfId="0" applyAlignment="1" applyProtection="1">
      <alignment horizontal="center"/>
      <protection hidden="1"/>
    </xf>
    <xf numFmtId="0" fontId="0" fillId="0" borderId="3" xfId="0" applyBorder="1" applyAlignment="1" applyProtection="1">
      <alignment horizontal="center"/>
      <protection hidden="1"/>
    </xf>
    <xf numFmtId="0" fontId="1" fillId="0" borderId="24" xfId="0" applyFont="1" applyBorder="1" applyAlignment="1" applyProtection="1">
      <alignment/>
      <protection hidden="1"/>
    </xf>
    <xf numFmtId="0" fontId="0" fillId="0" borderId="0" xfId="0" applyAlignment="1" applyProtection="1">
      <alignment/>
      <protection hidden="1"/>
    </xf>
    <xf numFmtId="0" fontId="0" fillId="0" borderId="25" xfId="0" applyFont="1" applyBorder="1" applyAlignment="1" applyProtection="1">
      <alignment/>
      <protection hidden="1"/>
    </xf>
    <xf numFmtId="0" fontId="1" fillId="0" borderId="3" xfId="0" applyFont="1" applyBorder="1" applyAlignment="1" applyProtection="1">
      <alignment horizontal="center"/>
      <protection hidden="1"/>
    </xf>
    <xf numFmtId="14" fontId="0" fillId="0" borderId="3" xfId="0" applyNumberFormat="1" applyBorder="1" applyProtection="1">
      <protection hidden="1" locked="0"/>
    </xf>
    <xf numFmtId="0" fontId="1" fillId="0" borderId="26" xfId="0" applyFont="1" applyBorder="1" applyProtection="1">
      <protection hidden="1"/>
    </xf>
    <xf numFmtId="0" fontId="1" fillId="0" borderId="0" xfId="0" applyFont="1" applyBorder="1" applyAlignment="1" applyProtection="1">
      <alignment horizontal="center"/>
      <protection hidden="1"/>
    </xf>
    <xf numFmtId="0" fontId="0" fillId="0" borderId="0" xfId="0" applyBorder="1" applyProtection="1">
      <protection hidden="1"/>
    </xf>
    <xf numFmtId="0" fontId="0" fillId="0" borderId="6" xfId="0" applyBorder="1" applyProtection="1">
      <protection hidden="1"/>
    </xf>
    <xf numFmtId="0" fontId="0" fillId="0" borderId="27" xfId="0" applyBorder="1" applyProtection="1">
      <protection hidden="1"/>
    </xf>
    <xf numFmtId="0" fontId="0" fillId="0" borderId="28" xfId="0" applyBorder="1" applyProtection="1">
      <protection hidden="1"/>
    </xf>
    <xf numFmtId="0" fontId="1" fillId="0" borderId="0" xfId="0" applyFont="1" applyBorder="1" applyAlignment="1" applyProtection="1">
      <alignment horizontal="center" wrapText="1"/>
      <protection hidden="1"/>
    </xf>
    <xf numFmtId="164" fontId="0" fillId="0" borderId="0" xfId="0" applyNumberFormat="1" applyBorder="1" applyProtection="1">
      <protection hidden="1"/>
    </xf>
    <xf numFmtId="164" fontId="0" fillId="0" borderId="0" xfId="0" applyNumberFormat="1" applyFont="1" applyBorder="1" applyProtection="1">
      <protection hidden="1"/>
    </xf>
    <xf numFmtId="0" fontId="0" fillId="0" borderId="0" xfId="0" applyFont="1" applyBorder="1" applyProtection="1">
      <protection hidden="1"/>
    </xf>
    <xf numFmtId="0" fontId="0" fillId="0" borderId="0" xfId="0" applyFont="1" applyProtection="1">
      <protection hidden="1"/>
    </xf>
    <xf numFmtId="14" fontId="0" fillId="0" borderId="3" xfId="0" applyNumberFormat="1" applyBorder="1" applyAlignment="1" applyProtection="1">
      <alignment horizontal="right"/>
      <protection hidden="1" locked="0"/>
    </xf>
    <xf numFmtId="0" fontId="5" fillId="0" borderId="3" xfId="0" applyFont="1" applyBorder="1" applyAlignment="1" applyProtection="1">
      <alignment horizontal="left"/>
      <protection hidden="1"/>
    </xf>
    <xf numFmtId="0" fontId="0" fillId="0" borderId="3" xfId="0" applyFont="1" applyBorder="1" applyAlignment="1" applyProtection="1">
      <alignment/>
      <protection hidden="1" locked="0"/>
    </xf>
    <xf numFmtId="0" fontId="0" fillId="0" borderId="0" xfId="0" applyFont="1" applyBorder="1" applyAlignment="1" applyProtection="1">
      <alignment/>
      <protection hidden="1"/>
    </xf>
    <xf numFmtId="14" fontId="6" fillId="0" borderId="3" xfId="0" applyNumberFormat="1" applyFont="1" applyBorder="1" applyAlignment="1" applyProtection="1">
      <alignment horizontal="right"/>
      <protection hidden="1" locked="0"/>
    </xf>
    <xf numFmtId="0" fontId="5" fillId="0" borderId="0" xfId="0" applyFont="1" applyBorder="1" applyAlignment="1" applyProtection="1">
      <alignment horizontal="center"/>
      <protection hidden="1"/>
    </xf>
    <xf numFmtId="0" fontId="6" fillId="0" borderId="0" xfId="0" applyFont="1" applyProtection="1">
      <protection hidden="1"/>
    </xf>
    <xf numFmtId="0" fontId="5" fillId="0" borderId="29" xfId="0" applyFont="1" applyBorder="1" applyAlignment="1" applyProtection="1">
      <alignment horizontal="center"/>
      <protection hidden="1" locked="0"/>
    </xf>
    <xf numFmtId="0" fontId="5" fillId="0" borderId="30" xfId="0" applyFont="1" applyBorder="1" applyAlignment="1" applyProtection="1">
      <alignment horizontal="center"/>
      <protection hidden="1" locked="0"/>
    </xf>
    <xf numFmtId="0" fontId="6" fillId="0" borderId="31" xfId="0" applyFont="1" applyBorder="1" applyProtection="1">
      <protection hidden="1" locked="0"/>
    </xf>
    <xf numFmtId="164" fontId="6" fillId="0" borderId="31" xfId="0" applyNumberFormat="1" applyFont="1" applyBorder="1" applyProtection="1">
      <protection hidden="1" locked="0"/>
    </xf>
    <xf numFmtId="0" fontId="6" fillId="0" borderId="31" xfId="0" applyFont="1" applyBorder="1" applyAlignment="1" applyProtection="1">
      <alignment wrapText="1"/>
      <protection hidden="1" locked="0"/>
    </xf>
    <xf numFmtId="0" fontId="6" fillId="0" borderId="5" xfId="0" applyFont="1" applyBorder="1" applyProtection="1">
      <protection hidden="1" locked="0"/>
    </xf>
    <xf numFmtId="164" fontId="6" fillId="0" borderId="5" xfId="0" applyNumberFormat="1" applyFont="1" applyBorder="1" applyProtection="1">
      <protection hidden="1" locked="0"/>
    </xf>
    <xf numFmtId="0" fontId="6" fillId="0" borderId="5" xfId="0" applyFont="1" applyBorder="1" applyAlignment="1" applyProtection="1">
      <alignment wrapText="1"/>
      <protection hidden="1" locked="0"/>
    </xf>
    <xf numFmtId="0" fontId="6" fillId="0" borderId="10" xfId="0" applyFont="1" applyBorder="1" applyProtection="1">
      <protection hidden="1" locked="0"/>
    </xf>
    <xf numFmtId="0" fontId="6" fillId="0" borderId="25" xfId="0" applyFont="1" applyBorder="1" applyAlignment="1" applyProtection="1">
      <alignment/>
      <protection hidden="1" locked="0"/>
    </xf>
    <xf numFmtId="164" fontId="5" fillId="0" borderId="17" xfId="16" applyNumberFormat="1" applyFont="1" applyBorder="1" applyAlignment="1" applyProtection="1">
      <alignment/>
      <protection hidden="1" locked="0"/>
    </xf>
    <xf numFmtId="164" fontId="6" fillId="0" borderId="28" xfId="0" applyNumberFormat="1" applyFont="1" applyBorder="1" applyAlignment="1" applyProtection="1">
      <alignment horizontal="center"/>
      <protection hidden="1" locked="0"/>
    </xf>
    <xf numFmtId="164" fontId="5" fillId="0" borderId="32" xfId="0" applyNumberFormat="1" applyFont="1" applyFill="1" applyBorder="1" applyProtection="1">
      <protection hidden="1" locked="0"/>
    </xf>
    <xf numFmtId="0" fontId="6" fillId="0" borderId="0" xfId="0" applyFont="1" applyAlignment="1" applyProtection="1">
      <alignment wrapText="1"/>
      <protection hidden="1"/>
    </xf>
    <xf numFmtId="0" fontId="5" fillId="0" borderId="0" xfId="0" applyFont="1" applyFill="1" applyBorder="1" applyAlignment="1" applyProtection="1">
      <alignment/>
      <protection hidden="1"/>
    </xf>
    <xf numFmtId="0" fontId="5" fillId="0" borderId="0" xfId="0" applyFont="1" applyBorder="1" applyAlignment="1" applyProtection="1">
      <alignment/>
      <protection hidden="1"/>
    </xf>
    <xf numFmtId="0" fontId="3" fillId="0" borderId="0" xfId="0" applyFont="1" applyAlignment="1" applyProtection="1">
      <alignment horizontal="center"/>
      <protection hidden="1"/>
    </xf>
    <xf numFmtId="0" fontId="3" fillId="0" borderId="0" xfId="0" applyFont="1" applyFill="1" applyBorder="1" applyAlignment="1" applyProtection="1">
      <alignment horizontal="center"/>
      <protection hidden="1"/>
    </xf>
    <xf numFmtId="0" fontId="3" fillId="0" borderId="0" xfId="0" applyFont="1" applyFill="1" applyAlignment="1" applyProtection="1">
      <alignment horizontal="center"/>
      <protection hidden="1"/>
    </xf>
    <xf numFmtId="0" fontId="6" fillId="0" borderId="0" xfId="0" applyFont="1" applyAlignment="1" applyProtection="1">
      <alignment/>
      <protection hidden="1"/>
    </xf>
    <xf numFmtId="14" fontId="5" fillId="0" borderId="0" xfId="0" applyNumberFormat="1" applyFont="1" applyBorder="1" applyAlignment="1" applyProtection="1">
      <alignment horizontal="center"/>
      <protection hidden="1"/>
    </xf>
    <xf numFmtId="0" fontId="6" fillId="0" borderId="0" xfId="0" applyFont="1" applyFill="1" applyBorder="1" applyAlignment="1" applyProtection="1">
      <alignment/>
      <protection hidden="1"/>
    </xf>
    <xf numFmtId="0" fontId="5" fillId="0" borderId="29" xfId="0" applyFont="1" applyFill="1" applyBorder="1" applyAlignment="1" applyProtection="1">
      <alignment horizontal="center"/>
      <protection hidden="1" locked="0"/>
    </xf>
    <xf numFmtId="165" fontId="6" fillId="0" borderId="0" xfId="0" applyNumberFormat="1" applyFont="1" applyProtection="1">
      <protection hidden="1"/>
    </xf>
    <xf numFmtId="0" fontId="5" fillId="0" borderId="29" xfId="0" applyFont="1" applyBorder="1" applyAlignment="1" applyProtection="1">
      <alignment horizontal="center" vertical="center"/>
      <protection hidden="1" locked="0"/>
    </xf>
    <xf numFmtId="0" fontId="5" fillId="0" borderId="31" xfId="0" applyFont="1" applyBorder="1" applyProtection="1">
      <protection hidden="1" locked="0"/>
    </xf>
    <xf numFmtId="0" fontId="6" fillId="0" borderId="6" xfId="0" applyFont="1" applyBorder="1" applyProtection="1">
      <protection hidden="1" locked="0"/>
    </xf>
    <xf numFmtId="0" fontId="6" fillId="0" borderId="0" xfId="0" applyFont="1" applyBorder="1" applyProtection="1">
      <protection hidden="1" locked="0"/>
    </xf>
    <xf numFmtId="0" fontId="6" fillId="0" borderId="0" xfId="0" applyFont="1" applyFill="1" applyBorder="1" applyProtection="1">
      <protection hidden="1" locked="0"/>
    </xf>
    <xf numFmtId="164" fontId="6" fillId="0" borderId="17" xfId="0" applyNumberFormat="1" applyFont="1" applyFill="1" applyBorder="1" applyProtection="1">
      <protection hidden="1" locked="0"/>
    </xf>
    <xf numFmtId="164" fontId="6" fillId="0" borderId="9" xfId="0" applyNumberFormat="1" applyFont="1" applyFill="1" applyBorder="1" applyProtection="1">
      <protection hidden="1" locked="0"/>
    </xf>
    <xf numFmtId="0" fontId="6" fillId="0" borderId="0" xfId="0" applyFont="1" applyBorder="1" applyAlignment="1" applyProtection="1">
      <alignment/>
      <protection hidden="1" locked="0"/>
    </xf>
    <xf numFmtId="0" fontId="6" fillId="0" borderId="11" xfId="0" applyFont="1" applyBorder="1" applyProtection="1">
      <protection hidden="1" locked="0"/>
    </xf>
    <xf numFmtId="0" fontId="6" fillId="0" borderId="0" xfId="0" applyFont="1" applyBorder="1" applyAlignment="1" applyProtection="1">
      <alignment horizontal="left"/>
      <protection hidden="1" locked="0"/>
    </xf>
    <xf numFmtId="0" fontId="6" fillId="0" borderId="6" xfId="0" applyFont="1" applyBorder="1" applyAlignment="1" applyProtection="1">
      <alignment horizontal="left"/>
      <protection hidden="1" locked="0"/>
    </xf>
    <xf numFmtId="164" fontId="6" fillId="3" borderId="20" xfId="0" applyNumberFormat="1" applyFont="1" applyFill="1" applyBorder="1" applyProtection="1">
      <protection hidden="1" locked="0"/>
    </xf>
    <xf numFmtId="164" fontId="6" fillId="0" borderId="20" xfId="0" applyNumberFormat="1" applyFont="1" applyFill="1" applyBorder="1" applyProtection="1">
      <protection hidden="1" locked="0"/>
    </xf>
    <xf numFmtId="164" fontId="6" fillId="0" borderId="33" xfId="0" applyNumberFormat="1" applyFont="1" applyFill="1" applyBorder="1" applyProtection="1">
      <protection hidden="1" locked="0"/>
    </xf>
    <xf numFmtId="164" fontId="6" fillId="0" borderId="34" xfId="0" applyNumberFormat="1" applyFont="1" applyFill="1" applyBorder="1" applyProtection="1">
      <protection hidden="1" locked="0"/>
    </xf>
    <xf numFmtId="0" fontId="6" fillId="0" borderId="35" xfId="0" applyFont="1" applyBorder="1" applyProtection="1">
      <protection hidden="1"/>
    </xf>
    <xf numFmtId="0" fontId="5" fillId="0" borderId="26" xfId="0" applyFont="1" applyBorder="1" applyProtection="1">
      <protection hidden="1" locked="0"/>
    </xf>
    <xf numFmtId="0" fontId="6" fillId="0" borderId="0" xfId="0" applyFont="1" applyFill="1" applyBorder="1" applyAlignment="1" applyProtection="1">
      <alignment horizontal="left"/>
      <protection hidden="1" locked="0"/>
    </xf>
    <xf numFmtId="0" fontId="6" fillId="0" borderId="3" xfId="0" applyFont="1" applyFill="1" applyBorder="1" applyAlignment="1" applyProtection="1">
      <alignment horizontal="left"/>
      <protection hidden="1" locked="0"/>
    </xf>
    <xf numFmtId="164" fontId="5" fillId="0" borderId="29" xfId="0" applyNumberFormat="1" applyFont="1" applyFill="1" applyBorder="1" applyAlignment="1" applyProtection="1">
      <alignment horizontal="center" vertical="center" wrapText="1"/>
      <protection hidden="1" locked="0"/>
    </xf>
    <xf numFmtId="164" fontId="6" fillId="0" borderId="29" xfId="0" applyNumberFormat="1" applyFont="1" applyFill="1" applyBorder="1" applyProtection="1">
      <protection hidden="1" locked="0"/>
    </xf>
    <xf numFmtId="0" fontId="5" fillId="0" borderId="29" xfId="0" applyFont="1" applyFill="1" applyBorder="1" applyAlignment="1" applyProtection="1">
      <alignment horizontal="center" vertical="center"/>
      <protection hidden="1"/>
    </xf>
    <xf numFmtId="0" fontId="3" fillId="0" borderId="0" xfId="0" applyFont="1" applyAlignment="1" applyProtection="1">
      <alignment horizontal="center" wrapText="1"/>
      <protection hidden="1" locked="0"/>
    </xf>
    <xf numFmtId="0" fontId="1" fillId="0" borderId="3" xfId="0" applyFont="1" applyBorder="1" applyAlignment="1" applyProtection="1">
      <alignment horizontal="center"/>
      <protection hidden="1"/>
    </xf>
    <xf numFmtId="0" fontId="1" fillId="0" borderId="3" xfId="0" applyFont="1" applyBorder="1" applyAlignment="1" applyProtection="1">
      <alignment horizontal="left"/>
      <protection hidden="1" locked="0"/>
    </xf>
    <xf numFmtId="0" fontId="0" fillId="0" borderId="0" xfId="58" applyFont="1" applyBorder="1" applyAlignment="1" applyProtection="1">
      <alignment horizontal="left"/>
      <protection hidden="1" locked="0"/>
    </xf>
    <xf numFmtId="0" fontId="0" fillId="0" borderId="0" xfId="58" applyBorder="1" applyProtection="1">
      <alignment/>
      <protection hidden="1" locked="0"/>
    </xf>
    <xf numFmtId="0" fontId="0" fillId="0" borderId="18" xfId="58" applyBorder="1" applyProtection="1">
      <alignment/>
      <protection hidden="1" locked="0"/>
    </xf>
    <xf numFmtId="164" fontId="0" fillId="0" borderId="6" xfId="26" applyNumberFormat="1" applyFont="1" applyBorder="1" applyAlignment="1" applyProtection="1">
      <alignment horizontal="right"/>
      <protection hidden="1" locked="0"/>
    </xf>
    <xf numFmtId="164" fontId="0" fillId="0" borderId="18" xfId="26" applyNumberFormat="1" applyFont="1" applyBorder="1" applyAlignment="1" applyProtection="1">
      <alignment horizontal="right"/>
      <protection hidden="1" locked="0"/>
    </xf>
    <xf numFmtId="0" fontId="1" fillId="0" borderId="26" xfId="0" applyFont="1" applyBorder="1" applyAlignment="1" applyProtection="1">
      <alignment horizontal="center"/>
      <protection hidden="1" locked="0"/>
    </xf>
    <xf numFmtId="0" fontId="1" fillId="0" borderId="24" xfId="0" applyFont="1" applyBorder="1" applyAlignment="1" applyProtection="1">
      <alignment horizontal="center"/>
      <protection hidden="1" locked="0"/>
    </xf>
    <xf numFmtId="0" fontId="1" fillId="0" borderId="27" xfId="0" applyFont="1" applyBorder="1" applyAlignment="1" applyProtection="1">
      <alignment horizontal="center"/>
      <protection hidden="1" locked="0"/>
    </xf>
    <xf numFmtId="0" fontId="1" fillId="0" borderId="6" xfId="0" applyFont="1" applyBorder="1" applyAlignment="1" applyProtection="1">
      <alignment horizontal="center"/>
      <protection hidden="1" locked="0"/>
    </xf>
    <xf numFmtId="0" fontId="1" fillId="0" borderId="0" xfId="0" applyFont="1" applyBorder="1" applyAlignment="1" applyProtection="1">
      <alignment horizontal="center"/>
      <protection hidden="1" locked="0"/>
    </xf>
    <xf numFmtId="0" fontId="1" fillId="0" borderId="18" xfId="0" applyFont="1" applyBorder="1" applyAlignment="1" applyProtection="1">
      <alignment horizontal="center"/>
      <protection hidden="1" locked="0"/>
    </xf>
    <xf numFmtId="0" fontId="1" fillId="0" borderId="11" xfId="0" applyFont="1" applyBorder="1" applyAlignment="1" applyProtection="1">
      <alignment horizontal="center"/>
      <protection hidden="1" locked="0"/>
    </xf>
    <xf numFmtId="0" fontId="1" fillId="0" borderId="3" xfId="0" applyFont="1" applyBorder="1" applyAlignment="1" applyProtection="1">
      <alignment horizontal="center"/>
      <protection hidden="1" locked="0"/>
    </xf>
    <xf numFmtId="0" fontId="1" fillId="0" borderId="28" xfId="0" applyFont="1" applyBorder="1" applyAlignment="1" applyProtection="1">
      <alignment horizontal="center"/>
      <protection hidden="1" locked="0"/>
    </xf>
    <xf numFmtId="0" fontId="1" fillId="0" borderId="26" xfId="0" applyFont="1" applyBorder="1" applyAlignment="1" applyProtection="1">
      <alignment horizontal="center" wrapText="1"/>
      <protection hidden="1" locked="0"/>
    </xf>
    <xf numFmtId="0" fontId="1" fillId="0" borderId="27" xfId="0" applyFont="1" applyBorder="1" applyAlignment="1" applyProtection="1">
      <alignment horizontal="center" wrapText="1"/>
      <protection hidden="1" locked="0"/>
    </xf>
    <xf numFmtId="0" fontId="1" fillId="0" borderId="6" xfId="0" applyFont="1" applyBorder="1" applyAlignment="1" applyProtection="1">
      <alignment horizontal="center" wrapText="1"/>
      <protection hidden="1" locked="0"/>
    </xf>
    <xf numFmtId="0" fontId="1" fillId="0" borderId="18" xfId="0" applyFont="1" applyBorder="1" applyAlignment="1" applyProtection="1">
      <alignment horizontal="center" wrapText="1"/>
      <protection hidden="1" locked="0"/>
    </xf>
    <xf numFmtId="0" fontId="1" fillId="0" borderId="11" xfId="0" applyFont="1" applyBorder="1" applyAlignment="1" applyProtection="1">
      <alignment horizontal="center" wrapText="1"/>
      <protection hidden="1" locked="0"/>
    </xf>
    <xf numFmtId="0" fontId="1" fillId="0" borderId="28" xfId="0" applyFont="1" applyBorder="1" applyAlignment="1" applyProtection="1">
      <alignment horizontal="center" wrapText="1"/>
      <protection hidden="1" locked="0"/>
    </xf>
    <xf numFmtId="0" fontId="1" fillId="0" borderId="26" xfId="0" applyFont="1" applyBorder="1" applyAlignment="1" applyProtection="1">
      <alignment horizontal="left"/>
      <protection hidden="1" locked="0"/>
    </xf>
    <xf numFmtId="0" fontId="1" fillId="0" borderId="24" xfId="0" applyFont="1" applyBorder="1" applyProtection="1">
      <protection hidden="1" locked="0"/>
    </xf>
    <xf numFmtId="0" fontId="1" fillId="0" borderId="27" xfId="0" applyFont="1" applyBorder="1" applyProtection="1">
      <protection hidden="1" locked="0"/>
    </xf>
    <xf numFmtId="165" fontId="0" fillId="0" borderId="26" xfId="26" applyNumberFormat="1" applyFont="1" applyBorder="1" applyAlignment="1" applyProtection="1">
      <alignment horizontal="right"/>
      <protection hidden="1"/>
    </xf>
    <xf numFmtId="165" fontId="0" fillId="0" borderId="27" xfId="26" applyNumberFormat="1" applyFont="1" applyBorder="1" applyAlignment="1" applyProtection="1">
      <alignment horizontal="right"/>
      <protection hidden="1"/>
    </xf>
    <xf numFmtId="0" fontId="0" fillId="0" borderId="0" xfId="0" applyFont="1" applyBorder="1" applyAlignment="1" applyProtection="1">
      <alignment horizontal="left"/>
      <protection hidden="1" locked="0"/>
    </xf>
    <xf numFmtId="0" fontId="0" fillId="0" borderId="0" xfId="0" applyBorder="1" applyProtection="1">
      <protection hidden="1" locked="0"/>
    </xf>
    <xf numFmtId="0" fontId="0" fillId="0" borderId="18" xfId="0" applyBorder="1" applyProtection="1">
      <protection hidden="1" locked="0"/>
    </xf>
    <xf numFmtId="164" fontId="0" fillId="0" borderId="6" xfId="26" applyNumberFormat="1" applyFont="1" applyBorder="1" applyAlignment="1" applyProtection="1">
      <alignment horizontal="right"/>
      <protection hidden="1" locked="0"/>
    </xf>
    <xf numFmtId="164" fontId="0" fillId="0" borderId="18" xfId="26" applyNumberFormat="1" applyFont="1" applyBorder="1" applyAlignment="1" applyProtection="1">
      <alignment horizontal="right"/>
      <protection hidden="1" locked="0"/>
    </xf>
    <xf numFmtId="0" fontId="0" fillId="0" borderId="0" xfId="0" applyFont="1" applyBorder="1" applyAlignment="1" applyProtection="1" quotePrefix="1">
      <alignment horizontal="left"/>
      <protection hidden="1" locked="0"/>
    </xf>
    <xf numFmtId="0" fontId="0" fillId="0" borderId="2" xfId="0" applyFont="1" applyBorder="1" applyAlignment="1" applyProtection="1">
      <alignment horizontal="left"/>
      <protection hidden="1" locked="0"/>
    </xf>
    <xf numFmtId="0" fontId="0" fillId="0" borderId="30" xfId="0" applyFont="1" applyBorder="1" applyAlignment="1" applyProtection="1">
      <alignment horizontal="left"/>
      <protection hidden="1" locked="0"/>
    </xf>
    <xf numFmtId="164" fontId="0" fillId="0" borderId="25" xfId="26" applyNumberFormat="1" applyFont="1" applyBorder="1" applyAlignment="1" applyProtection="1">
      <alignment horizontal="right"/>
      <protection hidden="1" locked="0"/>
    </xf>
    <xf numFmtId="164" fontId="0" fillId="0" borderId="30" xfId="26" applyNumberFormat="1" applyFont="1" applyBorder="1" applyAlignment="1" applyProtection="1">
      <alignment horizontal="right"/>
      <protection hidden="1" locked="0"/>
    </xf>
    <xf numFmtId="0" fontId="1" fillId="0" borderId="6" xfId="0" applyFont="1" applyBorder="1" applyAlignment="1" applyProtection="1">
      <alignment horizontal="left"/>
      <protection hidden="1" locked="0"/>
    </xf>
    <xf numFmtId="0" fontId="1" fillId="0" borderId="0" xfId="0" applyFont="1" applyBorder="1" applyAlignment="1" applyProtection="1">
      <alignment horizontal="left"/>
      <protection hidden="1" locked="0"/>
    </xf>
    <xf numFmtId="0" fontId="1" fillId="0" borderId="18" xfId="0" applyFont="1" applyBorder="1" applyAlignment="1" applyProtection="1">
      <alignment horizontal="left"/>
      <protection hidden="1" locked="0"/>
    </xf>
    <xf numFmtId="164" fontId="0" fillId="0" borderId="6" xfId="26" applyNumberFormat="1" applyFont="1" applyBorder="1" applyAlignment="1" applyProtection="1">
      <alignment horizontal="right"/>
      <protection hidden="1"/>
    </xf>
    <xf numFmtId="164" fontId="0" fillId="0" borderId="18" xfId="26" applyNumberFormat="1" applyFont="1" applyBorder="1" applyAlignment="1" applyProtection="1">
      <alignment horizontal="right"/>
      <protection hidden="1"/>
    </xf>
    <xf numFmtId="0" fontId="0" fillId="0" borderId="18" xfId="58" applyFont="1" applyBorder="1" applyAlignment="1" applyProtection="1">
      <alignment horizontal="left"/>
      <protection hidden="1" locked="0"/>
    </xf>
    <xf numFmtId="0" fontId="0" fillId="0" borderId="0" xfId="0" applyFont="1" applyBorder="1" applyProtection="1">
      <protection hidden="1" locked="0"/>
    </xf>
    <xf numFmtId="0" fontId="0" fillId="0" borderId="18" xfId="0" applyFont="1" applyBorder="1" applyProtection="1">
      <protection hidden="1" locked="0"/>
    </xf>
    <xf numFmtId="164" fontId="0" fillId="0" borderId="36" xfId="26" applyNumberFormat="1" applyFont="1" applyBorder="1" applyAlignment="1" applyProtection="1">
      <alignment horizontal="right"/>
      <protection hidden="1" locked="0"/>
    </xf>
    <xf numFmtId="164" fontId="0" fillId="0" borderId="37" xfId="26" applyNumberFormat="1" applyFont="1" applyBorder="1" applyAlignment="1" applyProtection="1">
      <alignment horizontal="right"/>
      <protection hidden="1" locked="0"/>
    </xf>
    <xf numFmtId="0" fontId="1" fillId="0" borderId="36" xfId="0" applyFont="1" applyBorder="1" applyAlignment="1" applyProtection="1">
      <alignment/>
      <protection hidden="1" locked="0"/>
    </xf>
    <xf numFmtId="0" fontId="0" fillId="0" borderId="1" xfId="0" applyBorder="1" applyAlignment="1" applyProtection="1">
      <alignment/>
      <protection hidden="1" locked="0"/>
    </xf>
    <xf numFmtId="0" fontId="0" fillId="0" borderId="37" xfId="0" applyBorder="1" applyAlignment="1" applyProtection="1">
      <alignment/>
      <protection hidden="1" locked="0"/>
    </xf>
    <xf numFmtId="0" fontId="0" fillId="0" borderId="18" xfId="0" applyFont="1" applyBorder="1" applyAlignment="1" applyProtection="1">
      <alignment horizontal="left"/>
      <protection hidden="1" locked="0"/>
    </xf>
    <xf numFmtId="0" fontId="1" fillId="0" borderId="24" xfId="0" applyFont="1" applyBorder="1" applyAlignment="1" applyProtection="1">
      <alignment horizontal="left"/>
      <protection hidden="1" locked="0"/>
    </xf>
    <xf numFmtId="0" fontId="1" fillId="0" borderId="27" xfId="0" applyFont="1" applyBorder="1" applyAlignment="1" applyProtection="1">
      <alignment horizontal="left"/>
      <protection hidden="1" locked="0"/>
    </xf>
    <xf numFmtId="164" fontId="0" fillId="0" borderId="26" xfId="26" applyNumberFormat="1" applyFont="1" applyBorder="1" applyAlignment="1" applyProtection="1">
      <alignment horizontal="right"/>
      <protection hidden="1" locked="0"/>
    </xf>
    <xf numFmtId="164" fontId="0" fillId="0" borderId="27" xfId="26" applyNumberFormat="1" applyFont="1" applyBorder="1" applyAlignment="1" applyProtection="1">
      <alignment horizontal="right"/>
      <protection hidden="1" locked="0"/>
    </xf>
    <xf numFmtId="0" fontId="0" fillId="0" borderId="2" xfId="0" applyFont="1" applyBorder="1" applyAlignment="1" applyProtection="1">
      <alignment/>
      <protection hidden="1" locked="0"/>
    </xf>
    <xf numFmtId="0" fontId="0" fillId="0" borderId="2" xfId="0" applyBorder="1" applyAlignment="1">
      <alignment/>
    </xf>
    <xf numFmtId="0" fontId="0" fillId="0" borderId="30" xfId="0" applyBorder="1" applyAlignment="1">
      <alignment/>
    </xf>
    <xf numFmtId="164" fontId="0" fillId="0" borderId="6" xfId="26" applyNumberFormat="1" applyFont="1" applyBorder="1" applyAlignment="1" applyProtection="1">
      <alignment horizontal="center"/>
      <protection hidden="1" locked="0"/>
    </xf>
    <xf numFmtId="164" fontId="0" fillId="0" borderId="18" xfId="26" applyNumberFormat="1" applyFont="1" applyBorder="1" applyAlignment="1" applyProtection="1">
      <alignment horizontal="center"/>
      <protection hidden="1" locked="0"/>
    </xf>
    <xf numFmtId="0" fontId="0" fillId="0" borderId="0" xfId="58" applyFont="1" applyBorder="1" applyAlignment="1" applyProtection="1">
      <alignment horizontal="center"/>
      <protection hidden="1" locked="0"/>
    </xf>
    <xf numFmtId="0" fontId="0" fillId="0" borderId="18" xfId="58" applyFont="1" applyBorder="1" applyAlignment="1" applyProtection="1">
      <alignment horizontal="center"/>
      <protection hidden="1" locked="0"/>
    </xf>
    <xf numFmtId="164" fontId="0" fillId="0" borderId="6" xfId="26" applyNumberFormat="1" applyFont="1" applyBorder="1" applyAlignment="1" applyProtection="1">
      <alignment horizontal="right"/>
      <protection hidden="1"/>
    </xf>
    <xf numFmtId="164" fontId="0" fillId="0" borderId="18" xfId="26" applyNumberFormat="1" applyFont="1" applyBorder="1" applyAlignment="1" applyProtection="1">
      <alignment horizontal="right"/>
      <protection hidden="1"/>
    </xf>
    <xf numFmtId="0" fontId="0" fillId="0" borderId="0" xfId="0" applyBorder="1" applyAlignment="1" applyProtection="1">
      <alignment horizontal="left"/>
      <protection hidden="1" locked="0"/>
    </xf>
    <xf numFmtId="0" fontId="0" fillId="0" borderId="18" xfId="0" applyBorder="1" applyAlignment="1" applyProtection="1">
      <alignment horizontal="left"/>
      <protection hidden="1" locked="0"/>
    </xf>
    <xf numFmtId="0" fontId="1" fillId="0" borderId="26" xfId="0" applyFont="1" applyBorder="1" applyAlignment="1" applyProtection="1">
      <alignment horizontal="right"/>
      <protection hidden="1"/>
    </xf>
    <xf numFmtId="0" fontId="1" fillId="0" borderId="27" xfId="0" applyFont="1" applyBorder="1" applyAlignment="1" applyProtection="1">
      <alignment horizontal="right"/>
      <protection hidden="1"/>
    </xf>
    <xf numFmtId="164" fontId="0" fillId="0" borderId="36" xfId="16" applyNumberFormat="1" applyFont="1" applyBorder="1" applyAlignment="1" applyProtection="1">
      <alignment horizontal="right"/>
      <protection hidden="1" locked="0"/>
    </xf>
    <xf numFmtId="164" fontId="0" fillId="0" borderId="37" xfId="16" applyNumberFormat="1" applyFont="1" applyBorder="1" applyAlignment="1" applyProtection="1">
      <alignment horizontal="right"/>
      <protection hidden="1" locked="0"/>
    </xf>
    <xf numFmtId="164" fontId="0" fillId="0" borderId="25" xfId="16" applyNumberFormat="1" applyFont="1" applyBorder="1" applyAlignment="1" applyProtection="1">
      <alignment horizontal="right"/>
      <protection hidden="1" locked="0"/>
    </xf>
    <xf numFmtId="164" fontId="0" fillId="0" borderId="30" xfId="16" applyNumberFormat="1" applyFont="1" applyBorder="1" applyAlignment="1" applyProtection="1">
      <alignment horizontal="right"/>
      <protection hidden="1" locked="0"/>
    </xf>
    <xf numFmtId="0" fontId="1" fillId="0" borderId="36" xfId="0" applyFont="1" applyBorder="1" applyProtection="1">
      <protection hidden="1" locked="0"/>
    </xf>
    <xf numFmtId="0" fontId="1" fillId="0" borderId="1" xfId="0" applyFont="1" applyBorder="1" applyProtection="1">
      <protection hidden="1" locked="0"/>
    </xf>
    <xf numFmtId="0" fontId="1" fillId="0" borderId="37" xfId="0" applyFont="1" applyBorder="1" applyProtection="1">
      <protection hidden="1" locked="0"/>
    </xf>
    <xf numFmtId="0" fontId="1" fillId="0" borderId="25" xfId="0" applyFont="1" applyBorder="1" applyAlignment="1" applyProtection="1">
      <alignment horizontal="center"/>
      <protection hidden="1" locked="0"/>
    </xf>
    <xf numFmtId="0" fontId="0" fillId="0" borderId="2" xfId="0" applyFont="1" applyBorder="1" applyAlignment="1" applyProtection="1">
      <alignment horizontal="center"/>
      <protection hidden="1" locked="0"/>
    </xf>
    <xf numFmtId="0" fontId="0" fillId="0" borderId="30" xfId="0" applyFont="1" applyBorder="1" applyAlignment="1" applyProtection="1">
      <alignment horizontal="center"/>
      <protection hidden="1" locked="0"/>
    </xf>
    <xf numFmtId="0" fontId="0" fillId="0" borderId="3" xfId="0" applyFont="1" applyBorder="1" applyAlignment="1" applyProtection="1">
      <alignment horizontal="left"/>
      <protection hidden="1" locked="0"/>
    </xf>
    <xf numFmtId="0" fontId="0" fillId="0" borderId="0" xfId="58" applyBorder="1" applyAlignment="1" applyProtection="1">
      <alignment horizontal="left"/>
      <protection hidden="1" locked="0"/>
    </xf>
    <xf numFmtId="0" fontId="0" fillId="0" borderId="18" xfId="58" applyBorder="1" applyAlignment="1" applyProtection="1">
      <alignment horizontal="left"/>
      <protection hidden="1" locked="0"/>
    </xf>
    <xf numFmtId="0" fontId="1" fillId="0" borderId="24" xfId="0" applyFont="1" applyBorder="1" applyAlignment="1" applyProtection="1">
      <alignment horizontal="center"/>
      <protection hidden="1"/>
    </xf>
    <xf numFmtId="0" fontId="3" fillId="0" borderId="0" xfId="0" applyFont="1" applyBorder="1" applyAlignment="1" applyProtection="1">
      <alignment horizontal="center" wrapText="1"/>
      <protection hidden="1" locked="0"/>
    </xf>
    <xf numFmtId="0" fontId="10" fillId="0" borderId="0" xfId="0" applyFont="1" applyAlignment="1" applyProtection="1">
      <alignment wrapText="1"/>
      <protection hidden="1"/>
    </xf>
    <xf numFmtId="164" fontId="0" fillId="0" borderId="6" xfId="0" applyNumberFormat="1" applyFont="1" applyBorder="1" applyAlignment="1" applyProtection="1">
      <alignment horizontal="right"/>
      <protection hidden="1" locked="0"/>
    </xf>
    <xf numFmtId="164" fontId="0" fillId="0" borderId="18" xfId="0" applyNumberFormat="1" applyFont="1" applyBorder="1" applyAlignment="1" applyProtection="1">
      <alignment horizontal="right"/>
      <protection hidden="1" locked="0"/>
    </xf>
    <xf numFmtId="164" fontId="0" fillId="0" borderId="36" xfId="0" applyNumberFormat="1" applyBorder="1" applyAlignment="1" applyProtection="1">
      <alignment horizontal="right"/>
      <protection hidden="1" locked="0"/>
    </xf>
    <xf numFmtId="164" fontId="0" fillId="0" borderId="37" xfId="0" applyNumberFormat="1" applyBorder="1" applyAlignment="1" applyProtection="1">
      <alignment horizontal="right"/>
      <protection hidden="1" locked="0"/>
    </xf>
    <xf numFmtId="164" fontId="0" fillId="0" borderId="11" xfId="0" applyNumberFormat="1" applyFont="1" applyBorder="1" applyAlignment="1" applyProtection="1">
      <alignment horizontal="right"/>
      <protection hidden="1" locked="0"/>
    </xf>
    <xf numFmtId="164" fontId="0" fillId="0" borderId="28" xfId="0" applyNumberFormat="1" applyFont="1" applyBorder="1" applyAlignment="1" applyProtection="1">
      <alignment horizontal="right"/>
      <protection hidden="1" locked="0"/>
    </xf>
    <xf numFmtId="164" fontId="0" fillId="0" borderId="38" xfId="0" applyNumberFormat="1" applyFont="1" applyBorder="1" applyAlignment="1" applyProtection="1">
      <alignment horizontal="right"/>
      <protection hidden="1" locked="0"/>
    </xf>
    <xf numFmtId="164" fontId="0" fillId="0" borderId="39" xfId="0" applyNumberFormat="1" applyFont="1" applyBorder="1" applyAlignment="1" applyProtection="1">
      <alignment horizontal="right"/>
      <protection hidden="1" locked="0"/>
    </xf>
    <xf numFmtId="164" fontId="0" fillId="0" borderId="25" xfId="0" applyNumberFormat="1" applyFont="1" applyBorder="1" applyAlignment="1" applyProtection="1">
      <alignment horizontal="right"/>
      <protection hidden="1" locked="0"/>
    </xf>
    <xf numFmtId="164" fontId="0" fillId="0" borderId="30" xfId="0" applyNumberFormat="1" applyFont="1" applyBorder="1" applyAlignment="1" applyProtection="1">
      <alignment horizontal="right"/>
      <protection hidden="1" locked="0"/>
    </xf>
    <xf numFmtId="0" fontId="1" fillId="0" borderId="25" xfId="0" applyFont="1" applyBorder="1" applyAlignment="1" applyProtection="1">
      <alignment horizontal="left"/>
      <protection hidden="1" locked="0"/>
    </xf>
    <xf numFmtId="0" fontId="1" fillId="0" borderId="2" xfId="0" applyFont="1" applyBorder="1" applyProtection="1">
      <protection hidden="1" locked="0"/>
    </xf>
    <xf numFmtId="164" fontId="0" fillId="0" borderId="25" xfId="0" applyNumberFormat="1" applyFont="1" applyBorder="1" applyAlignment="1" applyProtection="1">
      <alignment horizontal="right"/>
      <protection hidden="1"/>
    </xf>
    <xf numFmtId="164" fontId="0" fillId="0" borderId="30" xfId="0" applyNumberFormat="1" applyFont="1" applyBorder="1" applyAlignment="1" applyProtection="1">
      <alignment horizontal="right"/>
      <protection hidden="1"/>
    </xf>
    <xf numFmtId="0" fontId="1" fillId="0" borderId="25" xfId="0" applyFont="1" applyBorder="1" applyProtection="1">
      <protection hidden="1" locked="0"/>
    </xf>
    <xf numFmtId="0" fontId="1" fillId="0" borderId="30" xfId="0" applyFont="1" applyBorder="1" applyProtection="1">
      <protection hidden="1" locked="0"/>
    </xf>
    <xf numFmtId="0" fontId="1" fillId="0" borderId="6" xfId="0" applyFont="1" applyBorder="1" applyProtection="1">
      <protection hidden="1" locked="0"/>
    </xf>
    <xf numFmtId="0" fontId="1" fillId="0" borderId="0" xfId="0" applyFont="1" applyBorder="1" applyProtection="1">
      <protection hidden="1" locked="0"/>
    </xf>
    <xf numFmtId="0" fontId="1" fillId="0" borderId="40" xfId="0" applyFont="1" applyBorder="1" applyAlignment="1" applyProtection="1">
      <alignment/>
      <protection hidden="1" locked="0"/>
    </xf>
    <xf numFmtId="0" fontId="0" fillId="0" borderId="41" xfId="0" applyBorder="1" applyAlignment="1" applyProtection="1">
      <alignment/>
      <protection hidden="1" locked="0"/>
    </xf>
    <xf numFmtId="0" fontId="0" fillId="0" borderId="42" xfId="0" applyBorder="1" applyAlignment="1" applyProtection="1">
      <alignment/>
      <protection hidden="1" locked="0"/>
    </xf>
    <xf numFmtId="164" fontId="0" fillId="0" borderId="6" xfId="0" applyNumberFormat="1" applyBorder="1" applyAlignment="1" applyProtection="1">
      <alignment/>
      <protection hidden="1" locked="0"/>
    </xf>
    <xf numFmtId="164" fontId="0" fillId="0" borderId="18" xfId="0" applyNumberFormat="1" applyBorder="1" applyAlignment="1" applyProtection="1">
      <alignment/>
      <protection hidden="1" locked="0"/>
    </xf>
    <xf numFmtId="0" fontId="1" fillId="0" borderId="26" xfId="0" applyFont="1" applyBorder="1" applyAlignment="1" applyProtection="1">
      <alignment/>
      <protection hidden="1" locked="0"/>
    </xf>
    <xf numFmtId="0" fontId="0" fillId="0" borderId="24" xfId="0" applyBorder="1" applyAlignment="1" applyProtection="1">
      <alignment/>
      <protection hidden="1" locked="0"/>
    </xf>
    <xf numFmtId="0" fontId="0" fillId="0" borderId="27" xfId="0" applyBorder="1" applyAlignment="1" applyProtection="1">
      <alignment/>
      <protection hidden="1" locked="0"/>
    </xf>
    <xf numFmtId="0" fontId="0" fillId="0" borderId="0" xfId="0" applyBorder="1" applyAlignment="1" applyProtection="1">
      <alignment/>
      <protection hidden="1" locked="0"/>
    </xf>
    <xf numFmtId="0" fontId="0" fillId="0" borderId="0" xfId="0" applyAlignment="1" applyProtection="1">
      <alignment/>
      <protection hidden="1" locked="0"/>
    </xf>
    <xf numFmtId="0" fontId="0" fillId="0" borderId="18" xfId="0" applyBorder="1" applyAlignment="1" applyProtection="1">
      <alignment/>
      <protection hidden="1" locked="0"/>
    </xf>
    <xf numFmtId="164" fontId="0" fillId="0" borderId="43" xfId="0" applyNumberFormat="1" applyBorder="1" applyProtection="1">
      <protection hidden="1" locked="0"/>
    </xf>
    <xf numFmtId="164" fontId="0" fillId="0" borderId="44" xfId="0" applyNumberFormat="1" applyBorder="1" applyProtection="1">
      <protection hidden="1" locked="0"/>
    </xf>
    <xf numFmtId="164" fontId="0" fillId="0" borderId="6" xfId="0" applyNumberFormat="1" applyFont="1" applyBorder="1" applyProtection="1">
      <protection hidden="1" locked="0"/>
    </xf>
    <xf numFmtId="164" fontId="0" fillId="0" borderId="18" xfId="0" applyNumberFormat="1" applyFont="1" applyBorder="1" applyProtection="1">
      <protection hidden="1" locked="0"/>
    </xf>
    <xf numFmtId="0" fontId="1" fillId="0" borderId="26" xfId="0" applyFont="1" applyBorder="1" applyProtection="1">
      <protection hidden="1" locked="0"/>
    </xf>
    <xf numFmtId="164" fontId="0" fillId="0" borderId="26" xfId="0" applyNumberFormat="1" applyBorder="1" applyAlignment="1" applyProtection="1">
      <alignment/>
      <protection hidden="1" locked="0"/>
    </xf>
    <xf numFmtId="164" fontId="0" fillId="0" borderId="27" xfId="0" applyNumberFormat="1" applyBorder="1" applyAlignment="1" applyProtection="1">
      <alignment/>
      <protection hidden="1" locked="0"/>
    </xf>
    <xf numFmtId="164" fontId="0" fillId="0" borderId="26" xfId="0" applyNumberFormat="1" applyFont="1" applyBorder="1" applyAlignment="1" applyProtection="1">
      <alignment/>
      <protection hidden="1"/>
    </xf>
    <xf numFmtId="164" fontId="0" fillId="0" borderId="27" xfId="0" applyNumberFormat="1" applyFont="1" applyBorder="1" applyAlignment="1" applyProtection="1">
      <alignment/>
      <protection hidden="1"/>
    </xf>
    <xf numFmtId="0" fontId="0" fillId="0" borderId="3" xfId="0" applyBorder="1" applyAlignment="1" applyProtection="1">
      <alignment/>
      <protection hidden="1" locked="0"/>
    </xf>
    <xf numFmtId="0" fontId="0" fillId="0" borderId="28" xfId="0" applyBorder="1" applyAlignment="1" applyProtection="1">
      <alignment/>
      <protection hidden="1" locked="0"/>
    </xf>
    <xf numFmtId="164" fontId="0" fillId="0" borderId="6" xfId="58" applyNumberFormat="1" applyBorder="1" applyProtection="1">
      <alignment/>
      <protection hidden="1" locked="0"/>
    </xf>
    <xf numFmtId="164" fontId="0" fillId="0" borderId="18" xfId="58" applyNumberFormat="1" applyBorder="1" applyProtection="1">
      <alignment/>
      <protection hidden="1" locked="0"/>
    </xf>
    <xf numFmtId="0" fontId="1" fillId="0" borderId="36" xfId="0" applyFont="1" applyBorder="1" applyAlignment="1" applyProtection="1">
      <alignment horizontal="left"/>
      <protection hidden="1" locked="0"/>
    </xf>
    <xf numFmtId="0" fontId="1" fillId="0" borderId="1" xfId="0" applyFont="1" applyBorder="1" applyAlignment="1" applyProtection="1">
      <alignment horizontal="left"/>
      <protection hidden="1" locked="0"/>
    </xf>
    <xf numFmtId="0" fontId="1" fillId="0" borderId="37" xfId="0" applyFont="1" applyBorder="1" applyAlignment="1" applyProtection="1">
      <alignment horizontal="left"/>
      <protection hidden="1" locked="0"/>
    </xf>
    <xf numFmtId="164" fontId="0" fillId="0" borderId="36" xfId="0" applyNumberFormat="1" applyBorder="1" applyProtection="1">
      <protection hidden="1" locked="0"/>
    </xf>
    <xf numFmtId="164" fontId="0" fillId="0" borderId="37" xfId="0" applyNumberFormat="1" applyBorder="1" applyProtection="1">
      <protection hidden="1" locked="0"/>
    </xf>
    <xf numFmtId="164" fontId="0" fillId="0" borderId="6" xfId="0" applyNumberFormat="1" applyBorder="1" applyProtection="1">
      <protection hidden="1" locked="0"/>
    </xf>
    <xf numFmtId="164" fontId="0" fillId="0" borderId="18" xfId="0" applyNumberFormat="1" applyBorder="1" applyProtection="1">
      <protection hidden="1" locked="0"/>
    </xf>
    <xf numFmtId="164" fontId="0" fillId="0" borderId="26" xfId="0" applyNumberFormat="1" applyFont="1" applyBorder="1" applyProtection="1">
      <protection hidden="1" locked="0"/>
    </xf>
    <xf numFmtId="164" fontId="0" fillId="0" borderId="27" xfId="0" applyNumberFormat="1" applyFont="1" applyBorder="1" applyProtection="1">
      <protection hidden="1" locked="0"/>
    </xf>
    <xf numFmtId="164" fontId="0" fillId="0" borderId="11" xfId="0" applyNumberFormat="1" applyBorder="1" applyProtection="1">
      <protection hidden="1" locked="0"/>
    </xf>
    <xf numFmtId="164" fontId="0" fillId="0" borderId="28" xfId="0" applyNumberFormat="1" applyBorder="1" applyProtection="1">
      <protection hidden="1" locked="0"/>
    </xf>
    <xf numFmtId="164" fontId="0" fillId="0" borderId="6" xfId="0" applyNumberFormat="1" applyBorder="1" applyAlignment="1" applyProtection="1">
      <alignment/>
      <protection hidden="1"/>
    </xf>
    <xf numFmtId="164" fontId="0" fillId="0" borderId="18" xfId="0" applyNumberFormat="1" applyBorder="1" applyAlignment="1" applyProtection="1">
      <alignment/>
      <protection hidden="1"/>
    </xf>
    <xf numFmtId="164" fontId="1" fillId="0" borderId="26" xfId="0" applyNumberFormat="1" applyFont="1" applyBorder="1" applyProtection="1">
      <protection hidden="1"/>
    </xf>
    <xf numFmtId="164" fontId="1" fillId="0" borderId="27" xfId="0" applyNumberFormat="1" applyFont="1" applyBorder="1" applyProtection="1">
      <protection hidden="1"/>
    </xf>
    <xf numFmtId="0" fontId="1" fillId="0" borderId="11" xfId="0" applyFont="1" applyBorder="1" applyAlignment="1" applyProtection="1">
      <alignment horizontal="left"/>
      <protection hidden="1" locked="0"/>
    </xf>
    <xf numFmtId="164" fontId="0" fillId="0" borderId="26" xfId="0" applyNumberFormat="1" applyBorder="1" applyProtection="1">
      <protection hidden="1" locked="0"/>
    </xf>
    <xf numFmtId="164" fontId="0" fillId="0" borderId="27" xfId="0" applyNumberFormat="1" applyBorder="1" applyProtection="1">
      <protection hidden="1" locked="0"/>
    </xf>
    <xf numFmtId="0" fontId="0" fillId="0" borderId="0" xfId="0" applyFill="1" applyBorder="1" applyProtection="1">
      <protection hidden="1"/>
    </xf>
    <xf numFmtId="0" fontId="1" fillId="0" borderId="25" xfId="0" applyFont="1" applyBorder="1" applyAlignment="1" applyProtection="1">
      <alignment horizontal="left" wrapText="1"/>
      <protection hidden="1" locked="0"/>
    </xf>
    <xf numFmtId="0" fontId="1" fillId="0" borderId="2" xfId="0" applyFont="1" applyBorder="1" applyAlignment="1" applyProtection="1">
      <alignment wrapText="1"/>
      <protection hidden="1" locked="0"/>
    </xf>
    <xf numFmtId="0" fontId="1" fillId="0" borderId="30" xfId="0" applyFont="1" applyBorder="1" applyAlignment="1" applyProtection="1">
      <alignment wrapText="1"/>
      <protection hidden="1" locked="0"/>
    </xf>
    <xf numFmtId="0" fontId="0" fillId="4" borderId="11" xfId="0" applyFill="1" applyBorder="1" applyAlignment="1" applyProtection="1">
      <alignment horizontal="left"/>
      <protection hidden="1"/>
    </xf>
    <xf numFmtId="0" fontId="0" fillId="4" borderId="3" xfId="0" applyFill="1" applyBorder="1" applyAlignment="1" applyProtection="1">
      <alignment horizontal="left"/>
      <protection hidden="1"/>
    </xf>
    <xf numFmtId="0" fontId="0" fillId="4" borderId="28" xfId="0" applyFill="1" applyBorder="1" applyAlignment="1" applyProtection="1">
      <alignment horizontal="left"/>
      <protection hidden="1"/>
    </xf>
    <xf numFmtId="164" fontId="0" fillId="0" borderId="25" xfId="26" applyNumberFormat="1" applyFont="1" applyBorder="1" applyAlignment="1" applyProtection="1">
      <alignment horizontal="right"/>
      <protection hidden="1" locked="0"/>
    </xf>
    <xf numFmtId="164" fontId="0" fillId="0" borderId="30" xfId="26" applyNumberFormat="1" applyFont="1" applyBorder="1" applyAlignment="1" applyProtection="1">
      <alignment horizontal="right"/>
      <protection hidden="1" locked="0"/>
    </xf>
    <xf numFmtId="0" fontId="1" fillId="0" borderId="2" xfId="0" applyFont="1" applyBorder="1" applyAlignment="1" applyProtection="1">
      <alignment horizontal="left" wrapText="1"/>
      <protection hidden="1" locked="0"/>
    </xf>
    <xf numFmtId="0" fontId="1" fillId="0" borderId="30" xfId="0" applyFont="1" applyBorder="1" applyAlignment="1" applyProtection="1">
      <alignment horizontal="left" wrapText="1"/>
      <protection hidden="1" locked="0"/>
    </xf>
    <xf numFmtId="164" fontId="0" fillId="0" borderId="25" xfId="26" applyNumberFormat="1" applyFont="1" applyBorder="1" applyAlignment="1" applyProtection="1">
      <alignment horizontal="right"/>
      <protection locked="0"/>
    </xf>
    <xf numFmtId="164" fontId="0" fillId="0" borderId="30" xfId="26" applyNumberFormat="1" applyFont="1" applyBorder="1" applyAlignment="1" applyProtection="1">
      <alignment horizontal="right"/>
      <protection locked="0"/>
    </xf>
    <xf numFmtId="0" fontId="0" fillId="4" borderId="11" xfId="0" applyFill="1" applyBorder="1" applyProtection="1">
      <protection hidden="1"/>
    </xf>
    <xf numFmtId="0" fontId="0" fillId="4" borderId="3" xfId="0" applyFill="1" applyBorder="1" applyProtection="1">
      <protection hidden="1"/>
    </xf>
    <xf numFmtId="0" fontId="0" fillId="4" borderId="28" xfId="0" applyFill="1" applyBorder="1" applyProtection="1">
      <protection hidden="1"/>
    </xf>
    <xf numFmtId="0" fontId="1" fillId="0" borderId="26" xfId="0" applyFont="1" applyBorder="1" applyAlignment="1" applyProtection="1">
      <alignment horizontal="center"/>
      <protection hidden="1"/>
    </xf>
    <xf numFmtId="0" fontId="1" fillId="0" borderId="27" xfId="0" applyFont="1" applyBorder="1" applyAlignment="1" applyProtection="1">
      <alignment horizontal="center"/>
      <protection hidden="1"/>
    </xf>
    <xf numFmtId="0" fontId="1" fillId="0" borderId="11" xfId="0" applyFont="1" applyBorder="1" applyAlignment="1" applyProtection="1">
      <alignment horizontal="center"/>
      <protection hidden="1"/>
    </xf>
    <xf numFmtId="0" fontId="1" fillId="0" borderId="28" xfId="0" applyFont="1" applyBorder="1" applyAlignment="1" applyProtection="1">
      <alignment horizontal="center"/>
      <protection hidden="1"/>
    </xf>
    <xf numFmtId="0" fontId="0" fillId="0" borderId="0" xfId="0" applyFill="1" applyBorder="1"/>
    <xf numFmtId="0" fontId="1" fillId="0" borderId="0" xfId="0" applyFont="1" applyFill="1" applyBorder="1" applyAlignment="1">
      <alignment horizontal="left" wrapText="1"/>
    </xf>
    <xf numFmtId="164" fontId="0" fillId="0" borderId="0" xfId="26" applyNumberFormat="1" applyFont="1" applyFill="1" applyBorder="1" applyAlignment="1" applyProtection="1">
      <alignment horizontal="right"/>
      <protection locked="0"/>
    </xf>
    <xf numFmtId="0" fontId="1" fillId="0" borderId="25" xfId="0" applyFont="1" applyBorder="1" applyAlignment="1" applyProtection="1">
      <alignment horizontal="center" vertical="center" wrapText="1"/>
      <protection hidden="1" locked="0"/>
    </xf>
    <xf numFmtId="0" fontId="1" fillId="0" borderId="2" xfId="0" applyFont="1" applyBorder="1" applyAlignment="1" applyProtection="1">
      <alignment horizontal="center" vertical="center" wrapText="1"/>
      <protection hidden="1" locked="0"/>
    </xf>
    <xf numFmtId="0" fontId="1" fillId="0" borderId="30" xfId="0" applyFont="1" applyBorder="1" applyAlignment="1" applyProtection="1">
      <alignment horizontal="center" vertical="center" wrapText="1"/>
      <protection hidden="1" locked="0"/>
    </xf>
    <xf numFmtId="0" fontId="5" fillId="2" borderId="25" xfId="0" applyFont="1" applyFill="1" applyBorder="1" applyAlignment="1" applyProtection="1">
      <alignment/>
      <protection hidden="1" locked="0"/>
    </xf>
    <xf numFmtId="0" fontId="0" fillId="0" borderId="2" xfId="0" applyBorder="1" applyAlignment="1" applyProtection="1">
      <alignment/>
      <protection hidden="1" locked="0"/>
    </xf>
    <xf numFmtId="0" fontId="0" fillId="0" borderId="30" xfId="0" applyBorder="1" applyAlignment="1" applyProtection="1">
      <alignment/>
      <protection hidden="1" locked="0"/>
    </xf>
    <xf numFmtId="0" fontId="6" fillId="0" borderId="0" xfId="0" applyFont="1" applyBorder="1" applyAlignment="1" applyProtection="1">
      <alignment/>
      <protection hidden="1" locked="0"/>
    </xf>
    <xf numFmtId="0" fontId="6" fillId="0" borderId="0" xfId="0" applyFont="1" applyBorder="1" applyAlignment="1" applyProtection="1">
      <alignment horizontal="left"/>
      <protection hidden="1" locked="0"/>
    </xf>
    <xf numFmtId="0" fontId="0" fillId="0" borderId="0" xfId="0" applyAlignment="1" applyProtection="1">
      <alignment horizontal="left"/>
      <protection hidden="1" locked="0"/>
    </xf>
    <xf numFmtId="0" fontId="5" fillId="0" borderId="25" xfId="0" applyFont="1" applyFill="1" applyBorder="1" applyAlignment="1" applyProtection="1">
      <alignment horizontal="left" wrapText="1"/>
      <protection hidden="1" locked="0"/>
    </xf>
    <xf numFmtId="0" fontId="5" fillId="0" borderId="2" xfId="0" applyFont="1" applyFill="1" applyBorder="1" applyAlignment="1" applyProtection="1">
      <alignment horizontal="left" wrapText="1"/>
      <protection hidden="1" locked="0"/>
    </xf>
    <xf numFmtId="0" fontId="5" fillId="0" borderId="30" xfId="0" applyFont="1" applyFill="1" applyBorder="1" applyAlignment="1" applyProtection="1">
      <alignment horizontal="left" wrapText="1"/>
      <protection hidden="1" locked="0"/>
    </xf>
    <xf numFmtId="0" fontId="5" fillId="0" borderId="26" xfId="0" applyFont="1" applyBorder="1" applyAlignment="1" applyProtection="1">
      <alignment horizontal="left"/>
      <protection hidden="1" locked="0"/>
    </xf>
    <xf numFmtId="0" fontId="5" fillId="0" borderId="24" xfId="0" applyFont="1" applyBorder="1" applyAlignment="1" applyProtection="1">
      <alignment horizontal="left"/>
      <protection hidden="1" locked="0"/>
    </xf>
    <xf numFmtId="0" fontId="5" fillId="0" borderId="27" xfId="0" applyFont="1" applyBorder="1" applyAlignment="1" applyProtection="1">
      <alignment horizontal="left"/>
      <protection hidden="1" locked="0"/>
    </xf>
    <xf numFmtId="0" fontId="6" fillId="0" borderId="18" xfId="0" applyFont="1" applyBorder="1" applyAlignment="1" applyProtection="1">
      <alignment horizontal="left"/>
      <protection hidden="1" locked="0"/>
    </xf>
    <xf numFmtId="0" fontId="6" fillId="0" borderId="0" xfId="0" applyFont="1" applyFill="1" applyBorder="1" applyAlignment="1" applyProtection="1">
      <alignment horizontal="left"/>
      <protection hidden="1" locked="0"/>
    </xf>
    <xf numFmtId="0" fontId="6" fillId="0" borderId="18" xfId="0" applyFont="1" applyFill="1" applyBorder="1" applyAlignment="1" applyProtection="1">
      <alignment horizontal="left"/>
      <protection hidden="1" locked="0"/>
    </xf>
    <xf numFmtId="0" fontId="6" fillId="0" borderId="0" xfId="0" applyFont="1" applyFill="1" applyBorder="1" applyProtection="1">
      <protection hidden="1" locked="0"/>
    </xf>
    <xf numFmtId="0" fontId="6" fillId="0" borderId="18" xfId="0" applyFont="1" applyFill="1" applyBorder="1" applyProtection="1">
      <protection hidden="1" locked="0"/>
    </xf>
    <xf numFmtId="0" fontId="6" fillId="0" borderId="29" xfId="0" applyFont="1" applyFill="1" applyBorder="1" applyAlignment="1" applyProtection="1">
      <alignment horizontal="left" vertical="center"/>
      <protection hidden="1" locked="0"/>
    </xf>
    <xf numFmtId="0" fontId="5" fillId="2" borderId="29" xfId="0" applyFont="1" applyFill="1" applyBorder="1" applyAlignment="1" applyProtection="1">
      <alignment horizontal="center"/>
      <protection hidden="1" locked="0"/>
    </xf>
    <xf numFmtId="0" fontId="6" fillId="0" borderId="0" xfId="0" applyFont="1" applyBorder="1" applyProtection="1">
      <protection hidden="1" locked="0"/>
    </xf>
    <xf numFmtId="0" fontId="6" fillId="0" borderId="18" xfId="0" applyFont="1" applyBorder="1" applyProtection="1">
      <protection hidden="1" locked="0"/>
    </xf>
    <xf numFmtId="0" fontId="5" fillId="2" borderId="11" xfId="0" applyFont="1" applyFill="1" applyBorder="1" applyAlignment="1" applyProtection="1">
      <alignment horizontal="center"/>
      <protection hidden="1" locked="0"/>
    </xf>
    <xf numFmtId="0" fontId="5" fillId="2" borderId="3" xfId="0" applyFont="1" applyFill="1" applyBorder="1" applyAlignment="1" applyProtection="1">
      <alignment horizontal="center"/>
      <protection hidden="1" locked="0"/>
    </xf>
    <xf numFmtId="0" fontId="5" fillId="0" borderId="29" xfId="0" applyFont="1" applyFill="1" applyBorder="1" applyAlignment="1" applyProtection="1">
      <alignment horizontal="center" vertical="center" wrapText="1"/>
      <protection hidden="1" locked="0"/>
    </xf>
    <xf numFmtId="0" fontId="6" fillId="0" borderId="3" xfId="0" applyFont="1" applyFill="1" applyBorder="1" applyAlignment="1" applyProtection="1">
      <alignment/>
      <protection hidden="1" locked="0"/>
    </xf>
    <xf numFmtId="0" fontId="0" fillId="0" borderId="45" xfId="0" applyBorder="1" applyAlignment="1" applyProtection="1">
      <alignment/>
      <protection hidden="1" locked="0"/>
    </xf>
    <xf numFmtId="0" fontId="3" fillId="0" borderId="0" xfId="0" applyFont="1" applyAlignment="1" applyProtection="1">
      <alignment horizontal="center"/>
      <protection hidden="1" locked="0"/>
    </xf>
    <xf numFmtId="0" fontId="5" fillId="0" borderId="31" xfId="0" applyFont="1" applyBorder="1" applyAlignment="1" applyProtection="1">
      <alignment horizontal="center" vertical="center" wrapText="1"/>
      <protection hidden="1" locked="0"/>
    </xf>
    <xf numFmtId="0" fontId="5" fillId="0" borderId="10" xfId="0" applyFont="1" applyBorder="1" applyAlignment="1" applyProtection="1">
      <alignment horizontal="center" vertical="center" wrapText="1"/>
      <protection hidden="1" locked="0"/>
    </xf>
    <xf numFmtId="0" fontId="6" fillId="0" borderId="2" xfId="0" applyFont="1" applyBorder="1" applyAlignment="1" applyProtection="1">
      <alignment horizontal="center"/>
      <protection hidden="1"/>
    </xf>
    <xf numFmtId="0" fontId="5" fillId="0" borderId="3" xfId="0" applyFont="1" applyBorder="1" applyAlignment="1" applyProtection="1">
      <alignment horizontal="left"/>
      <protection hidden="1"/>
    </xf>
    <xf numFmtId="0" fontId="5" fillId="3" borderId="31" xfId="0" applyFont="1" applyFill="1" applyBorder="1" applyAlignment="1" applyProtection="1">
      <alignment horizontal="center" vertical="center" wrapText="1"/>
      <protection hidden="1" locked="0"/>
    </xf>
    <xf numFmtId="0" fontId="5" fillId="3" borderId="10" xfId="0" applyFont="1" applyFill="1" applyBorder="1" applyAlignment="1" applyProtection="1">
      <alignment horizontal="center" vertical="center" wrapText="1"/>
      <protection hidden="1" locked="0"/>
    </xf>
    <xf numFmtId="0" fontId="6" fillId="0" borderId="0" xfId="0" applyFont="1" applyFill="1" applyBorder="1" applyAlignment="1" applyProtection="1">
      <alignment horizontal="center"/>
      <protection hidden="1" locked="0"/>
    </xf>
    <xf numFmtId="0" fontId="5" fillId="0" borderId="26" xfId="0" applyFont="1" applyBorder="1" applyAlignment="1" applyProtection="1">
      <alignment horizontal="center" vertical="center"/>
      <protection hidden="1" locked="0"/>
    </xf>
    <xf numFmtId="0" fontId="5" fillId="0" borderId="24" xfId="0" applyFont="1" applyBorder="1" applyAlignment="1" applyProtection="1">
      <alignment horizontal="center" vertical="center"/>
      <protection hidden="1" locked="0"/>
    </xf>
    <xf numFmtId="0" fontId="5" fillId="0" borderId="27" xfId="0" applyFont="1" applyBorder="1" applyAlignment="1" applyProtection="1">
      <alignment horizontal="center" vertical="center"/>
      <protection hidden="1" locked="0"/>
    </xf>
    <xf numFmtId="0" fontId="5" fillId="0" borderId="6" xfId="0" applyFont="1" applyBorder="1" applyAlignment="1" applyProtection="1">
      <alignment horizontal="center" vertical="center"/>
      <protection hidden="1" locked="0"/>
    </xf>
    <xf numFmtId="0" fontId="5" fillId="0" borderId="0" xfId="0" applyFont="1" applyBorder="1" applyAlignment="1" applyProtection="1">
      <alignment horizontal="center" vertical="center"/>
      <protection hidden="1" locked="0"/>
    </xf>
    <xf numFmtId="0" fontId="5" fillId="0" borderId="18" xfId="0" applyFont="1" applyBorder="1" applyAlignment="1" applyProtection="1">
      <alignment horizontal="center" vertical="center"/>
      <protection hidden="1" locked="0"/>
    </xf>
    <xf numFmtId="0" fontId="5" fillId="0" borderId="11" xfId="0" applyFont="1" applyBorder="1" applyAlignment="1" applyProtection="1">
      <alignment horizontal="center" vertical="center"/>
      <protection hidden="1" locked="0"/>
    </xf>
    <xf numFmtId="0" fontId="5" fillId="0" borderId="3" xfId="0" applyFont="1" applyBorder="1" applyAlignment="1" applyProtection="1">
      <alignment horizontal="center" vertical="center"/>
      <protection hidden="1" locked="0"/>
    </xf>
    <xf numFmtId="0" fontId="5" fillId="0" borderId="28" xfId="0" applyFont="1" applyBorder="1" applyAlignment="1" applyProtection="1">
      <alignment horizontal="center" vertical="center"/>
      <protection hidden="1" locked="0"/>
    </xf>
    <xf numFmtId="0" fontId="5" fillId="0" borderId="26" xfId="0" applyFont="1" applyBorder="1" applyProtection="1">
      <protection hidden="1" locked="0"/>
    </xf>
    <xf numFmtId="0" fontId="5" fillId="0" borderId="24" xfId="0" applyFont="1" applyBorder="1" applyProtection="1">
      <protection hidden="1" locked="0"/>
    </xf>
    <xf numFmtId="0" fontId="5" fillId="0" borderId="27" xfId="0" applyFont="1" applyBorder="1" applyProtection="1">
      <protection hidden="1" locked="0"/>
    </xf>
    <xf numFmtId="0" fontId="5" fillId="3" borderId="36" xfId="0" applyFont="1" applyFill="1" applyBorder="1" applyAlignment="1" applyProtection="1">
      <alignment horizontal="center" vertical="center"/>
      <protection hidden="1" locked="0"/>
    </xf>
    <xf numFmtId="0" fontId="5" fillId="3" borderId="1" xfId="0" applyFont="1" applyFill="1" applyBorder="1" applyAlignment="1" applyProtection="1">
      <alignment horizontal="center" vertical="center"/>
      <protection hidden="1" locked="0"/>
    </xf>
    <xf numFmtId="0" fontId="5" fillId="3" borderId="20" xfId="0" applyFont="1" applyFill="1" applyBorder="1" applyAlignment="1" applyProtection="1">
      <alignment horizontal="center" vertical="center"/>
      <protection hidden="1" locked="0"/>
    </xf>
    <xf numFmtId="0" fontId="6" fillId="0" borderId="3" xfId="0" applyFont="1" applyFill="1" applyBorder="1" applyAlignment="1" applyProtection="1">
      <alignment horizontal="left"/>
      <protection hidden="1" locked="0"/>
    </xf>
    <xf numFmtId="0" fontId="0" fillId="0" borderId="3" xfId="0" applyBorder="1" applyAlignment="1" applyProtection="1">
      <alignment horizontal="left"/>
      <protection hidden="1" locked="0"/>
    </xf>
    <xf numFmtId="0" fontId="0" fillId="0" borderId="28" xfId="0" applyBorder="1" applyAlignment="1" applyProtection="1">
      <alignment horizontal="left"/>
      <protection hidden="1" locked="0"/>
    </xf>
    <xf numFmtId="0" fontId="6" fillId="0" borderId="46" xfId="0" applyFont="1" applyBorder="1" applyAlignment="1" applyProtection="1">
      <alignment horizontal="left"/>
      <protection hidden="1" locked="0"/>
    </xf>
    <xf numFmtId="0" fontId="0" fillId="0" borderId="46" xfId="0" applyBorder="1" applyAlignment="1" applyProtection="1">
      <alignment horizontal="left"/>
      <protection hidden="1" locked="0"/>
    </xf>
    <xf numFmtId="0" fontId="0" fillId="0" borderId="47" xfId="0" applyBorder="1" applyAlignment="1" applyProtection="1">
      <alignment horizontal="left"/>
      <protection hidden="1" locked="0"/>
    </xf>
    <xf numFmtId="0" fontId="6" fillId="0" borderId="3" xfId="0" applyFont="1" applyBorder="1" applyAlignment="1" applyProtection="1">
      <alignment horizontal="left"/>
      <protection hidden="1" locked="0"/>
    </xf>
    <xf numFmtId="0" fontId="6" fillId="0" borderId="2" xfId="0" applyFont="1" applyBorder="1" applyAlignment="1" applyProtection="1">
      <alignment horizontal="left"/>
      <protection hidden="1" locked="0"/>
    </xf>
    <xf numFmtId="0" fontId="6" fillId="0" borderId="28" xfId="0" applyFont="1" applyBorder="1" applyAlignment="1" applyProtection="1">
      <alignment horizontal="left"/>
      <protection hidden="1" locked="0"/>
    </xf>
    <xf numFmtId="0" fontId="5" fillId="0" borderId="0" xfId="0" applyFont="1" applyBorder="1" applyAlignment="1" applyProtection="1">
      <alignment horizontal="left"/>
      <protection hidden="1" locked="0"/>
    </xf>
    <xf numFmtId="0" fontId="5" fillId="0" borderId="0" xfId="0" applyFont="1" applyAlignment="1" applyProtection="1">
      <alignment horizontal="center" wrapText="1"/>
      <protection hidden="1" locked="0"/>
    </xf>
    <xf numFmtId="0" fontId="0" fillId="0" borderId="0" xfId="0" applyFont="1" applyAlignment="1" applyProtection="1">
      <alignment/>
      <protection hidden="1" locked="0"/>
    </xf>
    <xf numFmtId="0" fontId="6" fillId="0" borderId="0" xfId="0" applyFont="1" applyAlignment="1" applyProtection="1">
      <alignment horizontal="left" vertical="top" wrapText="1"/>
      <protection hidden="1" locked="0"/>
    </xf>
  </cellXfs>
  <cellStyles count="80">
    <cellStyle name="Normal" xfId="0"/>
    <cellStyle name="Percent" xfId="15"/>
    <cellStyle name="Currency" xfId="16"/>
    <cellStyle name="Currency [0]" xfId="17"/>
    <cellStyle name="Comma" xfId="18"/>
    <cellStyle name="Comma [0]" xfId="19"/>
    <cellStyle name="Calc Currency (0)" xfId="20"/>
    <cellStyle name="Comma 2" xfId="21"/>
    <cellStyle name="Comma 2 2" xfId="22"/>
    <cellStyle name="Comma 2 2 2" xfId="23"/>
    <cellStyle name="Comma 2 3" xfId="24"/>
    <cellStyle name="Comma 3" xfId="25"/>
    <cellStyle name="Currency 2" xfId="26"/>
    <cellStyle name="Currency 2 2" xfId="27"/>
    <cellStyle name="Currency 2 2 2" xfId="28"/>
    <cellStyle name="Currency 2 2 2 2" xfId="29"/>
    <cellStyle name="Currency 2 2 3" xfId="30"/>
    <cellStyle name="Currency 2 3" xfId="31"/>
    <cellStyle name="Currency 2 3 2" xfId="32"/>
    <cellStyle name="Currency 2 4" xfId="33"/>
    <cellStyle name="Currency 2 4 2" xfId="34"/>
    <cellStyle name="Currency 3" xfId="35"/>
    <cellStyle name="Currency 3 2" xfId="36"/>
    <cellStyle name="Currency 3 2 2" xfId="37"/>
    <cellStyle name="Currency 3 3" xfId="38"/>
    <cellStyle name="Currency 3 3 2" xfId="39"/>
    <cellStyle name="Currency 4" xfId="40"/>
    <cellStyle name="Currency 4 2" xfId="41"/>
    <cellStyle name="Currency 5" xfId="42"/>
    <cellStyle name="Currency 5 2" xfId="43"/>
    <cellStyle name="Currency 6" xfId="44"/>
    <cellStyle name="Currency 6 2" xfId="45"/>
    <cellStyle name="Currency 7" xfId="46"/>
    <cellStyle name="Currency 7 2" xfId="47"/>
    <cellStyle name="Currency 8" xfId="48"/>
    <cellStyle name="Currency 8 2" xfId="49"/>
    <cellStyle name="Header1" xfId="50"/>
    <cellStyle name="Header2" xfId="51"/>
    <cellStyle name="Normal 10" xfId="52"/>
    <cellStyle name="Normal 10 2" xfId="53"/>
    <cellStyle name="Normal 11" xfId="54"/>
    <cellStyle name="Normal 11 2" xfId="55"/>
    <cellStyle name="Normal 12" xfId="56"/>
    <cellStyle name="Normal 12 2" xfId="57"/>
    <cellStyle name="Normal 2" xfId="58"/>
    <cellStyle name="Normal 2 2" xfId="59"/>
    <cellStyle name="Normal 2 3" xfId="60"/>
    <cellStyle name="Normal 3" xfId="61"/>
    <cellStyle name="Normal 3 2" xfId="62"/>
    <cellStyle name="Normal 4" xfId="63"/>
    <cellStyle name="Normal 4 2" xfId="64"/>
    <cellStyle name="Normal 4 2 2" xfId="65"/>
    <cellStyle name="Normal 4 3" xfId="66"/>
    <cellStyle name="Normal 4 3 2" xfId="67"/>
    <cellStyle name="Normal 4 4" xfId="68"/>
    <cellStyle name="Normal 4 4 2" xfId="69"/>
    <cellStyle name="Normal 5" xfId="70"/>
    <cellStyle name="Normal 6" xfId="71"/>
    <cellStyle name="Normal 6 2" xfId="72"/>
    <cellStyle name="Normal 7" xfId="73"/>
    <cellStyle name="Normal 7 2" xfId="74"/>
    <cellStyle name="Normal 8" xfId="75"/>
    <cellStyle name="Normal 9" xfId="76"/>
    <cellStyle name="Normal 9 2" xfId="77"/>
    <cellStyle name="Percent 2" xfId="78"/>
    <cellStyle name="Percent 2 2" xfId="79"/>
    <cellStyle name="Percent 2 2 2" xfId="80"/>
    <cellStyle name="Percent 2 3" xfId="81"/>
    <cellStyle name="Percent 2 3 2" xfId="82"/>
    <cellStyle name="Percent 2 4" xfId="83"/>
    <cellStyle name="Percent 3" xfId="84"/>
    <cellStyle name="Percent 3 2" xfId="85"/>
    <cellStyle name="Percent 3 2 2" xfId="86"/>
    <cellStyle name="Percent 3 3" xfId="87"/>
    <cellStyle name="Percent 3 3 2" xfId="88"/>
    <cellStyle name="Percent 3 4" xfId="89"/>
    <cellStyle name="Percent 4" xfId="90"/>
    <cellStyle name="Percent 4 2" xfId="91"/>
    <cellStyle name="Percent 5" xfId="92"/>
    <cellStyle name="Percent 6" xfId="93"/>
  </cellStyles>
  <dxfs count="8">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externalLink" Target="externalLinks/externalLink8.xml" /><Relationship Id="rId20" Type="http://schemas.openxmlformats.org/officeDocument/2006/relationships/externalLink" Target="externalLinks/externalLink9.xml" /><Relationship Id="rId21" Type="http://schemas.openxmlformats.org/officeDocument/2006/relationships/externalLink" Target="externalLinks/externalLink10.xml" /><Relationship Id="rId22" Type="http://schemas.openxmlformats.org/officeDocument/2006/relationships/externalLink" Target="externalLinks/externalLink11.xml" /><Relationship Id="rId23" Type="http://schemas.openxmlformats.org/officeDocument/2006/relationships/externalLink" Target="externalLinks/externalLink12.xml" /><Relationship Id="rId24" Type="http://schemas.openxmlformats.org/officeDocument/2006/relationships/externalLink" Target="externalLinks/externalLink13.xml" /><Relationship Id="rId25" Type="http://schemas.openxmlformats.org/officeDocument/2006/relationships/externalLink" Target="externalLinks/externalLink14.xml" /><Relationship Id="rId26" Type="http://schemas.openxmlformats.org/officeDocument/2006/relationships/externalLink" Target="externalLinks/externalLink15.xml" /><Relationship Id="rId27" Type="http://schemas.openxmlformats.org/officeDocument/2006/relationships/externalLink" Target="externalLinks/externalLink16.xml" /><Relationship Id="rId28" Type="http://schemas.openxmlformats.org/officeDocument/2006/relationships/externalLink" Target="externalLinks/externalLink17.xml" /><Relationship Id="rId29" Type="http://schemas.openxmlformats.org/officeDocument/2006/relationships/externalLink" Target="externalLinks/externalLink18.xml" /><Relationship Id="rId30" Type="http://schemas.openxmlformats.org/officeDocument/2006/relationships/externalLink" Target="externalLinks/externalLink19.xml" /><Relationship Id="rId31" Type="http://schemas.openxmlformats.org/officeDocument/2006/relationships/externalLink" Target="externalLinks/externalLink20.xml" /><Relationship Id="rId32" Type="http://schemas.openxmlformats.org/officeDocument/2006/relationships/externalLink" Target="externalLinks/externalLink21.xml" /><Relationship Id="rId33" Type="http://schemas.openxmlformats.org/officeDocument/2006/relationships/externalLink" Target="externalLinks/externalLink22.xml" /><Relationship Id="rId34" Type="http://schemas.openxmlformats.org/officeDocument/2006/relationships/externalLink" Target="externalLinks/externalLink23.xml" /><Relationship Id="rId35" Type="http://schemas.openxmlformats.org/officeDocument/2006/relationships/externalLink" Target="externalLinks/externalLink24.xml" /><Relationship Id="rId36" Type="http://schemas.openxmlformats.org/officeDocument/2006/relationships/externalLink" Target="externalLinks/externalLink25.xml" /><Relationship Id="rId37" Type="http://schemas.openxmlformats.org/officeDocument/2006/relationships/externalLink" Target="externalLinks/externalLink26.xml" /><Relationship Id="rId38" Type="http://schemas.openxmlformats.org/officeDocument/2006/relationships/externalLink" Target="externalLinks/externalLink27.xml" /><Relationship Id="rId39" Type="http://schemas.openxmlformats.org/officeDocument/2006/relationships/externalLink" Target="externalLinks/externalLink28.xml" /><Relationship Id="rId40" Type="http://schemas.openxmlformats.org/officeDocument/2006/relationships/externalLink" Target="externalLinks/externalLink29.xml" /><Relationship Id="rId41" Type="http://schemas.openxmlformats.org/officeDocument/2006/relationships/externalLink" Target="externalLinks/externalLink30.xml" /><Relationship Id="rId42" Type="http://schemas.openxmlformats.org/officeDocument/2006/relationships/externalLink" Target="externalLinks/externalLink31.xml" /><Relationship Id="rId43" Type="http://schemas.openxmlformats.org/officeDocument/2006/relationships/externalLink" Target="externalLinks/externalLink32.xml" /><Relationship Id="rId44" Type="http://schemas.openxmlformats.org/officeDocument/2006/relationships/externalLink" Target="externalLinks/externalLink33.xml" /><Relationship Id="rId45" Type="http://schemas.openxmlformats.org/officeDocument/2006/relationships/externalLink" Target="externalLinks/externalLink34.xml" /><Relationship Id="rId46" Type="http://schemas.openxmlformats.org/officeDocument/2006/relationships/externalLink" Target="externalLinks/externalLink35.xml" /><Relationship Id="rId47" Type="http://schemas.openxmlformats.org/officeDocument/2006/relationships/externalLink" Target="externalLinks/externalLink36.xml" /><Relationship Id="rId48" Type="http://schemas.openxmlformats.org/officeDocument/2006/relationships/externalLink" Target="externalLinks/externalLink37.xml" /><Relationship Id="rId49" Type="http://schemas.openxmlformats.org/officeDocument/2006/relationships/customXml" Target="../customXml/item1.xml" /><Relationship Id="rId50" Type="http://schemas.openxmlformats.org/officeDocument/2006/relationships/customXml" Target="../customXml/item2.xml" /><Relationship Id="rId51" Type="http://schemas.openxmlformats.org/officeDocument/2006/relationships/customXml" Target="../customXml/item3.xml" /><Relationship Id="rId52" Type="http://schemas.openxmlformats.org/officeDocument/2006/relationships/customXml" Target="../customXml/item5.xml" /><Relationship Id="rId5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venue%20&amp;%20Expenditure%20Reports%20(RER)\Merced\Merced%20FY%2007-08%20MHSA%20Revenue%20and%20Expenditure%20Report%20Confirmed%20Final%20Version.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Revenue%20&amp;%20Expenditure%20Reports%20(RER)\Lassen\Lassen%20FY%2007-08%20MHSA%20Revenue%20and%20Expenditure%20Report%20Corrected%20Final%20Version.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Revenue%20&amp;%20Expenditure%20Reports%20(RER)\Lassen\Lassen%20FY%2006-07%20MHSA%20Revenue%20and%20Expenditure%20Report%20Corrected%20Final%20Version.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Revenue%20&amp;%20Expenditure%20Reports%20(RER)\Lake\Lake%20FY%2007-08%20MHSA%20Revenue%20and%20Expenditure%20Report%20Confirmed%20Final%20Correct%20Version.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Revenue%20&amp;%20Expenditure%20Reports%20(RER)\Kings\Kings%20FY%2007-08%20MHSA%20Revenue%20and%20Expenditure%20Report%20Confirmed%20Final%20Correct%20Version.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Revenue%20&amp;%20Expenditure%20Reports%20(RER)\Kings\Kings%20FY%2006%2007%20MHSA%20Revenue%20and%20Expenditure%20Report%20Confirmed%20Final%20Version.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Revenue%20&amp;%20Expenditure%20Reports%20(RER)\Kern\Kern%20FY%2007-08%20MHSA%20Revenue%20and%20Expenditure%20Report%20Confirmed%20Final%20Correct%20Version.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Revenue%20&amp;%20Expenditure%20Reports%20(RER)\Kern\Kern%20FY%2006-07%20MHSA%20Revenue%20and%20Expenditure%20Report%20Corrected%20Final%20Version.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Revenue%20&amp;%20Expenditure%20Reports%20(RER)\Inyo\Inyo%20FY%2007-08%20MHSA%20Revenue%20and%20Expenditure%20Report_Final%20Final%20031610.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Revenue%20&amp;%20Expenditure%20Reports%20(RER)\Inyo\Inyo%20FY%2006-07%20MHSA%20Revenue%20and%20Expenditure%20Report%20Corrected%20Final%20Version.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Revenue%20&amp;%20Expenditure%20Reports%20(RER)\Imperial\Imperial%20FY%2007-08%20MHSA%20Revenue%20and%20Expenditure%20Report%20Confirmed%20Final%20Correct%20Versio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venue%20&amp;%20Expenditure%20Reports%20(RER)\Merced\Merced%20FY%2006-07%20MHSA%20Revenue%20and%20Expenditure%20Report%20Confirmed%20Final%20Version.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Revenue%20&amp;%20Expenditure%20Reports%20(RER)\Imperial\Imperial%20FY%2006-07%20MHSA%20Revenue%20and%20Expenditure%20Report%20Confirmed%20Final%20Version.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Revenue%20&amp;%20Expenditure%20Reports%20(RER)\Humboldt\Humboldt%20FY%2007-08%20MHSA%20Revenue%20and%20Expenditure%20Report%20Confirmed%20Final%20Version.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Revenue%20&amp;%20Expenditure%20Reports%20(RER)\Humboldt\Humboldt%20FY%2006-07%20MHSA%20Revenue%20and%20Expenditure%20Report%20Confirmed%20Final%20Version.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Revenue%20&amp;%20Expenditure%20Reports%20(RER)\Glenn\Glenn%20FY%2007-08%20MHSA%20Revenue%20and%20Expenditure%20Report%20Confirmed%20Final%20Correct%20Version.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Revenue%20&amp;%20Expenditure%20Reports%20(RER)\Glenn\Glenn%20FY%2006-07%20MHSA%20Revenue%20andExpenditure%20Report%20Corrected%20Final%20Version.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Revenue%20&amp;%20Expenditure%20Reports%20(RER)\Fresno\Fresno%20FY%2007-08%20MHSA%20Revenue%20and%20Expenditure%20Report%20Confirmed%20Final%20Version.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Revenue%20&amp;%20Expenditure%20Reports%20(RER)\Fresno\Fresno%20FY%2006-07%20MHSA%20Revenue%20and%20Expenditure%20Report%20Confirmed%20Final%20Version.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Revenue%20&amp;%20Expenditure%20Reports%20(RER)\El%20Dorado\El%20Dorado\El%20Dorado%20FY%2007-08%20MHSA%20Revenue%20and%20Expenditure%20Report%20Confirmed%20Final%20Correct%20Version.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Revenue%20&amp;%20Expenditure%20Reports%20(RER)\El%20Dorado\El%20Dorado\El%20Dorado%20FY%2006-07%20MHSA%20Revenue%20and%20Expenditure%20Report%20Confirmed%20Final%20Version.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Revenue%20&amp;%20Expenditure%20Reports%20(RER)\Del%20Norte\Del%20Norte%20FY%2007-08%20MHSA%20Revenue%20and%20Expenditure%20Report%20Confirmed%20Final%20Correct%20Vers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evenue%20&amp;%20Expenditure%20Reports%20(RER)\Mendocino\Mendocino%20FY%2007-08%20MHSA%20Revenue%20&amp;%20Expenditure%20Report%20Corrected%20Final%20Version.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NDMC\SOC_DDO\MHSA%20RERs\Revenue%20&amp;%20Expenditure%20Reports%20(RER)\Del%20Norte\Del%20Norte%20FY%2006-07%20MHSA%20Revenue%20and%20Expenditure%20Report%20Confirmed%20Final%20Version.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Revenue%20&amp;%20Expenditure%20Reports%20(RER)\Colusa\Colusa%20FY%2007-08%20MHSA%20Revenue%20and%20Expenditure%20Report%20Confirmed%20Final%20Correct%20Version.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Revenue%20&amp;%20Expenditure%20Reports%20(RER)\Colusa\Colusa%20FY%2006-07%20MHSA%20Revenue%20and%20Expenditure%20Report%20Confirmed%20Final%20Version.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Revenue%20&amp;%20Expenditure%20Reports%20(RER)\Butte\Butte%20FY%2007-08%20MHSA%20Revenue%20and%20Expenditure%20Report%20Confirmed%20Final%20Correct%20Version.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Revenue%20&amp;%20Expenditure%20Reports%20(RER)\Butte\Butte%20FY%2006-07%20MHSA%20Revenue%20and%20Expenditure%20Report%20Confirmed%20Final%20Version.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Revenue%20&amp;%20Expenditure%20Reports%20(RER)\Berkeley%20City\Berkeley%20City%20FY%2007-08%20MHSA%20Revenue%20and%20Expenditure%20Report%20Confirmed%20Final%20Correct%20Version.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Revenue%20&amp;%20Expenditure%20Reports%20(RER)\Berkeley%20City\Berkeley%20City%20FY%2006-07%20MHSA%20Revenue%20and%20Expenditure%20Report%20Confirmed%20Final%20Version.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Revenue%20&amp;%20Expenditure%20Reports%20(RER)\Amador\Amador%20FY%2007-08%20MHSA%20Revenue%20and%20Expenditure%20Report%20Confirmed%20Final%20Correct%20Versio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Revenue%20&amp;%20Expenditure%20Reports%20(RER)\Mendocino\Mendocino%20FY%2006-07%20MHSA%20Revenue%20&amp;%20Expenditure%20Report%20Corrected%20Final%20Versio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Revenue%20&amp;%20Expenditure%20Reports%20(RER)\Marin\Marin%20FY%2007-08%20MHSA%20Revenue%20and%20Expenditure%20Report%20Confirmed%20Final%20Correct%20Version.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Revenue%20&amp;%20Expenditure%20Reports%20(RER)\Marin\Marin%20FY%2006-07%20MHSA%20Revenue%20and%20Expenditure%20Report%20Confirmed%20Final%20Versio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Revenue%20&amp;%20Expenditure%20Reports%20(RER)\Madera\Mader%20FY%2007-08%20MHSA%20Revenue%20and%20Expenditure%20Report%20Corrected%20Final%20Version.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Revenue%20&amp;%20Expenditure%20Reports%20(RER)\Madera\Madera%20FY%2006-07%20MHSA%20Revenue%20and%20Expenditure%20Report%20Corrected%20Final%20Version.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Revenue%20&amp;%20Expenditure%20Reports%20(RER)\Los%20Angeles\Los%20Angeles%20FY%2006-07%20MHSA%20Revenue%20and%20Expenditure%20Report%20Confirmed%20Final%20Vers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Summary"/>
      <sheetName val="CSS Summary"/>
      <sheetName val="PEI Planning"/>
      <sheetName val="WET Summary"/>
      <sheetName val="CPP"/>
      <sheetName val="County Summary"/>
      <sheetName val="Unspent"/>
    </sheetNames>
    <sheetDataSet>
      <sheetData sheetId="0"/>
      <sheetData sheetId="1">
        <row r="3">
          <cell r="D3" t="str">
            <v>CARE</v>
          </cell>
        </row>
      </sheetData>
      <sheetData sheetId="2">
        <row r="3">
          <cell r="D3" t="str">
            <v>Wellness Center</v>
          </cell>
        </row>
      </sheetData>
      <sheetData sheetId="3">
        <row r="3">
          <cell r="D3" t="str">
            <v>OASOC</v>
          </cell>
        </row>
      </sheetData>
      <sheetData sheetId="4">
        <row r="3">
          <cell r="D3" t="str">
            <v>SEACAP</v>
          </cell>
        </row>
      </sheetData>
      <sheetData sheetId="5">
        <row r="3">
          <cell r="D3" t="str">
            <v>COPE</v>
          </cell>
        </row>
      </sheetData>
      <sheetData sheetId="6"/>
      <sheetData sheetId="7"/>
      <sheetData sheetId="8"/>
      <sheetData sheetId="9"/>
      <sheetData sheetId="10"/>
      <sheetData sheetId="11"/>
      <sheetData sheetId="12"/>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GCO.06"/>
      <sheetName val="C&amp;YS.06"/>
      <sheetName val="C&amp;FSP.06"/>
      <sheetName val="ShareCare"/>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Summary"/>
      <sheetName val="CSS Summary"/>
      <sheetName val="PEI Planning"/>
      <sheetName val="WET Summary"/>
      <sheetName val="CPP"/>
      <sheetName val="County Summary"/>
      <sheetName val="Unspent"/>
    </sheetNames>
    <sheetDataSet>
      <sheetData sheetId="0"/>
      <sheetData sheetId="1">
        <row r="3">
          <cell r="D3" t="str">
            <v>STAR</v>
          </cell>
        </row>
      </sheetData>
      <sheetData sheetId="2">
        <row r="3">
          <cell r="D3" t="str">
            <v>O&amp;E</v>
          </cell>
        </row>
      </sheetData>
      <sheetData sheetId="3"/>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FSP#2 Adult/Older Adult</v>
          </cell>
        </row>
      </sheetData>
      <sheetData sheetId="2">
        <row r="3">
          <cell r="D3" t="str">
            <v>SD#1 ECHO</v>
          </cell>
        </row>
      </sheetData>
      <sheetData sheetId="3">
        <row r="3">
          <cell r="D3" t="str">
            <v>SD#2 FRC Expansion</v>
          </cell>
        </row>
      </sheetData>
      <sheetData sheetId="4">
        <row r="3">
          <cell r="D3" t="str">
            <v>SD#3 MCOT</v>
          </cell>
        </row>
      </sheetData>
      <sheetData sheetId="5">
        <row r="3">
          <cell r="D3" t="str">
            <v>OE&amp;E #1 SAFE</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Adult Transition</v>
          </cell>
        </row>
      </sheetData>
      <sheetData sheetId="2">
        <row r="3">
          <cell r="D3" t="str">
            <v>TAY</v>
          </cell>
        </row>
      </sheetData>
      <sheetData sheetId="3">
        <row r="3">
          <cell r="D3" t="str">
            <v>Youth Mist</v>
          </cell>
        </row>
      </sheetData>
      <sheetData sheetId="4">
        <row r="3">
          <cell r="D3" t="str">
            <v>WISE</v>
          </cell>
        </row>
      </sheetData>
      <sheetData sheetId="5">
        <row r="3">
          <cell r="D3" t="str">
            <v>Mobile Brief Services</v>
          </cell>
        </row>
      </sheetData>
      <sheetData sheetId="6">
        <row r="3">
          <cell r="D3" t="str">
            <v>Recovery Supports Admin</v>
          </cell>
        </row>
      </sheetData>
      <sheetData sheetId="7">
        <row r="3">
          <cell r="D3" t="str">
            <v>Housing Development</v>
          </cell>
        </row>
      </sheetData>
      <sheetData sheetId="8">
        <row r="3">
          <cell r="D3" t="str">
            <v>Youth Wraparound</v>
          </cell>
        </row>
      </sheetData>
      <sheetData sheetId="9">
        <row r="3">
          <cell r="D3" t="str">
            <v>Adult Wraparound</v>
          </cell>
        </row>
      </sheetData>
      <sheetData sheetId="10">
        <row r="3">
          <cell r="D3" t="str">
            <v>Program Development</v>
          </cell>
        </row>
      </sheetData>
      <sheetData sheetId="11">
        <row r="3">
          <cell r="D3" t="str">
            <v>CCISC</v>
          </cell>
        </row>
      </sheetData>
      <sheetData sheetId="12">
        <row r="3">
          <cell r="D3" t="str">
            <v>Access to Care</v>
          </cell>
        </row>
      </sheetData>
      <sheetData sheetId="13">
        <row r="3">
          <cell r="D3" t="str">
            <v>Outreach &amp; Education</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Adult Transition</v>
          </cell>
        </row>
      </sheetData>
      <sheetData sheetId="2">
        <row r="3">
          <cell r="D3" t="str">
            <v>TAY </v>
          </cell>
        </row>
      </sheetData>
      <sheetData sheetId="3">
        <row r="3">
          <cell r="D3" t="str">
            <v>YOUTH MIST</v>
          </cell>
        </row>
      </sheetData>
      <sheetData sheetId="4">
        <row r="3">
          <cell r="D3" t="str">
            <v>WISE</v>
          </cell>
        </row>
      </sheetData>
      <sheetData sheetId="5">
        <row r="3">
          <cell r="D3" t="str">
            <v>Mobile Brief Services</v>
          </cell>
        </row>
      </sheetData>
      <sheetData sheetId="6">
        <row r="3">
          <cell r="D3" t="str">
            <v>Recovery Supports Admin</v>
          </cell>
        </row>
      </sheetData>
      <sheetData sheetId="7">
        <row r="3">
          <cell r="D3" t="str">
            <v>Housing Development</v>
          </cell>
        </row>
      </sheetData>
      <sheetData sheetId="8">
        <row r="3">
          <cell r="D3" t="str">
            <v>Youth Wraparound</v>
          </cell>
        </row>
      </sheetData>
      <sheetData sheetId="9">
        <row r="3">
          <cell r="D3" t="str">
            <v>Adult Wraparound</v>
          </cell>
        </row>
      </sheetData>
      <sheetData sheetId="10">
        <row r="3">
          <cell r="D3" t="str">
            <v>Program Development</v>
          </cell>
        </row>
      </sheetData>
      <sheetData sheetId="11">
        <row r="3">
          <cell r="D3" t="str">
            <v>CCISC</v>
          </cell>
        </row>
      </sheetData>
      <sheetData sheetId="12">
        <row r="3">
          <cell r="D3" t="str">
            <v>Access to Care</v>
          </cell>
        </row>
      </sheetData>
      <sheetData sheetId="13">
        <row r="3">
          <cell r="D3" t="str">
            <v>Outreach &amp; Education</v>
          </cell>
        </row>
      </sheetData>
      <sheetData sheetId="14">
        <row r="3">
          <cell r="D3" t="str">
            <v>Administration</v>
          </cell>
        </row>
      </sheetData>
      <sheetData sheetId="15"/>
      <sheetData sheetId="16"/>
      <sheetData sheetId="17"/>
      <sheetData sheetId="18"/>
      <sheetData sheetId="19"/>
      <sheetData sheetId="20"/>
      <sheetData sheetId="21"/>
      <sheetData sheetId="22"/>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Transition Age Youth Services</v>
          </cell>
        </row>
      </sheetData>
      <sheetData sheetId="2">
        <row r="3">
          <cell r="D3" t="str">
            <v>Adult Services</v>
          </cell>
        </row>
      </sheetData>
      <sheetData sheetId="3">
        <row r="3">
          <cell r="D3" t="str">
            <v>Older Adult (Senior) Services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Transition Age Youth Services</v>
          </cell>
        </row>
      </sheetData>
      <sheetData sheetId="2">
        <row r="3">
          <cell r="D3" t="str">
            <v>Adult Services</v>
          </cell>
        </row>
      </sheetData>
      <sheetData sheetId="3">
        <row r="3">
          <cell r="D3" t="str">
            <v>Older Adult (Senior) Services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Recovery"/>
      <sheetName val="WASS"/>
      <sheetName val="JSTS"/>
      <sheetName val="TAY"/>
      <sheetName val="SASS"/>
      <sheetName val="Outreach"/>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Ward Access to Supports and Services (WASS)</v>
          </cell>
        </row>
      </sheetData>
      <sheetData sheetId="2">
        <row r="3">
          <cell r="D3" t="str">
            <v>Jail Supportive Transitional Services (JSTS)</v>
          </cell>
        </row>
      </sheetData>
      <sheetData sheetId="3">
        <row r="3">
          <cell r="D3" t="str">
            <v>Transitional Age Youth Supportive Transitonal Services (TAY-STS)</v>
          </cell>
        </row>
      </sheetData>
      <sheetData sheetId="4">
        <row r="3">
          <cell r="D3" t="str">
            <v>Senior Access to Support and Services (SASS)</v>
          </cell>
        </row>
      </sheetData>
      <sheetData sheetId="5">
        <row r="3">
          <cell r="D3" t="str">
            <v>Outreach &amp; Engagement Program</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CARE</v>
          </cell>
        </row>
      </sheetData>
      <sheetData sheetId="2">
        <row r="3">
          <cell r="D3" t="str">
            <v>Wellness Center</v>
          </cell>
        </row>
      </sheetData>
      <sheetData sheetId="3">
        <row r="3">
          <cell r="D3" t="str">
            <v>OASOC</v>
          </cell>
        </row>
      </sheetData>
      <sheetData sheetId="4">
        <row r="3">
          <cell r="D3" t="str">
            <v>SEACAP</v>
          </cell>
        </row>
      </sheetData>
      <sheetData sheetId="5">
        <row r="3">
          <cell r="D3" t="str">
            <v>COPE</v>
          </cell>
        </row>
      </sheetData>
      <sheetData sheetId="6"/>
      <sheetData sheetId="7"/>
      <sheetData sheetId="8"/>
      <sheetData sheetId="9"/>
      <sheetData sheetId="10"/>
      <sheetData sheetId="11"/>
      <sheetData sheetId="12"/>
      <sheetData sheetId="13"/>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Summary"/>
      <sheetName val="CSS Summary"/>
      <sheetName val="WET Planning"/>
      <sheetName val="CPP"/>
      <sheetName val="County Summary"/>
      <sheetName val="Unspent"/>
      <sheetName val="CSS 1 Time"/>
      <sheetName val="CSS Crosswalk"/>
      <sheetName val="CSS Pgm 7"/>
      <sheetName val="CSS Pgm 8"/>
      <sheetName val="CSS Pgm 9"/>
      <sheetName val="CSS Pgm 10"/>
      <sheetName val="CSS Pgm 11"/>
      <sheetName val="CSS Pgm 12"/>
      <sheetName val="CSS Pgm 13"/>
      <sheetName val="CSS Pgm 14"/>
      <sheetName val="CSS Pgm 15"/>
    </sheetNames>
    <sheetDataSet>
      <sheetData sheetId="0"/>
      <sheetData sheetId="1">
        <row r="3">
          <cell r="D3" t="str">
            <v>Outreach &amp; Engagement (237)</v>
          </cell>
        </row>
      </sheetData>
      <sheetData sheetId="2">
        <row r="3">
          <cell r="D3" t="str">
            <v>WASS (247)</v>
          </cell>
        </row>
      </sheetData>
      <sheetData sheetId="3">
        <row r="3">
          <cell r="D3" t="str">
            <v>JSTS (347)</v>
          </cell>
        </row>
      </sheetData>
      <sheetData sheetId="4">
        <row r="3">
          <cell r="D3" t="str">
            <v>TAY (447)</v>
          </cell>
        </row>
      </sheetData>
      <sheetData sheetId="5">
        <row r="3">
          <cell r="D3" t="str">
            <v>SASS (547)</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HOPE CENTER</v>
          </cell>
        </row>
      </sheetData>
      <sheetData sheetId="2">
        <row r="3">
          <cell r="D3" t="str">
            <v>COMPREHENSIVE COMMUNITY TREATMENT (CCT)</v>
          </cell>
        </row>
      </sheetData>
      <sheetData sheetId="3">
        <row r="3">
          <cell r="D3" t="str">
            <v>OUTPATIENT MEDICATION SUPPORT EXPANSION</v>
          </cell>
        </row>
      </sheetData>
      <sheetData sheetId="4">
        <row r="3">
          <cell r="D3" t="str">
            <v>SUPPORT TO TRANSITION AGE YOUTH ORGANIZATIONS</v>
          </cell>
        </row>
      </sheetData>
      <sheetData sheetId="5">
        <row r="3">
          <cell r="D3" t="str">
            <v>ALTERNATIVE RESPONSE TEAM (ART)</v>
          </cell>
        </row>
      </sheetData>
      <sheetData sheetId="6">
        <row r="3">
          <cell r="D3" t="str">
            <v>OLDER &amp; DEPENDENT ADULTS EXPANSION</v>
          </cell>
        </row>
      </sheetData>
      <sheetData sheetId="7">
        <row r="3">
          <cell r="D3" t="str">
            <v>CRISIS INTERVENTION SERVICES</v>
          </cell>
        </row>
      </sheetData>
      <sheetData sheetId="8">
        <row r="3">
          <cell r="D3" t="str">
            <v>INTEGRATED PROGRAM &amp; PLANNING SUPPORT</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WELLNESS CENTER (HOPE CENTER)</v>
          </cell>
        </row>
      </sheetData>
      <sheetData sheetId="2">
        <row r="3">
          <cell r="D3" t="str">
            <v>ASSERTIVE COMMUNITY TREATMENT (ACT)</v>
          </cell>
        </row>
      </sheetData>
      <sheetData sheetId="3">
        <row r="3">
          <cell r="D3" t="str">
            <v>OUTPATIENT MEDICATION SUPPORT EXPANSION</v>
          </cell>
        </row>
      </sheetData>
      <sheetData sheetId="4">
        <row r="3">
          <cell r="D3" t="str">
            <v>TRANSITION AGE YOUTH (TAY)</v>
          </cell>
        </row>
      </sheetData>
      <sheetData sheetId="5">
        <row r="3">
          <cell r="D3" t="str">
            <v>ALTERNATIVE RESPONSE TEAM (ART) - Cross Branch Program</v>
          </cell>
        </row>
      </sheetData>
      <sheetData sheetId="6">
        <row r="3">
          <cell r="D3" t="str">
            <v>OLDER &amp; DEPENDENT ADULTS EXPANSION</v>
          </cell>
        </row>
      </sheetData>
      <sheetData sheetId="7">
        <row r="3">
          <cell r="D3" t="str">
            <v>STREET OUTREACH SERVICES EXPANSION</v>
          </cell>
        </row>
      </sheetData>
      <sheetData sheetId="8">
        <row r="3">
          <cell r="D3" t="str">
            <v>INTEGRATED PROGRAM &amp; PLANNING SUPPORT STRUCTURES</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Summary"/>
      <sheetName val="CSS Summary"/>
      <sheetName val="PEI Planning"/>
      <sheetName val="WET Summary"/>
      <sheetName val="CPP"/>
      <sheetName val="County Summary"/>
      <sheetName val="Unspent"/>
    </sheetNames>
    <sheetDataSet>
      <sheetData sheetId="0"/>
      <sheetData sheetId="1">
        <row r="3">
          <cell r="D3" t="str">
            <v>Transition Age Service Team</v>
          </cell>
        </row>
      </sheetData>
      <sheetData sheetId="2">
        <row r="3">
          <cell r="D3" t="str">
            <v>Adult Services</v>
          </cell>
        </row>
      </sheetData>
      <sheetData sheetId="3">
        <row r="3">
          <cell r="D3" t="str">
            <v>Senior Connections</v>
          </cell>
        </row>
      </sheetData>
      <sheetData sheetId="4"/>
      <sheetData sheetId="5"/>
      <sheetData sheetId="6"/>
      <sheetData sheetId="7"/>
      <sheetData sheetId="8"/>
      <sheetData sheetId="9"/>
      <sheetData sheetId="10"/>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Transition Age Service Team</v>
          </cell>
        </row>
      </sheetData>
      <sheetData sheetId="2">
        <row r="3">
          <cell r="D3" t="str">
            <v>Adult Services</v>
          </cell>
        </row>
      </sheetData>
      <sheetData sheetId="3">
        <row r="3">
          <cell r="D3" t="str">
            <v>Senior Connections</v>
          </cell>
        </row>
      </sheetData>
      <sheetData sheetId="4"/>
      <sheetData sheetId="5"/>
      <sheetData sheetId="6"/>
      <sheetData sheetId="7"/>
      <sheetData sheetId="8"/>
      <sheetData sheetId="9"/>
      <sheetData sheetId="10"/>
      <sheetData sheetId="1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C&amp;F-GSD-3  School Base Services</v>
          </cell>
        </row>
      </sheetData>
      <sheetData sheetId="2">
        <row r="3">
          <cell r="D3" t="str">
            <v>C&amp;F-FSP-1  SMART Model Care</v>
          </cell>
        </row>
      </sheetData>
      <sheetData sheetId="3">
        <row r="3">
          <cell r="D3" t="str">
            <v>C&amp;F-GSD-1  Functional Family Therapy</v>
          </cell>
        </row>
      </sheetData>
      <sheetData sheetId="4">
        <row r="3">
          <cell r="D3" t="str">
            <v>C&amp;F-OE-1 Outreach &amp; Engagement</v>
          </cell>
        </row>
      </sheetData>
      <sheetData sheetId="5">
        <row r="3">
          <cell r="D3" t="str">
            <v>TAY-FSP-1 Mental Health Services &amp; Support</v>
          </cell>
        </row>
      </sheetData>
      <sheetData sheetId="6">
        <row r="3">
          <cell r="D3" t="str">
            <v>Adult - FSP-1 Mentally Ill-Housing &amp; recovery Network</v>
          </cell>
        </row>
      </sheetData>
      <sheetData sheetId="7">
        <row r="3">
          <cell r="D3" t="str">
            <v>A-FSP-2a  Peer/Family ACT Services</v>
          </cell>
        </row>
      </sheetData>
      <sheetData sheetId="8">
        <row r="3">
          <cell r="D3" t="str">
            <v>A_FSP-2b  Wellness &amp; Recovery Center</v>
          </cell>
        </row>
      </sheetData>
      <sheetData sheetId="9">
        <row r="3">
          <cell r="D3" t="str">
            <v>A-GSD-1  Co-Occurring Disorder Treatment Training</v>
          </cell>
        </row>
      </sheetData>
      <sheetData sheetId="10">
        <row r="3">
          <cell r="D3" t="str">
            <v>OA-GSD-1 Older Adult Expansion Team</v>
          </cell>
        </row>
      </sheetData>
      <sheetData sheetId="11">
        <row r="3">
          <cell r="D3" t="str">
            <v>A-GSD-2 Enhanced Peer Support</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CSS Pgm 1"/>
      <sheetName val="CSS Pgm 2"/>
      <sheetName val="CSS Pgm Summary"/>
      <sheetName val="CSS Summary"/>
      <sheetName val="County Summary"/>
      <sheetName val="WET Planning"/>
      <sheetName val="CPP"/>
      <sheetName val="Unspent updated"/>
      <sheetName val="CSS 1 Time"/>
      <sheetName val="CSS Crosswalk"/>
    </sheetNames>
    <sheetDataSet>
      <sheetData sheetId="0"/>
      <sheetData sheetId="1">
        <row r="3">
          <cell r="D3" t="str">
            <v>C&amp;F-GSD-2 TDM / CORE</v>
          </cell>
        </row>
      </sheetData>
      <sheetData sheetId="2"/>
      <sheetData sheetId="3"/>
      <sheetData sheetId="4"/>
      <sheetData sheetId="5"/>
      <sheetData sheetId="6"/>
      <sheetData sheetId="7"/>
      <sheetData sheetId="8"/>
      <sheetData sheetId="9"/>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MH Court</v>
          </cell>
        </row>
      </sheetData>
      <sheetData sheetId="2">
        <row r="3">
          <cell r="D3" t="str">
            <v>Prospect Place</v>
          </cell>
        </row>
      </sheetData>
      <sheetData sheetId="3">
        <row r="3">
          <cell r="D3" t="str">
            <v>Project Uplift</v>
          </cell>
        </row>
      </sheetData>
      <sheetData sheetId="4">
        <row r="3">
          <cell r="D3" t="str">
            <v>Latino Engagement Initiative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Summary"/>
      <sheetName val="CSS Summary"/>
      <sheetName val="WET Planning"/>
      <sheetName val="CPP"/>
      <sheetName val="County Summary"/>
      <sheetName val="Unspent"/>
      <sheetName val="CSS 1 Time"/>
      <sheetName val="CSS Crosswalk"/>
      <sheetName val="Backup for Corrections"/>
    </sheetNames>
    <sheetDataSet>
      <sheetData sheetId="0"/>
      <sheetData sheetId="1">
        <row r="3">
          <cell r="D3" t="str">
            <v>Behavioral Health Court</v>
          </cell>
        </row>
      </sheetData>
      <sheetData sheetId="2">
        <row r="3">
          <cell r="D3" t="str">
            <v>Prospect Place</v>
          </cell>
        </row>
      </sheetData>
      <sheetData sheetId="3">
        <row r="3">
          <cell r="D3" t="str">
            <v>Project Uplift</v>
          </cell>
        </row>
      </sheetData>
      <sheetData sheetId="4">
        <row r="3">
          <cell r="D3" t="str">
            <v>Latino Engagement</v>
          </cell>
        </row>
      </sheetData>
      <sheetData sheetId="5"/>
      <sheetData sheetId="6"/>
      <sheetData sheetId="7"/>
      <sheetData sheetId="8"/>
      <sheetData sheetId="9"/>
      <sheetData sheetId="10"/>
      <sheetData sheetId="11"/>
      <sheetData sheetId="12"/>
      <sheetData sheetId="13"/>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TAY - 16-25</v>
          </cell>
        </row>
      </sheetData>
      <sheetData sheetId="2">
        <row r="3">
          <cell r="D3" t="str">
            <v>Adult - 26-59</v>
          </cell>
        </row>
      </sheetData>
      <sheetData sheetId="3">
        <row r="3">
          <cell r="D3" t="str">
            <v>Older Adult - 60 +</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Children &amp; Families</v>
          </cell>
        </row>
      </sheetData>
      <sheetData sheetId="2">
        <row r="3">
          <cell r="D3" t="str">
            <v>Transitional Age Youth</v>
          </cell>
        </row>
      </sheetData>
      <sheetData sheetId="3">
        <row r="3">
          <cell r="D3" t="str">
            <v>Adult System of Care</v>
          </cell>
        </row>
      </sheetData>
      <sheetData sheetId="4">
        <row r="3">
          <cell r="D3" t="str">
            <v>Older Adult System of Care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Transition Age Youth</v>
          </cell>
        </row>
      </sheetData>
      <sheetData sheetId="2">
        <row r="3">
          <cell r="D3" t="str">
            <v>Adults</v>
          </cell>
        </row>
      </sheetData>
      <sheetData sheetId="3">
        <row r="3">
          <cell r="D3" t="str">
            <v>Older Adults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Direct Schools</v>
          </cell>
        </row>
      </sheetData>
      <sheetData sheetId="2">
        <row r="3">
          <cell r="D3" t="str">
            <v>Wraparound</v>
          </cell>
        </row>
      </sheetData>
      <sheetData sheetId="3">
        <row r="3">
          <cell r="D3" t="str">
            <v>Native American</v>
          </cell>
        </row>
      </sheetData>
      <sheetData sheetId="4">
        <row r="3">
          <cell r="D3" t="str">
            <v>Adult System of Care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Direct Schools</v>
          </cell>
        </row>
      </sheetData>
      <sheetData sheetId="2">
        <row r="3">
          <cell r="D3" t="str">
            <v>Wraparound</v>
          </cell>
        </row>
      </sheetData>
      <sheetData sheetId="3">
        <row r="3">
          <cell r="D3" t="str">
            <v>Native American</v>
          </cell>
        </row>
      </sheetData>
      <sheetData sheetId="4">
        <row r="3">
          <cell r="D3" t="str">
            <v>Adult System of Care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CSS WP Summary"/>
      <sheetName val="CSS Summary"/>
      <sheetName val="PEI Planning"/>
      <sheetName val="WET Summary"/>
      <sheetName val="CPP"/>
      <sheetName val="County Summary"/>
      <sheetName val="Unspent"/>
    </sheetNames>
    <sheetDataSet>
      <sheetData sheetId="0"/>
      <sheetData sheetId="1">
        <row r="3">
          <cell r="D3" t="str">
            <v>SEARCH</v>
          </cell>
        </row>
      </sheetData>
      <sheetData sheetId="2">
        <row r="3">
          <cell r="D3" t="str">
            <v>LINK</v>
          </cell>
        </row>
      </sheetData>
      <sheetData sheetId="3">
        <row r="3">
          <cell r="D3" t="str">
            <v>CET</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SEARCH South</v>
          </cell>
        </row>
      </sheetData>
      <sheetData sheetId="2">
        <row r="3">
          <cell r="D3" t="str">
            <v>Youth LINK</v>
          </cell>
        </row>
      </sheetData>
      <sheetData sheetId="3">
        <row r="3">
          <cell r="D3" t="str">
            <v>Consumer Ed. &amp; Training</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TAY-Adult &amp; Older Adult FSP</v>
          </cell>
        </row>
      </sheetData>
      <sheetData sheetId="2">
        <row r="3">
          <cell r="D3" t="str">
            <v>Multi-Cultural Outreach &amp; Engagement</v>
          </cell>
        </row>
      </sheetData>
      <sheetData sheetId="3">
        <row r="3">
          <cell r="D3" t="str">
            <v>Transition Age Youth Support Team</v>
          </cell>
        </row>
      </sheetData>
      <sheetData sheetId="4">
        <row r="3">
          <cell r="D3" t="str">
            <v>Wellness &amp; Recovery Support Services</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AB2034 Expansion</v>
          </cell>
        </row>
      </sheetData>
      <sheetData sheetId="2">
        <row r="3">
          <cell r="D3" t="str">
            <v>Multi-Cultural Outreach</v>
          </cell>
        </row>
      </sheetData>
      <sheetData sheetId="3">
        <row r="3">
          <cell r="D3" t="str">
            <v>Transition Aged Youth</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FSP 02 - TAY</v>
          </cell>
        </row>
      </sheetData>
      <sheetData sheetId="2">
        <row r="3">
          <cell r="D3" t="str">
            <v>FSP 03 - STAR</v>
          </cell>
        </row>
      </sheetData>
      <sheetData sheetId="3">
        <row r="3">
          <cell r="D3" t="str">
            <v>FSP 04 - HOPE</v>
          </cell>
        </row>
      </sheetData>
      <sheetData sheetId="4">
        <row r="3">
          <cell r="D3" t="str">
            <v>SDOE 01 - ERC Expansion</v>
          </cell>
        </row>
      </sheetData>
      <sheetData sheetId="5">
        <row r="3">
          <cell r="D3" t="str">
            <v>SDOE 02 - Vietnamese Exp.</v>
          </cell>
        </row>
      </sheetData>
      <sheetData sheetId="6">
        <row r="3">
          <cell r="D3" t="str">
            <v>SDOE 04 SMSS</v>
          </cell>
        </row>
      </sheetData>
      <sheetData sheetId="7">
        <row r="3">
          <cell r="D3" t="str">
            <v>SDOE 05 - H&amp;W Campus</v>
          </cell>
        </row>
      </sheetData>
      <sheetData sheetId="8">
        <row r="3">
          <cell r="D3" t="str">
            <v>SDOE 07 - ASOC</v>
          </cell>
        </row>
      </sheetData>
      <sheetData sheetId="9">
        <row r="3">
          <cell r="D3" t="str">
            <v>FSP 05 - Odyssey</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SP-01"/>
      <sheetName val="FSP-02"/>
      <sheetName val="FSP-03"/>
      <sheetName val="FSP-04"/>
      <sheetName val="SDOE-01"/>
      <sheetName val="SDOE-02"/>
      <sheetName val="SDOE-04"/>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FSP-02 - TAY</v>
          </cell>
        </row>
      </sheetData>
      <sheetData sheetId="2">
        <row r="3">
          <cell r="D3" t="str">
            <v>FSP-03 - STAR</v>
          </cell>
        </row>
      </sheetData>
      <sheetData sheetId="3">
        <row r="3">
          <cell r="D3" t="str">
            <v>FSP-04 HOPE</v>
          </cell>
        </row>
      </sheetData>
      <sheetData sheetId="4">
        <row r="3">
          <cell r="D3" t="str">
            <v>SDOE-01 ERC</v>
          </cell>
        </row>
      </sheetData>
      <sheetData sheetId="5">
        <row r="3">
          <cell r="D3" t="str">
            <v>SDOE-2 Vietnam. Exp.</v>
          </cell>
        </row>
      </sheetData>
      <sheetData sheetId="6">
        <row r="3">
          <cell r="D3" t="str">
            <v>SDOE-04 SMSS</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TAY FSP</v>
          </cell>
        </row>
      </sheetData>
      <sheetData sheetId="2">
        <row r="3">
          <cell r="D3" t="str">
            <v>Adult FSP</v>
          </cell>
        </row>
      </sheetData>
      <sheetData sheetId="3">
        <row r="3">
          <cell r="D3" t="str">
            <v>Older Adult FSP</v>
          </cell>
        </row>
      </sheetData>
      <sheetData sheetId="4">
        <row r="3">
          <cell r="D3" t="str">
            <v>Hope House</v>
          </cell>
        </row>
      </sheetData>
      <sheetData sheetId="5">
        <row r="3">
          <cell r="D3" t="str">
            <v>Expansion</v>
          </cell>
        </row>
      </sheetData>
      <sheetData sheetId="6">
        <row r="3">
          <cell r="D3" t="str">
            <v>Supportive Services &amp; Structure</v>
          </cell>
        </row>
      </sheetData>
      <sheetData sheetId="7">
        <row r="3">
          <cell r="D3" t="str">
            <v>Unserved/Underserved</v>
          </cell>
        </row>
      </sheetData>
      <sheetData sheetId="8">
        <row r="3">
          <cell r="D3" t="str">
            <v>Administration</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TAY FSP</v>
          </cell>
        </row>
      </sheetData>
      <sheetData sheetId="2">
        <row r="3">
          <cell r="D3" t="str">
            <v>Adult FSP</v>
          </cell>
        </row>
      </sheetData>
      <sheetData sheetId="3">
        <row r="3">
          <cell r="D3" t="str">
            <v>Older Adult FSP</v>
          </cell>
        </row>
      </sheetData>
      <sheetData sheetId="4">
        <row r="3">
          <cell r="D3" t="str">
            <v>Hope House</v>
          </cell>
        </row>
      </sheetData>
      <sheetData sheetId="5">
        <row r="3">
          <cell r="D3" t="str">
            <v>Expansion</v>
          </cell>
        </row>
      </sheetData>
      <sheetData sheetId="6">
        <row r="3">
          <cell r="D3" t="str">
            <v>Supportive Services and Structures</v>
          </cell>
        </row>
      </sheetData>
      <sheetData sheetId="7">
        <row r="3">
          <cell r="D3" t="str">
            <v>Unserved/Underserved</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1 Children's FSP"/>
      <sheetName val="A-2 Children Family Support Svc"/>
      <sheetName val="A-3 Children Integrated MH_COD"/>
      <sheetName val="A-4 Children Family Crisis Svcs"/>
      <sheetName val="A-5 TAY FSP"/>
      <sheetName val="A-6 TAY Drop-in Centers"/>
      <sheetName val="A-7 TAY Housing Services"/>
      <sheetName val="A-8 Probation Services"/>
      <sheetName val="A-9 Adult FSP"/>
      <sheetName val="A-10 Adult Wellness Center"/>
      <sheetName val="A-11Adult IMD Step-Down Facilit"/>
      <sheetName val="A-12 Adult Housing Svcs Housing"/>
      <sheetName val="A-13 Adult Housing Svcs Safe Ha"/>
      <sheetName val="A-14 Adults Jail Transition_Lin"/>
      <sheetName val="A-15 Older Adult FSP"/>
      <sheetName val="A-16 OA Transformative Design"/>
      <sheetName val="A-17 OA Field-Capable Clinical"/>
      <sheetName val="A-18 OA Svcs Extenders"/>
      <sheetName val="A-19 OA Training"/>
      <sheetName val="A-20 Services Area Navigator"/>
      <sheetName val="A-21Alt.Crisis Svcs Urgent Care"/>
      <sheetName val="A-22 Alt.Crisis Svcs Countywide"/>
      <sheetName val="A-23 Alt.Crisis Svcs Res&amp;Bridg"/>
      <sheetName val="A-24Alt.Crisis Svcs EnrichedRes"/>
      <sheetName val="A-25Int.BH Information Systems"/>
      <sheetName val="A-26IT Support for MHSA Program"/>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A-2 Children Family Support Services</v>
          </cell>
        </row>
      </sheetData>
      <sheetData sheetId="2">
        <row r="3">
          <cell r="D3" t="str">
            <v>A-3 Children Integrated MH/COD Services</v>
          </cell>
        </row>
      </sheetData>
      <sheetData sheetId="3">
        <row r="3">
          <cell r="D3" t="str">
            <v>A-4 Children Family Crisis Services - Respite Care</v>
          </cell>
        </row>
      </sheetData>
      <sheetData sheetId="4">
        <row r="3">
          <cell r="D3" t="str">
            <v>A-5 TAY FSP</v>
          </cell>
        </row>
      </sheetData>
      <sheetData sheetId="5">
        <row r="3">
          <cell r="D3" t="str">
            <v>A-6 TAY Drop-in Centers</v>
          </cell>
        </row>
      </sheetData>
      <sheetData sheetId="6">
        <row r="3">
          <cell r="D3" t="str">
            <v>A-7 TAY Housing Services</v>
          </cell>
        </row>
      </sheetData>
      <sheetData sheetId="7">
        <row r="3">
          <cell r="D3" t="str">
            <v>A-8 Probation Services</v>
          </cell>
        </row>
      </sheetData>
      <sheetData sheetId="8">
        <row r="3">
          <cell r="D3" t="str">
            <v>A-9 Adult FSP</v>
          </cell>
        </row>
      </sheetData>
      <sheetData sheetId="9">
        <row r="3">
          <cell r="D3" t="str">
            <v>A-10 Adult Wellness / Client-Run Centers</v>
          </cell>
        </row>
      </sheetData>
      <sheetData sheetId="10">
        <row r="3">
          <cell r="D3" t="str">
            <v>A-11 Adult IMD Step-Down Facilities</v>
          </cell>
        </row>
      </sheetData>
      <sheetData sheetId="11">
        <row r="3">
          <cell r="D3" t="str">
            <v>A-12 Adult Housing Services Housing Specialists</v>
          </cell>
        </row>
      </sheetData>
      <sheetData sheetId="12">
        <row r="3">
          <cell r="D3" t="str">
            <v>A-13 Adult Housing Services Safe Havens</v>
          </cell>
        </row>
      </sheetData>
      <sheetData sheetId="13">
        <row r="3">
          <cell r="D3" t="str">
            <v>A-14 Adults Jail Transition / Linkage Services</v>
          </cell>
        </row>
      </sheetData>
      <sheetData sheetId="14">
        <row r="3">
          <cell r="D3" t="str">
            <v>A-15 Older Adult FSP</v>
          </cell>
        </row>
      </sheetData>
      <sheetData sheetId="15">
        <row r="3">
          <cell r="D3" t="str">
            <v>A-16 Older Adult Transformative Design Team</v>
          </cell>
        </row>
      </sheetData>
      <sheetData sheetId="16">
        <row r="3">
          <cell r="D3" t="str">
            <v>A-17 Older Adult Field-Capable Clinical Services</v>
          </cell>
        </row>
      </sheetData>
      <sheetData sheetId="17">
        <row r="3">
          <cell r="D3" t="str">
            <v>A-18 Older Adult Services Extenders</v>
          </cell>
        </row>
      </sheetData>
      <sheetData sheetId="18">
        <row r="3">
          <cell r="D3" t="str">
            <v>A-19 Older Adult Training</v>
          </cell>
        </row>
      </sheetData>
      <sheetData sheetId="19">
        <row r="3">
          <cell r="D3" t="str">
            <v>A-20 Services Area Navigator Teams</v>
          </cell>
        </row>
      </sheetData>
      <sheetData sheetId="20">
        <row r="3">
          <cell r="D3" t="str">
            <v>A-21 Alt. Crisis Services Urgent Care Centers</v>
          </cell>
        </row>
      </sheetData>
      <sheetData sheetId="21">
        <row r="3">
          <cell r="D3" t="str">
            <v>A-22 Alt. Crisis Services Countywide Resource Man.</v>
          </cell>
        </row>
      </sheetData>
      <sheetData sheetId="22">
        <row r="3">
          <cell r="D3" t="str">
            <v>A-23 Alt. Crisis Services Res. &amp; Bridging Services</v>
          </cell>
        </row>
      </sheetData>
      <sheetData sheetId="23">
        <row r="3">
          <cell r="D3" t="str">
            <v>A-24 Alt. Crisis Services Enriched Res. Services</v>
          </cell>
        </row>
      </sheetData>
      <sheetData sheetId="24">
        <row r="3">
          <cell r="D3" t="str">
            <v>A-25 Int. BH Information Systems</v>
          </cell>
        </row>
      </sheetData>
      <sheetData sheetId="25">
        <row r="3">
          <cell r="D3" t="str">
            <v>A-26 IT Support for MHSA Program Implementation</v>
          </cell>
        </row>
      </sheetData>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7"/>
  <sheetViews>
    <sheetView zoomScale="85" zoomScaleNormal="85" zoomScaleSheetLayoutView="100" zoomScalePageLayoutView="84" workbookViewId="0" topLeftCell="A1">
      <selection activeCell="A1" sqref="A1:G1"/>
    </sheetView>
  </sheetViews>
  <sheetFormatPr defaultColWidth="0" defaultRowHeight="12.75" zeroHeight="1"/>
  <cols>
    <col min="1" max="4" width="3.57421875" style="0" customWidth="1"/>
    <col min="5" max="5" width="37.421875" style="0" customWidth="1"/>
    <col min="6" max="6" width="6.00390625" style="0" customWidth="1"/>
    <col min="7" max="7" width="20.421875" style="0" customWidth="1"/>
    <col min="8" max="10" width="12.57421875" style="0" hidden="1" customWidth="1"/>
    <col min="11" max="16384" width="9.140625" style="0" hidden="1" customWidth="1"/>
  </cols>
  <sheetData>
    <row r="1" spans="1:7" ht="46.5" customHeight="1">
      <c r="A1" s="163" t="s">
        <v>137</v>
      </c>
      <c r="B1" s="163"/>
      <c r="C1" s="163"/>
      <c r="D1" s="163"/>
      <c r="E1" s="163"/>
      <c r="F1" s="163"/>
      <c r="G1" s="163"/>
    </row>
    <row r="2" spans="1:7" ht="20.1" customHeight="1">
      <c r="A2" s="164" t="s">
        <v>8</v>
      </c>
      <c r="B2" s="164"/>
      <c r="C2" s="164"/>
      <c r="D2" s="165" t="s">
        <v>162</v>
      </c>
      <c r="E2" s="165"/>
      <c r="F2" s="83" t="s">
        <v>9</v>
      </c>
      <c r="G2" s="84">
        <v>42382</v>
      </c>
    </row>
    <row r="3" spans="1:7" ht="15" customHeight="1">
      <c r="A3" s="94"/>
      <c r="B3" s="94"/>
      <c r="C3" s="94"/>
      <c r="D3" s="91"/>
      <c r="E3" s="91"/>
      <c r="F3" s="92"/>
      <c r="G3" s="92"/>
    </row>
    <row r="4" spans="1:7" ht="12.75">
      <c r="A4" s="95"/>
      <c r="B4" s="95"/>
      <c r="C4" s="95"/>
      <c r="D4" s="95"/>
      <c r="E4" s="95"/>
      <c r="F4" s="93"/>
      <c r="G4" s="93"/>
    </row>
    <row r="5" spans="1:7" s="3" customFormat="1" ht="15" customHeight="1">
      <c r="A5" s="171" t="s">
        <v>54</v>
      </c>
      <c r="B5" s="172"/>
      <c r="C5" s="172"/>
      <c r="D5" s="172"/>
      <c r="E5" s="173"/>
      <c r="F5" s="180" t="s">
        <v>59</v>
      </c>
      <c r="G5" s="181"/>
    </row>
    <row r="6" spans="1:7" s="3" customFormat="1" ht="15" customHeight="1">
      <c r="A6" s="174"/>
      <c r="B6" s="175"/>
      <c r="C6" s="175"/>
      <c r="D6" s="175"/>
      <c r="E6" s="176"/>
      <c r="F6" s="182"/>
      <c r="G6" s="183"/>
    </row>
    <row r="7" spans="1:10" s="1" customFormat="1" ht="20.25" customHeight="1">
      <c r="A7" s="177"/>
      <c r="B7" s="178"/>
      <c r="C7" s="178"/>
      <c r="D7" s="178"/>
      <c r="E7" s="179"/>
      <c r="F7" s="184"/>
      <c r="G7" s="185"/>
      <c r="H7" s="2"/>
      <c r="I7" s="2"/>
      <c r="J7" s="2"/>
    </row>
    <row r="8" spans="1:7" ht="15" customHeight="1">
      <c r="A8" s="186" t="s">
        <v>121</v>
      </c>
      <c r="B8" s="187"/>
      <c r="C8" s="187"/>
      <c r="D8" s="187"/>
      <c r="E8" s="188"/>
      <c r="F8" s="189"/>
      <c r="G8" s="190"/>
    </row>
    <row r="9" spans="1:7" ht="15" customHeight="1">
      <c r="A9" s="88">
        <v>1</v>
      </c>
      <c r="B9" s="166" t="s">
        <v>163</v>
      </c>
      <c r="C9" s="167"/>
      <c r="D9" s="167"/>
      <c r="E9" s="168"/>
      <c r="F9" s="169">
        <v>1003567</v>
      </c>
      <c r="G9" s="170"/>
    </row>
    <row r="10" spans="1:7" ht="15" customHeight="1">
      <c r="A10" s="88">
        <v>2</v>
      </c>
      <c r="B10" s="166"/>
      <c r="C10" s="167"/>
      <c r="D10" s="167"/>
      <c r="E10" s="168"/>
      <c r="F10" s="169"/>
      <c r="G10" s="170"/>
    </row>
    <row r="11" spans="1:7" ht="15" customHeight="1">
      <c r="A11" s="88">
        <v>3</v>
      </c>
      <c r="B11" s="166"/>
      <c r="C11" s="167"/>
      <c r="D11" s="167"/>
      <c r="E11" s="168"/>
      <c r="F11" s="169"/>
      <c r="G11" s="170"/>
    </row>
    <row r="12" spans="1:7" ht="15" customHeight="1">
      <c r="A12" s="88">
        <v>4</v>
      </c>
      <c r="B12" s="166"/>
      <c r="C12" s="167"/>
      <c r="D12" s="167"/>
      <c r="E12" s="168"/>
      <c r="F12" s="169"/>
      <c r="G12" s="170"/>
    </row>
    <row r="13" spans="1:7" ht="15" customHeight="1">
      <c r="A13" s="88">
        <v>5</v>
      </c>
      <c r="B13" s="166"/>
      <c r="C13" s="167"/>
      <c r="D13" s="167"/>
      <c r="E13" s="168"/>
      <c r="F13" s="169"/>
      <c r="G13" s="170"/>
    </row>
    <row r="14" spans="1:7" ht="15" customHeight="1">
      <c r="A14" s="88">
        <v>6</v>
      </c>
      <c r="B14" s="191"/>
      <c r="C14" s="192"/>
      <c r="D14" s="192"/>
      <c r="E14" s="193"/>
      <c r="F14" s="194"/>
      <c r="G14" s="195"/>
    </row>
    <row r="15" spans="1:7" ht="15" customHeight="1">
      <c r="A15" s="88">
        <v>7</v>
      </c>
      <c r="B15" s="191"/>
      <c r="C15" s="192"/>
      <c r="D15" s="192"/>
      <c r="E15" s="193"/>
      <c r="F15" s="194"/>
      <c r="G15" s="195"/>
    </row>
    <row r="16" spans="1:7" ht="15" customHeight="1">
      <c r="A16" s="88">
        <v>8</v>
      </c>
      <c r="B16" s="191"/>
      <c r="C16" s="192"/>
      <c r="D16" s="192"/>
      <c r="E16" s="193"/>
      <c r="F16" s="194"/>
      <c r="G16" s="195"/>
    </row>
    <row r="17" spans="1:7" ht="15" customHeight="1">
      <c r="A17" s="88">
        <v>9</v>
      </c>
      <c r="B17" s="191"/>
      <c r="C17" s="192"/>
      <c r="D17" s="192"/>
      <c r="E17" s="193"/>
      <c r="F17" s="194"/>
      <c r="G17" s="195"/>
    </row>
    <row r="18" spans="1:7" ht="15" customHeight="1">
      <c r="A18" s="88">
        <v>10</v>
      </c>
      <c r="B18" s="191"/>
      <c r="C18" s="192"/>
      <c r="D18" s="192"/>
      <c r="E18" s="193"/>
      <c r="F18" s="194"/>
      <c r="G18" s="195"/>
    </row>
    <row r="19" spans="1:7" ht="15" customHeight="1">
      <c r="A19" s="88">
        <v>11</v>
      </c>
      <c r="B19" s="191"/>
      <c r="C19" s="192"/>
      <c r="D19" s="192"/>
      <c r="E19" s="193"/>
      <c r="F19" s="194"/>
      <c r="G19" s="195"/>
    </row>
    <row r="20" spans="1:7" ht="15" customHeight="1">
      <c r="A20" s="88">
        <v>12</v>
      </c>
      <c r="B20" s="191"/>
      <c r="C20" s="192"/>
      <c r="D20" s="192"/>
      <c r="E20" s="193"/>
      <c r="F20" s="194"/>
      <c r="G20" s="195"/>
    </row>
    <row r="21" spans="1:7" ht="15" customHeight="1">
      <c r="A21" s="88">
        <v>13</v>
      </c>
      <c r="B21" s="191"/>
      <c r="C21" s="192"/>
      <c r="D21" s="192"/>
      <c r="E21" s="193"/>
      <c r="F21" s="194"/>
      <c r="G21" s="195"/>
    </row>
    <row r="22" spans="1:7" ht="15" customHeight="1">
      <c r="A22" s="88">
        <v>14</v>
      </c>
      <c r="B22" s="191"/>
      <c r="C22" s="192"/>
      <c r="D22" s="192"/>
      <c r="E22" s="193"/>
      <c r="F22" s="194"/>
      <c r="G22" s="195"/>
    </row>
    <row r="23" spans="1:7" ht="15" customHeight="1">
      <c r="A23" s="88">
        <v>15</v>
      </c>
      <c r="B23" s="191"/>
      <c r="C23" s="192"/>
      <c r="D23" s="192"/>
      <c r="E23" s="193"/>
      <c r="F23" s="194"/>
      <c r="G23" s="195"/>
    </row>
    <row r="24" spans="1:7" ht="15" customHeight="1">
      <c r="A24" s="88">
        <v>16</v>
      </c>
      <c r="B24" s="191"/>
      <c r="C24" s="192"/>
      <c r="D24" s="192"/>
      <c r="E24" s="193"/>
      <c r="F24" s="194"/>
      <c r="G24" s="195"/>
    </row>
    <row r="25" spans="1:7" ht="15" customHeight="1">
      <c r="A25" s="88">
        <v>17</v>
      </c>
      <c r="B25" s="191"/>
      <c r="C25" s="192"/>
      <c r="D25" s="192"/>
      <c r="E25" s="193"/>
      <c r="F25" s="194"/>
      <c r="G25" s="195"/>
    </row>
    <row r="26" spans="1:7" ht="15" customHeight="1">
      <c r="A26" s="88">
        <v>18</v>
      </c>
      <c r="B26" s="191"/>
      <c r="C26" s="192"/>
      <c r="D26" s="192"/>
      <c r="E26" s="193"/>
      <c r="F26" s="194"/>
      <c r="G26" s="195"/>
    </row>
    <row r="27" spans="1:7" ht="15" customHeight="1">
      <c r="A27" s="88">
        <v>19</v>
      </c>
      <c r="B27" s="191"/>
      <c r="C27" s="192"/>
      <c r="D27" s="192"/>
      <c r="E27" s="193"/>
      <c r="F27" s="194"/>
      <c r="G27" s="195"/>
    </row>
    <row r="28" spans="1:7" ht="15" customHeight="1">
      <c r="A28" s="88">
        <v>20</v>
      </c>
      <c r="B28" s="196"/>
      <c r="C28" s="192"/>
      <c r="D28" s="192"/>
      <c r="E28" s="193"/>
      <c r="F28" s="194"/>
      <c r="G28" s="195"/>
    </row>
    <row r="29" spans="1:7" ht="15" customHeight="1">
      <c r="A29" s="88">
        <v>21</v>
      </c>
      <c r="B29" s="191"/>
      <c r="C29" s="192"/>
      <c r="D29" s="192"/>
      <c r="E29" s="193"/>
      <c r="F29" s="194"/>
      <c r="G29" s="195"/>
    </row>
    <row r="30" spans="1:7" ht="15" customHeight="1">
      <c r="A30" s="88">
        <v>22</v>
      </c>
      <c r="B30" s="191"/>
      <c r="C30" s="192"/>
      <c r="D30" s="192"/>
      <c r="E30" s="193"/>
      <c r="F30" s="194"/>
      <c r="G30" s="195"/>
    </row>
    <row r="31" spans="1:7" ht="15" customHeight="1">
      <c r="A31" s="88">
        <v>23</v>
      </c>
      <c r="B31" s="191"/>
      <c r="C31" s="192"/>
      <c r="D31" s="192"/>
      <c r="E31" s="193"/>
      <c r="F31" s="194"/>
      <c r="G31" s="195"/>
    </row>
    <row r="32" spans="1:7" ht="15" customHeight="1">
      <c r="A32" s="88">
        <v>24</v>
      </c>
      <c r="B32" s="191"/>
      <c r="C32" s="192"/>
      <c r="D32" s="192"/>
      <c r="E32" s="193"/>
      <c r="F32" s="194"/>
      <c r="G32" s="195"/>
    </row>
    <row r="33" spans="1:7" s="4" customFormat="1" ht="15" customHeight="1">
      <c r="A33" s="89">
        <v>25</v>
      </c>
      <c r="B33" s="191"/>
      <c r="C33" s="207"/>
      <c r="D33" s="207"/>
      <c r="E33" s="208"/>
      <c r="F33" s="194"/>
      <c r="G33" s="195"/>
    </row>
    <row r="34" spans="1:7" s="4" customFormat="1" ht="15" customHeight="1">
      <c r="A34" s="87"/>
      <c r="B34" s="197" t="s">
        <v>63</v>
      </c>
      <c r="C34" s="197"/>
      <c r="D34" s="197"/>
      <c r="E34" s="198"/>
      <c r="F34" s="199">
        <f>SUM(F9:G33)</f>
        <v>1003567</v>
      </c>
      <c r="G34" s="200"/>
    </row>
    <row r="35" spans="1:7" s="4" customFormat="1" ht="15" customHeight="1">
      <c r="A35" s="201" t="s">
        <v>122</v>
      </c>
      <c r="B35" s="202"/>
      <c r="C35" s="202"/>
      <c r="D35" s="202"/>
      <c r="E35" s="203"/>
      <c r="F35" s="204"/>
      <c r="G35" s="205"/>
    </row>
    <row r="36" spans="1:7" s="4" customFormat="1" ht="15" customHeight="1">
      <c r="A36" s="89">
        <v>1</v>
      </c>
      <c r="B36" s="166" t="s">
        <v>164</v>
      </c>
      <c r="C36" s="166"/>
      <c r="D36" s="166"/>
      <c r="E36" s="206"/>
      <c r="F36" s="169">
        <f>3939837-F9-F54</f>
        <v>2681362.5461</v>
      </c>
      <c r="G36" s="170"/>
    </row>
    <row r="37" spans="1:7" s="4" customFormat="1" ht="15" customHeight="1">
      <c r="A37" s="89">
        <v>2</v>
      </c>
      <c r="B37" s="166"/>
      <c r="C37" s="166"/>
      <c r="D37" s="166"/>
      <c r="E37" s="206"/>
      <c r="F37" s="169"/>
      <c r="G37" s="170"/>
    </row>
    <row r="38" spans="1:7" s="4" customFormat="1" ht="15" customHeight="1">
      <c r="A38" s="89">
        <v>3</v>
      </c>
      <c r="B38" s="166"/>
      <c r="C38" s="166"/>
      <c r="D38" s="166"/>
      <c r="E38" s="206"/>
      <c r="F38" s="169"/>
      <c r="G38" s="170"/>
    </row>
    <row r="39" spans="1:7" s="4" customFormat="1" ht="15" customHeight="1">
      <c r="A39" s="89">
        <v>4</v>
      </c>
      <c r="B39" s="191"/>
      <c r="C39" s="191"/>
      <c r="D39" s="191"/>
      <c r="E39" s="214"/>
      <c r="F39" s="194"/>
      <c r="G39" s="195"/>
    </row>
    <row r="40" spans="1:7" s="4" customFormat="1" ht="15" customHeight="1">
      <c r="A40" s="89">
        <v>5</v>
      </c>
      <c r="B40" s="191"/>
      <c r="C40" s="191"/>
      <c r="D40" s="191"/>
      <c r="E40" s="214"/>
      <c r="F40" s="194"/>
      <c r="G40" s="195"/>
    </row>
    <row r="41" spans="1:7" s="4" customFormat="1" ht="15" customHeight="1">
      <c r="A41" s="89">
        <v>6</v>
      </c>
      <c r="B41" s="191"/>
      <c r="C41" s="191"/>
      <c r="D41" s="191"/>
      <c r="E41" s="214"/>
      <c r="F41" s="194"/>
      <c r="G41" s="195"/>
    </row>
    <row r="42" spans="1:7" s="4" customFormat="1" ht="15" customHeight="1">
      <c r="A42" s="89">
        <v>7</v>
      </c>
      <c r="B42" s="166"/>
      <c r="C42" s="166"/>
      <c r="D42" s="166"/>
      <c r="E42" s="206"/>
      <c r="F42" s="169"/>
      <c r="G42" s="170"/>
    </row>
    <row r="43" spans="1:7" s="4" customFormat="1" ht="15" customHeight="1">
      <c r="A43" s="89">
        <v>8</v>
      </c>
      <c r="B43" s="166"/>
      <c r="C43" s="166"/>
      <c r="D43" s="166"/>
      <c r="E43" s="206"/>
      <c r="F43" s="169"/>
      <c r="G43" s="170"/>
    </row>
    <row r="44" spans="1:7" s="4" customFormat="1" ht="15" customHeight="1">
      <c r="A44" s="89">
        <v>9</v>
      </c>
      <c r="B44" s="166"/>
      <c r="C44" s="166"/>
      <c r="D44" s="166"/>
      <c r="E44" s="206"/>
      <c r="F44" s="169"/>
      <c r="G44" s="170"/>
    </row>
    <row r="45" spans="1:7" s="4" customFormat="1" ht="15" customHeight="1">
      <c r="A45" s="89">
        <v>10</v>
      </c>
      <c r="B45" s="224"/>
      <c r="C45" s="224"/>
      <c r="D45" s="224"/>
      <c r="E45" s="225"/>
      <c r="F45" s="222"/>
      <c r="G45" s="223"/>
    </row>
    <row r="46" spans="1:7" s="4" customFormat="1" ht="15" customHeight="1">
      <c r="A46" s="89">
        <v>11</v>
      </c>
      <c r="B46" s="224"/>
      <c r="C46" s="224"/>
      <c r="D46" s="224"/>
      <c r="E46" s="225"/>
      <c r="F46" s="222"/>
      <c r="G46" s="223"/>
    </row>
    <row r="47" spans="1:7" s="4" customFormat="1" ht="15" customHeight="1">
      <c r="A47" s="89">
        <v>12</v>
      </c>
      <c r="B47" s="191"/>
      <c r="C47" s="191"/>
      <c r="D47" s="191"/>
      <c r="E47" s="214"/>
      <c r="F47" s="194"/>
      <c r="G47" s="195"/>
    </row>
    <row r="48" spans="1:7" s="4" customFormat="1" ht="15" customHeight="1">
      <c r="A48" s="89">
        <v>13</v>
      </c>
      <c r="B48" s="191"/>
      <c r="C48" s="191"/>
      <c r="D48" s="191"/>
      <c r="E48" s="214"/>
      <c r="F48" s="194"/>
      <c r="G48" s="195"/>
    </row>
    <row r="49" spans="1:7" s="4" customFormat="1" ht="15" customHeight="1">
      <c r="A49" s="89">
        <v>14</v>
      </c>
      <c r="B49" s="191"/>
      <c r="C49" s="191"/>
      <c r="D49" s="191"/>
      <c r="E49" s="214"/>
      <c r="F49" s="194"/>
      <c r="G49" s="195"/>
    </row>
    <row r="50" spans="1:7" s="4" customFormat="1" ht="15" customHeight="1">
      <c r="A50" s="89">
        <v>15</v>
      </c>
      <c r="B50" s="191"/>
      <c r="C50" s="191"/>
      <c r="D50" s="191"/>
      <c r="E50" s="214"/>
      <c r="F50" s="194"/>
      <c r="G50" s="195"/>
    </row>
    <row r="51" spans="1:7" s="4" customFormat="1" ht="15" customHeight="1">
      <c r="A51" s="96"/>
      <c r="B51" s="219" t="s">
        <v>123</v>
      </c>
      <c r="C51" s="220"/>
      <c r="D51" s="220"/>
      <c r="E51" s="221"/>
      <c r="F51" s="199">
        <f>SUM(F36:G50)</f>
        <v>2681362.5461</v>
      </c>
      <c r="G51" s="200"/>
    </row>
    <row r="52" spans="1:7" s="4" customFormat="1" ht="15" customHeight="1">
      <c r="A52" s="186" t="s">
        <v>124</v>
      </c>
      <c r="B52" s="215"/>
      <c r="C52" s="215"/>
      <c r="D52" s="215"/>
      <c r="E52" s="216"/>
      <c r="F52" s="217">
        <f>SUM(F34+F51)</f>
        <v>3684929.5461</v>
      </c>
      <c r="G52" s="218"/>
    </row>
    <row r="53" spans="1:7" s="4" customFormat="1" ht="15" customHeight="1">
      <c r="A53" s="201" t="s">
        <v>53</v>
      </c>
      <c r="B53" s="202"/>
      <c r="C53" s="202"/>
      <c r="D53" s="202"/>
      <c r="E53" s="203"/>
      <c r="F53" s="194"/>
      <c r="G53" s="195"/>
    </row>
    <row r="54" spans="1:7" s="4" customFormat="1" ht="15" customHeight="1">
      <c r="A54" s="201" t="s">
        <v>20</v>
      </c>
      <c r="B54" s="202"/>
      <c r="C54" s="202"/>
      <c r="D54" s="202"/>
      <c r="E54" s="203"/>
      <c r="F54" s="169">
        <f>0.0647*3939837</f>
        <v>254907.45389999996</v>
      </c>
      <c r="G54" s="170"/>
    </row>
    <row r="55" spans="1:7" s="4" customFormat="1" ht="15" customHeight="1" thickBot="1">
      <c r="A55" s="201" t="s">
        <v>40</v>
      </c>
      <c r="B55" s="202"/>
      <c r="C55" s="202"/>
      <c r="D55" s="202"/>
      <c r="E55" s="203"/>
      <c r="F55" s="194"/>
      <c r="G55" s="195"/>
    </row>
    <row r="56" spans="1:7" ht="15" customHeight="1" thickBot="1">
      <c r="A56" s="211" t="s">
        <v>23</v>
      </c>
      <c r="B56" s="212"/>
      <c r="C56" s="212"/>
      <c r="D56" s="212"/>
      <c r="E56" s="213"/>
      <c r="F56" s="209">
        <f>SUM(F52:G55)</f>
        <v>3939837</v>
      </c>
      <c r="G56" s="210"/>
    </row>
    <row r="57" spans="1:7" ht="12.75">
      <c r="A57" s="86"/>
      <c r="B57" s="86"/>
      <c r="C57" s="86"/>
      <c r="D57" s="86"/>
      <c r="E57" s="86"/>
      <c r="F57" s="86"/>
      <c r="G57" s="86"/>
    </row>
  </sheetData>
  <sheetProtection selectLockedCells="1"/>
  <mergeCells count="103">
    <mergeCell ref="B37:E37"/>
    <mergeCell ref="F37:G37"/>
    <mergeCell ref="B38:E38"/>
    <mergeCell ref="F38:G38"/>
    <mergeCell ref="B39:E39"/>
    <mergeCell ref="F39:G39"/>
    <mergeCell ref="F46:G46"/>
    <mergeCell ref="B46:E46"/>
    <mergeCell ref="B45:E45"/>
    <mergeCell ref="B40:E40"/>
    <mergeCell ref="F40:G40"/>
    <mergeCell ref="B41:E41"/>
    <mergeCell ref="F41:G41"/>
    <mergeCell ref="F45:G45"/>
    <mergeCell ref="B42:E42"/>
    <mergeCell ref="F42:G42"/>
    <mergeCell ref="B43:E43"/>
    <mergeCell ref="F43:G43"/>
    <mergeCell ref="B44:E44"/>
    <mergeCell ref="F44:G44"/>
    <mergeCell ref="A54:E54"/>
    <mergeCell ref="F54:G54"/>
    <mergeCell ref="A55:E55"/>
    <mergeCell ref="F55:G55"/>
    <mergeCell ref="F56:G56"/>
    <mergeCell ref="A53:E53"/>
    <mergeCell ref="F53:G53"/>
    <mergeCell ref="A56:E56"/>
    <mergeCell ref="B47:E47"/>
    <mergeCell ref="F47:G47"/>
    <mergeCell ref="B48:E48"/>
    <mergeCell ref="F48:G48"/>
    <mergeCell ref="B49:E49"/>
    <mergeCell ref="F49:G49"/>
    <mergeCell ref="B50:E50"/>
    <mergeCell ref="F50:G50"/>
    <mergeCell ref="F51:G51"/>
    <mergeCell ref="A52:E52"/>
    <mergeCell ref="F52:G52"/>
    <mergeCell ref="B51:E51"/>
    <mergeCell ref="B34:E34"/>
    <mergeCell ref="F34:G34"/>
    <mergeCell ref="A35:E35"/>
    <mergeCell ref="F35:G35"/>
    <mergeCell ref="B36:E36"/>
    <mergeCell ref="F36:G36"/>
    <mergeCell ref="B31:E31"/>
    <mergeCell ref="F31:G31"/>
    <mergeCell ref="B32:E32"/>
    <mergeCell ref="F32:G32"/>
    <mergeCell ref="B33:E33"/>
    <mergeCell ref="F33:G33"/>
    <mergeCell ref="B28:E28"/>
    <mergeCell ref="F28:G28"/>
    <mergeCell ref="B29:E29"/>
    <mergeCell ref="F29:G29"/>
    <mergeCell ref="B30:E30"/>
    <mergeCell ref="F30:G30"/>
    <mergeCell ref="B25:E25"/>
    <mergeCell ref="F25:G25"/>
    <mergeCell ref="B26:E26"/>
    <mergeCell ref="F26:G26"/>
    <mergeCell ref="B27:E27"/>
    <mergeCell ref="F27:G27"/>
    <mergeCell ref="B22:E22"/>
    <mergeCell ref="F22:G22"/>
    <mergeCell ref="B23:E23"/>
    <mergeCell ref="F23:G23"/>
    <mergeCell ref="B24:E24"/>
    <mergeCell ref="F24:G24"/>
    <mergeCell ref="B19:E19"/>
    <mergeCell ref="F19:G19"/>
    <mergeCell ref="B20:E20"/>
    <mergeCell ref="F20:G20"/>
    <mergeCell ref="B21:E21"/>
    <mergeCell ref="F21:G21"/>
    <mergeCell ref="B16:E16"/>
    <mergeCell ref="F16:G16"/>
    <mergeCell ref="B17:E17"/>
    <mergeCell ref="F17:G17"/>
    <mergeCell ref="B18:E18"/>
    <mergeCell ref="F18:G18"/>
    <mergeCell ref="B13:E13"/>
    <mergeCell ref="F13:G13"/>
    <mergeCell ref="B14:E14"/>
    <mergeCell ref="F14:G14"/>
    <mergeCell ref="B15:E15"/>
    <mergeCell ref="F15:G15"/>
    <mergeCell ref="A1:G1"/>
    <mergeCell ref="A2:C2"/>
    <mergeCell ref="D2:E2"/>
    <mergeCell ref="B10:E10"/>
    <mergeCell ref="F10:G10"/>
    <mergeCell ref="B11:E11"/>
    <mergeCell ref="F11:G11"/>
    <mergeCell ref="B12:E12"/>
    <mergeCell ref="F12:G12"/>
    <mergeCell ref="A5:E7"/>
    <mergeCell ref="F5:G7"/>
    <mergeCell ref="A8:E8"/>
    <mergeCell ref="F8:G8"/>
    <mergeCell ref="B9:E9"/>
    <mergeCell ref="F9:G9"/>
  </mergeCells>
  <printOptions horizontalCentered="1"/>
  <pageMargins left="0.5" right="0.5" top="1.07" bottom="0.75" header="0.5" footer="0.5"/>
  <pageSetup fitToHeight="1" fitToWidth="1" horizontalDpi="600" verticalDpi="600" orientation="portrait" scale="77" r:id="rId1"/>
  <headerFooter alignWithMargins="0">
    <oddHeader>&amp;R&amp;"Arial,Bold"&amp;12Enclosure 3</oddHeader>
    <oddFooter>&amp;LUpdated: 05/08/2015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49"/>
  <sheetViews>
    <sheetView zoomScale="90" zoomScaleNormal="90" zoomScaleSheetLayoutView="100" workbookViewId="0" topLeftCell="A1">
      <selection activeCell="A1" sqref="A1:G1"/>
    </sheetView>
  </sheetViews>
  <sheetFormatPr defaultColWidth="0" defaultRowHeight="12.75" zeroHeight="1"/>
  <cols>
    <col min="1" max="4" width="3.57421875" style="86" customWidth="1"/>
    <col min="5" max="5" width="49.28125" style="86" customWidth="1"/>
    <col min="6" max="6" width="10.8515625" style="86" customWidth="1"/>
    <col min="7" max="7" width="27.421875" style="86" customWidth="1"/>
    <col min="8" max="16384" width="9.140625" style="0" hidden="1" customWidth="1"/>
  </cols>
  <sheetData>
    <row r="1" spans="1:7" ht="46.5" customHeight="1">
      <c r="A1" s="246" t="s">
        <v>138</v>
      </c>
      <c r="B1" s="246"/>
      <c r="C1" s="246"/>
      <c r="D1" s="246"/>
      <c r="E1" s="246"/>
      <c r="F1" s="246"/>
      <c r="G1" s="246"/>
    </row>
    <row r="2" spans="1:7" ht="20.1" customHeight="1">
      <c r="A2" s="164" t="s">
        <v>8</v>
      </c>
      <c r="B2" s="164"/>
      <c r="C2" s="164"/>
      <c r="D2" s="242" t="str">
        <f>'CSS '!D2:E2</f>
        <v>INYO</v>
      </c>
      <c r="E2" s="242"/>
      <c r="F2" s="97" t="s">
        <v>9</v>
      </c>
      <c r="G2" s="98">
        <f>'CSS '!G2</f>
        <v>42382</v>
      </c>
    </row>
    <row r="3" spans="1:7" ht="15" customHeight="1">
      <c r="A3" s="99"/>
      <c r="B3" s="85"/>
      <c r="C3" s="85"/>
      <c r="D3" s="245"/>
      <c r="E3" s="245"/>
      <c r="F3" s="100"/>
      <c r="G3" s="101"/>
    </row>
    <row r="4" spans="1:7" ht="15" customHeight="1">
      <c r="A4" s="102"/>
      <c r="B4" s="101"/>
      <c r="C4" s="101"/>
      <c r="D4" s="101"/>
      <c r="E4" s="101"/>
      <c r="F4" s="101"/>
      <c r="G4" s="101"/>
    </row>
    <row r="5" spans="1:7" s="3" customFormat="1" ht="15" customHeight="1">
      <c r="A5" s="171" t="s">
        <v>55</v>
      </c>
      <c r="B5" s="172"/>
      <c r="C5" s="172"/>
      <c r="D5" s="172"/>
      <c r="E5" s="173"/>
      <c r="F5" s="171" t="s">
        <v>0</v>
      </c>
      <c r="G5" s="173"/>
    </row>
    <row r="6" spans="1:7" s="1" customFormat="1" ht="34.5" customHeight="1">
      <c r="A6" s="177"/>
      <c r="B6" s="178"/>
      <c r="C6" s="178"/>
      <c r="D6" s="178"/>
      <c r="E6" s="179"/>
      <c r="F6" s="184" t="s">
        <v>59</v>
      </c>
      <c r="G6" s="185"/>
    </row>
    <row r="7" spans="1:7" ht="15" customHeight="1">
      <c r="A7" s="186" t="s">
        <v>129</v>
      </c>
      <c r="B7" s="187"/>
      <c r="C7" s="187"/>
      <c r="D7" s="187"/>
      <c r="E7" s="188"/>
      <c r="F7" s="230"/>
      <c r="G7" s="231"/>
    </row>
    <row r="8" spans="1:7" ht="15" customHeight="1">
      <c r="A8" s="88">
        <v>1</v>
      </c>
      <c r="B8" s="166" t="s">
        <v>165</v>
      </c>
      <c r="C8" s="243"/>
      <c r="D8" s="243"/>
      <c r="E8" s="244"/>
      <c r="F8" s="169">
        <f>262337-F48</f>
        <v>242338.03590000002</v>
      </c>
      <c r="G8" s="170"/>
    </row>
    <row r="9" spans="1:7" ht="15" customHeight="1">
      <c r="A9" s="88">
        <v>2</v>
      </c>
      <c r="B9" s="166"/>
      <c r="C9" s="243"/>
      <c r="D9" s="243"/>
      <c r="E9" s="244"/>
      <c r="F9" s="169"/>
      <c r="G9" s="170"/>
    </row>
    <row r="10" spans="1:7" ht="15" customHeight="1">
      <c r="A10" s="88">
        <v>3</v>
      </c>
      <c r="B10" s="166"/>
      <c r="C10" s="243"/>
      <c r="D10" s="243"/>
      <c r="E10" s="244"/>
      <c r="F10" s="169"/>
      <c r="G10" s="170"/>
    </row>
    <row r="11" spans="1:7" ht="15" customHeight="1">
      <c r="A11" s="88">
        <v>4</v>
      </c>
      <c r="B11" s="166"/>
      <c r="C11" s="243"/>
      <c r="D11" s="243"/>
      <c r="E11" s="244"/>
      <c r="F11" s="169"/>
      <c r="G11" s="170"/>
    </row>
    <row r="12" spans="1:7" ht="15" customHeight="1">
      <c r="A12" s="88">
        <v>5</v>
      </c>
      <c r="B12" s="166"/>
      <c r="C12" s="243"/>
      <c r="D12" s="243"/>
      <c r="E12" s="244"/>
      <c r="F12" s="169"/>
      <c r="G12" s="170"/>
    </row>
    <row r="13" spans="1:7" ht="15" customHeight="1">
      <c r="A13" s="88">
        <v>6</v>
      </c>
      <c r="B13" s="166"/>
      <c r="C13" s="243"/>
      <c r="D13" s="243"/>
      <c r="E13" s="244"/>
      <c r="F13" s="169"/>
      <c r="G13" s="170"/>
    </row>
    <row r="14" spans="1:7" ht="15" customHeight="1">
      <c r="A14" s="88">
        <v>7</v>
      </c>
      <c r="B14" s="166"/>
      <c r="C14" s="243"/>
      <c r="D14" s="243"/>
      <c r="E14" s="244"/>
      <c r="F14" s="169"/>
      <c r="G14" s="170"/>
    </row>
    <row r="15" spans="1:7" ht="15" customHeight="1">
      <c r="A15" s="88">
        <v>8</v>
      </c>
      <c r="B15" s="191"/>
      <c r="C15" s="228"/>
      <c r="D15" s="228"/>
      <c r="E15" s="229"/>
      <c r="F15" s="169"/>
      <c r="G15" s="170"/>
    </row>
    <row r="16" spans="1:7" ht="15" customHeight="1">
      <c r="A16" s="88">
        <v>9</v>
      </c>
      <c r="B16" s="191"/>
      <c r="C16" s="228"/>
      <c r="D16" s="228"/>
      <c r="E16" s="229"/>
      <c r="F16" s="169"/>
      <c r="G16" s="170"/>
    </row>
    <row r="17" spans="1:7" ht="15" customHeight="1">
      <c r="A17" s="88">
        <v>10</v>
      </c>
      <c r="B17" s="191"/>
      <c r="C17" s="191"/>
      <c r="D17" s="191"/>
      <c r="E17" s="214"/>
      <c r="F17" s="222"/>
      <c r="G17" s="223"/>
    </row>
    <row r="18" spans="1:7" ht="15" customHeight="1">
      <c r="A18" s="88">
        <v>11</v>
      </c>
      <c r="B18" s="191"/>
      <c r="C18" s="228"/>
      <c r="D18" s="228"/>
      <c r="E18" s="229"/>
      <c r="F18" s="169"/>
      <c r="G18" s="170"/>
    </row>
    <row r="19" spans="1:7" ht="15" customHeight="1">
      <c r="A19" s="88">
        <v>12</v>
      </c>
      <c r="B19" s="191"/>
      <c r="C19" s="228"/>
      <c r="D19" s="228"/>
      <c r="E19" s="229"/>
      <c r="F19" s="169"/>
      <c r="G19" s="170"/>
    </row>
    <row r="20" spans="1:7" ht="15" customHeight="1">
      <c r="A20" s="88">
        <v>13</v>
      </c>
      <c r="B20" s="191"/>
      <c r="C20" s="228"/>
      <c r="D20" s="228"/>
      <c r="E20" s="229"/>
      <c r="F20" s="169"/>
      <c r="G20" s="170"/>
    </row>
    <row r="21" spans="1:7" ht="15" customHeight="1">
      <c r="A21" s="88">
        <v>14</v>
      </c>
      <c r="B21" s="191"/>
      <c r="C21" s="228"/>
      <c r="D21" s="228"/>
      <c r="E21" s="229"/>
      <c r="F21" s="169"/>
      <c r="G21" s="170"/>
    </row>
    <row r="22" spans="1:7" ht="15" customHeight="1">
      <c r="A22" s="88">
        <v>15</v>
      </c>
      <c r="B22" s="191"/>
      <c r="C22" s="228"/>
      <c r="D22" s="228"/>
      <c r="E22" s="228"/>
      <c r="F22" s="169"/>
      <c r="G22" s="170"/>
    </row>
    <row r="23" spans="1:7" s="4" customFormat="1" ht="15" customHeight="1">
      <c r="A23" s="90"/>
      <c r="B23" s="197" t="s">
        <v>130</v>
      </c>
      <c r="C23" s="197"/>
      <c r="D23" s="197"/>
      <c r="E23" s="198"/>
      <c r="F23" s="199">
        <f>SUM(F8:G22)</f>
        <v>242338.03590000002</v>
      </c>
      <c r="G23" s="200"/>
    </row>
    <row r="24" spans="1:7" ht="15" customHeight="1">
      <c r="A24" s="201" t="s">
        <v>128</v>
      </c>
      <c r="B24" s="202"/>
      <c r="C24" s="202"/>
      <c r="D24" s="202"/>
      <c r="E24" s="203"/>
      <c r="F24" s="226"/>
      <c r="G24" s="227"/>
    </row>
    <row r="25" spans="1:7" ht="15" customHeight="1">
      <c r="A25" s="88">
        <v>1</v>
      </c>
      <c r="B25" s="166"/>
      <c r="C25" s="166"/>
      <c r="D25" s="166"/>
      <c r="E25" s="206"/>
      <c r="F25" s="169"/>
      <c r="G25" s="170"/>
    </row>
    <row r="26" spans="1:7" ht="15" customHeight="1">
      <c r="A26" s="88">
        <v>2</v>
      </c>
      <c r="B26" s="166"/>
      <c r="C26" s="166"/>
      <c r="D26" s="166"/>
      <c r="E26" s="206"/>
      <c r="F26" s="169"/>
      <c r="G26" s="170"/>
    </row>
    <row r="27" spans="1:7" ht="15" customHeight="1">
      <c r="A27" s="88">
        <v>3</v>
      </c>
      <c r="B27" s="166"/>
      <c r="C27" s="166"/>
      <c r="D27" s="166"/>
      <c r="E27" s="206"/>
      <c r="F27" s="169"/>
      <c r="G27" s="170"/>
    </row>
    <row r="28" spans="1:7" ht="15" customHeight="1">
      <c r="A28" s="88">
        <v>4</v>
      </c>
      <c r="B28" s="166"/>
      <c r="C28" s="166"/>
      <c r="D28" s="166"/>
      <c r="E28" s="206"/>
      <c r="F28" s="169"/>
      <c r="G28" s="170"/>
    </row>
    <row r="29" spans="1:7" ht="15" customHeight="1">
      <c r="A29" s="88">
        <v>5</v>
      </c>
      <c r="B29" s="191"/>
      <c r="C29" s="191"/>
      <c r="D29" s="191"/>
      <c r="E29" s="214"/>
      <c r="F29" s="169"/>
      <c r="G29" s="170"/>
    </row>
    <row r="30" spans="1:7" ht="15" customHeight="1">
      <c r="A30" s="88">
        <v>6</v>
      </c>
      <c r="B30" s="191"/>
      <c r="C30" s="191"/>
      <c r="D30" s="191"/>
      <c r="E30" s="214"/>
      <c r="F30" s="169"/>
      <c r="G30" s="170"/>
    </row>
    <row r="31" spans="1:7" ht="15" customHeight="1">
      <c r="A31" s="88">
        <v>7</v>
      </c>
      <c r="B31" s="191"/>
      <c r="C31" s="191"/>
      <c r="D31" s="191"/>
      <c r="E31" s="214"/>
      <c r="F31" s="169"/>
      <c r="G31" s="170"/>
    </row>
    <row r="32" spans="1:7" ht="15" customHeight="1">
      <c r="A32" s="88">
        <v>8</v>
      </c>
      <c r="B32" s="191"/>
      <c r="C32" s="191"/>
      <c r="D32" s="191"/>
      <c r="E32" s="214"/>
      <c r="F32" s="169"/>
      <c r="G32" s="170"/>
    </row>
    <row r="33" spans="1:7" ht="15" customHeight="1">
      <c r="A33" s="88">
        <v>9</v>
      </c>
      <c r="B33" s="191"/>
      <c r="C33" s="191"/>
      <c r="D33" s="191"/>
      <c r="E33" s="214"/>
      <c r="F33" s="169"/>
      <c r="G33" s="170"/>
    </row>
    <row r="34" spans="1:7" ht="15" customHeight="1">
      <c r="A34" s="88">
        <v>10</v>
      </c>
      <c r="B34" s="191"/>
      <c r="C34" s="191"/>
      <c r="D34" s="191"/>
      <c r="E34" s="214"/>
      <c r="F34" s="169"/>
      <c r="G34" s="170"/>
    </row>
    <row r="35" spans="1:7" ht="15" customHeight="1">
      <c r="A35" s="88">
        <v>11</v>
      </c>
      <c r="B35" s="191"/>
      <c r="C35" s="191"/>
      <c r="D35" s="191"/>
      <c r="E35" s="214"/>
      <c r="F35" s="169"/>
      <c r="G35" s="170"/>
    </row>
    <row r="36" spans="1:7" ht="15" customHeight="1">
      <c r="A36" s="88">
        <v>12</v>
      </c>
      <c r="B36" s="191"/>
      <c r="C36" s="191"/>
      <c r="D36" s="191"/>
      <c r="E36" s="214"/>
      <c r="F36" s="169"/>
      <c r="G36" s="170"/>
    </row>
    <row r="37" spans="1:7" ht="15" customHeight="1">
      <c r="A37" s="88">
        <v>13</v>
      </c>
      <c r="B37" s="191"/>
      <c r="C37" s="191"/>
      <c r="D37" s="191"/>
      <c r="E37" s="214"/>
      <c r="F37" s="169"/>
      <c r="G37" s="170"/>
    </row>
    <row r="38" spans="1:7" ht="15" customHeight="1">
      <c r="A38" s="88">
        <v>14</v>
      </c>
      <c r="B38" s="191"/>
      <c r="C38" s="191"/>
      <c r="D38" s="191"/>
      <c r="E38" s="214"/>
      <c r="F38" s="169"/>
      <c r="G38" s="170"/>
    </row>
    <row r="39" spans="1:7" ht="15" customHeight="1">
      <c r="A39" s="88">
        <v>15</v>
      </c>
      <c r="B39" s="191"/>
      <c r="C39" s="191"/>
      <c r="D39" s="191"/>
      <c r="E39" s="214"/>
      <c r="F39" s="169"/>
      <c r="G39" s="170"/>
    </row>
    <row r="40" spans="1:7" s="4" customFormat="1" ht="15" customHeight="1">
      <c r="A40" s="87"/>
      <c r="B40" s="197" t="s">
        <v>130</v>
      </c>
      <c r="C40" s="197"/>
      <c r="D40" s="197"/>
      <c r="E40" s="198"/>
      <c r="F40" s="199">
        <f>SUM(F25:G39)</f>
        <v>0</v>
      </c>
      <c r="G40" s="200"/>
    </row>
    <row r="41" spans="1:7" ht="15" customHeight="1">
      <c r="A41" s="201" t="s">
        <v>134</v>
      </c>
      <c r="B41" s="202"/>
      <c r="C41" s="202"/>
      <c r="D41" s="202"/>
      <c r="E41" s="203"/>
      <c r="F41" s="226"/>
      <c r="G41" s="227"/>
    </row>
    <row r="42" spans="1:7" ht="15" customHeight="1">
      <c r="A42" s="88">
        <v>1</v>
      </c>
      <c r="B42" s="228"/>
      <c r="C42" s="228"/>
      <c r="D42" s="228"/>
      <c r="E42" s="229"/>
      <c r="F42" s="169"/>
      <c r="G42" s="170"/>
    </row>
    <row r="43" spans="1:7" ht="15" customHeight="1">
      <c r="A43" s="88">
        <v>2</v>
      </c>
      <c r="B43" s="191"/>
      <c r="C43" s="191"/>
      <c r="D43" s="191"/>
      <c r="E43" s="214"/>
      <c r="F43" s="169"/>
      <c r="G43" s="170"/>
    </row>
    <row r="44" spans="1:7" ht="15" customHeight="1">
      <c r="A44" s="88">
        <v>3</v>
      </c>
      <c r="B44" s="191"/>
      <c r="C44" s="191"/>
      <c r="D44" s="191"/>
      <c r="E44" s="214"/>
      <c r="F44" s="169"/>
      <c r="G44" s="170"/>
    </row>
    <row r="45" spans="1:7" s="4" customFormat="1" ht="15" customHeight="1">
      <c r="A45" s="87"/>
      <c r="B45" s="197" t="s">
        <v>131</v>
      </c>
      <c r="C45" s="197"/>
      <c r="D45" s="197"/>
      <c r="E45" s="198"/>
      <c r="F45" s="199">
        <f>SUM(F42:G44)</f>
        <v>0</v>
      </c>
      <c r="G45" s="200"/>
    </row>
    <row r="46" spans="1:7" ht="15" customHeight="1">
      <c r="A46" s="239" t="s">
        <v>132</v>
      </c>
      <c r="B46" s="240"/>
      <c r="C46" s="240"/>
      <c r="D46" s="240"/>
      <c r="E46" s="241"/>
      <c r="F46" s="234">
        <f>F23+F40+F45</f>
        <v>242338.03590000002</v>
      </c>
      <c r="G46" s="235"/>
    </row>
    <row r="47" spans="1:7" s="4" customFormat="1" ht="15" customHeight="1">
      <c r="A47" s="201" t="s">
        <v>56</v>
      </c>
      <c r="B47" s="202"/>
      <c r="C47" s="202"/>
      <c r="D47" s="202"/>
      <c r="E47" s="203"/>
      <c r="F47" s="169">
        <v>0</v>
      </c>
      <c r="G47" s="170"/>
    </row>
    <row r="48" spans="1:7" s="4" customFormat="1" ht="15" customHeight="1" thickBot="1">
      <c r="A48" s="201" t="s">
        <v>21</v>
      </c>
      <c r="B48" s="202"/>
      <c r="C48" s="202"/>
      <c r="D48" s="202"/>
      <c r="E48" s="203"/>
      <c r="F48" s="169">
        <f>0.0647*309103</f>
        <v>19998.964099999997</v>
      </c>
      <c r="G48" s="170"/>
    </row>
    <row r="49" spans="1:7" ht="15" customHeight="1" thickBot="1">
      <c r="A49" s="236" t="s">
        <v>22</v>
      </c>
      <c r="B49" s="237"/>
      <c r="C49" s="237"/>
      <c r="D49" s="237"/>
      <c r="E49" s="238"/>
      <c r="F49" s="232">
        <f>SUM(F46:G48)</f>
        <v>262337</v>
      </c>
      <c r="G49" s="233"/>
    </row>
    <row r="50" ht="12.75"/>
  </sheetData>
  <sheetProtection sheet="1" objects="1" scenarios="1" selectLockedCells="1"/>
  <mergeCells count="93">
    <mergeCell ref="A1:G1"/>
    <mergeCell ref="F32:G32"/>
    <mergeCell ref="F33:G33"/>
    <mergeCell ref="F37:G37"/>
    <mergeCell ref="F5:G5"/>
    <mergeCell ref="F6:G6"/>
    <mergeCell ref="F10:G10"/>
    <mergeCell ref="F25:G25"/>
    <mergeCell ref="B11:E11"/>
    <mergeCell ref="B12:E12"/>
    <mergeCell ref="B13:E13"/>
    <mergeCell ref="B14:E14"/>
    <mergeCell ref="F14:G14"/>
    <mergeCell ref="B15:E15"/>
    <mergeCell ref="F15:G15"/>
    <mergeCell ref="B16:E16"/>
    <mergeCell ref="D2:E2"/>
    <mergeCell ref="A7:E7"/>
    <mergeCell ref="B30:E30"/>
    <mergeCell ref="B31:E31"/>
    <mergeCell ref="B8:E8"/>
    <mergeCell ref="B9:E9"/>
    <mergeCell ref="B29:E29"/>
    <mergeCell ref="B25:E25"/>
    <mergeCell ref="D3:E3"/>
    <mergeCell ref="A2:C2"/>
    <mergeCell ref="B10:E10"/>
    <mergeCell ref="B20:E20"/>
    <mergeCell ref="A24:E24"/>
    <mergeCell ref="B23:E23"/>
    <mergeCell ref="B18:E18"/>
    <mergeCell ref="B19:E19"/>
    <mergeCell ref="A49:E49"/>
    <mergeCell ref="B32:E32"/>
    <mergeCell ref="B33:E33"/>
    <mergeCell ref="A5:E6"/>
    <mergeCell ref="B27:E27"/>
    <mergeCell ref="B28:E28"/>
    <mergeCell ref="B44:E44"/>
    <mergeCell ref="B37:E37"/>
    <mergeCell ref="A47:E47"/>
    <mergeCell ref="B26:E26"/>
    <mergeCell ref="A48:E48"/>
    <mergeCell ref="B43:E43"/>
    <mergeCell ref="B38:E38"/>
    <mergeCell ref="A46:E46"/>
    <mergeCell ref="F49:G49"/>
    <mergeCell ref="F43:G43"/>
    <mergeCell ref="F44:G44"/>
    <mergeCell ref="F48:G48"/>
    <mergeCell ref="F47:G47"/>
    <mergeCell ref="F46:G46"/>
    <mergeCell ref="F7:G7"/>
    <mergeCell ref="F30:G30"/>
    <mergeCell ref="F31:G31"/>
    <mergeCell ref="F29:G29"/>
    <mergeCell ref="F8:G8"/>
    <mergeCell ref="F9:G9"/>
    <mergeCell ref="F24:G24"/>
    <mergeCell ref="F28:G28"/>
    <mergeCell ref="F26:G26"/>
    <mergeCell ref="F27:G27"/>
    <mergeCell ref="F11:G11"/>
    <mergeCell ref="F12:G12"/>
    <mergeCell ref="F13:G13"/>
    <mergeCell ref="F16:G16"/>
    <mergeCell ref="F18:G18"/>
    <mergeCell ref="F19:G19"/>
    <mergeCell ref="B39:E39"/>
    <mergeCell ref="B42:E42"/>
    <mergeCell ref="B17:E17"/>
    <mergeCell ref="F20:G20"/>
    <mergeCell ref="B21:E21"/>
    <mergeCell ref="F21:G21"/>
    <mergeCell ref="B22:E22"/>
    <mergeCell ref="F22:G22"/>
    <mergeCell ref="F17:G17"/>
    <mergeCell ref="F23:G23"/>
    <mergeCell ref="B45:E45"/>
    <mergeCell ref="F45:G45"/>
    <mergeCell ref="B40:E40"/>
    <mergeCell ref="F40:G40"/>
    <mergeCell ref="B34:E34"/>
    <mergeCell ref="F34:G34"/>
    <mergeCell ref="B35:E35"/>
    <mergeCell ref="F35:G35"/>
    <mergeCell ref="B36:E36"/>
    <mergeCell ref="F36:G36"/>
    <mergeCell ref="A41:E41"/>
    <mergeCell ref="F41:G41"/>
    <mergeCell ref="F42:G42"/>
    <mergeCell ref="F39:G39"/>
    <mergeCell ref="F38:G38"/>
  </mergeCells>
  <printOptions horizontalCentered="1"/>
  <pageMargins left="0.5" right="0.4" top="0.91" bottom="0.75" header="0.5" footer="0.5"/>
  <pageSetup fitToHeight="1" fitToWidth="1" horizontalDpi="600" verticalDpi="600" orientation="portrait" scale="88" r:id="rId1"/>
  <headerFooter alignWithMargins="0">
    <oddHeader xml:space="preserve">&amp;R&amp;"Arial,Bold"&amp;12Enclosure 3 </oddHeader>
    <oddFooter>&amp;LUpdated: 05/08/2015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40"/>
  <sheetViews>
    <sheetView zoomScaleSheetLayoutView="100" workbookViewId="0" topLeftCell="A1">
      <selection activeCell="A1" sqref="A1:I1"/>
    </sheetView>
  </sheetViews>
  <sheetFormatPr defaultColWidth="0" defaultRowHeight="12.75" zeroHeight="1"/>
  <cols>
    <col min="1" max="4" width="3.57421875" style="86" customWidth="1"/>
    <col min="5" max="5" width="27.8515625" style="86" customWidth="1"/>
    <col min="6" max="6" width="6.57421875" style="86" customWidth="1"/>
    <col min="7" max="7" width="27.00390625" style="86" customWidth="1"/>
    <col min="8" max="8" width="19.421875" style="86" customWidth="1"/>
    <col min="9" max="9" width="20.28125" style="86" customWidth="1"/>
    <col min="10" max="10" width="12.421875" style="0" hidden="1" customWidth="1"/>
    <col min="11" max="11" width="0" style="0" hidden="1" customWidth="1"/>
    <col min="12" max="16384" width="9.140625" style="0" hidden="1" customWidth="1"/>
  </cols>
  <sheetData>
    <row r="1" spans="1:9" ht="46.5" customHeight="1">
      <c r="A1" s="163" t="s">
        <v>139</v>
      </c>
      <c r="B1" s="163"/>
      <c r="C1" s="163"/>
      <c r="D1" s="163"/>
      <c r="E1" s="163"/>
      <c r="F1" s="163"/>
      <c r="G1" s="163"/>
      <c r="H1" s="163"/>
      <c r="I1" s="163"/>
    </row>
    <row r="2" spans="1:7" ht="20.1" customHeight="1">
      <c r="A2" s="164" t="s">
        <v>8</v>
      </c>
      <c r="B2" s="164"/>
      <c r="C2" s="164"/>
      <c r="D2" s="242" t="str">
        <f>'CSS '!D2:E2</f>
        <v>INYO</v>
      </c>
      <c r="E2" s="242"/>
      <c r="F2" s="97" t="s">
        <v>9</v>
      </c>
      <c r="G2" s="98">
        <f>'CSS '!G2</f>
        <v>42382</v>
      </c>
    </row>
    <row r="3" spans="1:7" ht="15" customHeight="1">
      <c r="A3" s="85"/>
      <c r="B3" s="85"/>
      <c r="C3" s="85"/>
      <c r="D3" s="245"/>
      <c r="E3" s="245"/>
      <c r="F3" s="100"/>
      <c r="G3" s="103"/>
    </row>
    <row r="4" ht="15" customHeight="1">
      <c r="G4" s="104"/>
    </row>
    <row r="5" spans="1:9" s="3" customFormat="1" ht="15" customHeight="1">
      <c r="A5" s="171" t="s">
        <v>57</v>
      </c>
      <c r="B5" s="172"/>
      <c r="C5" s="172"/>
      <c r="D5" s="172"/>
      <c r="E5" s="173"/>
      <c r="F5" s="171" t="s">
        <v>0</v>
      </c>
      <c r="G5" s="173"/>
      <c r="H5" s="100"/>
      <c r="I5" s="100"/>
    </row>
    <row r="6" spans="1:9" s="1" customFormat="1" ht="42" customHeight="1">
      <c r="A6" s="177"/>
      <c r="B6" s="178"/>
      <c r="C6" s="178"/>
      <c r="D6" s="178"/>
      <c r="E6" s="179"/>
      <c r="F6" s="182" t="s">
        <v>59</v>
      </c>
      <c r="G6" s="183"/>
      <c r="H6" s="105"/>
      <c r="I6" s="105"/>
    </row>
    <row r="7" spans="1:9" ht="15" customHeight="1">
      <c r="A7" s="258" t="s">
        <v>34</v>
      </c>
      <c r="B7" s="259"/>
      <c r="C7" s="259"/>
      <c r="D7" s="259"/>
      <c r="E7" s="259"/>
      <c r="F7" s="260"/>
      <c r="G7" s="261"/>
      <c r="H7" s="106"/>
      <c r="I7" s="106"/>
    </row>
    <row r="8" spans="1:9" ht="15" customHeight="1">
      <c r="A8" s="88">
        <v>1</v>
      </c>
      <c r="B8" s="191" t="s">
        <v>166</v>
      </c>
      <c r="C8" s="192"/>
      <c r="D8" s="192"/>
      <c r="E8" s="192"/>
      <c r="F8" s="248">
        <f>216201-F35</f>
        <v>201245.1421</v>
      </c>
      <c r="G8" s="249"/>
      <c r="H8" s="106"/>
      <c r="I8" s="106"/>
    </row>
    <row r="9" spans="1:9" ht="15" customHeight="1">
      <c r="A9" s="88">
        <v>2</v>
      </c>
      <c r="B9" s="191"/>
      <c r="C9" s="192"/>
      <c r="D9" s="192"/>
      <c r="E9" s="192"/>
      <c r="F9" s="248">
        <v>0</v>
      </c>
      <c r="G9" s="249"/>
      <c r="H9" s="106"/>
      <c r="I9" s="106"/>
    </row>
    <row r="10" spans="1:9" ht="15" customHeight="1">
      <c r="A10" s="88">
        <v>3</v>
      </c>
      <c r="B10" s="191"/>
      <c r="C10" s="192"/>
      <c r="D10" s="192"/>
      <c r="E10" s="192"/>
      <c r="F10" s="248">
        <v>0</v>
      </c>
      <c r="G10" s="249"/>
      <c r="H10" s="106"/>
      <c r="I10" s="106"/>
    </row>
    <row r="11" spans="1:9" ht="15" customHeight="1">
      <c r="A11" s="88">
        <v>4</v>
      </c>
      <c r="B11" s="191"/>
      <c r="C11" s="192"/>
      <c r="D11" s="192"/>
      <c r="E11" s="192"/>
      <c r="F11" s="248">
        <v>0</v>
      </c>
      <c r="G11" s="249"/>
      <c r="H11" s="106"/>
      <c r="I11" s="106"/>
    </row>
    <row r="12" spans="1:9" ht="15" customHeight="1">
      <c r="A12" s="88">
        <v>5</v>
      </c>
      <c r="B12" s="191"/>
      <c r="C12" s="192"/>
      <c r="D12" s="192"/>
      <c r="E12" s="192"/>
      <c r="F12" s="248">
        <f aca="true" t="shared" si="0" ref="F12:F32">H12+I12</f>
        <v>0</v>
      </c>
      <c r="G12" s="249"/>
      <c r="H12" s="106"/>
      <c r="I12" s="106"/>
    </row>
    <row r="13" spans="1:9" ht="15" customHeight="1">
      <c r="A13" s="88">
        <v>6</v>
      </c>
      <c r="B13" s="191"/>
      <c r="C13" s="192"/>
      <c r="D13" s="192"/>
      <c r="E13" s="192"/>
      <c r="F13" s="248">
        <f t="shared" si="0"/>
        <v>0</v>
      </c>
      <c r="G13" s="249"/>
      <c r="H13" s="106"/>
      <c r="I13" s="106"/>
    </row>
    <row r="14" spans="1:9" ht="15" customHeight="1">
      <c r="A14" s="88">
        <v>7</v>
      </c>
      <c r="B14" s="191"/>
      <c r="C14" s="192"/>
      <c r="D14" s="192"/>
      <c r="E14" s="192"/>
      <c r="F14" s="248">
        <f t="shared" si="0"/>
        <v>0</v>
      </c>
      <c r="G14" s="249"/>
      <c r="H14" s="106"/>
      <c r="I14" s="106"/>
    </row>
    <row r="15" spans="1:9" ht="15" customHeight="1">
      <c r="A15" s="88">
        <v>8</v>
      </c>
      <c r="B15" s="191"/>
      <c r="C15" s="192"/>
      <c r="D15" s="192"/>
      <c r="E15" s="192"/>
      <c r="F15" s="248">
        <v>0</v>
      </c>
      <c r="G15" s="249"/>
      <c r="H15" s="106"/>
      <c r="I15" s="106"/>
    </row>
    <row r="16" spans="1:9" ht="15" customHeight="1">
      <c r="A16" s="88">
        <v>9</v>
      </c>
      <c r="B16" s="191"/>
      <c r="C16" s="192"/>
      <c r="D16" s="192"/>
      <c r="E16" s="192"/>
      <c r="F16" s="248">
        <v>0</v>
      </c>
      <c r="G16" s="249"/>
      <c r="H16" s="106"/>
      <c r="I16" s="106"/>
    </row>
    <row r="17" spans="1:9" ht="15" customHeight="1">
      <c r="A17" s="88">
        <v>10</v>
      </c>
      <c r="B17" s="191"/>
      <c r="C17" s="192"/>
      <c r="D17" s="192"/>
      <c r="E17" s="192"/>
      <c r="F17" s="248">
        <f t="shared" si="0"/>
        <v>0</v>
      </c>
      <c r="G17" s="249"/>
      <c r="H17" s="106"/>
      <c r="I17" s="106"/>
    </row>
    <row r="18" spans="1:9" ht="15" customHeight="1">
      <c r="A18" s="88">
        <v>11</v>
      </c>
      <c r="B18" s="191"/>
      <c r="C18" s="192"/>
      <c r="D18" s="192"/>
      <c r="E18" s="192"/>
      <c r="F18" s="248">
        <v>0</v>
      </c>
      <c r="G18" s="249"/>
      <c r="H18" s="106"/>
      <c r="I18" s="106"/>
    </row>
    <row r="19" spans="1:9" ht="15" customHeight="1">
      <c r="A19" s="88">
        <v>12</v>
      </c>
      <c r="B19" s="191"/>
      <c r="C19" s="192"/>
      <c r="D19" s="192"/>
      <c r="E19" s="192"/>
      <c r="F19" s="248">
        <v>0</v>
      </c>
      <c r="G19" s="249"/>
      <c r="H19" s="106"/>
      <c r="I19" s="106"/>
    </row>
    <row r="20" spans="1:9" ht="15" customHeight="1">
      <c r="A20" s="88">
        <v>13</v>
      </c>
      <c r="B20" s="191"/>
      <c r="C20" s="192"/>
      <c r="D20" s="192"/>
      <c r="E20" s="192"/>
      <c r="F20" s="248">
        <f t="shared" si="0"/>
        <v>0</v>
      </c>
      <c r="G20" s="249"/>
      <c r="H20" s="106"/>
      <c r="I20" s="106"/>
    </row>
    <row r="21" spans="1:9" ht="15" customHeight="1">
      <c r="A21" s="88">
        <v>14</v>
      </c>
      <c r="B21" s="191"/>
      <c r="C21" s="192"/>
      <c r="D21" s="192"/>
      <c r="E21" s="192"/>
      <c r="F21" s="248">
        <f t="shared" si="0"/>
        <v>0</v>
      </c>
      <c r="G21" s="249"/>
      <c r="H21" s="106"/>
      <c r="I21" s="106"/>
    </row>
    <row r="22" spans="1:9" ht="15" customHeight="1">
      <c r="A22" s="88">
        <v>15</v>
      </c>
      <c r="B22" s="191"/>
      <c r="C22" s="192"/>
      <c r="D22" s="192"/>
      <c r="E22" s="192"/>
      <c r="F22" s="248">
        <f t="shared" si="0"/>
        <v>0</v>
      </c>
      <c r="G22" s="249"/>
      <c r="H22" s="106"/>
      <c r="I22" s="106"/>
    </row>
    <row r="23" spans="1:9" ht="15" customHeight="1">
      <c r="A23" s="88">
        <v>16</v>
      </c>
      <c r="B23" s="191"/>
      <c r="C23" s="192"/>
      <c r="D23" s="192"/>
      <c r="E23" s="192"/>
      <c r="F23" s="248">
        <f t="shared" si="0"/>
        <v>0</v>
      </c>
      <c r="G23" s="249"/>
      <c r="H23" s="106"/>
      <c r="I23" s="106"/>
    </row>
    <row r="24" spans="1:9" ht="15" customHeight="1">
      <c r="A24" s="88">
        <v>17</v>
      </c>
      <c r="B24" s="191"/>
      <c r="C24" s="192"/>
      <c r="D24" s="192"/>
      <c r="E24" s="192"/>
      <c r="F24" s="248">
        <f t="shared" si="0"/>
        <v>0</v>
      </c>
      <c r="G24" s="249"/>
      <c r="H24" s="106"/>
      <c r="I24" s="106"/>
    </row>
    <row r="25" spans="1:9" ht="15" customHeight="1">
      <c r="A25" s="88">
        <v>18</v>
      </c>
      <c r="B25" s="191"/>
      <c r="C25" s="192"/>
      <c r="D25" s="192"/>
      <c r="E25" s="192"/>
      <c r="F25" s="248">
        <f t="shared" si="0"/>
        <v>0</v>
      </c>
      <c r="G25" s="249"/>
      <c r="H25" s="106"/>
      <c r="I25" s="106"/>
    </row>
    <row r="26" spans="1:9" ht="15" customHeight="1">
      <c r="A26" s="88">
        <v>19</v>
      </c>
      <c r="B26" s="228"/>
      <c r="C26" s="192"/>
      <c r="D26" s="192"/>
      <c r="E26" s="192"/>
      <c r="F26" s="248">
        <v>0</v>
      </c>
      <c r="G26" s="249"/>
      <c r="H26" s="106"/>
      <c r="I26" s="106"/>
    </row>
    <row r="27" spans="1:9" ht="15" customHeight="1">
      <c r="A27" s="88">
        <v>20</v>
      </c>
      <c r="B27" s="191"/>
      <c r="C27" s="192"/>
      <c r="D27" s="192"/>
      <c r="E27" s="192"/>
      <c r="F27" s="248">
        <f t="shared" si="0"/>
        <v>0</v>
      </c>
      <c r="G27" s="249"/>
      <c r="H27" s="106"/>
      <c r="I27" s="106"/>
    </row>
    <row r="28" spans="1:9" ht="15" customHeight="1">
      <c r="A28" s="88">
        <v>21</v>
      </c>
      <c r="B28" s="191"/>
      <c r="C28" s="192"/>
      <c r="D28" s="192"/>
      <c r="E28" s="192"/>
      <c r="F28" s="248">
        <f t="shared" si="0"/>
        <v>0</v>
      </c>
      <c r="G28" s="249"/>
      <c r="H28" s="106"/>
      <c r="I28" s="106"/>
    </row>
    <row r="29" spans="1:9" ht="15" customHeight="1">
      <c r="A29" s="88">
        <v>22</v>
      </c>
      <c r="B29" s="191"/>
      <c r="C29" s="192"/>
      <c r="D29" s="192"/>
      <c r="E29" s="192"/>
      <c r="F29" s="248">
        <f t="shared" si="0"/>
        <v>0</v>
      </c>
      <c r="G29" s="249"/>
      <c r="H29" s="106"/>
      <c r="I29" s="106"/>
    </row>
    <row r="30" spans="1:9" ht="15" customHeight="1">
      <c r="A30" s="88">
        <v>23</v>
      </c>
      <c r="B30" s="191"/>
      <c r="C30" s="192"/>
      <c r="D30" s="192"/>
      <c r="E30" s="192"/>
      <c r="F30" s="248">
        <f t="shared" si="0"/>
        <v>0</v>
      </c>
      <c r="G30" s="249"/>
      <c r="H30" s="106"/>
      <c r="I30" s="106"/>
    </row>
    <row r="31" spans="1:9" ht="15" customHeight="1">
      <c r="A31" s="88">
        <v>24</v>
      </c>
      <c r="B31" s="191"/>
      <c r="C31" s="192"/>
      <c r="D31" s="192"/>
      <c r="E31" s="192"/>
      <c r="F31" s="248">
        <f t="shared" si="0"/>
        <v>0</v>
      </c>
      <c r="G31" s="249"/>
      <c r="H31" s="106"/>
      <c r="I31" s="106"/>
    </row>
    <row r="32" spans="1:9" s="4" customFormat="1" ht="15" customHeight="1">
      <c r="A32" s="89">
        <v>25</v>
      </c>
      <c r="B32" s="191"/>
      <c r="C32" s="207"/>
      <c r="D32" s="207"/>
      <c r="E32" s="207"/>
      <c r="F32" s="252">
        <f t="shared" si="0"/>
        <v>0</v>
      </c>
      <c r="G32" s="253"/>
      <c r="H32" s="107"/>
      <c r="I32" s="107"/>
    </row>
    <row r="33" spans="1:9" s="4" customFormat="1" ht="15" customHeight="1">
      <c r="A33" s="262" t="s">
        <v>133</v>
      </c>
      <c r="B33" s="259"/>
      <c r="C33" s="259"/>
      <c r="D33" s="259"/>
      <c r="E33" s="263"/>
      <c r="F33" s="256">
        <f>SUM(F8:G32)</f>
        <v>201245.1421</v>
      </c>
      <c r="G33" s="257"/>
      <c r="H33" s="107"/>
      <c r="I33" s="107"/>
    </row>
    <row r="34" spans="1:9" s="4" customFormat="1" ht="15" customHeight="1">
      <c r="A34" s="262" t="s">
        <v>155</v>
      </c>
      <c r="B34" s="259"/>
      <c r="C34" s="259"/>
      <c r="D34" s="259"/>
      <c r="E34" s="263"/>
      <c r="F34" s="256">
        <v>0</v>
      </c>
      <c r="G34" s="257"/>
      <c r="H34" s="107"/>
      <c r="I34" s="107"/>
    </row>
    <row r="35" spans="1:9" s="4" customFormat="1" ht="15" customHeight="1" thickBot="1">
      <c r="A35" s="264" t="s">
        <v>26</v>
      </c>
      <c r="B35" s="265"/>
      <c r="C35" s="265"/>
      <c r="D35" s="265"/>
      <c r="E35" s="265"/>
      <c r="F35" s="254">
        <f>0.0647*231157</f>
        <v>14955.857899999999</v>
      </c>
      <c r="G35" s="255"/>
      <c r="H35" s="108"/>
      <c r="I35" s="108"/>
    </row>
    <row r="36" spans="1:11" ht="15" customHeight="1" thickBot="1">
      <c r="A36" s="236" t="s">
        <v>27</v>
      </c>
      <c r="B36" s="237"/>
      <c r="C36" s="237"/>
      <c r="D36" s="237"/>
      <c r="E36" s="238"/>
      <c r="F36" s="250">
        <f>SUM(F33:G35)</f>
        <v>216201</v>
      </c>
      <c r="G36" s="251"/>
      <c r="H36" s="101"/>
      <c r="I36" s="101"/>
      <c r="J36" s="64"/>
      <c r="K36" s="64"/>
    </row>
    <row r="37" spans="8:11" ht="12.75">
      <c r="H37" s="101"/>
      <c r="I37" s="101"/>
      <c r="J37" s="64"/>
      <c r="K37" s="64"/>
    </row>
    <row r="38" spans="8:11" ht="12.75" hidden="1">
      <c r="H38" s="101"/>
      <c r="I38" s="101"/>
      <c r="J38" s="64"/>
      <c r="K38" s="64"/>
    </row>
    <row r="39" ht="12.75" hidden="1">
      <c r="A39" s="109"/>
    </row>
    <row r="40" spans="1:9" ht="30" customHeight="1" hidden="1">
      <c r="A40" s="247"/>
      <c r="B40" s="247"/>
      <c r="C40" s="247"/>
      <c r="D40" s="247"/>
      <c r="E40" s="247"/>
      <c r="F40" s="247"/>
      <c r="G40" s="247"/>
      <c r="H40" s="247"/>
      <c r="I40" s="247"/>
    </row>
  </sheetData>
  <sheetProtection sheet="1" objects="1" scenarios="1" selectLockedCells="1"/>
  <protectedRanges>
    <protectedRange sqref="F35:G35" name="Range3"/>
    <protectedRange sqref="F8:G32" name="Range1"/>
    <protectedRange sqref="F34:G34" name="Range2"/>
  </protectedRanges>
  <mergeCells count="68">
    <mergeCell ref="F31:G31"/>
    <mergeCell ref="A35:E35"/>
    <mergeCell ref="A36:E36"/>
    <mergeCell ref="B32:E32"/>
    <mergeCell ref="B25:E25"/>
    <mergeCell ref="B26:E26"/>
    <mergeCell ref="B27:E27"/>
    <mergeCell ref="B28:E28"/>
    <mergeCell ref="B29:E29"/>
    <mergeCell ref="B30:E30"/>
    <mergeCell ref="F27:G27"/>
    <mergeCell ref="A33:E33"/>
    <mergeCell ref="B31:E31"/>
    <mergeCell ref="F25:G25"/>
    <mergeCell ref="F26:G26"/>
    <mergeCell ref="F33:G33"/>
    <mergeCell ref="A34:E34"/>
    <mergeCell ref="B13:E13"/>
    <mergeCell ref="B14:E14"/>
    <mergeCell ref="B15:E15"/>
    <mergeCell ref="B18:E18"/>
    <mergeCell ref="B24:E24"/>
    <mergeCell ref="B23:E23"/>
    <mergeCell ref="A1:I1"/>
    <mergeCell ref="B22:E22"/>
    <mergeCell ref="B21:E21"/>
    <mergeCell ref="B12:E12"/>
    <mergeCell ref="B16:E16"/>
    <mergeCell ref="B17:E17"/>
    <mergeCell ref="B20:E20"/>
    <mergeCell ref="B19:E19"/>
    <mergeCell ref="B11:E11"/>
    <mergeCell ref="F21:G21"/>
    <mergeCell ref="F20:G20"/>
    <mergeCell ref="F19:G19"/>
    <mergeCell ref="F15:G15"/>
    <mergeCell ref="F16:G16"/>
    <mergeCell ref="F29:G29"/>
    <mergeCell ref="F28:G28"/>
    <mergeCell ref="B10:E10"/>
    <mergeCell ref="A2:C2"/>
    <mergeCell ref="F10:G10"/>
    <mergeCell ref="A7:E7"/>
    <mergeCell ref="B8:E8"/>
    <mergeCell ref="B9:E9"/>
    <mergeCell ref="F7:G7"/>
    <mergeCell ref="F6:G6"/>
    <mergeCell ref="D2:E2"/>
    <mergeCell ref="D3:E3"/>
    <mergeCell ref="A5:E6"/>
    <mergeCell ref="F23:G23"/>
    <mergeCell ref="F24:G24"/>
    <mergeCell ref="A40:I40"/>
    <mergeCell ref="F11:G11"/>
    <mergeCell ref="F17:G17"/>
    <mergeCell ref="F5:G5"/>
    <mergeCell ref="F8:G8"/>
    <mergeCell ref="F9:G9"/>
    <mergeCell ref="F18:G18"/>
    <mergeCell ref="F12:G12"/>
    <mergeCell ref="F13:G13"/>
    <mergeCell ref="F14:G14"/>
    <mergeCell ref="F36:G36"/>
    <mergeCell ref="F32:G32"/>
    <mergeCell ref="F35:G35"/>
    <mergeCell ref="F22:G22"/>
    <mergeCell ref="F34:G34"/>
    <mergeCell ref="F30:G30"/>
  </mergeCells>
  <printOptions horizontalCentered="1"/>
  <pageMargins left="0.5" right="0.5" top="1.26" bottom="0.75" header="0.5" footer="0.5"/>
  <pageSetup fitToHeight="1" fitToWidth="1" horizontalDpi="600" verticalDpi="600" orientation="portrait" scale="84" r:id="rId1"/>
  <headerFooter alignWithMargins="0">
    <oddHeader>&amp;R&amp;"Arial,Bold"&amp;12Enclosure 3</oddHeader>
    <oddFooter>&amp;LUpdated: 05/08/2015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5"/>
  <sheetViews>
    <sheetView zoomScale="90" zoomScaleNormal="90" zoomScaleSheetLayoutView="100" workbookViewId="0" topLeftCell="A1">
      <selection activeCell="A1" sqref="A1:G1"/>
    </sheetView>
  </sheetViews>
  <sheetFormatPr defaultColWidth="0" defaultRowHeight="12.75" zeroHeight="1"/>
  <cols>
    <col min="1" max="4" width="3.57421875" style="86" customWidth="1"/>
    <col min="5" max="5" width="29.421875" style="86" customWidth="1"/>
    <col min="6" max="6" width="7.00390625" style="86" customWidth="1"/>
    <col min="7" max="7" width="26.8515625" style="86" customWidth="1"/>
    <col min="8" max="16384" width="9.140625" style="86" hidden="1" customWidth="1"/>
  </cols>
  <sheetData>
    <row r="1" spans="1:7" ht="46.5" customHeight="1">
      <c r="A1" s="163" t="s">
        <v>140</v>
      </c>
      <c r="B1" s="163"/>
      <c r="C1" s="163"/>
      <c r="D1" s="163"/>
      <c r="E1" s="163"/>
      <c r="F1" s="163"/>
      <c r="G1" s="163"/>
    </row>
    <row r="2" spans="1:7" ht="20.1" customHeight="1">
      <c r="A2" s="164" t="s">
        <v>8</v>
      </c>
      <c r="B2" s="164"/>
      <c r="C2" s="83"/>
      <c r="D2" s="242" t="str">
        <f>'CSS '!D2:E2</f>
        <v>INYO</v>
      </c>
      <c r="E2" s="242"/>
      <c r="F2" s="97" t="s">
        <v>9</v>
      </c>
      <c r="G2" s="110">
        <f>'CSS '!G2</f>
        <v>42382</v>
      </c>
    </row>
    <row r="3" spans="1:7" ht="15" customHeight="1">
      <c r="A3" s="85"/>
      <c r="B3" s="85"/>
      <c r="C3" s="85"/>
      <c r="D3" s="245"/>
      <c r="E3" s="245"/>
      <c r="F3" s="100"/>
      <c r="G3" s="86"/>
    </row>
    <row r="4" spans="1:7" ht="15" customHeight="1">
      <c r="A4" s="86"/>
      <c r="B4" s="86"/>
      <c r="C4" s="86"/>
      <c r="D4" s="86"/>
      <c r="E4" s="86"/>
      <c r="F4" s="86"/>
      <c r="G4" s="86"/>
    </row>
    <row r="5" spans="1:7" s="3" customFormat="1" ht="15" customHeight="1">
      <c r="A5" s="171" t="s">
        <v>58</v>
      </c>
      <c r="B5" s="172"/>
      <c r="C5" s="172"/>
      <c r="D5" s="172"/>
      <c r="E5" s="173"/>
      <c r="F5" s="171" t="s">
        <v>0</v>
      </c>
      <c r="G5" s="173"/>
    </row>
    <row r="6" spans="1:7" s="1" customFormat="1" ht="42" customHeight="1">
      <c r="A6" s="177"/>
      <c r="B6" s="178"/>
      <c r="C6" s="178"/>
      <c r="D6" s="178"/>
      <c r="E6" s="179"/>
      <c r="F6" s="184" t="s">
        <v>59</v>
      </c>
      <c r="G6" s="185"/>
    </row>
    <row r="7" spans="1:7" ht="15" customHeight="1">
      <c r="A7" s="271" t="s">
        <v>39</v>
      </c>
      <c r="B7" s="272"/>
      <c r="C7" s="272"/>
      <c r="D7" s="272"/>
      <c r="E7" s="273"/>
      <c r="F7" s="284"/>
      <c r="G7" s="285"/>
    </row>
    <row r="8" spans="1:7" ht="15" customHeight="1">
      <c r="A8" s="102"/>
      <c r="B8" s="274" t="s">
        <v>10</v>
      </c>
      <c r="C8" s="275"/>
      <c r="D8" s="275"/>
      <c r="E8" s="276"/>
      <c r="F8" s="269"/>
      <c r="G8" s="270"/>
    </row>
    <row r="9" spans="1:7" ht="15" customHeight="1">
      <c r="A9" s="102"/>
      <c r="B9" s="274" t="s">
        <v>11</v>
      </c>
      <c r="C9" s="275"/>
      <c r="D9" s="275"/>
      <c r="E9" s="276"/>
      <c r="F9" s="269">
        <f>28343-F14</f>
        <v>26509.2079</v>
      </c>
      <c r="G9" s="270"/>
    </row>
    <row r="10" spans="1:7" ht="15" customHeight="1">
      <c r="A10" s="102"/>
      <c r="B10" s="274" t="s">
        <v>12</v>
      </c>
      <c r="C10" s="275"/>
      <c r="D10" s="275"/>
      <c r="E10" s="276"/>
      <c r="F10" s="269"/>
      <c r="G10" s="270"/>
    </row>
    <row r="11" spans="1:7" ht="15" customHeight="1">
      <c r="A11" s="102"/>
      <c r="B11" s="274" t="s">
        <v>13</v>
      </c>
      <c r="C11" s="275"/>
      <c r="D11" s="275"/>
      <c r="E11" s="276"/>
      <c r="F11" s="269"/>
      <c r="G11" s="270"/>
    </row>
    <row r="12" spans="1:7" ht="15" customHeight="1">
      <c r="A12" s="102"/>
      <c r="B12" s="286" t="s">
        <v>14</v>
      </c>
      <c r="C12" s="286"/>
      <c r="D12" s="286"/>
      <c r="E12" s="287"/>
      <c r="F12" s="269"/>
      <c r="G12" s="270"/>
    </row>
    <row r="13" spans="1:7" ht="15" customHeight="1">
      <c r="A13" s="281" t="s">
        <v>64</v>
      </c>
      <c r="B13" s="187"/>
      <c r="C13" s="187"/>
      <c r="D13" s="187"/>
      <c r="E13" s="187"/>
      <c r="F13" s="282">
        <f>SUM(F8:G12)</f>
        <v>26509.2079</v>
      </c>
      <c r="G13" s="283"/>
    </row>
    <row r="14" spans="1:7" s="4" customFormat="1" ht="15" customHeight="1" thickBot="1">
      <c r="A14" s="201" t="s">
        <v>24</v>
      </c>
      <c r="B14" s="202"/>
      <c r="C14" s="202"/>
      <c r="D14" s="202"/>
      <c r="E14" s="202"/>
      <c r="F14" s="279">
        <f>0.0647*28343</f>
        <v>1833.7921</v>
      </c>
      <c r="G14" s="280"/>
    </row>
    <row r="15" spans="1:7" ht="15" customHeight="1">
      <c r="A15" s="266" t="s">
        <v>25</v>
      </c>
      <c r="B15" s="267"/>
      <c r="C15" s="267"/>
      <c r="D15" s="267"/>
      <c r="E15" s="268"/>
      <c r="F15" s="277">
        <f>SUM(F13:G14)</f>
        <v>28343</v>
      </c>
      <c r="G15" s="278"/>
    </row>
    <row r="16" ht="12.75"/>
  </sheetData>
  <sheetProtection sheet="1" objects="1" scenarios="1" selectLockedCells="1"/>
  <mergeCells count="25">
    <mergeCell ref="D3:E3"/>
    <mergeCell ref="A5:E6"/>
    <mergeCell ref="A13:E13"/>
    <mergeCell ref="F13:G13"/>
    <mergeCell ref="F6:G6"/>
    <mergeCell ref="F7:G7"/>
    <mergeCell ref="F9:G9"/>
    <mergeCell ref="F10:G10"/>
    <mergeCell ref="B12:E12"/>
    <mergeCell ref="A15:E15"/>
    <mergeCell ref="A1:G1"/>
    <mergeCell ref="F11:G11"/>
    <mergeCell ref="A2:B2"/>
    <mergeCell ref="A7:E7"/>
    <mergeCell ref="B8:E8"/>
    <mergeCell ref="B9:E9"/>
    <mergeCell ref="B10:E10"/>
    <mergeCell ref="B11:E11"/>
    <mergeCell ref="F15:G15"/>
    <mergeCell ref="D2:E2"/>
    <mergeCell ref="F5:G5"/>
    <mergeCell ref="F8:G8"/>
    <mergeCell ref="A14:E14"/>
    <mergeCell ref="F12:G12"/>
    <mergeCell ref="F14:G14"/>
  </mergeCells>
  <printOptions horizontalCentered="1"/>
  <pageMargins left="0.5" right="0.5" top="1.09" bottom="0.75" header="0.5" footer="0.5"/>
  <pageSetup fitToHeight="1" fitToWidth="1" horizontalDpi="600" verticalDpi="600" orientation="portrait" r:id="rId1"/>
  <headerFooter alignWithMargins="0">
    <oddHeader>&amp;R&amp;"Arial,Bold"&amp;12Enclosure 3</oddHeader>
    <oddFooter>&amp;LUpdated: 05/08/2015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0"/>
  <sheetViews>
    <sheetView zoomScale="90" zoomScaleNormal="90" workbookViewId="0" topLeftCell="A1">
      <selection activeCell="A1" sqref="A1:G1"/>
    </sheetView>
  </sheetViews>
  <sheetFormatPr defaultColWidth="0" defaultRowHeight="12.75" zeroHeight="1"/>
  <cols>
    <col min="1" max="4" width="3.57421875" style="86" customWidth="1"/>
    <col min="5" max="5" width="27.8515625" style="86" customWidth="1"/>
    <col min="6" max="6" width="8.421875" style="86" customWidth="1"/>
    <col min="7" max="7" width="23.00390625" style="86" customWidth="1"/>
    <col min="8" max="16384" width="9.140625" style="0" hidden="1" customWidth="1"/>
  </cols>
  <sheetData>
    <row r="1" spans="1:7" ht="46.5" customHeight="1">
      <c r="A1" s="163" t="s">
        <v>141</v>
      </c>
      <c r="B1" s="163"/>
      <c r="C1" s="163"/>
      <c r="D1" s="163"/>
      <c r="E1" s="163"/>
      <c r="F1" s="163"/>
      <c r="G1" s="163"/>
    </row>
    <row r="2" spans="1:7" ht="20.1" customHeight="1">
      <c r="A2" s="164" t="s">
        <v>8</v>
      </c>
      <c r="B2" s="164"/>
      <c r="C2" s="83"/>
      <c r="D2" s="242" t="str">
        <f>'CSS '!D2:E2</f>
        <v>INYO</v>
      </c>
      <c r="E2" s="242"/>
      <c r="F2" s="97" t="s">
        <v>9</v>
      </c>
      <c r="G2" s="98">
        <f>'CSS '!G2</f>
        <v>42382</v>
      </c>
    </row>
    <row r="3" spans="1:6" ht="15" customHeight="1">
      <c r="A3" s="85"/>
      <c r="B3" s="85"/>
      <c r="C3" s="85"/>
      <c r="D3" s="245"/>
      <c r="E3" s="245"/>
      <c r="F3" s="100"/>
    </row>
    <row r="4" ht="15" customHeight="1"/>
    <row r="5" spans="1:7" s="3" customFormat="1" ht="15" customHeight="1">
      <c r="A5" s="171" t="s">
        <v>72</v>
      </c>
      <c r="B5" s="172"/>
      <c r="C5" s="172"/>
      <c r="D5" s="172"/>
      <c r="E5" s="173"/>
      <c r="F5" s="171" t="s">
        <v>0</v>
      </c>
      <c r="G5" s="173"/>
    </row>
    <row r="6" spans="1:7" s="1" customFormat="1" ht="42" customHeight="1">
      <c r="A6" s="177"/>
      <c r="B6" s="178"/>
      <c r="C6" s="178"/>
      <c r="D6" s="178"/>
      <c r="E6" s="179"/>
      <c r="F6" s="184" t="s">
        <v>60</v>
      </c>
      <c r="G6" s="185"/>
    </row>
    <row r="7" spans="1:7" ht="15" customHeight="1">
      <c r="A7" s="186" t="s">
        <v>35</v>
      </c>
      <c r="B7" s="187"/>
      <c r="C7" s="187"/>
      <c r="D7" s="187"/>
      <c r="E7" s="188"/>
      <c r="F7" s="303"/>
      <c r="G7" s="304"/>
    </row>
    <row r="8" spans="1:7" ht="15" customHeight="1">
      <c r="A8" s="88">
        <v>1</v>
      </c>
      <c r="B8" s="191"/>
      <c r="C8" s="192"/>
      <c r="D8" s="192"/>
      <c r="E8" s="193"/>
      <c r="F8" s="295"/>
      <c r="G8" s="296"/>
    </row>
    <row r="9" spans="1:7" ht="15" customHeight="1">
      <c r="A9" s="88">
        <v>2</v>
      </c>
      <c r="B9" s="191"/>
      <c r="C9" s="192"/>
      <c r="D9" s="192"/>
      <c r="E9" s="193"/>
      <c r="F9" s="295"/>
      <c r="G9" s="296"/>
    </row>
    <row r="10" spans="1:7" ht="15" customHeight="1">
      <c r="A10" s="88">
        <v>3</v>
      </c>
      <c r="B10" s="191"/>
      <c r="C10" s="192"/>
      <c r="D10" s="192"/>
      <c r="E10" s="193"/>
      <c r="F10" s="295"/>
      <c r="G10" s="296"/>
    </row>
    <row r="11" spans="1:7" ht="15" customHeight="1">
      <c r="A11" s="88">
        <v>4</v>
      </c>
      <c r="B11" s="191"/>
      <c r="C11" s="192"/>
      <c r="D11" s="192"/>
      <c r="E11" s="193"/>
      <c r="F11" s="295"/>
      <c r="G11" s="296"/>
    </row>
    <row r="12" spans="1:7" ht="15" customHeight="1">
      <c r="A12" s="88">
        <v>5</v>
      </c>
      <c r="B12" s="191"/>
      <c r="C12" s="192"/>
      <c r="D12" s="192"/>
      <c r="E12" s="193"/>
      <c r="F12" s="295"/>
      <c r="G12" s="296"/>
    </row>
    <row r="13" spans="1:7" ht="15" customHeight="1">
      <c r="A13" s="88">
        <v>6</v>
      </c>
      <c r="B13" s="191"/>
      <c r="C13" s="192"/>
      <c r="D13" s="192"/>
      <c r="E13" s="193"/>
      <c r="F13" s="295"/>
      <c r="G13" s="296"/>
    </row>
    <row r="14" spans="1:7" ht="15" customHeight="1">
      <c r="A14" s="88">
        <v>7</v>
      </c>
      <c r="B14" s="191"/>
      <c r="C14" s="192"/>
      <c r="D14" s="192"/>
      <c r="E14" s="193"/>
      <c r="F14" s="295"/>
      <c r="G14" s="296"/>
    </row>
    <row r="15" spans="1:7" ht="15" customHeight="1">
      <c r="A15" s="88">
        <v>8</v>
      </c>
      <c r="B15" s="191"/>
      <c r="C15" s="192"/>
      <c r="D15" s="192"/>
      <c r="E15" s="193"/>
      <c r="F15" s="295"/>
      <c r="G15" s="296"/>
    </row>
    <row r="16" spans="1:7" ht="15" customHeight="1">
      <c r="A16" s="88">
        <v>9</v>
      </c>
      <c r="B16" s="191"/>
      <c r="C16" s="192"/>
      <c r="D16" s="192"/>
      <c r="E16" s="193"/>
      <c r="F16" s="295"/>
      <c r="G16" s="296"/>
    </row>
    <row r="17" spans="1:7" ht="15" customHeight="1">
      <c r="A17" s="88">
        <v>10</v>
      </c>
      <c r="B17" s="191"/>
      <c r="C17" s="192"/>
      <c r="D17" s="192"/>
      <c r="E17" s="193"/>
      <c r="F17" s="295"/>
      <c r="G17" s="296"/>
    </row>
    <row r="18" spans="1:7" ht="15" customHeight="1">
      <c r="A18" s="88">
        <v>11</v>
      </c>
      <c r="B18" s="191"/>
      <c r="C18" s="192"/>
      <c r="D18" s="192"/>
      <c r="E18" s="193"/>
      <c r="F18" s="295"/>
      <c r="G18" s="296"/>
    </row>
    <row r="19" spans="1:7" ht="15" customHeight="1">
      <c r="A19" s="88">
        <v>12</v>
      </c>
      <c r="B19" s="191"/>
      <c r="C19" s="192"/>
      <c r="D19" s="192"/>
      <c r="E19" s="193"/>
      <c r="F19" s="295"/>
      <c r="G19" s="296"/>
    </row>
    <row r="20" spans="1:7" ht="15" customHeight="1">
      <c r="A20" s="281" t="s">
        <v>65</v>
      </c>
      <c r="B20" s="187"/>
      <c r="C20" s="187"/>
      <c r="D20" s="187"/>
      <c r="E20" s="187"/>
      <c r="F20" s="306">
        <f>SUM(F8:G19)</f>
        <v>0</v>
      </c>
      <c r="G20" s="307"/>
    </row>
    <row r="21" spans="1:7" ht="15" customHeight="1">
      <c r="A21" s="264" t="s">
        <v>32</v>
      </c>
      <c r="B21" s="265"/>
      <c r="C21" s="265"/>
      <c r="D21" s="265"/>
      <c r="E21" s="265"/>
      <c r="F21" s="295"/>
      <c r="G21" s="296"/>
    </row>
    <row r="22" spans="1:7" ht="15" customHeight="1">
      <c r="A22" s="305" t="s">
        <v>33</v>
      </c>
      <c r="B22" s="165"/>
      <c r="C22" s="165"/>
      <c r="D22" s="165"/>
      <c r="E22" s="165"/>
      <c r="F22" s="299">
        <f>SUM(F20:G21)</f>
        <v>0</v>
      </c>
      <c r="G22" s="300"/>
    </row>
    <row r="23" spans="1:7" ht="15" customHeight="1">
      <c r="A23" s="271" t="s">
        <v>29</v>
      </c>
      <c r="B23" s="272"/>
      <c r="C23" s="272"/>
      <c r="D23" s="272"/>
      <c r="E23" s="273"/>
      <c r="F23" s="301"/>
      <c r="G23" s="302"/>
    </row>
    <row r="24" spans="1:7" ht="15" customHeight="1">
      <c r="A24" s="88">
        <v>1</v>
      </c>
      <c r="B24" s="166"/>
      <c r="C24" s="167"/>
      <c r="D24" s="167"/>
      <c r="E24" s="168"/>
      <c r="F24" s="288"/>
      <c r="G24" s="289"/>
    </row>
    <row r="25" spans="1:7" ht="15" customHeight="1">
      <c r="A25" s="88">
        <v>2</v>
      </c>
      <c r="B25" s="166"/>
      <c r="C25" s="167"/>
      <c r="D25" s="167"/>
      <c r="E25" s="168"/>
      <c r="F25" s="288"/>
      <c r="G25" s="289"/>
    </row>
    <row r="26" spans="1:7" ht="15" customHeight="1">
      <c r="A26" s="88">
        <v>3</v>
      </c>
      <c r="B26" s="166"/>
      <c r="C26" s="167"/>
      <c r="D26" s="167"/>
      <c r="E26" s="168"/>
      <c r="F26" s="288"/>
      <c r="G26" s="289"/>
    </row>
    <row r="27" spans="1:7" ht="15" customHeight="1">
      <c r="A27" s="88">
        <v>4</v>
      </c>
      <c r="B27" s="166"/>
      <c r="C27" s="167"/>
      <c r="D27" s="167"/>
      <c r="E27" s="168"/>
      <c r="F27" s="288"/>
      <c r="G27" s="289"/>
    </row>
    <row r="28" spans="1:7" ht="15" customHeight="1">
      <c r="A28" s="88">
        <v>5</v>
      </c>
      <c r="B28" s="166"/>
      <c r="C28" s="167"/>
      <c r="D28" s="167"/>
      <c r="E28" s="168"/>
      <c r="F28" s="288"/>
      <c r="G28" s="289"/>
    </row>
    <row r="29" spans="1:7" ht="15" customHeight="1">
      <c r="A29" s="88">
        <v>6</v>
      </c>
      <c r="B29" s="166"/>
      <c r="C29" s="167"/>
      <c r="D29" s="167"/>
      <c r="E29" s="168"/>
      <c r="F29" s="288"/>
      <c r="G29" s="289"/>
    </row>
    <row r="30" spans="1:7" ht="15" customHeight="1">
      <c r="A30" s="88">
        <v>7</v>
      </c>
      <c r="B30" s="191"/>
      <c r="C30" s="192"/>
      <c r="D30" s="192"/>
      <c r="E30" s="193"/>
      <c r="F30" s="288"/>
      <c r="G30" s="289"/>
    </row>
    <row r="31" spans="1:7" ht="15" customHeight="1">
      <c r="A31" s="88">
        <v>8</v>
      </c>
      <c r="B31" s="191"/>
      <c r="C31" s="192"/>
      <c r="D31" s="192"/>
      <c r="E31" s="193"/>
      <c r="F31" s="288"/>
      <c r="G31" s="289"/>
    </row>
    <row r="32" spans="1:7" ht="15" customHeight="1">
      <c r="A32" s="88">
        <v>9</v>
      </c>
      <c r="B32" s="191"/>
      <c r="C32" s="192"/>
      <c r="D32" s="192"/>
      <c r="E32" s="193"/>
      <c r="F32" s="288"/>
      <c r="G32" s="289"/>
    </row>
    <row r="33" spans="1:7" ht="15" customHeight="1">
      <c r="A33" s="88">
        <v>10</v>
      </c>
      <c r="B33" s="191"/>
      <c r="C33" s="192"/>
      <c r="D33" s="192"/>
      <c r="E33" s="193"/>
      <c r="F33" s="288"/>
      <c r="G33" s="289"/>
    </row>
    <row r="34" spans="1:7" ht="15" customHeight="1">
      <c r="A34" s="88">
        <v>11</v>
      </c>
      <c r="B34" s="191"/>
      <c r="C34" s="192"/>
      <c r="D34" s="192"/>
      <c r="E34" s="193"/>
      <c r="F34" s="288"/>
      <c r="G34" s="289"/>
    </row>
    <row r="35" spans="1:7" s="4" customFormat="1" ht="15" customHeight="1">
      <c r="A35" s="88">
        <v>12</v>
      </c>
      <c r="B35" s="191"/>
      <c r="C35" s="207"/>
      <c r="D35" s="207"/>
      <c r="E35" s="208"/>
      <c r="F35" s="288"/>
      <c r="G35" s="289"/>
    </row>
    <row r="36" spans="1:7" s="4" customFormat="1" ht="15" customHeight="1">
      <c r="A36" s="88">
        <v>13</v>
      </c>
      <c r="B36" s="191"/>
      <c r="C36" s="191"/>
      <c r="D36" s="191"/>
      <c r="E36" s="214"/>
      <c r="F36" s="288"/>
      <c r="G36" s="289"/>
    </row>
    <row r="37" spans="1:7" s="4" customFormat="1" ht="15" customHeight="1">
      <c r="A37" s="186" t="s">
        <v>66</v>
      </c>
      <c r="B37" s="215"/>
      <c r="C37" s="215"/>
      <c r="D37" s="215"/>
      <c r="E37" s="216"/>
      <c r="F37" s="297">
        <f>SUM(F24:G36)</f>
        <v>0</v>
      </c>
      <c r="G37" s="298"/>
    </row>
    <row r="38" spans="1:7" ht="15" customHeight="1">
      <c r="A38" s="201" t="s">
        <v>36</v>
      </c>
      <c r="B38" s="202"/>
      <c r="C38" s="202"/>
      <c r="D38" s="202"/>
      <c r="E38" s="203"/>
      <c r="F38" s="295"/>
      <c r="G38" s="296"/>
    </row>
    <row r="39" spans="1:7" ht="15" customHeight="1" thickBot="1">
      <c r="A39" s="201" t="s">
        <v>37</v>
      </c>
      <c r="B39" s="202"/>
      <c r="C39" s="202"/>
      <c r="D39" s="202"/>
      <c r="E39" s="203"/>
      <c r="F39" s="295">
        <f>F37+F38</f>
        <v>0</v>
      </c>
      <c r="G39" s="296"/>
    </row>
    <row r="40" spans="1:7" ht="13.5" thickBot="1">
      <c r="A40" s="290" t="s">
        <v>28</v>
      </c>
      <c r="B40" s="291"/>
      <c r="C40" s="291"/>
      <c r="D40" s="291"/>
      <c r="E40" s="292"/>
      <c r="F40" s="293">
        <f>F22+F39</f>
        <v>0</v>
      </c>
      <c r="G40" s="294"/>
    </row>
    <row r="41" ht="12.75"/>
  </sheetData>
  <sheetProtection sheet="1" objects="1" scenarios="1" selectLockedCells="1"/>
  <mergeCells count="75">
    <mergeCell ref="A22:E22"/>
    <mergeCell ref="B12:E12"/>
    <mergeCell ref="A20:E20"/>
    <mergeCell ref="F20:G20"/>
    <mergeCell ref="B19:E19"/>
    <mergeCell ref="B13:E13"/>
    <mergeCell ref="B16:E16"/>
    <mergeCell ref="B14:E14"/>
    <mergeCell ref="B15:E15"/>
    <mergeCell ref="B18:E18"/>
    <mergeCell ref="F12:G12"/>
    <mergeCell ref="B8:E8"/>
    <mergeCell ref="B9:E9"/>
    <mergeCell ref="B10:E10"/>
    <mergeCell ref="B11:E11"/>
    <mergeCell ref="F8:G8"/>
    <mergeCell ref="F9:G9"/>
    <mergeCell ref="F10:G10"/>
    <mergeCell ref="F11:G11"/>
    <mergeCell ref="A1:G1"/>
    <mergeCell ref="A39:E39"/>
    <mergeCell ref="B34:E34"/>
    <mergeCell ref="B35:E35"/>
    <mergeCell ref="A38:E38"/>
    <mergeCell ref="B32:E32"/>
    <mergeCell ref="B33:E33"/>
    <mergeCell ref="A7:E7"/>
    <mergeCell ref="D2:E2"/>
    <mergeCell ref="D3:E3"/>
    <mergeCell ref="A5:E6"/>
    <mergeCell ref="F5:G5"/>
    <mergeCell ref="A2:B2"/>
    <mergeCell ref="F6:G6"/>
    <mergeCell ref="F7:G7"/>
    <mergeCell ref="B17:E17"/>
    <mergeCell ref="F18:G18"/>
    <mergeCell ref="F19:G19"/>
    <mergeCell ref="F25:G25"/>
    <mergeCell ref="F26:G26"/>
    <mergeCell ref="F24:G24"/>
    <mergeCell ref="F13:G13"/>
    <mergeCell ref="F14:G14"/>
    <mergeCell ref="F15:G15"/>
    <mergeCell ref="F16:G16"/>
    <mergeCell ref="F17:G17"/>
    <mergeCell ref="A21:E21"/>
    <mergeCell ref="F34:G34"/>
    <mergeCell ref="F35:G35"/>
    <mergeCell ref="F37:G37"/>
    <mergeCell ref="F38:G38"/>
    <mergeCell ref="F21:G21"/>
    <mergeCell ref="F22:G22"/>
    <mergeCell ref="F30:G30"/>
    <mergeCell ref="F27:G27"/>
    <mergeCell ref="F36:G36"/>
    <mergeCell ref="B29:E29"/>
    <mergeCell ref="F31:G31"/>
    <mergeCell ref="F32:G32"/>
    <mergeCell ref="F33:G33"/>
    <mergeCell ref="F28:G28"/>
    <mergeCell ref="A37:E37"/>
    <mergeCell ref="F29:G29"/>
    <mergeCell ref="B31:E31"/>
    <mergeCell ref="A23:E23"/>
    <mergeCell ref="A40:E40"/>
    <mergeCell ref="F40:G40"/>
    <mergeCell ref="F39:G39"/>
    <mergeCell ref="B36:E36"/>
    <mergeCell ref="F23:G23"/>
    <mergeCell ref="B24:E24"/>
    <mergeCell ref="B25:E25"/>
    <mergeCell ref="B26:E26"/>
    <mergeCell ref="B30:E30"/>
    <mergeCell ref="B28:E28"/>
    <mergeCell ref="B27:E27"/>
  </mergeCells>
  <printOptions horizontalCentered="1"/>
  <pageMargins left="0.5" right="0.5" top="0.97" bottom="0.75" header="0.5" footer="0.5"/>
  <pageSetup fitToHeight="1" fitToWidth="1" horizontalDpi="600" verticalDpi="600" orientation="portrait" r:id="rId1"/>
  <headerFooter alignWithMargins="0">
    <oddHeader>&amp;R&amp;"Arial,Bold"&amp;11Enclosure 3</oddHeader>
    <oddFooter>&amp;LUpdated: 05/08/2015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39"/>
  <sheetViews>
    <sheetView zoomScale="110" zoomScaleNormal="110" zoomScalePageLayoutView="60" workbookViewId="0" topLeftCell="A1">
      <selection activeCell="A1" sqref="A1:G1"/>
    </sheetView>
  </sheetViews>
  <sheetFormatPr defaultColWidth="0" defaultRowHeight="12.75" zeroHeight="1"/>
  <cols>
    <col min="1" max="4" width="3.57421875" style="0" customWidth="1"/>
    <col min="5" max="5" width="26.421875" style="0" customWidth="1"/>
    <col min="6" max="6" width="8.421875" style="0" customWidth="1"/>
    <col min="7" max="7" width="23.00390625" style="0" customWidth="1"/>
    <col min="8" max="8" width="0" style="0" hidden="1" customWidth="1"/>
    <col min="9" max="16384" width="9.140625" style="0" hidden="1" customWidth="1"/>
  </cols>
  <sheetData>
    <row r="1" spans="1:7" ht="46.5" customHeight="1">
      <c r="A1" s="163" t="s">
        <v>151</v>
      </c>
      <c r="B1" s="163"/>
      <c r="C1" s="163"/>
      <c r="D1" s="163"/>
      <c r="E1" s="163"/>
      <c r="F1" s="163"/>
      <c r="G1" s="163"/>
    </row>
    <row r="2" spans="1:7" ht="15" customHeight="1">
      <c r="A2" s="164" t="s">
        <v>8</v>
      </c>
      <c r="B2" s="164"/>
      <c r="C2" s="83"/>
      <c r="D2" s="242" t="str">
        <f>'CSS '!D2:E2</f>
        <v>INYO</v>
      </c>
      <c r="E2" s="242"/>
      <c r="F2" s="97" t="s">
        <v>9</v>
      </c>
      <c r="G2" s="98">
        <f>'CSS '!G2</f>
        <v>42382</v>
      </c>
    </row>
    <row r="3" spans="1:7" ht="15" customHeight="1">
      <c r="A3" s="85"/>
      <c r="B3" s="85"/>
      <c r="C3" s="85"/>
      <c r="D3" s="245"/>
      <c r="E3" s="245"/>
      <c r="F3" s="100"/>
      <c r="G3" s="86"/>
    </row>
    <row r="4" spans="1:7" ht="15" customHeight="1">
      <c r="A4" s="86"/>
      <c r="B4" s="86"/>
      <c r="C4" s="86"/>
      <c r="D4" s="86"/>
      <c r="E4" s="86"/>
      <c r="F4" s="86"/>
      <c r="G4" s="86"/>
    </row>
    <row r="5" spans="1:7" s="3" customFormat="1" ht="12.75" customHeight="1">
      <c r="A5" s="324"/>
      <c r="B5" s="245"/>
      <c r="C5" s="245"/>
      <c r="D5" s="245"/>
      <c r="E5" s="325"/>
      <c r="F5" s="171" t="s">
        <v>0</v>
      </c>
      <c r="G5" s="173"/>
    </row>
    <row r="6" spans="1:7" s="1" customFormat="1" ht="12.75">
      <c r="A6" s="326"/>
      <c r="B6" s="164"/>
      <c r="C6" s="164"/>
      <c r="D6" s="164"/>
      <c r="E6" s="327"/>
      <c r="F6" s="184" t="s">
        <v>69</v>
      </c>
      <c r="G6" s="185"/>
    </row>
    <row r="7" spans="1:7" ht="26.1" customHeight="1">
      <c r="A7" s="309" t="s">
        <v>101</v>
      </c>
      <c r="B7" s="310"/>
      <c r="C7" s="310"/>
      <c r="D7" s="310"/>
      <c r="E7" s="311"/>
      <c r="F7" s="315">
        <v>116</v>
      </c>
      <c r="G7" s="316"/>
    </row>
    <row r="8" spans="1:7" ht="12.75">
      <c r="A8" s="312"/>
      <c r="B8" s="313"/>
      <c r="C8" s="313"/>
      <c r="D8" s="313"/>
      <c r="E8" s="313"/>
      <c r="F8" s="313"/>
      <c r="G8" s="314"/>
    </row>
    <row r="9" spans="1:7" ht="12.75">
      <c r="A9" s="309" t="s">
        <v>31</v>
      </c>
      <c r="B9" s="317"/>
      <c r="C9" s="317"/>
      <c r="D9" s="317"/>
      <c r="E9" s="318"/>
      <c r="F9" s="319"/>
      <c r="G9" s="320"/>
    </row>
    <row r="10" spans="1:7" ht="12.75">
      <c r="A10" s="321"/>
      <c r="B10" s="322"/>
      <c r="C10" s="322"/>
      <c r="D10" s="322"/>
      <c r="E10" s="322"/>
      <c r="F10" s="322"/>
      <c r="G10" s="323"/>
    </row>
    <row r="11" spans="1:7" ht="12.75">
      <c r="A11" s="309" t="s">
        <v>70</v>
      </c>
      <c r="B11" s="317"/>
      <c r="C11" s="317"/>
      <c r="D11" s="317"/>
      <c r="E11" s="318"/>
      <c r="F11" s="315">
        <v>16047</v>
      </c>
      <c r="G11" s="316"/>
    </row>
    <row r="12" spans="1:8" ht="12.75">
      <c r="A12" s="308"/>
      <c r="B12" s="308"/>
      <c r="C12" s="308"/>
      <c r="D12" s="308"/>
      <c r="E12" s="308"/>
      <c r="F12" s="308"/>
      <c r="G12" s="308"/>
      <c r="H12" s="64"/>
    </row>
    <row r="13" spans="1:8" ht="12.75" hidden="1">
      <c r="A13" s="329"/>
      <c r="B13" s="329"/>
      <c r="C13" s="329"/>
      <c r="D13" s="329"/>
      <c r="E13" s="329"/>
      <c r="F13" s="330"/>
      <c r="G13" s="330"/>
      <c r="H13" s="64"/>
    </row>
    <row r="14" spans="1:8" ht="12.75" hidden="1">
      <c r="A14" s="328"/>
      <c r="B14" s="328"/>
      <c r="C14" s="328"/>
      <c r="D14" s="328"/>
      <c r="E14" s="328"/>
      <c r="F14" s="328"/>
      <c r="G14" s="328"/>
      <c r="H14" s="64"/>
    </row>
    <row r="15" spans="1:8" ht="12.75" hidden="1">
      <c r="A15" s="329"/>
      <c r="B15" s="329"/>
      <c r="C15" s="329"/>
      <c r="D15" s="329"/>
      <c r="E15" s="329"/>
      <c r="F15" s="330"/>
      <c r="G15" s="330"/>
      <c r="H15" s="64"/>
    </row>
    <row r="16" spans="1:8" ht="12.75" hidden="1">
      <c r="A16" s="328"/>
      <c r="B16" s="328"/>
      <c r="C16" s="328"/>
      <c r="D16" s="328"/>
      <c r="E16" s="328"/>
      <c r="F16" s="328"/>
      <c r="G16" s="328"/>
      <c r="H16" s="64"/>
    </row>
    <row r="22" ht="12.75" hidden="1">
      <c r="C22" s="59"/>
    </row>
    <row r="23" ht="12.75" hidden="1">
      <c r="C23" s="59"/>
    </row>
    <row r="24" ht="12.75" hidden="1">
      <c r="C24" s="59"/>
    </row>
    <row r="25" ht="12.75" hidden="1">
      <c r="C25" s="59"/>
    </row>
    <row r="26" ht="12.75" hidden="1">
      <c r="C26" s="59"/>
    </row>
    <row r="27" ht="12.75" hidden="1">
      <c r="C27" s="59"/>
    </row>
    <row r="28" ht="12.75" hidden="1">
      <c r="C28" s="59"/>
    </row>
    <row r="29" ht="12.75" hidden="1">
      <c r="C29" s="59"/>
    </row>
    <row r="30" ht="12.75" hidden="1">
      <c r="C30" s="59"/>
    </row>
    <row r="31" ht="12.75" hidden="1">
      <c r="C31" s="59"/>
    </row>
    <row r="32" ht="12.75" hidden="1">
      <c r="C32" s="59"/>
    </row>
    <row r="33" ht="12.75" hidden="1">
      <c r="C33" s="59"/>
    </row>
    <row r="34" ht="12.75" hidden="1">
      <c r="C34" s="59"/>
    </row>
    <row r="35" ht="12.75" hidden="1">
      <c r="C35" s="59"/>
    </row>
    <row r="36" ht="12.75" hidden="1">
      <c r="C36" s="59"/>
    </row>
    <row r="37" ht="12.75" hidden="1">
      <c r="C37" s="59"/>
    </row>
    <row r="38" ht="12.75" hidden="1">
      <c r="C38" s="59"/>
    </row>
    <row r="39" ht="12.75" hidden="1">
      <c r="C39" s="59"/>
    </row>
  </sheetData>
  <sheetProtection sheet="1" objects="1" scenarios="1" selectLockedCells="1"/>
  <mergeCells count="22">
    <mergeCell ref="A16:G16"/>
    <mergeCell ref="A13:E13"/>
    <mergeCell ref="F13:G13"/>
    <mergeCell ref="A14:G14"/>
    <mergeCell ref="A15:E15"/>
    <mergeCell ref="F15:G15"/>
    <mergeCell ref="A1:G1"/>
    <mergeCell ref="D2:E2"/>
    <mergeCell ref="D3:E3"/>
    <mergeCell ref="A5:E6"/>
    <mergeCell ref="F5:G5"/>
    <mergeCell ref="F6:G6"/>
    <mergeCell ref="A2:B2"/>
    <mergeCell ref="A12:G12"/>
    <mergeCell ref="A7:E7"/>
    <mergeCell ref="A8:G8"/>
    <mergeCell ref="F7:G7"/>
    <mergeCell ref="A9:E9"/>
    <mergeCell ref="A11:E11"/>
    <mergeCell ref="F11:G11"/>
    <mergeCell ref="F9:G9"/>
    <mergeCell ref="A10:G10"/>
  </mergeCells>
  <printOptions/>
  <pageMargins left="0.7" right="0.7" top="0.75" bottom="0.75" header="0.3" footer="0.3"/>
  <pageSetup fitToHeight="1" fitToWidth="1" horizontalDpi="600" verticalDpi="600" orientation="portrait" r:id="rId1"/>
  <headerFooter>
    <oddHeader>&amp;R&amp;"Arial,Bold"Enclosure 3</oddHeader>
    <oddFooter>&amp;LUpdated: 07/24/2015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32"/>
  <sheetViews>
    <sheetView zoomScale="110" zoomScaleNormal="110" zoomScalePageLayoutView="60" workbookViewId="0" topLeftCell="A1">
      <selection activeCell="A1" sqref="A1:G1"/>
    </sheetView>
  </sheetViews>
  <sheetFormatPr defaultColWidth="0" defaultRowHeight="12.75" zeroHeight="1"/>
  <cols>
    <col min="1" max="4" width="3.57421875" style="0" customWidth="1"/>
    <col min="5" max="5" width="26.421875" style="0" customWidth="1"/>
    <col min="6" max="6" width="8.421875" style="0" customWidth="1"/>
    <col min="7" max="7" width="23.00390625" style="0" customWidth="1"/>
    <col min="8" max="16384" width="9.140625" style="0" hidden="1" customWidth="1"/>
  </cols>
  <sheetData>
    <row r="1" spans="1:7" ht="46.5" customHeight="1">
      <c r="A1" s="163" t="s">
        <v>150</v>
      </c>
      <c r="B1" s="163"/>
      <c r="C1" s="163"/>
      <c r="D1" s="163"/>
      <c r="E1" s="163"/>
      <c r="F1" s="163"/>
      <c r="G1" s="163"/>
    </row>
    <row r="2" spans="1:7" ht="15" customHeight="1">
      <c r="A2" s="164" t="s">
        <v>8</v>
      </c>
      <c r="B2" s="164"/>
      <c r="C2" s="83"/>
      <c r="D2" s="242" t="str">
        <f>'CSS '!D2:E2</f>
        <v>INYO</v>
      </c>
      <c r="E2" s="242"/>
      <c r="F2" s="97" t="s">
        <v>9</v>
      </c>
      <c r="G2" s="98">
        <f>'CSS '!G2</f>
        <v>42382</v>
      </c>
    </row>
    <row r="3" spans="1:7" ht="15" customHeight="1">
      <c r="A3" s="85"/>
      <c r="B3" s="85"/>
      <c r="C3" s="85"/>
      <c r="D3" s="245"/>
      <c r="E3" s="245"/>
      <c r="F3" s="100"/>
      <c r="G3" s="86"/>
    </row>
    <row r="4" spans="1:7" ht="15" customHeight="1">
      <c r="A4" s="86"/>
      <c r="B4" s="86"/>
      <c r="C4" s="86"/>
      <c r="D4" s="86"/>
      <c r="E4" s="86"/>
      <c r="F4" s="86"/>
      <c r="G4" s="86"/>
    </row>
    <row r="5" spans="1:7" s="3" customFormat="1" ht="12.75" customHeight="1">
      <c r="A5" s="324"/>
      <c r="B5" s="245"/>
      <c r="C5" s="245"/>
      <c r="D5" s="245"/>
      <c r="E5" s="325"/>
      <c r="F5" s="171" t="s">
        <v>0</v>
      </c>
      <c r="G5" s="173"/>
    </row>
    <row r="6" spans="1:7" s="1" customFormat="1" ht="12.75">
      <c r="A6" s="326"/>
      <c r="B6" s="164"/>
      <c r="C6" s="164"/>
      <c r="D6" s="164"/>
      <c r="E6" s="327"/>
      <c r="F6" s="184" t="s">
        <v>69</v>
      </c>
      <c r="G6" s="185"/>
    </row>
    <row r="7" spans="1:7" ht="26.1" customHeight="1">
      <c r="A7" s="331" t="s">
        <v>144</v>
      </c>
      <c r="B7" s="332"/>
      <c r="C7" s="332"/>
      <c r="D7" s="332"/>
      <c r="E7" s="333"/>
      <c r="F7" s="319"/>
      <c r="G7" s="320"/>
    </row>
    <row r="8" spans="1:7" ht="12.75">
      <c r="A8" s="312"/>
      <c r="B8" s="313"/>
      <c r="C8" s="313"/>
      <c r="D8" s="313"/>
      <c r="E8" s="313"/>
      <c r="F8" s="313"/>
      <c r="G8" s="314"/>
    </row>
    <row r="9" spans="1:7" ht="12.75">
      <c r="A9" s="86"/>
      <c r="B9" s="86"/>
      <c r="C9" s="86"/>
      <c r="D9" s="86"/>
      <c r="E9" s="86"/>
      <c r="F9" s="86"/>
      <c r="G9" s="86"/>
    </row>
    <row r="15" ht="12.75" hidden="1">
      <c r="C15" s="59"/>
    </row>
    <row r="16" ht="12.75" hidden="1">
      <c r="C16" s="59"/>
    </row>
    <row r="17" ht="12.75" hidden="1">
      <c r="C17" s="59"/>
    </row>
    <row r="18" ht="12.75" hidden="1">
      <c r="C18" s="59"/>
    </row>
    <row r="19" ht="12.75" hidden="1">
      <c r="C19" s="59"/>
    </row>
    <row r="20" ht="12.75" hidden="1">
      <c r="C20" s="59"/>
    </row>
    <row r="21" ht="12.75" hidden="1">
      <c r="C21" s="59"/>
    </row>
    <row r="22" ht="12.75" hidden="1">
      <c r="C22" s="59"/>
    </row>
    <row r="23" ht="12.75" hidden="1">
      <c r="C23" s="59"/>
    </row>
    <row r="24" ht="12.75" hidden="1">
      <c r="C24" s="59"/>
    </row>
    <row r="25" ht="12.75" hidden="1">
      <c r="C25" s="59"/>
    </row>
    <row r="26" ht="12.75" hidden="1">
      <c r="C26" s="59"/>
    </row>
    <row r="27" ht="12.75" hidden="1">
      <c r="C27" s="59"/>
    </row>
    <row r="28" ht="12.75" hidden="1">
      <c r="C28" s="59"/>
    </row>
    <row r="29" ht="12.75" hidden="1">
      <c r="C29" s="59"/>
    </row>
    <row r="30" ht="12.75" hidden="1">
      <c r="C30" s="59"/>
    </row>
    <row r="31" ht="12.75" hidden="1">
      <c r="C31" s="59"/>
    </row>
    <row r="32" ht="12.75" hidden="1">
      <c r="C32" s="59"/>
    </row>
  </sheetData>
  <sheetProtection sheet="1" objects="1" scenarios="1" selectLockedCells="1"/>
  <mergeCells count="10">
    <mergeCell ref="A7:E7"/>
    <mergeCell ref="F7:G7"/>
    <mergeCell ref="A8:G8"/>
    <mergeCell ref="A1:G1"/>
    <mergeCell ref="A2:B2"/>
    <mergeCell ref="D2:E2"/>
    <mergeCell ref="D3:E3"/>
    <mergeCell ref="A5:E6"/>
    <mergeCell ref="F5:G5"/>
    <mergeCell ref="F6:G6"/>
  </mergeCells>
  <printOptions/>
  <pageMargins left="0.7" right="0.7" top="0.75" bottom="0.75" header="0.3" footer="0.3"/>
  <pageSetup fitToHeight="1" fitToWidth="1" horizontalDpi="600" verticalDpi="600" orientation="portrait" r:id="rId1"/>
  <headerFooter>
    <oddHeader>&amp;R&amp;"Arial,Bold"Enclosure 3</oddHeader>
    <oddFooter>&amp;LUpdated: 05/08/2015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P906"/>
  <sheetViews>
    <sheetView zoomScale="70" zoomScaleNormal="70" zoomScaleSheetLayoutView="70" zoomScalePageLayoutView="70" workbookViewId="0" topLeftCell="A39">
      <selection activeCell="A49" sqref="A49:Q49"/>
    </sheetView>
  </sheetViews>
  <sheetFormatPr defaultColWidth="0" defaultRowHeight="12.75" zeroHeight="1"/>
  <cols>
    <col min="1" max="1" width="3.421875" style="6" customWidth="1"/>
    <col min="2" max="5" width="3.57421875" style="6" customWidth="1"/>
    <col min="6" max="6" width="43.421875" style="6" customWidth="1"/>
    <col min="7" max="10" width="14.57421875" style="6" customWidth="1"/>
    <col min="11" max="11" width="15.28125" style="6" customWidth="1"/>
    <col min="12" max="14" width="14.57421875" style="116" customWidth="1"/>
    <col min="15" max="15" width="19.57421875" style="116" customWidth="1"/>
    <col min="16" max="17" width="14.57421875" style="116" customWidth="1"/>
    <col min="18" max="18" width="13.00390625" style="5" hidden="1" customWidth="1"/>
    <col min="19" max="120" width="0" style="5" hidden="1" customWidth="1"/>
    <col min="121" max="16384" width="8.8515625" style="6" hidden="1" customWidth="1"/>
  </cols>
  <sheetData>
    <row r="1" spans="1:17" ht="15.75">
      <c r="A1" s="360" t="s">
        <v>83</v>
      </c>
      <c r="B1" s="360"/>
      <c r="C1" s="360"/>
      <c r="D1" s="360"/>
      <c r="E1" s="360"/>
      <c r="F1" s="360"/>
      <c r="G1" s="360"/>
      <c r="H1" s="360"/>
      <c r="I1" s="360"/>
      <c r="J1" s="360"/>
      <c r="K1" s="360"/>
      <c r="L1" s="360"/>
      <c r="M1" s="360"/>
      <c r="N1" s="360"/>
      <c r="O1" s="360"/>
      <c r="P1" s="360"/>
      <c r="Q1" s="360"/>
    </row>
    <row r="2" spans="1:17" ht="15.75">
      <c r="A2" s="360" t="s">
        <v>142</v>
      </c>
      <c r="B2" s="360"/>
      <c r="C2" s="360"/>
      <c r="D2" s="360"/>
      <c r="E2" s="360"/>
      <c r="F2" s="360"/>
      <c r="G2" s="360"/>
      <c r="H2" s="360"/>
      <c r="I2" s="360"/>
      <c r="J2" s="360"/>
      <c r="K2" s="360"/>
      <c r="L2" s="360"/>
      <c r="M2" s="360"/>
      <c r="N2" s="360"/>
      <c r="O2" s="360"/>
      <c r="P2" s="360"/>
      <c r="Q2" s="360"/>
    </row>
    <row r="3" spans="1:17" ht="15.75">
      <c r="A3" s="334" t="s">
        <v>127</v>
      </c>
      <c r="B3" s="335"/>
      <c r="C3" s="336"/>
      <c r="D3" s="133"/>
      <c r="E3" s="133"/>
      <c r="F3" s="133"/>
      <c r="G3" s="133"/>
      <c r="H3" s="133"/>
      <c r="I3" s="133"/>
      <c r="J3" s="133"/>
      <c r="K3" s="133"/>
      <c r="L3" s="133"/>
      <c r="M3" s="133"/>
      <c r="N3" s="133"/>
      <c r="O3" s="133"/>
      <c r="P3" s="133"/>
      <c r="Q3" s="133"/>
    </row>
    <row r="4" spans="1:120" s="24" customFormat="1" ht="15.75">
      <c r="A4" s="131"/>
      <c r="B4" s="134"/>
      <c r="C4" s="134"/>
      <c r="D4" s="134"/>
      <c r="E4" s="134"/>
      <c r="F4" s="134"/>
      <c r="G4" s="135"/>
      <c r="H4" s="135"/>
      <c r="I4" s="135"/>
      <c r="J4" s="135"/>
      <c r="K4" s="135"/>
      <c r="L4" s="135"/>
      <c r="M4" s="135"/>
      <c r="N4" s="135"/>
      <c r="O4" s="135"/>
      <c r="P4" s="135"/>
      <c r="Q4" s="13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row>
    <row r="5" spans="1:17" ht="15">
      <c r="A5" s="131" t="s">
        <v>126</v>
      </c>
      <c r="B5" s="138"/>
      <c r="C5" s="138"/>
      <c r="D5" s="367" t="str">
        <f>'CSS '!D2:E2</f>
        <v>INYO</v>
      </c>
      <c r="E5" s="367"/>
      <c r="F5" s="367"/>
      <c r="H5" s="116"/>
      <c r="I5" s="116"/>
      <c r="J5" s="116"/>
      <c r="K5" s="140"/>
      <c r="P5" s="7" t="s">
        <v>82</v>
      </c>
      <c r="Q5" s="8">
        <v>42382</v>
      </c>
    </row>
    <row r="6" spans="1:17" ht="15" customHeight="1">
      <c r="A6" s="364"/>
      <c r="B6" s="364"/>
      <c r="C6" s="364"/>
      <c r="D6" s="364"/>
      <c r="E6" s="364"/>
      <c r="F6" s="364"/>
      <c r="G6" s="136"/>
      <c r="H6" s="136"/>
      <c r="I6" s="136"/>
      <c r="J6" s="136"/>
      <c r="K6" s="136"/>
      <c r="L6" s="136"/>
      <c r="M6" s="136"/>
      <c r="N6" s="81"/>
      <c r="O6" s="81"/>
      <c r="P6" s="137"/>
      <c r="Q6" s="137"/>
    </row>
    <row r="7" spans="1:11" ht="31.5" customHeight="1">
      <c r="A7" s="340" t="s">
        <v>104</v>
      </c>
      <c r="B7" s="341"/>
      <c r="C7" s="341"/>
      <c r="D7" s="341"/>
      <c r="E7" s="341"/>
      <c r="F7" s="342"/>
      <c r="G7" s="139" t="s">
        <v>167</v>
      </c>
      <c r="H7" s="116"/>
      <c r="I7" s="116"/>
      <c r="J7" s="116"/>
      <c r="K7" s="116"/>
    </row>
    <row r="8" spans="1:11" ht="15" customHeight="1">
      <c r="A8" s="363"/>
      <c r="B8" s="363"/>
      <c r="C8" s="363"/>
      <c r="D8" s="363"/>
      <c r="E8" s="363"/>
      <c r="F8" s="363"/>
      <c r="G8" s="116"/>
      <c r="H8" s="116"/>
      <c r="I8" s="116"/>
      <c r="J8" s="116"/>
      <c r="K8" s="116"/>
    </row>
    <row r="9" spans="1:120" s="10" customFormat="1" ht="15" customHeight="1">
      <c r="A9" s="368" t="s">
        <v>143</v>
      </c>
      <c r="B9" s="369"/>
      <c r="C9" s="369"/>
      <c r="D9" s="369"/>
      <c r="E9" s="369"/>
      <c r="F9" s="370"/>
      <c r="G9" s="141" t="s">
        <v>0</v>
      </c>
      <c r="H9" s="141" t="s">
        <v>1</v>
      </c>
      <c r="I9" s="141" t="s">
        <v>7</v>
      </c>
      <c r="J9" s="141" t="s">
        <v>2</v>
      </c>
      <c r="K9" s="141" t="s">
        <v>3</v>
      </c>
      <c r="L9" s="141" t="s">
        <v>4</v>
      </c>
      <c r="M9" s="141" t="s">
        <v>5</v>
      </c>
      <c r="N9" s="141" t="s">
        <v>6</v>
      </c>
      <c r="O9" s="141" t="s">
        <v>41</v>
      </c>
      <c r="P9" s="141" t="s">
        <v>118</v>
      </c>
      <c r="Q9" s="141" t="s">
        <v>61</v>
      </c>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row>
    <row r="10" spans="1:120" s="10" customFormat="1" ht="21.6" customHeight="1">
      <c r="A10" s="371"/>
      <c r="B10" s="372"/>
      <c r="C10" s="372"/>
      <c r="D10" s="372"/>
      <c r="E10" s="372"/>
      <c r="F10" s="373"/>
      <c r="G10" s="361" t="s">
        <v>15</v>
      </c>
      <c r="H10" s="361" t="s">
        <v>17</v>
      </c>
      <c r="I10" s="361" t="s">
        <v>38</v>
      </c>
      <c r="J10" s="361" t="s">
        <v>16</v>
      </c>
      <c r="K10" s="361" t="s">
        <v>18</v>
      </c>
      <c r="L10" s="361" t="s">
        <v>30</v>
      </c>
      <c r="M10" s="361" t="s">
        <v>31</v>
      </c>
      <c r="N10" s="361" t="s">
        <v>71</v>
      </c>
      <c r="O10" s="365" t="s">
        <v>144</v>
      </c>
      <c r="P10" s="361" t="s">
        <v>52</v>
      </c>
      <c r="Q10" s="361" t="s">
        <v>19</v>
      </c>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row>
    <row r="11" spans="1:120" s="13" customFormat="1" ht="54.75" customHeight="1">
      <c r="A11" s="374"/>
      <c r="B11" s="375"/>
      <c r="C11" s="375"/>
      <c r="D11" s="375"/>
      <c r="E11" s="375"/>
      <c r="F11" s="376"/>
      <c r="G11" s="362"/>
      <c r="H11" s="362"/>
      <c r="I11" s="362"/>
      <c r="J11" s="362"/>
      <c r="K11" s="362"/>
      <c r="L11" s="362"/>
      <c r="M11" s="362"/>
      <c r="N11" s="362"/>
      <c r="O11" s="366"/>
      <c r="P11" s="362"/>
      <c r="Q11" s="362"/>
      <c r="R11" s="11"/>
      <c r="S11" s="11"/>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row>
    <row r="12" spans="1:17" ht="24.95" customHeight="1">
      <c r="A12" s="142">
        <v>1</v>
      </c>
      <c r="B12" s="377" t="s">
        <v>103</v>
      </c>
      <c r="C12" s="378"/>
      <c r="D12" s="378"/>
      <c r="E12" s="378"/>
      <c r="F12" s="379"/>
      <c r="G12" s="14"/>
      <c r="H12" s="14"/>
      <c r="I12" s="14"/>
      <c r="J12" s="14"/>
      <c r="K12" s="14"/>
      <c r="L12" s="14"/>
      <c r="M12" s="14"/>
      <c r="N12" s="14"/>
      <c r="O12" s="14"/>
      <c r="P12" s="14"/>
      <c r="Q12" s="14"/>
    </row>
    <row r="13" spans="1:17" ht="24.95" customHeight="1">
      <c r="A13" s="16"/>
      <c r="B13" s="17"/>
      <c r="C13" s="144" t="s">
        <v>42</v>
      </c>
      <c r="D13" s="338" t="s">
        <v>67</v>
      </c>
      <c r="E13" s="338"/>
      <c r="F13" s="346"/>
      <c r="G13" s="18"/>
      <c r="H13" s="18"/>
      <c r="I13" s="18"/>
      <c r="J13" s="18"/>
      <c r="K13" s="18"/>
      <c r="L13" s="18"/>
      <c r="M13" s="18"/>
      <c r="N13" s="18"/>
      <c r="O13" s="18"/>
      <c r="P13" s="19">
        <v>383547</v>
      </c>
      <c r="Q13" s="19">
        <f>P13</f>
        <v>383547</v>
      </c>
    </row>
    <row r="14" spans="1:17" ht="24.95" customHeight="1">
      <c r="A14" s="16"/>
      <c r="B14" s="17"/>
      <c r="C14" s="144" t="s">
        <v>43</v>
      </c>
      <c r="D14" s="338" t="s">
        <v>85</v>
      </c>
      <c r="E14" s="338"/>
      <c r="F14" s="346"/>
      <c r="G14" s="18"/>
      <c r="H14" s="18"/>
      <c r="I14" s="18"/>
      <c r="J14" s="19">
        <v>124850</v>
      </c>
      <c r="K14" s="18"/>
      <c r="L14" s="18"/>
      <c r="M14" s="18"/>
      <c r="N14" s="18"/>
      <c r="O14" s="18"/>
      <c r="P14" s="18"/>
      <c r="Q14" s="19">
        <f aca="true" t="shared" si="0" ref="Q14:Q23">SUM(G14:P14)</f>
        <v>124850</v>
      </c>
    </row>
    <row r="15" spans="1:17" ht="24.95" customHeight="1">
      <c r="A15" s="16"/>
      <c r="B15" s="17"/>
      <c r="C15" s="145" t="s">
        <v>44</v>
      </c>
      <c r="D15" s="338" t="s">
        <v>73</v>
      </c>
      <c r="E15" s="338"/>
      <c r="F15" s="346"/>
      <c r="G15" s="18"/>
      <c r="H15" s="18"/>
      <c r="I15" s="18"/>
      <c r="J15" s="19">
        <v>226213</v>
      </c>
      <c r="K15" s="19">
        <v>0</v>
      </c>
      <c r="L15" s="18"/>
      <c r="M15" s="18"/>
      <c r="N15" s="18"/>
      <c r="O15" s="18"/>
      <c r="P15" s="18"/>
      <c r="Q15" s="19">
        <f t="shared" si="0"/>
        <v>226213</v>
      </c>
    </row>
    <row r="16" spans="1:120" s="24" customFormat="1" ht="24.95" customHeight="1">
      <c r="A16" s="22"/>
      <c r="B16" s="23"/>
      <c r="C16" s="145" t="s">
        <v>45</v>
      </c>
      <c r="D16" s="347" t="s">
        <v>74</v>
      </c>
      <c r="E16" s="347"/>
      <c r="F16" s="348"/>
      <c r="G16" s="19">
        <v>0</v>
      </c>
      <c r="H16" s="19">
        <v>0</v>
      </c>
      <c r="I16" s="19">
        <v>70956</v>
      </c>
      <c r="J16" s="19">
        <v>0</v>
      </c>
      <c r="K16" s="19">
        <v>117990</v>
      </c>
      <c r="L16" s="19">
        <v>0</v>
      </c>
      <c r="M16" s="19">
        <v>0</v>
      </c>
      <c r="N16" s="19">
        <v>25000</v>
      </c>
      <c r="O16" s="18"/>
      <c r="P16" s="21"/>
      <c r="Q16" s="19">
        <f t="shared" si="0"/>
        <v>213946</v>
      </c>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row>
    <row r="17" spans="1:120" s="24" customFormat="1" ht="24.95" customHeight="1">
      <c r="A17" s="22"/>
      <c r="B17" s="23"/>
      <c r="C17" s="145" t="s">
        <v>46</v>
      </c>
      <c r="D17" s="349" t="s">
        <v>75</v>
      </c>
      <c r="E17" s="349"/>
      <c r="F17" s="350"/>
      <c r="G17" s="19">
        <v>0</v>
      </c>
      <c r="H17" s="19">
        <v>0</v>
      </c>
      <c r="I17" s="19">
        <v>72800</v>
      </c>
      <c r="J17" s="19">
        <v>0</v>
      </c>
      <c r="K17" s="19">
        <v>0</v>
      </c>
      <c r="L17" s="19">
        <v>0</v>
      </c>
      <c r="M17" s="19">
        <v>0</v>
      </c>
      <c r="N17" s="19">
        <v>25000</v>
      </c>
      <c r="O17" s="18"/>
      <c r="P17" s="21"/>
      <c r="Q17" s="19">
        <f t="shared" si="0"/>
        <v>97800</v>
      </c>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row>
    <row r="18" spans="1:120" s="24" customFormat="1" ht="24.95" customHeight="1">
      <c r="A18" s="22"/>
      <c r="B18" s="23"/>
      <c r="C18" s="145" t="s">
        <v>47</v>
      </c>
      <c r="D18" s="349" t="s">
        <v>76</v>
      </c>
      <c r="E18" s="349"/>
      <c r="F18" s="350"/>
      <c r="G18" s="19">
        <v>0</v>
      </c>
      <c r="H18" s="19">
        <v>0</v>
      </c>
      <c r="I18" s="19">
        <v>121600</v>
      </c>
      <c r="J18" s="19">
        <v>0</v>
      </c>
      <c r="K18" s="19">
        <v>0</v>
      </c>
      <c r="L18" s="19">
        <v>0</v>
      </c>
      <c r="M18" s="19">
        <v>0</v>
      </c>
      <c r="N18" s="19">
        <v>-12614</v>
      </c>
      <c r="O18" s="21"/>
      <c r="P18" s="21"/>
      <c r="Q18" s="19">
        <f t="shared" si="0"/>
        <v>108986</v>
      </c>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row>
    <row r="19" spans="1:120" s="24" customFormat="1" ht="24.95" customHeight="1">
      <c r="A19" s="22"/>
      <c r="B19" s="23"/>
      <c r="C19" s="145" t="s">
        <v>48</v>
      </c>
      <c r="D19" s="349" t="s">
        <v>77</v>
      </c>
      <c r="E19" s="349"/>
      <c r="F19" s="350"/>
      <c r="G19" s="19">
        <v>0</v>
      </c>
      <c r="H19" s="19">
        <v>0</v>
      </c>
      <c r="I19" s="19">
        <v>52044</v>
      </c>
      <c r="J19" s="19">
        <v>0</v>
      </c>
      <c r="K19" s="19">
        <v>0</v>
      </c>
      <c r="L19" s="19">
        <v>771</v>
      </c>
      <c r="M19" s="19">
        <v>0</v>
      </c>
      <c r="N19" s="19">
        <v>-16422</v>
      </c>
      <c r="O19" s="21"/>
      <c r="P19" s="21"/>
      <c r="Q19" s="19">
        <f t="shared" si="0"/>
        <v>36393</v>
      </c>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row>
    <row r="20" spans="1:120" s="24" customFormat="1" ht="24.95" customHeight="1">
      <c r="A20" s="22"/>
      <c r="B20" s="23"/>
      <c r="C20" s="145" t="s">
        <v>49</v>
      </c>
      <c r="D20" s="349" t="s">
        <v>89</v>
      </c>
      <c r="E20" s="349"/>
      <c r="F20" s="350"/>
      <c r="G20" s="19">
        <v>450976</v>
      </c>
      <c r="H20" s="19">
        <v>230702</v>
      </c>
      <c r="I20" s="19">
        <v>83871</v>
      </c>
      <c r="J20" s="19">
        <v>0</v>
      </c>
      <c r="K20" s="19">
        <v>0</v>
      </c>
      <c r="L20" s="21"/>
      <c r="M20" s="21"/>
      <c r="N20" s="21"/>
      <c r="O20" s="21"/>
      <c r="P20" s="21"/>
      <c r="Q20" s="19">
        <f t="shared" si="0"/>
        <v>765549</v>
      </c>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row>
    <row r="21" spans="1:120" s="24" customFormat="1" ht="24.95" customHeight="1">
      <c r="A21" s="22"/>
      <c r="B21" s="23"/>
      <c r="C21" s="145" t="s">
        <v>50</v>
      </c>
      <c r="D21" s="349" t="s">
        <v>110</v>
      </c>
      <c r="E21" s="349"/>
      <c r="F21" s="350"/>
      <c r="G21" s="19">
        <v>991021</v>
      </c>
      <c r="H21" s="19">
        <v>247755</v>
      </c>
      <c r="I21" s="19">
        <v>65199</v>
      </c>
      <c r="J21" s="19">
        <v>0</v>
      </c>
      <c r="K21" s="19">
        <v>0</v>
      </c>
      <c r="L21" s="21"/>
      <c r="M21" s="21"/>
      <c r="N21" s="21"/>
      <c r="O21" s="21"/>
      <c r="P21" s="21"/>
      <c r="Q21" s="19">
        <f t="shared" si="0"/>
        <v>1303975</v>
      </c>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row>
    <row r="22" spans="1:120" s="24" customFormat="1" ht="24.95" customHeight="1" thickBot="1">
      <c r="A22" s="22"/>
      <c r="B22" s="23"/>
      <c r="C22" s="144" t="s">
        <v>51</v>
      </c>
      <c r="D22" s="349" t="s">
        <v>120</v>
      </c>
      <c r="E22" s="349"/>
      <c r="F22" s="350"/>
      <c r="G22" s="19">
        <v>71761</v>
      </c>
      <c r="H22" s="19">
        <v>5683</v>
      </c>
      <c r="I22" s="19">
        <v>2645</v>
      </c>
      <c r="J22" s="19">
        <v>3642</v>
      </c>
      <c r="K22" s="19">
        <v>2991</v>
      </c>
      <c r="L22" s="19">
        <v>0</v>
      </c>
      <c r="M22" s="19">
        <v>0</v>
      </c>
      <c r="N22" s="19">
        <v>1586</v>
      </c>
      <c r="O22" s="25"/>
      <c r="P22" s="25"/>
      <c r="Q22" s="147">
        <f t="shared" si="0"/>
        <v>88308</v>
      </c>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row>
    <row r="23" spans="1:17" ht="24.95" customHeight="1" thickBot="1">
      <c r="A23" s="16"/>
      <c r="B23" s="143" t="s">
        <v>62</v>
      </c>
      <c r="C23" s="389" t="s">
        <v>88</v>
      </c>
      <c r="D23" s="389"/>
      <c r="E23" s="389"/>
      <c r="F23" s="389"/>
      <c r="G23" s="146">
        <f>SUM(G16:G22)</f>
        <v>1513758</v>
      </c>
      <c r="H23" s="146">
        <f>SUM(H16:H22)</f>
        <v>484140</v>
      </c>
      <c r="I23" s="146">
        <f>SUM(I16:I22)</f>
        <v>469115</v>
      </c>
      <c r="J23" s="146">
        <f>SUM(J14:J22)</f>
        <v>354705</v>
      </c>
      <c r="K23" s="146">
        <f>SUM(K15:K22)</f>
        <v>120981</v>
      </c>
      <c r="L23" s="146">
        <f>SUM(L16:L22)</f>
        <v>771</v>
      </c>
      <c r="M23" s="146">
        <f>SUM(M16:M22)</f>
        <v>0</v>
      </c>
      <c r="N23" s="146">
        <f>SUM(N16:N22)</f>
        <v>22550</v>
      </c>
      <c r="O23" s="146">
        <f>SUM(O16:O22)</f>
        <v>0</v>
      </c>
      <c r="P23" s="146">
        <f>P13</f>
        <v>383547</v>
      </c>
      <c r="Q23" s="146">
        <f t="shared" si="0"/>
        <v>3349567</v>
      </c>
    </row>
    <row r="24" spans="1:18" ht="24.95" customHeight="1">
      <c r="A24" s="142">
        <v>2</v>
      </c>
      <c r="B24" s="343" t="s">
        <v>145</v>
      </c>
      <c r="C24" s="344"/>
      <c r="D24" s="344"/>
      <c r="E24" s="344"/>
      <c r="F24" s="345"/>
      <c r="G24" s="18"/>
      <c r="H24" s="18"/>
      <c r="I24" s="18"/>
      <c r="J24" s="18"/>
      <c r="K24" s="18"/>
      <c r="L24" s="18"/>
      <c r="M24" s="18"/>
      <c r="N24" s="18"/>
      <c r="O24" s="18"/>
      <c r="P24" s="18"/>
      <c r="Q24" s="18"/>
      <c r="R24" s="15"/>
    </row>
    <row r="25" spans="1:17" ht="24.95" customHeight="1">
      <c r="A25" s="16"/>
      <c r="B25" s="20"/>
      <c r="C25" s="148" t="s">
        <v>42</v>
      </c>
      <c r="D25" s="337" t="s">
        <v>91</v>
      </c>
      <c r="E25" s="275"/>
      <c r="F25" s="276"/>
      <c r="G25" s="19">
        <v>0</v>
      </c>
      <c r="H25" s="19">
        <v>0</v>
      </c>
      <c r="I25" s="21"/>
      <c r="J25" s="21"/>
      <c r="K25" s="21"/>
      <c r="L25" s="21"/>
      <c r="M25" s="21"/>
      <c r="N25" s="21"/>
      <c r="O25" s="21"/>
      <c r="P25" s="19">
        <f>(-G25-H25)</f>
        <v>0</v>
      </c>
      <c r="Q25" s="19">
        <f>G25+H25+P25</f>
        <v>0</v>
      </c>
    </row>
    <row r="26" spans="1:17" ht="24.95" customHeight="1">
      <c r="A26" s="16"/>
      <c r="B26" s="20"/>
      <c r="C26" s="148" t="s">
        <v>43</v>
      </c>
      <c r="D26" s="337" t="s">
        <v>146</v>
      </c>
      <c r="E26" s="275"/>
      <c r="F26" s="276"/>
      <c r="G26" s="19">
        <v>1387201</v>
      </c>
      <c r="H26" s="19">
        <v>346800</v>
      </c>
      <c r="I26" s="19">
        <v>91263</v>
      </c>
      <c r="J26" s="21"/>
      <c r="K26" s="21"/>
      <c r="L26" s="21"/>
      <c r="M26" s="19">
        <v>0</v>
      </c>
      <c r="N26" s="21"/>
      <c r="O26" s="19">
        <v>0</v>
      </c>
      <c r="P26" s="21"/>
      <c r="Q26" s="19">
        <f>SUM(G26:P26)</f>
        <v>1825264</v>
      </c>
    </row>
    <row r="27" spans="1:17" ht="24.95" customHeight="1" thickBot="1">
      <c r="A27" s="16"/>
      <c r="B27" s="20"/>
      <c r="C27" s="144" t="s">
        <v>44</v>
      </c>
      <c r="D27" s="337" t="s">
        <v>156</v>
      </c>
      <c r="E27" s="275"/>
      <c r="F27" s="276"/>
      <c r="G27" s="26">
        <v>3101</v>
      </c>
      <c r="H27" s="26">
        <v>992</v>
      </c>
      <c r="I27" s="26">
        <v>961</v>
      </c>
      <c r="J27" s="26">
        <v>726</v>
      </c>
      <c r="K27" s="26">
        <v>248</v>
      </c>
      <c r="L27" s="26"/>
      <c r="M27" s="26"/>
      <c r="N27" s="26"/>
      <c r="O27" s="147"/>
      <c r="P27" s="147">
        <v>785</v>
      </c>
      <c r="Q27" s="147">
        <f>SUM(G27:P27)</f>
        <v>6813</v>
      </c>
    </row>
    <row r="28" spans="1:17" ht="24.95" customHeight="1" thickBot="1">
      <c r="A28" s="27"/>
      <c r="B28" s="149" t="s">
        <v>45</v>
      </c>
      <c r="C28" s="383" t="s">
        <v>88</v>
      </c>
      <c r="D28" s="383"/>
      <c r="E28" s="383"/>
      <c r="F28" s="383"/>
      <c r="G28" s="146">
        <f>SUM(G25:G27)</f>
        <v>1390302</v>
      </c>
      <c r="H28" s="146">
        <f>SUM(H25:H27)</f>
        <v>347792</v>
      </c>
      <c r="I28" s="146">
        <f>SUM(I26:I27)</f>
        <v>92224</v>
      </c>
      <c r="J28" s="146">
        <f>J27</f>
        <v>726</v>
      </c>
      <c r="K28" s="146">
        <f>K27</f>
        <v>248</v>
      </c>
      <c r="L28" s="146">
        <f>L27</f>
        <v>0</v>
      </c>
      <c r="M28" s="146">
        <f>M27</f>
        <v>0</v>
      </c>
      <c r="N28" s="146">
        <f>N27</f>
        <v>0</v>
      </c>
      <c r="O28" s="146">
        <f>SUM(O26:O27)</f>
        <v>0</v>
      </c>
      <c r="P28" s="146">
        <f>SUM(P25+P27)</f>
        <v>785</v>
      </c>
      <c r="Q28" s="146">
        <f>SUM(G28:P28)</f>
        <v>1832077</v>
      </c>
    </row>
    <row r="29" spans="1:17" ht="24.95" customHeight="1">
      <c r="A29" s="142">
        <v>3</v>
      </c>
      <c r="B29" s="343" t="s">
        <v>157</v>
      </c>
      <c r="C29" s="344"/>
      <c r="D29" s="344"/>
      <c r="E29" s="344"/>
      <c r="F29" s="345"/>
      <c r="G29" s="30"/>
      <c r="H29" s="18"/>
      <c r="I29" s="18"/>
      <c r="J29" s="18"/>
      <c r="K29" s="18"/>
      <c r="L29" s="18"/>
      <c r="M29" s="18"/>
      <c r="N29" s="18"/>
      <c r="O29" s="18"/>
      <c r="P29" s="18"/>
      <c r="Q29" s="18"/>
    </row>
    <row r="30" spans="1:17" ht="24.95" customHeight="1">
      <c r="A30" s="56"/>
      <c r="B30" s="151" t="s">
        <v>114</v>
      </c>
      <c r="C30" s="338" t="s">
        <v>112</v>
      </c>
      <c r="D30" s="338"/>
      <c r="E30" s="338"/>
      <c r="F30" s="346"/>
      <c r="G30" s="30"/>
      <c r="H30" s="18"/>
      <c r="I30" s="18"/>
      <c r="J30" s="18"/>
      <c r="K30" s="18"/>
      <c r="L30" s="18"/>
      <c r="M30" s="18"/>
      <c r="N30" s="18"/>
      <c r="O30" s="18"/>
      <c r="P30" s="18"/>
      <c r="Q30" s="18"/>
    </row>
    <row r="31" spans="1:17" ht="24.95" customHeight="1">
      <c r="A31" s="16"/>
      <c r="B31" s="57"/>
      <c r="C31" s="150" t="s">
        <v>42</v>
      </c>
      <c r="D31" s="337" t="s">
        <v>86</v>
      </c>
      <c r="E31" s="275"/>
      <c r="F31" s="276"/>
      <c r="G31" s="32"/>
      <c r="H31" s="21"/>
      <c r="I31" s="21"/>
      <c r="J31" s="33">
        <v>28343</v>
      </c>
      <c r="K31" s="21"/>
      <c r="L31" s="21"/>
      <c r="M31" s="21"/>
      <c r="N31" s="21"/>
      <c r="O31" s="21"/>
      <c r="P31" s="21"/>
      <c r="Q31" s="19">
        <f aca="true" t="shared" si="1" ref="Q31:Q39">SUM(G31:P31)</f>
        <v>28343</v>
      </c>
    </row>
    <row r="32" spans="1:17" ht="24.95" customHeight="1">
      <c r="A32" s="16"/>
      <c r="B32" s="57"/>
      <c r="C32" s="150" t="s">
        <v>43</v>
      </c>
      <c r="D32" s="337" t="s">
        <v>78</v>
      </c>
      <c r="E32" s="275"/>
      <c r="F32" s="276"/>
      <c r="G32" s="32"/>
      <c r="H32" s="21"/>
      <c r="I32" s="21"/>
      <c r="J32" s="33">
        <v>0</v>
      </c>
      <c r="K32" s="33">
        <v>0</v>
      </c>
      <c r="L32" s="21"/>
      <c r="M32" s="21"/>
      <c r="N32" s="21"/>
      <c r="O32" s="21"/>
      <c r="P32" s="21"/>
      <c r="Q32" s="19">
        <f t="shared" si="1"/>
        <v>0</v>
      </c>
    </row>
    <row r="33" spans="1:17" ht="24.95" customHeight="1">
      <c r="A33" s="16"/>
      <c r="B33" s="57"/>
      <c r="C33" s="150" t="s">
        <v>44</v>
      </c>
      <c r="D33" s="338" t="s">
        <v>79</v>
      </c>
      <c r="E33" s="339"/>
      <c r="F33" s="229"/>
      <c r="G33" s="32"/>
      <c r="H33" s="21"/>
      <c r="I33" s="21"/>
      <c r="J33" s="33">
        <v>0</v>
      </c>
      <c r="K33" s="19">
        <v>0</v>
      </c>
      <c r="L33" s="21"/>
      <c r="M33" s="19">
        <v>0</v>
      </c>
      <c r="N33" s="21"/>
      <c r="O33" s="21"/>
      <c r="P33" s="21"/>
      <c r="Q33" s="19">
        <f t="shared" si="1"/>
        <v>0</v>
      </c>
    </row>
    <row r="34" spans="1:17" ht="24.95" customHeight="1">
      <c r="A34" s="16"/>
      <c r="B34" s="57"/>
      <c r="C34" s="150" t="s">
        <v>45</v>
      </c>
      <c r="D34" s="338" t="s">
        <v>80</v>
      </c>
      <c r="E34" s="339"/>
      <c r="F34" s="229"/>
      <c r="G34" s="32"/>
      <c r="H34" s="21"/>
      <c r="I34" s="21"/>
      <c r="J34" s="33">
        <v>0</v>
      </c>
      <c r="K34" s="34">
        <v>0</v>
      </c>
      <c r="L34" s="21"/>
      <c r="M34" s="19">
        <v>0</v>
      </c>
      <c r="N34" s="21"/>
      <c r="O34" s="21"/>
      <c r="P34" s="21"/>
      <c r="Q34" s="19">
        <f t="shared" si="1"/>
        <v>0</v>
      </c>
    </row>
    <row r="35" spans="1:17" ht="24.95" customHeight="1">
      <c r="A35" s="16"/>
      <c r="B35" s="57"/>
      <c r="C35" s="150" t="s">
        <v>46</v>
      </c>
      <c r="D35" s="338" t="s">
        <v>81</v>
      </c>
      <c r="E35" s="339"/>
      <c r="F35" s="229"/>
      <c r="G35" s="53"/>
      <c r="H35" s="54"/>
      <c r="I35" s="21"/>
      <c r="J35" s="33">
        <v>0</v>
      </c>
      <c r="K35" s="19">
        <v>0</v>
      </c>
      <c r="L35" s="54"/>
      <c r="M35" s="19">
        <v>0</v>
      </c>
      <c r="N35" s="21"/>
      <c r="O35" s="21"/>
      <c r="P35" s="21"/>
      <c r="Q35" s="19">
        <f t="shared" si="1"/>
        <v>0</v>
      </c>
    </row>
    <row r="36" spans="1:17" ht="24.95" customHeight="1">
      <c r="A36" s="16"/>
      <c r="B36" s="57"/>
      <c r="C36" s="150" t="s">
        <v>47</v>
      </c>
      <c r="D36" s="338" t="s">
        <v>93</v>
      </c>
      <c r="E36" s="339"/>
      <c r="F36" s="229"/>
      <c r="G36" s="35">
        <v>0</v>
      </c>
      <c r="H36" s="35">
        <v>0</v>
      </c>
      <c r="I36" s="35">
        <v>52044</v>
      </c>
      <c r="J36" s="33">
        <v>0</v>
      </c>
      <c r="K36" s="19">
        <v>0</v>
      </c>
      <c r="L36" s="19">
        <v>116</v>
      </c>
      <c r="M36" s="19">
        <v>0</v>
      </c>
      <c r="N36" s="19">
        <v>16047</v>
      </c>
      <c r="O36" s="21"/>
      <c r="P36" s="21"/>
      <c r="Q36" s="19">
        <f t="shared" si="1"/>
        <v>68207</v>
      </c>
    </row>
    <row r="37" spans="1:17" ht="24.95" customHeight="1">
      <c r="A37" s="16"/>
      <c r="B37" s="57"/>
      <c r="C37" s="150" t="s">
        <v>48</v>
      </c>
      <c r="D37" s="338" t="s">
        <v>90</v>
      </c>
      <c r="E37" s="339"/>
      <c r="F37" s="229"/>
      <c r="G37" s="35">
        <v>450976</v>
      </c>
      <c r="H37" s="35">
        <v>230702</v>
      </c>
      <c r="I37" s="35">
        <v>83871</v>
      </c>
      <c r="J37" s="33">
        <v>0</v>
      </c>
      <c r="K37" s="33">
        <v>0</v>
      </c>
      <c r="L37" s="21"/>
      <c r="M37" s="21"/>
      <c r="N37" s="21"/>
      <c r="O37" s="21"/>
      <c r="P37" s="21"/>
      <c r="Q37" s="19">
        <f t="shared" si="1"/>
        <v>765549</v>
      </c>
    </row>
    <row r="38" spans="1:17" ht="24.95" customHeight="1">
      <c r="A38" s="16"/>
      <c r="B38" s="57"/>
      <c r="C38" s="150" t="s">
        <v>49</v>
      </c>
      <c r="D38" s="338" t="s">
        <v>109</v>
      </c>
      <c r="E38" s="339"/>
      <c r="F38" s="229"/>
      <c r="G38" s="35">
        <f>1039363-G37</f>
        <v>588387</v>
      </c>
      <c r="H38" s="35">
        <f>262337-H37</f>
        <v>31635</v>
      </c>
      <c r="I38" s="35">
        <v>65199</v>
      </c>
      <c r="J38" s="33">
        <v>0</v>
      </c>
      <c r="K38" s="33">
        <v>0</v>
      </c>
      <c r="L38" s="21"/>
      <c r="M38" s="21"/>
      <c r="N38" s="21"/>
      <c r="O38" s="32"/>
      <c r="P38" s="21"/>
      <c r="Q38" s="19">
        <f t="shared" si="1"/>
        <v>685221</v>
      </c>
    </row>
    <row r="39" spans="1:17" ht="24.95" customHeight="1" thickBot="1">
      <c r="A39" s="16"/>
      <c r="B39" s="57"/>
      <c r="C39" s="150" t="s">
        <v>50</v>
      </c>
      <c r="D39" s="386" t="s">
        <v>147</v>
      </c>
      <c r="E39" s="387"/>
      <c r="F39" s="388"/>
      <c r="G39" s="55">
        <v>0</v>
      </c>
      <c r="H39" s="55">
        <v>0</v>
      </c>
      <c r="I39" s="55">
        <f>216201-I36-I37-I38</f>
        <v>15087</v>
      </c>
      <c r="J39" s="66">
        <v>0</v>
      </c>
      <c r="K39" s="66">
        <v>0</v>
      </c>
      <c r="L39" s="36"/>
      <c r="M39" s="147">
        <v>0</v>
      </c>
      <c r="N39" s="36"/>
      <c r="O39" s="55">
        <v>0</v>
      </c>
      <c r="P39" s="36"/>
      <c r="Q39" s="147">
        <f t="shared" si="1"/>
        <v>15087</v>
      </c>
    </row>
    <row r="40" spans="1:18" ht="24.95" customHeight="1" thickBot="1">
      <c r="A40" s="20"/>
      <c r="B40" s="380" t="s">
        <v>152</v>
      </c>
      <c r="C40" s="381"/>
      <c r="D40" s="381"/>
      <c r="E40" s="381"/>
      <c r="F40" s="382"/>
      <c r="G40" s="67">
        <f>G36+G37+G38+G39</f>
        <v>1039363</v>
      </c>
      <c r="H40" s="67">
        <f>H36+H37+H38+H39</f>
        <v>262337</v>
      </c>
      <c r="I40" s="67">
        <f>I36+I37+I38+I39</f>
        <v>216201</v>
      </c>
      <c r="J40" s="67">
        <f>SUM(J31:J39)</f>
        <v>28343</v>
      </c>
      <c r="K40" s="67">
        <f>SUM(K32:K39)</f>
        <v>0</v>
      </c>
      <c r="L40" s="152">
        <f>L36</f>
        <v>116</v>
      </c>
      <c r="M40" s="153">
        <f>M33+M34+M36+M35+M39</f>
        <v>0</v>
      </c>
      <c r="N40" s="68">
        <f>N36</f>
        <v>16047</v>
      </c>
      <c r="O40" s="153">
        <f>O39</f>
        <v>0</v>
      </c>
      <c r="P40" s="69"/>
      <c r="Q40" s="154">
        <f>SUM(G40:O40)</f>
        <v>1562407</v>
      </c>
      <c r="R40" s="29"/>
    </row>
    <row r="41" spans="1:17" ht="24.95" customHeight="1">
      <c r="A41" s="16"/>
      <c r="B41" s="57"/>
      <c r="C41" s="150" t="s">
        <v>51</v>
      </c>
      <c r="D41" s="338" t="s">
        <v>87</v>
      </c>
      <c r="E41" s="338"/>
      <c r="F41" s="346"/>
      <c r="G41" s="70"/>
      <c r="H41" s="74"/>
      <c r="I41" s="75"/>
      <c r="J41" s="76"/>
      <c r="K41" s="75"/>
      <c r="L41" s="75"/>
      <c r="M41" s="75"/>
      <c r="N41" s="75"/>
      <c r="O41" s="75"/>
      <c r="P41" s="73"/>
      <c r="Q41" s="74">
        <f>SUM(G41:P41)</f>
        <v>0</v>
      </c>
    </row>
    <row r="42" spans="1:17" ht="24.95" customHeight="1">
      <c r="A42" s="16"/>
      <c r="B42" s="151" t="s">
        <v>115</v>
      </c>
      <c r="C42" s="338" t="s">
        <v>113</v>
      </c>
      <c r="D42" s="338"/>
      <c r="E42" s="338"/>
      <c r="F42" s="346"/>
      <c r="G42" s="77"/>
      <c r="H42" s="65"/>
      <c r="I42" s="65"/>
      <c r="J42" s="65"/>
      <c r="K42" s="65"/>
      <c r="L42" s="65"/>
      <c r="M42" s="65"/>
      <c r="N42" s="65"/>
      <c r="O42" s="65"/>
      <c r="P42" s="25"/>
      <c r="Q42" s="25"/>
    </row>
    <row r="43" spans="1:17" ht="24.95" customHeight="1">
      <c r="A43" s="16"/>
      <c r="B43" s="31"/>
      <c r="C43" s="150" t="s">
        <v>42</v>
      </c>
      <c r="D43" s="338" t="s">
        <v>106</v>
      </c>
      <c r="E43" s="339"/>
      <c r="F43" s="229"/>
      <c r="G43" s="71">
        <v>959629</v>
      </c>
      <c r="H43" s="19"/>
      <c r="I43" s="35"/>
      <c r="J43" s="35"/>
      <c r="K43" s="35"/>
      <c r="L43" s="35"/>
      <c r="M43" s="35"/>
      <c r="N43" s="35"/>
      <c r="O43" s="35"/>
      <c r="P43" s="21"/>
      <c r="Q43" s="19">
        <f>SUM(G43:P43)</f>
        <v>959629</v>
      </c>
    </row>
    <row r="44" spans="1:17" ht="24.95" customHeight="1">
      <c r="A44" s="16"/>
      <c r="B44" s="31"/>
      <c r="C44" s="150" t="s">
        <v>43</v>
      </c>
      <c r="D44" s="338" t="s">
        <v>107</v>
      </c>
      <c r="E44" s="339"/>
      <c r="F44" s="229"/>
      <c r="G44" s="71">
        <v>439306</v>
      </c>
      <c r="H44" s="19"/>
      <c r="I44" s="35"/>
      <c r="J44" s="35"/>
      <c r="K44" s="35"/>
      <c r="L44" s="35"/>
      <c r="M44" s="35"/>
      <c r="N44" s="35"/>
      <c r="O44" s="35"/>
      <c r="P44" s="21"/>
      <c r="Q44" s="19">
        <f>SUM(G44:P44)</f>
        <v>439306</v>
      </c>
    </row>
    <row r="45" spans="1:17" ht="24.95" customHeight="1">
      <c r="A45" s="16"/>
      <c r="B45" s="31"/>
      <c r="C45" s="150" t="s">
        <v>44</v>
      </c>
      <c r="D45" s="338" t="s">
        <v>102</v>
      </c>
      <c r="E45" s="338"/>
      <c r="F45" s="346"/>
      <c r="G45" s="147">
        <f>160101+86023+1226932+28483</f>
        <v>1501539</v>
      </c>
      <c r="H45" s="72"/>
      <c r="I45" s="35"/>
      <c r="J45" s="35"/>
      <c r="K45" s="35"/>
      <c r="L45" s="35"/>
      <c r="M45" s="35"/>
      <c r="N45" s="35"/>
      <c r="O45" s="35"/>
      <c r="P45" s="21"/>
      <c r="Q45" s="19">
        <f>SUM(G45:P45)</f>
        <v>1501539</v>
      </c>
    </row>
    <row r="46" spans="1:17" ht="24.95" customHeight="1" thickBot="1">
      <c r="A46" s="27"/>
      <c r="B46" s="149" t="s">
        <v>45</v>
      </c>
      <c r="C46" s="389" t="s">
        <v>116</v>
      </c>
      <c r="D46" s="389"/>
      <c r="E46" s="389"/>
      <c r="F46" s="391"/>
      <c r="G46" s="155">
        <f aca="true" t="shared" si="2" ref="G46:O46">SUM(G40:G45)</f>
        <v>3939837</v>
      </c>
      <c r="H46" s="147">
        <f t="shared" si="2"/>
        <v>262337</v>
      </c>
      <c r="I46" s="55">
        <f t="shared" si="2"/>
        <v>216201</v>
      </c>
      <c r="J46" s="147">
        <f t="shared" si="2"/>
        <v>28343</v>
      </c>
      <c r="K46" s="147">
        <f t="shared" si="2"/>
        <v>0</v>
      </c>
      <c r="L46" s="147">
        <f t="shared" si="2"/>
        <v>116</v>
      </c>
      <c r="M46" s="147">
        <f t="shared" si="2"/>
        <v>0</v>
      </c>
      <c r="N46" s="147">
        <f t="shared" si="2"/>
        <v>16047</v>
      </c>
      <c r="O46" s="147">
        <f t="shared" si="2"/>
        <v>0</v>
      </c>
      <c r="P46" s="36"/>
      <c r="Q46" s="147">
        <f>SUM(G46:P46)</f>
        <v>4462881</v>
      </c>
    </row>
    <row r="47" spans="1:17" ht="24.95" customHeight="1" thickBot="1">
      <c r="A47" s="27"/>
      <c r="B47" s="149" t="s">
        <v>46</v>
      </c>
      <c r="C47" s="390" t="s">
        <v>68</v>
      </c>
      <c r="D47" s="390"/>
      <c r="E47" s="390"/>
      <c r="F47" s="390"/>
      <c r="G47" s="146">
        <f>IF(G46='CSS '!F56,'CSS '!F56,"ERROR")</f>
        <v>3939837</v>
      </c>
      <c r="H47" s="146">
        <f>IF(H46=PEI!F49,PEI!F49,"ERROR")</f>
        <v>262337</v>
      </c>
      <c r="I47" s="146">
        <f>IF(I46=INN!F36,INN!F36,"ERROR")</f>
        <v>216201</v>
      </c>
      <c r="J47" s="146">
        <f>IF(J46=WET!F15,WET!F15,"ERROR")</f>
        <v>28343</v>
      </c>
      <c r="K47" s="146">
        <f>IF(K46=CFTN!F40,CFTN!F40,"ERROR")</f>
        <v>0</v>
      </c>
      <c r="L47" s="146">
        <f>IF(L46='Other MHSA Funds'!F7,'Other MHSA Funds'!F7,"ERROR")</f>
        <v>116</v>
      </c>
      <c r="M47" s="146">
        <f>IF(M46='Other MHSA Funds'!F9,'Other MHSA Funds'!F9,"ERROR")</f>
        <v>0</v>
      </c>
      <c r="N47" s="146">
        <f>IF('RER Summary'!N46='Other MHSA Funds'!F11,'Other MHSA Funds'!F11,"ERROR")</f>
        <v>16047</v>
      </c>
      <c r="O47" s="146">
        <f>IF(O46='Unencumbered Housing Funds'!F7,'Unencumbered Housing Funds'!F7,"ERROR")</f>
        <v>0</v>
      </c>
      <c r="P47" s="60"/>
      <c r="Q47" s="146">
        <f>SUM(G47:P47)</f>
        <v>4462881</v>
      </c>
    </row>
    <row r="48" spans="1:17" s="5" customFormat="1" ht="12.75">
      <c r="A48" s="80"/>
      <c r="B48" s="80"/>
      <c r="C48" s="80"/>
      <c r="D48" s="80"/>
      <c r="E48" s="80"/>
      <c r="F48" s="80"/>
      <c r="G48" s="156"/>
      <c r="H48" s="116"/>
      <c r="I48" s="116"/>
      <c r="J48" s="116"/>
      <c r="K48" s="116"/>
      <c r="L48" s="116"/>
      <c r="M48" s="116"/>
      <c r="N48" s="116"/>
      <c r="O48" s="116"/>
      <c r="P48" s="116"/>
      <c r="Q48" s="116"/>
    </row>
    <row r="49" spans="1:17" s="5" customFormat="1" ht="12.75">
      <c r="A49" s="337" t="s">
        <v>135</v>
      </c>
      <c r="B49" s="394"/>
      <c r="C49" s="394"/>
      <c r="D49" s="394"/>
      <c r="E49" s="394"/>
      <c r="F49" s="394"/>
      <c r="G49" s="394"/>
      <c r="H49" s="394"/>
      <c r="I49" s="394"/>
      <c r="J49" s="394"/>
      <c r="K49" s="394"/>
      <c r="L49" s="394"/>
      <c r="M49" s="394"/>
      <c r="N49" s="394"/>
      <c r="O49" s="394"/>
      <c r="P49" s="394"/>
      <c r="Q49" s="394"/>
    </row>
    <row r="50" spans="1:17" s="5" customFormat="1" ht="12.75">
      <c r="A50" s="80"/>
      <c r="B50" s="80"/>
      <c r="C50" s="80"/>
      <c r="D50" s="80"/>
      <c r="E50" s="80"/>
      <c r="F50" s="80"/>
      <c r="G50" s="80"/>
      <c r="H50" s="80"/>
      <c r="I50" s="80"/>
      <c r="J50" s="80"/>
      <c r="K50" s="80"/>
      <c r="L50" s="80"/>
      <c r="M50" s="80"/>
      <c r="N50" s="80"/>
      <c r="O50" s="80"/>
      <c r="P50" s="80"/>
      <c r="Q50" s="80"/>
    </row>
    <row r="51" spans="1:17" ht="24.95" customHeight="1">
      <c r="A51" s="157">
        <v>4</v>
      </c>
      <c r="B51" s="392" t="s">
        <v>158</v>
      </c>
      <c r="C51" s="392"/>
      <c r="D51" s="392"/>
      <c r="E51" s="392"/>
      <c r="F51" s="392"/>
      <c r="G51" s="78"/>
      <c r="H51" s="78"/>
      <c r="I51" s="78"/>
      <c r="J51" s="78"/>
      <c r="K51" s="78"/>
      <c r="L51" s="78"/>
      <c r="M51" s="78"/>
      <c r="N51" s="78"/>
      <c r="O51" s="78"/>
      <c r="P51" s="78"/>
      <c r="Q51" s="78"/>
    </row>
    <row r="52" spans="1:18" ht="24.95" customHeight="1">
      <c r="A52" s="16"/>
      <c r="B52" s="38"/>
      <c r="C52" s="158" t="s">
        <v>42</v>
      </c>
      <c r="D52" s="347" t="s">
        <v>84</v>
      </c>
      <c r="E52" s="339"/>
      <c r="F52" s="229"/>
      <c r="G52" s="72">
        <f>-J52-K52-P52</f>
        <v>-123681</v>
      </c>
      <c r="H52" s="18"/>
      <c r="I52" s="18"/>
      <c r="J52" s="72">
        <v>0</v>
      </c>
      <c r="K52" s="72">
        <v>85000</v>
      </c>
      <c r="L52" s="18"/>
      <c r="M52" s="18"/>
      <c r="N52" s="18"/>
      <c r="O52" s="18"/>
      <c r="P52" s="72">
        <v>38681</v>
      </c>
      <c r="Q52" s="72">
        <f>G52+J52+K52+P52</f>
        <v>0</v>
      </c>
      <c r="R52" s="29"/>
    </row>
    <row r="53" spans="1:18" ht="24.95" customHeight="1">
      <c r="A53" s="16"/>
      <c r="B53" s="38"/>
      <c r="C53" s="158" t="s">
        <v>43</v>
      </c>
      <c r="D53" s="347" t="s">
        <v>111</v>
      </c>
      <c r="E53" s="339"/>
      <c r="F53" s="229"/>
      <c r="G53" s="19">
        <f>-J53-K53-P53</f>
        <v>-78333</v>
      </c>
      <c r="H53" s="21"/>
      <c r="I53" s="21"/>
      <c r="J53" s="19">
        <v>0</v>
      </c>
      <c r="K53" s="19">
        <v>0</v>
      </c>
      <c r="L53" s="21"/>
      <c r="M53" s="21"/>
      <c r="N53" s="21"/>
      <c r="O53" s="21"/>
      <c r="P53" s="19">
        <v>78333</v>
      </c>
      <c r="Q53" s="19">
        <f>G53+J53+K53+P53</f>
        <v>0</v>
      </c>
      <c r="R53" s="29"/>
    </row>
    <row r="54" spans="1:18" ht="24.95" customHeight="1">
      <c r="A54" s="27"/>
      <c r="B54" s="39"/>
      <c r="C54" s="159" t="s">
        <v>44</v>
      </c>
      <c r="D54" s="383" t="s">
        <v>148</v>
      </c>
      <c r="E54" s="384"/>
      <c r="F54" s="385"/>
      <c r="G54" s="19">
        <f>-J54-K54-P54</f>
        <v>0</v>
      </c>
      <c r="H54" s="40"/>
      <c r="I54" s="40"/>
      <c r="J54" s="19">
        <v>0</v>
      </c>
      <c r="K54" s="19">
        <v>0</v>
      </c>
      <c r="L54" s="40"/>
      <c r="M54" s="40"/>
      <c r="N54" s="40"/>
      <c r="O54" s="40"/>
      <c r="P54" s="41">
        <v>0</v>
      </c>
      <c r="Q54" s="41">
        <f>G54+J54+K54+P54</f>
        <v>0</v>
      </c>
      <c r="R54" s="29"/>
    </row>
    <row r="55" spans="1:18" ht="24.95" customHeight="1">
      <c r="A55" s="157">
        <v>5</v>
      </c>
      <c r="B55" s="343" t="s">
        <v>159</v>
      </c>
      <c r="C55" s="344"/>
      <c r="D55" s="344"/>
      <c r="E55" s="344"/>
      <c r="F55" s="345"/>
      <c r="G55" s="42"/>
      <c r="H55" s="14"/>
      <c r="I55" s="14"/>
      <c r="J55" s="14"/>
      <c r="K55" s="14"/>
      <c r="L55" s="14"/>
      <c r="M55" s="14"/>
      <c r="N55" s="14"/>
      <c r="O55" s="14"/>
      <c r="P55" s="14"/>
      <c r="Q55" s="14"/>
      <c r="R55" s="29"/>
    </row>
    <row r="56" spans="1:17" ht="24.95" customHeight="1">
      <c r="A56" s="20"/>
      <c r="B56" s="17"/>
      <c r="C56" s="144" t="s">
        <v>42</v>
      </c>
      <c r="D56" s="338" t="s">
        <v>67</v>
      </c>
      <c r="E56" s="338"/>
      <c r="F56" s="346"/>
      <c r="G56" s="32"/>
      <c r="H56" s="21"/>
      <c r="I56" s="21"/>
      <c r="J56" s="21"/>
      <c r="K56" s="21"/>
      <c r="L56" s="21"/>
      <c r="M56" s="21"/>
      <c r="N56" s="21"/>
      <c r="O56" s="21"/>
      <c r="P56" s="19">
        <v>0</v>
      </c>
      <c r="Q56" s="19">
        <f>P56</f>
        <v>0</v>
      </c>
    </row>
    <row r="57" spans="1:17" ht="24.95" customHeight="1">
      <c r="A57" s="20"/>
      <c r="B57" s="17"/>
      <c r="C57" s="145" t="s">
        <v>43</v>
      </c>
      <c r="D57" s="338" t="s">
        <v>85</v>
      </c>
      <c r="E57" s="338"/>
      <c r="F57" s="346"/>
      <c r="G57" s="32"/>
      <c r="H57" s="21"/>
      <c r="I57" s="21"/>
      <c r="J57" s="19">
        <v>0</v>
      </c>
      <c r="K57" s="21"/>
      <c r="L57" s="21"/>
      <c r="M57" s="21"/>
      <c r="N57" s="21"/>
      <c r="O57" s="21"/>
      <c r="P57" s="21"/>
      <c r="Q57" s="19">
        <f aca="true" t="shared" si="3" ref="Q57:Q67">SUM(G57:P57)</f>
        <v>0</v>
      </c>
    </row>
    <row r="58" spans="1:17" ht="24.95" customHeight="1">
      <c r="A58" s="20"/>
      <c r="B58" s="17"/>
      <c r="C58" s="145" t="s">
        <v>44</v>
      </c>
      <c r="D58" s="338" t="s">
        <v>73</v>
      </c>
      <c r="E58" s="338"/>
      <c r="F58" s="346"/>
      <c r="G58" s="32"/>
      <c r="H58" s="21"/>
      <c r="I58" s="21"/>
      <c r="J58" s="19">
        <v>0</v>
      </c>
      <c r="K58" s="33">
        <v>0</v>
      </c>
      <c r="L58" s="21"/>
      <c r="M58" s="21"/>
      <c r="N58" s="21"/>
      <c r="O58" s="21"/>
      <c r="P58" s="21"/>
      <c r="Q58" s="19">
        <f t="shared" si="3"/>
        <v>0</v>
      </c>
    </row>
    <row r="59" spans="1:17" ht="24.95" customHeight="1">
      <c r="A59" s="20"/>
      <c r="B59" s="17"/>
      <c r="C59" s="144" t="s">
        <v>45</v>
      </c>
      <c r="D59" s="338" t="s">
        <v>74</v>
      </c>
      <c r="E59" s="338"/>
      <c r="F59" s="346"/>
      <c r="G59" s="32"/>
      <c r="H59" s="21"/>
      <c r="I59" s="21"/>
      <c r="J59" s="19">
        <v>0</v>
      </c>
      <c r="K59" s="33">
        <v>0</v>
      </c>
      <c r="L59" s="21"/>
      <c r="M59" s="19">
        <v>0</v>
      </c>
      <c r="N59" s="21"/>
      <c r="O59" s="21"/>
      <c r="P59" s="21"/>
      <c r="Q59" s="19">
        <f t="shared" si="3"/>
        <v>0</v>
      </c>
    </row>
    <row r="60" spans="1:17" ht="24.95" customHeight="1">
      <c r="A60" s="20"/>
      <c r="B60" s="17"/>
      <c r="C60" s="144" t="s">
        <v>46</v>
      </c>
      <c r="D60" s="338" t="s">
        <v>75</v>
      </c>
      <c r="E60" s="338"/>
      <c r="F60" s="346"/>
      <c r="G60" s="32"/>
      <c r="H60" s="32"/>
      <c r="I60" s="32"/>
      <c r="J60" s="19">
        <v>0</v>
      </c>
      <c r="K60" s="33">
        <v>0</v>
      </c>
      <c r="L60" s="21"/>
      <c r="M60" s="19">
        <v>0</v>
      </c>
      <c r="N60" s="21"/>
      <c r="O60" s="21"/>
      <c r="P60" s="21"/>
      <c r="Q60" s="19">
        <f t="shared" si="3"/>
        <v>0</v>
      </c>
    </row>
    <row r="61" spans="1:17" ht="24.95" customHeight="1">
      <c r="A61" s="20"/>
      <c r="B61" s="17"/>
      <c r="C61" s="144" t="s">
        <v>47</v>
      </c>
      <c r="D61" s="353" t="s">
        <v>76</v>
      </c>
      <c r="E61" s="353"/>
      <c r="F61" s="354"/>
      <c r="G61" s="32"/>
      <c r="H61" s="32"/>
      <c r="I61" s="32"/>
      <c r="J61" s="19">
        <v>0</v>
      </c>
      <c r="K61" s="33">
        <v>0</v>
      </c>
      <c r="L61" s="21"/>
      <c r="M61" s="19">
        <v>0</v>
      </c>
      <c r="N61" s="21"/>
      <c r="O61" s="21"/>
      <c r="P61" s="21"/>
      <c r="Q61" s="19">
        <f t="shared" si="3"/>
        <v>0</v>
      </c>
    </row>
    <row r="62" spans="1:120" s="43" customFormat="1" ht="24.95" customHeight="1">
      <c r="A62" s="20"/>
      <c r="B62" s="17"/>
      <c r="C62" s="144" t="s">
        <v>48</v>
      </c>
      <c r="D62" s="349" t="s">
        <v>77</v>
      </c>
      <c r="E62" s="349"/>
      <c r="F62" s="350"/>
      <c r="G62" s="35">
        <v>0</v>
      </c>
      <c r="H62" s="35">
        <v>0</v>
      </c>
      <c r="I62" s="35">
        <v>0</v>
      </c>
      <c r="J62" s="19">
        <v>0</v>
      </c>
      <c r="K62" s="33">
        <v>0</v>
      </c>
      <c r="L62" s="32"/>
      <c r="M62" s="35">
        <v>0</v>
      </c>
      <c r="N62" s="32"/>
      <c r="O62" s="36"/>
      <c r="P62" s="36"/>
      <c r="Q62" s="19">
        <f t="shared" si="3"/>
        <v>0</v>
      </c>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D62" s="37"/>
      <c r="CE62" s="37"/>
      <c r="CF62" s="37"/>
      <c r="CG62" s="37"/>
      <c r="CH62" s="37"/>
      <c r="CI62" s="37"/>
      <c r="CJ62" s="37"/>
      <c r="CK62" s="37"/>
      <c r="CL62" s="37"/>
      <c r="CM62" s="37"/>
      <c r="CN62" s="37"/>
      <c r="CO62" s="37"/>
      <c r="CP62" s="37"/>
      <c r="CQ62" s="37"/>
      <c r="CR62" s="37"/>
      <c r="CS62" s="37"/>
      <c r="CT62" s="37"/>
      <c r="CU62" s="37"/>
      <c r="CV62" s="37"/>
      <c r="CW62" s="37"/>
      <c r="CX62" s="37"/>
      <c r="CY62" s="37"/>
      <c r="CZ62" s="37"/>
      <c r="DA62" s="37"/>
      <c r="DB62" s="37"/>
      <c r="DC62" s="37"/>
      <c r="DD62" s="37"/>
      <c r="DE62" s="37"/>
      <c r="DF62" s="37"/>
      <c r="DG62" s="37"/>
      <c r="DH62" s="37"/>
      <c r="DI62" s="37"/>
      <c r="DJ62" s="37"/>
      <c r="DK62" s="37"/>
      <c r="DL62" s="37"/>
      <c r="DM62" s="37"/>
      <c r="DN62" s="37"/>
      <c r="DO62" s="37"/>
      <c r="DP62" s="37"/>
    </row>
    <row r="63" spans="1:120" s="43" customFormat="1" ht="24.95" customHeight="1">
      <c r="A63" s="20"/>
      <c r="B63" s="17"/>
      <c r="C63" s="144" t="s">
        <v>49</v>
      </c>
      <c r="D63" s="349" t="s">
        <v>89</v>
      </c>
      <c r="E63" s="349"/>
      <c r="F63" s="350"/>
      <c r="G63" s="35">
        <v>0</v>
      </c>
      <c r="H63" s="147">
        <v>0</v>
      </c>
      <c r="I63" s="147">
        <v>0</v>
      </c>
      <c r="J63" s="19">
        <v>0</v>
      </c>
      <c r="K63" s="33">
        <v>0</v>
      </c>
      <c r="L63" s="36"/>
      <c r="M63" s="36"/>
      <c r="N63" s="36"/>
      <c r="O63" s="36"/>
      <c r="P63" s="36"/>
      <c r="Q63" s="19">
        <f t="shared" si="3"/>
        <v>0</v>
      </c>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37"/>
      <c r="BY63" s="37"/>
      <c r="BZ63" s="37"/>
      <c r="CA63" s="37"/>
      <c r="CB63" s="37"/>
      <c r="CC63" s="37"/>
      <c r="CD63" s="37"/>
      <c r="CE63" s="37"/>
      <c r="CF63" s="37"/>
      <c r="CG63" s="37"/>
      <c r="CH63" s="37"/>
      <c r="CI63" s="37"/>
      <c r="CJ63" s="37"/>
      <c r="CK63" s="37"/>
      <c r="CL63" s="37"/>
      <c r="CM63" s="37"/>
      <c r="CN63" s="37"/>
      <c r="CO63" s="37"/>
      <c r="CP63" s="37"/>
      <c r="CQ63" s="37"/>
      <c r="CR63" s="37"/>
      <c r="CS63" s="37"/>
      <c r="CT63" s="37"/>
      <c r="CU63" s="37"/>
      <c r="CV63" s="37"/>
      <c r="CW63" s="37"/>
      <c r="CX63" s="37"/>
      <c r="CY63" s="37"/>
      <c r="CZ63" s="37"/>
      <c r="DA63" s="37"/>
      <c r="DB63" s="37"/>
      <c r="DC63" s="37"/>
      <c r="DD63" s="37"/>
      <c r="DE63" s="37"/>
      <c r="DF63" s="37"/>
      <c r="DG63" s="37"/>
      <c r="DH63" s="37"/>
      <c r="DI63" s="37"/>
      <c r="DJ63" s="37"/>
      <c r="DK63" s="37"/>
      <c r="DL63" s="37"/>
      <c r="DM63" s="37"/>
      <c r="DN63" s="37"/>
      <c r="DO63" s="37"/>
      <c r="DP63" s="37"/>
    </row>
    <row r="64" spans="1:120" s="43" customFormat="1" ht="24.95" customHeight="1">
      <c r="A64" s="20"/>
      <c r="B64" s="17"/>
      <c r="C64" s="144" t="s">
        <v>50</v>
      </c>
      <c r="D64" s="349" t="s">
        <v>110</v>
      </c>
      <c r="E64" s="349"/>
      <c r="F64" s="350"/>
      <c r="G64" s="35">
        <v>0</v>
      </c>
      <c r="H64" s="147">
        <v>0</v>
      </c>
      <c r="I64" s="147">
        <v>0</v>
      </c>
      <c r="J64" s="19">
        <v>0</v>
      </c>
      <c r="K64" s="33">
        <v>0</v>
      </c>
      <c r="L64" s="36"/>
      <c r="M64" s="36"/>
      <c r="N64" s="36"/>
      <c r="O64" s="36"/>
      <c r="P64" s="36"/>
      <c r="Q64" s="19">
        <f t="shared" si="3"/>
        <v>0</v>
      </c>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c r="BT64" s="37"/>
      <c r="BU64" s="37"/>
      <c r="BV64" s="37"/>
      <c r="BW64" s="37"/>
      <c r="BX64" s="37"/>
      <c r="BY64" s="37"/>
      <c r="BZ64" s="37"/>
      <c r="CA64" s="37"/>
      <c r="CB64" s="37"/>
      <c r="CC64" s="37"/>
      <c r="CD64" s="37"/>
      <c r="CE64" s="37"/>
      <c r="CF64" s="37"/>
      <c r="CG64" s="37"/>
      <c r="CH64" s="37"/>
      <c r="CI64" s="37"/>
      <c r="CJ64" s="37"/>
      <c r="CK64" s="37"/>
      <c r="CL64" s="37"/>
      <c r="CM64" s="37"/>
      <c r="CN64" s="37"/>
      <c r="CO64" s="37"/>
      <c r="CP64" s="37"/>
      <c r="CQ64" s="37"/>
      <c r="CR64" s="37"/>
      <c r="CS64" s="37"/>
      <c r="CT64" s="37"/>
      <c r="CU64" s="37"/>
      <c r="CV64" s="37"/>
      <c r="CW64" s="37"/>
      <c r="CX64" s="37"/>
      <c r="CY64" s="37"/>
      <c r="CZ64" s="37"/>
      <c r="DA64" s="37"/>
      <c r="DB64" s="37"/>
      <c r="DC64" s="37"/>
      <c r="DD64" s="37"/>
      <c r="DE64" s="37"/>
      <c r="DF64" s="37"/>
      <c r="DG64" s="37"/>
      <c r="DH64" s="37"/>
      <c r="DI64" s="37"/>
      <c r="DJ64" s="37"/>
      <c r="DK64" s="37"/>
      <c r="DL64" s="37"/>
      <c r="DM64" s="37"/>
      <c r="DN64" s="37"/>
      <c r="DO64" s="37"/>
      <c r="DP64" s="37"/>
    </row>
    <row r="65" spans="1:120" s="43" customFormat="1" ht="24.95" customHeight="1">
      <c r="A65" s="20"/>
      <c r="B65" s="17"/>
      <c r="C65" s="144" t="s">
        <v>51</v>
      </c>
      <c r="D65" s="349" t="s">
        <v>149</v>
      </c>
      <c r="E65" s="349"/>
      <c r="F65" s="350"/>
      <c r="G65" s="35">
        <v>0</v>
      </c>
      <c r="H65" s="147">
        <v>0</v>
      </c>
      <c r="I65" s="147">
        <v>0</v>
      </c>
      <c r="J65" s="19">
        <v>0</v>
      </c>
      <c r="K65" s="33">
        <v>0</v>
      </c>
      <c r="L65" s="36"/>
      <c r="M65" s="147">
        <v>0</v>
      </c>
      <c r="N65" s="36"/>
      <c r="O65" s="147">
        <v>0</v>
      </c>
      <c r="P65" s="36"/>
      <c r="Q65" s="19">
        <f t="shared" si="3"/>
        <v>0</v>
      </c>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c r="CA65" s="37"/>
      <c r="CB65" s="37"/>
      <c r="CC65" s="37"/>
      <c r="CD65" s="37"/>
      <c r="CE65" s="37"/>
      <c r="CF65" s="37"/>
      <c r="CG65" s="37"/>
      <c r="CH65" s="37"/>
      <c r="CI65" s="37"/>
      <c r="CJ65" s="37"/>
      <c r="CK65" s="37"/>
      <c r="CL65" s="37"/>
      <c r="CM65" s="37"/>
      <c r="CN65" s="37"/>
      <c r="CO65" s="37"/>
      <c r="CP65" s="37"/>
      <c r="CQ65" s="37"/>
      <c r="CR65" s="37"/>
      <c r="CS65" s="37"/>
      <c r="CT65" s="37"/>
      <c r="CU65" s="37"/>
      <c r="CV65" s="37"/>
      <c r="CW65" s="37"/>
      <c r="CX65" s="37"/>
      <c r="CY65" s="37"/>
      <c r="CZ65" s="37"/>
      <c r="DA65" s="37"/>
      <c r="DB65" s="37"/>
      <c r="DC65" s="37"/>
      <c r="DD65" s="37"/>
      <c r="DE65" s="37"/>
      <c r="DF65" s="37"/>
      <c r="DG65" s="37"/>
      <c r="DH65" s="37"/>
      <c r="DI65" s="37"/>
      <c r="DJ65" s="37"/>
      <c r="DK65" s="37"/>
      <c r="DL65" s="37"/>
      <c r="DM65" s="37"/>
      <c r="DN65" s="37"/>
      <c r="DO65" s="37"/>
      <c r="DP65" s="37"/>
    </row>
    <row r="66" spans="1:17" ht="24.95" customHeight="1" thickBot="1">
      <c r="A66" s="20"/>
      <c r="B66" s="20"/>
      <c r="C66" s="145" t="s">
        <v>62</v>
      </c>
      <c r="D66" s="347" t="s">
        <v>108</v>
      </c>
      <c r="E66" s="347"/>
      <c r="F66" s="348"/>
      <c r="G66" s="55">
        <v>0</v>
      </c>
      <c r="H66" s="147">
        <v>0</v>
      </c>
      <c r="I66" s="147">
        <v>0</v>
      </c>
      <c r="J66" s="19">
        <v>0</v>
      </c>
      <c r="K66" s="33">
        <v>0</v>
      </c>
      <c r="L66" s="147">
        <v>0</v>
      </c>
      <c r="M66" s="147">
        <v>0</v>
      </c>
      <c r="N66" s="147">
        <v>0</v>
      </c>
      <c r="O66" s="147">
        <v>0</v>
      </c>
      <c r="P66" s="36"/>
      <c r="Q66" s="147">
        <f t="shared" si="3"/>
        <v>0</v>
      </c>
    </row>
    <row r="67" spans="1:17" ht="24.95" customHeight="1" thickBot="1">
      <c r="A67" s="28"/>
      <c r="B67" s="143" t="s">
        <v>117</v>
      </c>
      <c r="C67" s="358" t="s">
        <v>88</v>
      </c>
      <c r="D67" s="286"/>
      <c r="E67" s="286"/>
      <c r="F67" s="359"/>
      <c r="G67" s="146">
        <f>SUM(G62:G66)</f>
        <v>0</v>
      </c>
      <c r="H67" s="146">
        <f>SUM(H62:H66)</f>
        <v>0</v>
      </c>
      <c r="I67" s="146">
        <f>SUM(I62:I66)</f>
        <v>0</v>
      </c>
      <c r="J67" s="146">
        <f>SUM(J57:J66)</f>
        <v>0</v>
      </c>
      <c r="K67" s="146">
        <f>SUM(K58:K66)</f>
        <v>0</v>
      </c>
      <c r="L67" s="146">
        <f>SUM(L62:L66)</f>
        <v>0</v>
      </c>
      <c r="M67" s="146">
        <f>SUM(M59:M66)</f>
        <v>0</v>
      </c>
      <c r="N67" s="146">
        <f>N66</f>
        <v>0</v>
      </c>
      <c r="O67" s="146">
        <f>SUM(O65:O66)</f>
        <v>0</v>
      </c>
      <c r="P67" s="146">
        <f>P56</f>
        <v>0</v>
      </c>
      <c r="Q67" s="146">
        <f t="shared" si="3"/>
        <v>0</v>
      </c>
    </row>
    <row r="68" spans="1:18" ht="24.95" customHeight="1">
      <c r="A68" s="157">
        <v>6</v>
      </c>
      <c r="B68" s="343" t="s">
        <v>160</v>
      </c>
      <c r="C68" s="344"/>
      <c r="D68" s="344"/>
      <c r="E68" s="344"/>
      <c r="F68" s="345"/>
      <c r="G68" s="30"/>
      <c r="H68" s="18"/>
      <c r="I68" s="18"/>
      <c r="J68" s="18"/>
      <c r="K68" s="18"/>
      <c r="L68" s="18"/>
      <c r="M68" s="18"/>
      <c r="N68" s="18"/>
      <c r="O68" s="25"/>
      <c r="P68" s="25"/>
      <c r="Q68" s="18"/>
      <c r="R68" s="29"/>
    </row>
    <row r="69" spans="1:17" ht="24.95" customHeight="1">
      <c r="A69" s="20"/>
      <c r="B69" s="17"/>
      <c r="C69" s="144" t="s">
        <v>42</v>
      </c>
      <c r="D69" s="338" t="s">
        <v>92</v>
      </c>
      <c r="E69" s="338"/>
      <c r="F69" s="346"/>
      <c r="G69" s="32"/>
      <c r="H69" s="21"/>
      <c r="I69" s="21"/>
      <c r="J69" s="21"/>
      <c r="K69" s="21"/>
      <c r="L69" s="21"/>
      <c r="M69" s="21"/>
      <c r="N69" s="21"/>
      <c r="O69" s="36"/>
      <c r="P69" s="41">
        <f>SUM(P23+P28+P52+P53+P54+P67)</f>
        <v>501346</v>
      </c>
      <c r="Q69" s="19">
        <f>P69</f>
        <v>501346</v>
      </c>
    </row>
    <row r="70" spans="1:17" ht="24.95" customHeight="1">
      <c r="A70" s="20"/>
      <c r="B70" s="17"/>
      <c r="C70" s="145" t="s">
        <v>43</v>
      </c>
      <c r="D70" s="338" t="s">
        <v>85</v>
      </c>
      <c r="E70" s="338"/>
      <c r="F70" s="346"/>
      <c r="G70" s="32"/>
      <c r="H70" s="21"/>
      <c r="I70" s="21"/>
      <c r="J70" s="19">
        <f aca="true" t="shared" si="4" ref="J70:J75">J14-J31+J57</f>
        <v>96507</v>
      </c>
      <c r="K70" s="21"/>
      <c r="L70" s="21"/>
      <c r="M70" s="21"/>
      <c r="N70" s="21"/>
      <c r="O70" s="21"/>
      <c r="P70" s="21"/>
      <c r="Q70" s="19">
        <f aca="true" t="shared" si="5" ref="Q70:Q80">SUM(G70:P70)</f>
        <v>96507</v>
      </c>
    </row>
    <row r="71" spans="1:17" ht="24.95" customHeight="1">
      <c r="A71" s="20"/>
      <c r="B71" s="17"/>
      <c r="C71" s="145" t="s">
        <v>44</v>
      </c>
      <c r="D71" s="338" t="s">
        <v>73</v>
      </c>
      <c r="E71" s="338"/>
      <c r="F71" s="346"/>
      <c r="G71" s="32"/>
      <c r="H71" s="21"/>
      <c r="I71" s="21"/>
      <c r="J71" s="19">
        <f t="shared" si="4"/>
        <v>226213</v>
      </c>
      <c r="K71" s="19">
        <f>K15-K32+K58</f>
        <v>0</v>
      </c>
      <c r="L71" s="21"/>
      <c r="M71" s="21"/>
      <c r="N71" s="21"/>
      <c r="O71" s="21"/>
      <c r="P71" s="21"/>
      <c r="Q71" s="19">
        <f t="shared" si="5"/>
        <v>226213</v>
      </c>
    </row>
    <row r="72" spans="1:17" ht="24.95" customHeight="1">
      <c r="A72" s="20"/>
      <c r="B72" s="17"/>
      <c r="C72" s="144" t="s">
        <v>45</v>
      </c>
      <c r="D72" s="338" t="s">
        <v>74</v>
      </c>
      <c r="E72" s="338"/>
      <c r="F72" s="346"/>
      <c r="G72" s="35">
        <f aca="true" t="shared" si="6" ref="G72:I74">G16</f>
        <v>0</v>
      </c>
      <c r="H72" s="35">
        <f t="shared" si="6"/>
        <v>0</v>
      </c>
      <c r="I72" s="35">
        <f t="shared" si="6"/>
        <v>70956</v>
      </c>
      <c r="J72" s="19">
        <f t="shared" si="4"/>
        <v>0</v>
      </c>
      <c r="K72" s="19">
        <f>K16-K33+K59</f>
        <v>117990</v>
      </c>
      <c r="L72" s="35">
        <f>L16</f>
        <v>0</v>
      </c>
      <c r="M72" s="19">
        <f>M16-M33+M59</f>
        <v>0</v>
      </c>
      <c r="N72" s="35">
        <f>N16</f>
        <v>25000</v>
      </c>
      <c r="O72" s="32"/>
      <c r="P72" s="21"/>
      <c r="Q72" s="19">
        <f t="shared" si="5"/>
        <v>213946</v>
      </c>
    </row>
    <row r="73" spans="1:17" ht="24.95" customHeight="1">
      <c r="A73" s="20"/>
      <c r="B73" s="17"/>
      <c r="C73" s="144" t="s">
        <v>46</v>
      </c>
      <c r="D73" s="338" t="s">
        <v>75</v>
      </c>
      <c r="E73" s="338"/>
      <c r="F73" s="346"/>
      <c r="G73" s="35">
        <f t="shared" si="6"/>
        <v>0</v>
      </c>
      <c r="H73" s="35">
        <f t="shared" si="6"/>
        <v>0</v>
      </c>
      <c r="I73" s="35">
        <f t="shared" si="6"/>
        <v>72800</v>
      </c>
      <c r="J73" s="19">
        <f t="shared" si="4"/>
        <v>0</v>
      </c>
      <c r="K73" s="19">
        <f>K17-K34+K60</f>
        <v>0</v>
      </c>
      <c r="L73" s="35">
        <f>L17</f>
        <v>0</v>
      </c>
      <c r="M73" s="19">
        <f>M17-M34+M60</f>
        <v>0</v>
      </c>
      <c r="N73" s="35">
        <f>N17</f>
        <v>25000</v>
      </c>
      <c r="O73" s="32"/>
      <c r="P73" s="21"/>
      <c r="Q73" s="19">
        <f t="shared" si="5"/>
        <v>97800</v>
      </c>
    </row>
    <row r="74" spans="1:17" ht="24.95" customHeight="1">
      <c r="A74" s="20"/>
      <c r="B74" s="17"/>
      <c r="C74" s="144" t="s">
        <v>47</v>
      </c>
      <c r="D74" s="353" t="s">
        <v>76</v>
      </c>
      <c r="E74" s="353"/>
      <c r="F74" s="354"/>
      <c r="G74" s="35">
        <f t="shared" si="6"/>
        <v>0</v>
      </c>
      <c r="H74" s="35">
        <f t="shared" si="6"/>
        <v>0</v>
      </c>
      <c r="I74" s="35">
        <f t="shared" si="6"/>
        <v>121600</v>
      </c>
      <c r="J74" s="19">
        <f t="shared" si="4"/>
        <v>0</v>
      </c>
      <c r="K74" s="19">
        <f>K18-K35+K61</f>
        <v>0</v>
      </c>
      <c r="L74" s="35">
        <f>L18</f>
        <v>0</v>
      </c>
      <c r="M74" s="19">
        <f>M18-M35+M61</f>
        <v>0</v>
      </c>
      <c r="N74" s="35">
        <f>N18</f>
        <v>-12614</v>
      </c>
      <c r="O74" s="21"/>
      <c r="P74" s="21"/>
      <c r="Q74" s="19">
        <f t="shared" si="5"/>
        <v>108986</v>
      </c>
    </row>
    <row r="75" spans="1:120" s="43" customFormat="1" ht="24.95" customHeight="1">
      <c r="A75" s="20"/>
      <c r="B75" s="17"/>
      <c r="C75" s="144" t="s">
        <v>48</v>
      </c>
      <c r="D75" s="349" t="s">
        <v>77</v>
      </c>
      <c r="E75" s="349"/>
      <c r="F75" s="350"/>
      <c r="G75" s="35">
        <f>SUM(G19-G36+G62)</f>
        <v>0</v>
      </c>
      <c r="H75" s="35">
        <f>SUM(H19-H36+H62)</f>
        <v>0</v>
      </c>
      <c r="I75" s="35">
        <f>SUM(I19-I36+I62)</f>
        <v>0</v>
      </c>
      <c r="J75" s="19">
        <f t="shared" si="4"/>
        <v>0</v>
      </c>
      <c r="K75" s="19">
        <f>K19-K36+K62</f>
        <v>0</v>
      </c>
      <c r="L75" s="19">
        <f>L19-L36+L62</f>
        <v>655</v>
      </c>
      <c r="M75" s="19">
        <f>M19-M36+M62</f>
        <v>0</v>
      </c>
      <c r="N75" s="19">
        <f>N19-N36+N62</f>
        <v>-32469</v>
      </c>
      <c r="O75" s="36"/>
      <c r="P75" s="36"/>
      <c r="Q75" s="19">
        <f t="shared" si="5"/>
        <v>-31814</v>
      </c>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37"/>
      <c r="BZ75" s="37"/>
      <c r="CA75" s="37"/>
      <c r="CB75" s="37"/>
      <c r="CC75" s="37"/>
      <c r="CD75" s="37"/>
      <c r="CE75" s="37"/>
      <c r="CF75" s="37"/>
      <c r="CG75" s="37"/>
      <c r="CH75" s="37"/>
      <c r="CI75" s="37"/>
      <c r="CJ75" s="37"/>
      <c r="CK75" s="37"/>
      <c r="CL75" s="37"/>
      <c r="CM75" s="37"/>
      <c r="CN75" s="37"/>
      <c r="CO75" s="37"/>
      <c r="CP75" s="37"/>
      <c r="CQ75" s="37"/>
      <c r="CR75" s="37"/>
      <c r="CS75" s="37"/>
      <c r="CT75" s="37"/>
      <c r="CU75" s="37"/>
      <c r="CV75" s="37"/>
      <c r="CW75" s="37"/>
      <c r="CX75" s="37"/>
      <c r="CY75" s="37"/>
      <c r="CZ75" s="37"/>
      <c r="DA75" s="37"/>
      <c r="DB75" s="37"/>
      <c r="DC75" s="37"/>
      <c r="DD75" s="37"/>
      <c r="DE75" s="37"/>
      <c r="DF75" s="37"/>
      <c r="DG75" s="37"/>
      <c r="DH75" s="37"/>
      <c r="DI75" s="37"/>
      <c r="DJ75" s="37"/>
      <c r="DK75" s="37"/>
      <c r="DL75" s="37"/>
      <c r="DM75" s="37"/>
      <c r="DN75" s="37"/>
      <c r="DO75" s="37"/>
      <c r="DP75" s="37"/>
    </row>
    <row r="76" spans="1:120" s="43" customFormat="1" ht="24.95" customHeight="1">
      <c r="A76" s="20"/>
      <c r="B76" s="17"/>
      <c r="C76" s="144" t="s">
        <v>49</v>
      </c>
      <c r="D76" s="349" t="s">
        <v>89</v>
      </c>
      <c r="E76" s="349"/>
      <c r="F76" s="350"/>
      <c r="G76" s="35">
        <f>SUM(G20-G37+G52+G63)</f>
        <v>-123681</v>
      </c>
      <c r="H76" s="35">
        <f>SUM(H20-H37+H63)</f>
        <v>0</v>
      </c>
      <c r="I76" s="35">
        <f>SUM(I20-I37+I63)</f>
        <v>0</v>
      </c>
      <c r="J76" s="19">
        <f>J20-J37+J52+J63</f>
        <v>0</v>
      </c>
      <c r="K76" s="19">
        <f>K20-K37+K52+K63</f>
        <v>85000</v>
      </c>
      <c r="L76" s="21"/>
      <c r="M76" s="21"/>
      <c r="N76" s="21"/>
      <c r="O76" s="36"/>
      <c r="P76" s="36"/>
      <c r="Q76" s="19">
        <f t="shared" si="5"/>
        <v>-38681</v>
      </c>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c r="BZ76" s="37"/>
      <c r="CA76" s="37"/>
      <c r="CB76" s="37"/>
      <c r="CC76" s="37"/>
      <c r="CD76" s="37"/>
      <c r="CE76" s="37"/>
      <c r="CF76" s="37"/>
      <c r="CG76" s="37"/>
      <c r="CH76" s="37"/>
      <c r="CI76" s="37"/>
      <c r="CJ76" s="37"/>
      <c r="CK76" s="37"/>
      <c r="CL76" s="37"/>
      <c r="CM76" s="37"/>
      <c r="CN76" s="37"/>
      <c r="CO76" s="37"/>
      <c r="CP76" s="37"/>
      <c r="CQ76" s="37"/>
      <c r="CR76" s="37"/>
      <c r="CS76" s="37"/>
      <c r="CT76" s="37"/>
      <c r="CU76" s="37"/>
      <c r="CV76" s="37"/>
      <c r="CW76" s="37"/>
      <c r="CX76" s="37"/>
      <c r="CY76" s="37"/>
      <c r="CZ76" s="37"/>
      <c r="DA76" s="37"/>
      <c r="DB76" s="37"/>
      <c r="DC76" s="37"/>
      <c r="DD76" s="37"/>
      <c r="DE76" s="37"/>
      <c r="DF76" s="37"/>
      <c r="DG76" s="37"/>
      <c r="DH76" s="37"/>
      <c r="DI76" s="37"/>
      <c r="DJ76" s="37"/>
      <c r="DK76" s="37"/>
      <c r="DL76" s="37"/>
      <c r="DM76" s="37"/>
      <c r="DN76" s="37"/>
      <c r="DO76" s="37"/>
      <c r="DP76" s="37"/>
    </row>
    <row r="77" spans="1:120" s="43" customFormat="1" ht="24.95" customHeight="1">
      <c r="A77" s="20"/>
      <c r="B77" s="17"/>
      <c r="C77" s="144" t="s">
        <v>50</v>
      </c>
      <c r="D77" s="349" t="s">
        <v>110</v>
      </c>
      <c r="E77" s="349"/>
      <c r="F77" s="350"/>
      <c r="G77" s="35">
        <f>SUM(G21-G38+G53+G64)</f>
        <v>324301</v>
      </c>
      <c r="H77" s="35">
        <f>SUM(H21-H38+H64)</f>
        <v>216120</v>
      </c>
      <c r="I77" s="35">
        <f>SUM(I21-I38+I64)</f>
        <v>0</v>
      </c>
      <c r="J77" s="19">
        <f>J21-J38+J53+J64</f>
        <v>0</v>
      </c>
      <c r="K77" s="19">
        <f>K21-K38+K53+K64</f>
        <v>0</v>
      </c>
      <c r="L77" s="21"/>
      <c r="M77" s="21"/>
      <c r="N77" s="21"/>
      <c r="O77" s="36"/>
      <c r="P77" s="36"/>
      <c r="Q77" s="19">
        <f t="shared" si="5"/>
        <v>540421</v>
      </c>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c r="CA77" s="37"/>
      <c r="CB77" s="37"/>
      <c r="CC77" s="37"/>
      <c r="CD77" s="37"/>
      <c r="CE77" s="37"/>
      <c r="CF77" s="37"/>
      <c r="CG77" s="37"/>
      <c r="CH77" s="37"/>
      <c r="CI77" s="37"/>
      <c r="CJ77" s="37"/>
      <c r="CK77" s="37"/>
      <c r="CL77" s="37"/>
      <c r="CM77" s="37"/>
      <c r="CN77" s="37"/>
      <c r="CO77" s="37"/>
      <c r="CP77" s="37"/>
      <c r="CQ77" s="37"/>
      <c r="CR77" s="37"/>
      <c r="CS77" s="37"/>
      <c r="CT77" s="37"/>
      <c r="CU77" s="37"/>
      <c r="CV77" s="37"/>
      <c r="CW77" s="37"/>
      <c r="CX77" s="37"/>
      <c r="CY77" s="37"/>
      <c r="CZ77" s="37"/>
      <c r="DA77" s="37"/>
      <c r="DB77" s="37"/>
      <c r="DC77" s="37"/>
      <c r="DD77" s="37"/>
      <c r="DE77" s="37"/>
      <c r="DF77" s="37"/>
      <c r="DG77" s="37"/>
      <c r="DH77" s="37"/>
      <c r="DI77" s="37"/>
      <c r="DJ77" s="37"/>
      <c r="DK77" s="37"/>
      <c r="DL77" s="37"/>
      <c r="DM77" s="37"/>
      <c r="DN77" s="37"/>
      <c r="DO77" s="37"/>
      <c r="DP77" s="37"/>
    </row>
    <row r="78" spans="1:120" s="43" customFormat="1" ht="24.95" customHeight="1">
      <c r="A78" s="20"/>
      <c r="B78" s="17"/>
      <c r="C78" s="144" t="s">
        <v>51</v>
      </c>
      <c r="D78" s="349" t="s">
        <v>149</v>
      </c>
      <c r="E78" s="349"/>
      <c r="F78" s="350"/>
      <c r="G78" s="35">
        <f>SUM(G25+G26-G39+G54+G65)</f>
        <v>1387201</v>
      </c>
      <c r="H78" s="35">
        <f>SUM(H25+H26-H39+H65)</f>
        <v>346800</v>
      </c>
      <c r="I78" s="35">
        <f>SUM(I26-I39+I65)</f>
        <v>76176</v>
      </c>
      <c r="J78" s="19">
        <f>J26-J39+J54+J65</f>
        <v>0</v>
      </c>
      <c r="K78" s="19">
        <f>K26-K39+K54+K65</f>
        <v>0</v>
      </c>
      <c r="L78" s="21"/>
      <c r="M78" s="19">
        <f>M26-M39+M65</f>
        <v>0</v>
      </c>
      <c r="N78" s="21"/>
      <c r="O78" s="147">
        <f>O26-O39+O65</f>
        <v>0</v>
      </c>
      <c r="P78" s="36"/>
      <c r="Q78" s="19">
        <f t="shared" si="5"/>
        <v>1810177</v>
      </c>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c r="CR78" s="37"/>
      <c r="CS78" s="37"/>
      <c r="CT78" s="37"/>
      <c r="CU78" s="37"/>
      <c r="CV78" s="37"/>
      <c r="CW78" s="37"/>
      <c r="CX78" s="37"/>
      <c r="CY78" s="37"/>
      <c r="CZ78" s="37"/>
      <c r="DA78" s="37"/>
      <c r="DB78" s="37"/>
      <c r="DC78" s="37"/>
      <c r="DD78" s="37"/>
      <c r="DE78" s="37"/>
      <c r="DF78" s="37"/>
      <c r="DG78" s="37"/>
      <c r="DH78" s="37"/>
      <c r="DI78" s="37"/>
      <c r="DJ78" s="37"/>
      <c r="DK78" s="37"/>
      <c r="DL78" s="37"/>
      <c r="DM78" s="37"/>
      <c r="DN78" s="37"/>
      <c r="DO78" s="37"/>
      <c r="DP78" s="37"/>
    </row>
    <row r="79" spans="1:17" ht="24.95" customHeight="1" thickBot="1">
      <c r="A79" s="23"/>
      <c r="B79" s="20"/>
      <c r="C79" s="145" t="s">
        <v>62</v>
      </c>
      <c r="D79" s="347" t="s">
        <v>108</v>
      </c>
      <c r="E79" s="347"/>
      <c r="F79" s="348"/>
      <c r="G79" s="55">
        <f aca="true" t="shared" si="7" ref="G79:N79">G22+G27-G41+G66</f>
        <v>74862</v>
      </c>
      <c r="H79" s="55">
        <f t="shared" si="7"/>
        <v>6675</v>
      </c>
      <c r="I79" s="55">
        <f t="shared" si="7"/>
        <v>3606</v>
      </c>
      <c r="J79" s="55">
        <f t="shared" si="7"/>
        <v>4368</v>
      </c>
      <c r="K79" s="55">
        <f t="shared" si="7"/>
        <v>3239</v>
      </c>
      <c r="L79" s="55">
        <f t="shared" si="7"/>
        <v>0</v>
      </c>
      <c r="M79" s="55">
        <f t="shared" si="7"/>
        <v>0</v>
      </c>
      <c r="N79" s="55">
        <f t="shared" si="7"/>
        <v>1586</v>
      </c>
      <c r="O79" s="55">
        <f>O22+O27-O41+O66</f>
        <v>0</v>
      </c>
      <c r="P79" s="36"/>
      <c r="Q79" s="147">
        <f t="shared" si="5"/>
        <v>94336</v>
      </c>
    </row>
    <row r="80" spans="1:17" ht="24.95" customHeight="1" thickBot="1">
      <c r="A80" s="28"/>
      <c r="B80" s="149" t="s">
        <v>117</v>
      </c>
      <c r="C80" s="358" t="s">
        <v>88</v>
      </c>
      <c r="D80" s="286"/>
      <c r="E80" s="286"/>
      <c r="F80" s="359"/>
      <c r="G80" s="146">
        <f>SUM(G72:G79)</f>
        <v>1662683</v>
      </c>
      <c r="H80" s="146">
        <f>SUM(H72:H79)</f>
        <v>569595</v>
      </c>
      <c r="I80" s="146">
        <f>SUM(I72:I79)</f>
        <v>345138</v>
      </c>
      <c r="J80" s="146">
        <f>SUM(J70:J79)</f>
        <v>327088</v>
      </c>
      <c r="K80" s="146">
        <f>SUM(K71:K79)</f>
        <v>206229</v>
      </c>
      <c r="L80" s="146">
        <f>SUM(L72:L79)</f>
        <v>655</v>
      </c>
      <c r="M80" s="146">
        <f>SUM(M72:M79)</f>
        <v>0</v>
      </c>
      <c r="N80" s="146">
        <f>SUM(N72:N79)</f>
        <v>6503</v>
      </c>
      <c r="O80" s="146">
        <f>SUM(O72:O79)</f>
        <v>0</v>
      </c>
      <c r="P80" s="146">
        <f>P69</f>
        <v>501346</v>
      </c>
      <c r="Q80" s="146">
        <f t="shared" si="5"/>
        <v>3619237</v>
      </c>
    </row>
    <row r="81" spans="1:17" ht="24.95" customHeight="1">
      <c r="A81" s="80"/>
      <c r="B81" s="80"/>
      <c r="C81" s="79"/>
      <c r="D81" s="80"/>
      <c r="E81" s="80"/>
      <c r="F81" s="80"/>
      <c r="G81" s="44"/>
      <c r="H81" s="44"/>
      <c r="I81" s="44"/>
      <c r="J81" s="44"/>
      <c r="K81" s="44"/>
      <c r="L81" s="44"/>
      <c r="M81" s="44"/>
      <c r="N81" s="44"/>
      <c r="O81" s="44"/>
      <c r="P81" s="44"/>
      <c r="Q81" s="44"/>
    </row>
    <row r="82" spans="1:17" ht="24.95" customHeight="1">
      <c r="A82" s="79"/>
      <c r="B82" s="79"/>
      <c r="C82" s="79"/>
      <c r="D82" s="79"/>
      <c r="E82" s="79"/>
      <c r="F82" s="79"/>
      <c r="G82" s="61"/>
      <c r="H82" s="61"/>
      <c r="I82" s="61"/>
      <c r="J82" s="44"/>
      <c r="K82" s="44"/>
      <c r="L82" s="44"/>
      <c r="M82" s="44"/>
      <c r="N82" s="44"/>
      <c r="O82" s="44"/>
      <c r="P82" s="44" t="s">
        <v>119</v>
      </c>
      <c r="Q82" s="44"/>
    </row>
    <row r="83" spans="1:18" s="5" customFormat="1" ht="24.95" customHeight="1">
      <c r="A83" s="355" t="s">
        <v>161</v>
      </c>
      <c r="B83" s="356"/>
      <c r="C83" s="356"/>
      <c r="D83" s="286"/>
      <c r="E83" s="131"/>
      <c r="F83" s="116"/>
      <c r="G83" s="116"/>
      <c r="H83" s="63"/>
      <c r="I83" s="63"/>
      <c r="J83" s="79"/>
      <c r="K83" s="132"/>
      <c r="L83" s="132"/>
      <c r="M83" s="352" t="s">
        <v>96</v>
      </c>
      <c r="N83" s="352"/>
      <c r="O83" s="352"/>
      <c r="P83" s="352"/>
      <c r="Q83" s="352"/>
      <c r="R83" s="37"/>
    </row>
    <row r="84" spans="1:20" ht="29.25" customHeight="1">
      <c r="A84" s="357" t="s">
        <v>153</v>
      </c>
      <c r="B84" s="357"/>
      <c r="C84" s="357"/>
      <c r="D84" s="357"/>
      <c r="E84" s="357"/>
      <c r="F84" s="357"/>
      <c r="G84" s="160" t="s">
        <v>95</v>
      </c>
      <c r="H84" s="62"/>
      <c r="I84" s="62"/>
      <c r="J84" s="45"/>
      <c r="K84" s="46"/>
      <c r="L84" s="46"/>
      <c r="M84" s="162" t="s">
        <v>97</v>
      </c>
      <c r="N84" s="351" t="s">
        <v>168</v>
      </c>
      <c r="O84" s="351"/>
      <c r="P84" s="351"/>
      <c r="Q84" s="351"/>
      <c r="R84" s="47"/>
      <c r="S84" s="47"/>
      <c r="T84" s="48"/>
    </row>
    <row r="85" spans="1:20" ht="24.95" customHeight="1">
      <c r="A85" s="351" t="s">
        <v>125</v>
      </c>
      <c r="B85" s="351"/>
      <c r="C85" s="351"/>
      <c r="D85" s="351"/>
      <c r="E85" s="351"/>
      <c r="F85" s="351"/>
      <c r="G85" s="161">
        <v>1226932</v>
      </c>
      <c r="H85" s="58"/>
      <c r="I85" s="58"/>
      <c r="J85" s="44"/>
      <c r="K85" s="49"/>
      <c r="L85" s="49"/>
      <c r="M85" s="162" t="s">
        <v>98</v>
      </c>
      <c r="N85" s="351" t="s">
        <v>169</v>
      </c>
      <c r="O85" s="351"/>
      <c r="P85" s="351"/>
      <c r="Q85" s="351"/>
      <c r="R85" s="44"/>
      <c r="S85" s="44"/>
      <c r="T85" s="48"/>
    </row>
    <row r="86" spans="1:20" ht="24.95" customHeight="1">
      <c r="A86" s="49"/>
      <c r="B86" s="49"/>
      <c r="C86" s="49"/>
      <c r="D86" s="49"/>
      <c r="E86" s="49"/>
      <c r="F86" s="49"/>
      <c r="G86" s="44"/>
      <c r="H86" s="44"/>
      <c r="I86" s="44"/>
      <c r="J86" s="44"/>
      <c r="K86" s="50"/>
      <c r="L86" s="50"/>
      <c r="M86" s="162" t="s">
        <v>99</v>
      </c>
      <c r="N86" s="351" t="s">
        <v>170</v>
      </c>
      <c r="O86" s="351"/>
      <c r="P86" s="351"/>
      <c r="Q86" s="351"/>
      <c r="R86" s="44"/>
      <c r="S86" s="44"/>
      <c r="T86" s="48"/>
    </row>
    <row r="87" spans="1:20" ht="24.95" customHeight="1">
      <c r="A87" s="50"/>
      <c r="B87" s="50"/>
      <c r="C87" s="50"/>
      <c r="D87" s="50"/>
      <c r="E87" s="50"/>
      <c r="F87" s="50"/>
      <c r="G87" s="44"/>
      <c r="H87" s="44"/>
      <c r="I87" s="44"/>
      <c r="J87" s="44"/>
      <c r="K87" s="50"/>
      <c r="L87" s="50"/>
      <c r="M87" s="162" t="s">
        <v>100</v>
      </c>
      <c r="N87" s="351" t="s">
        <v>171</v>
      </c>
      <c r="O87" s="351"/>
      <c r="P87" s="351"/>
      <c r="Q87" s="351"/>
      <c r="R87" s="44"/>
      <c r="S87" s="44"/>
      <c r="T87" s="48"/>
    </row>
    <row r="88" spans="1:20" s="5" customFormat="1" ht="12.75">
      <c r="A88" s="116"/>
      <c r="B88" s="116"/>
      <c r="C88" s="116"/>
      <c r="D88" s="116"/>
      <c r="E88" s="116"/>
      <c r="F88" s="116"/>
      <c r="G88" s="116"/>
      <c r="H88" s="116"/>
      <c r="I88" s="116"/>
      <c r="J88" s="116"/>
      <c r="K88" s="116"/>
      <c r="L88" s="116"/>
      <c r="M88" s="79"/>
      <c r="N88" s="79"/>
      <c r="O88" s="79"/>
      <c r="P88" s="79"/>
      <c r="Q88" s="79"/>
      <c r="R88" s="48"/>
      <c r="S88" s="48"/>
      <c r="T88" s="48"/>
    </row>
    <row r="89" spans="12:20" s="5" customFormat="1" ht="12.75" hidden="1">
      <c r="L89" s="116"/>
      <c r="M89" s="79"/>
      <c r="N89" s="79"/>
      <c r="O89" s="79"/>
      <c r="P89" s="79"/>
      <c r="Q89" s="79"/>
      <c r="R89" s="48"/>
      <c r="S89" s="48"/>
      <c r="T89" s="48"/>
    </row>
    <row r="90" spans="12:17" s="5" customFormat="1" ht="12.75" hidden="1">
      <c r="L90" s="116"/>
      <c r="M90" s="79"/>
      <c r="N90" s="79"/>
      <c r="O90" s="79"/>
      <c r="P90" s="79"/>
      <c r="Q90" s="79"/>
    </row>
    <row r="91" spans="12:17" s="5" customFormat="1" ht="12.75" hidden="1">
      <c r="L91" s="116"/>
      <c r="M91" s="116"/>
      <c r="N91" s="116"/>
      <c r="O91" s="116"/>
      <c r="P91" s="116"/>
      <c r="Q91" s="116"/>
    </row>
    <row r="92" spans="12:17" s="5" customFormat="1" ht="12.75" hidden="1">
      <c r="L92" s="116"/>
      <c r="M92" s="116"/>
      <c r="N92" s="116"/>
      <c r="O92" s="116"/>
      <c r="P92" s="116"/>
      <c r="Q92" s="116"/>
    </row>
    <row r="93" spans="12:17" s="5" customFormat="1" ht="12.75" hidden="1">
      <c r="L93" s="116"/>
      <c r="M93" s="116"/>
      <c r="N93" s="116"/>
      <c r="O93" s="116"/>
      <c r="P93" s="116"/>
      <c r="Q93" s="116"/>
    </row>
    <row r="94" spans="12:17" s="5" customFormat="1" ht="12.75" hidden="1">
      <c r="L94" s="116"/>
      <c r="M94" s="116"/>
      <c r="N94" s="116"/>
      <c r="O94" s="116"/>
      <c r="P94" s="116"/>
      <c r="Q94" s="116"/>
    </row>
    <row r="95" spans="12:17" s="5" customFormat="1" ht="12.75" hidden="1">
      <c r="L95" s="116"/>
      <c r="M95" s="116"/>
      <c r="N95" s="116"/>
      <c r="O95" s="116"/>
      <c r="P95" s="116"/>
      <c r="Q95" s="116"/>
    </row>
    <row r="96" spans="12:17" s="5" customFormat="1" ht="12.75" hidden="1">
      <c r="L96" s="116"/>
      <c r="M96" s="116"/>
      <c r="N96" s="116"/>
      <c r="O96" s="116"/>
      <c r="P96" s="116"/>
      <c r="Q96" s="116"/>
    </row>
    <row r="97" spans="12:17" s="5" customFormat="1" ht="12.75" hidden="1">
      <c r="L97" s="116"/>
      <c r="M97" s="116"/>
      <c r="N97" s="116"/>
      <c r="O97" s="116"/>
      <c r="P97" s="116"/>
      <c r="Q97" s="116"/>
    </row>
    <row r="98" spans="12:17" s="5" customFormat="1" ht="12.75" hidden="1">
      <c r="L98" s="116"/>
      <c r="M98" s="116"/>
      <c r="N98" s="116"/>
      <c r="O98" s="116"/>
      <c r="P98" s="116"/>
      <c r="Q98" s="116"/>
    </row>
    <row r="99" spans="12:17" s="5" customFormat="1" ht="12.75" hidden="1">
      <c r="L99" s="116"/>
      <c r="M99" s="116"/>
      <c r="N99" s="116"/>
      <c r="O99" s="116"/>
      <c r="P99" s="116"/>
      <c r="Q99" s="116"/>
    </row>
    <row r="100" spans="12:17" s="5" customFormat="1" ht="12.75" hidden="1">
      <c r="L100" s="116"/>
      <c r="M100" s="116"/>
      <c r="N100" s="116"/>
      <c r="O100" s="116"/>
      <c r="P100" s="116"/>
      <c r="Q100" s="116"/>
    </row>
    <row r="101" spans="12:17" s="5" customFormat="1" ht="12.75" hidden="1">
      <c r="L101" s="116"/>
      <c r="M101" s="116"/>
      <c r="N101" s="116"/>
      <c r="O101" s="116"/>
      <c r="P101" s="116"/>
      <c r="Q101" s="116"/>
    </row>
    <row r="102" spans="12:17" s="5" customFormat="1" ht="12.75" hidden="1">
      <c r="L102" s="116"/>
      <c r="M102" s="116"/>
      <c r="N102" s="116"/>
      <c r="O102" s="116"/>
      <c r="P102" s="116"/>
      <c r="Q102" s="116"/>
    </row>
    <row r="103" spans="12:17" s="5" customFormat="1" ht="12.75" hidden="1">
      <c r="L103" s="116"/>
      <c r="M103" s="116"/>
      <c r="N103" s="116"/>
      <c r="O103" s="116"/>
      <c r="P103" s="116"/>
      <c r="Q103" s="116"/>
    </row>
    <row r="104" spans="12:17" s="5" customFormat="1" ht="12.75" hidden="1">
      <c r="L104" s="116"/>
      <c r="M104" s="116"/>
      <c r="N104" s="116"/>
      <c r="O104" s="116"/>
      <c r="P104" s="116"/>
      <c r="Q104" s="116"/>
    </row>
    <row r="105" spans="12:17" s="5" customFormat="1" ht="12.75" hidden="1">
      <c r="L105" s="116"/>
      <c r="M105" s="116"/>
      <c r="N105" s="116"/>
      <c r="O105" s="116"/>
      <c r="P105" s="116"/>
      <c r="Q105" s="116"/>
    </row>
    <row r="106" spans="12:17" s="5" customFormat="1" ht="12.75" hidden="1">
      <c r="L106" s="116"/>
      <c r="M106" s="116"/>
      <c r="N106" s="116"/>
      <c r="O106" s="116"/>
      <c r="P106" s="116"/>
      <c r="Q106" s="116"/>
    </row>
    <row r="107" spans="12:17" s="5" customFormat="1" ht="12.75" hidden="1">
      <c r="L107" s="116"/>
      <c r="M107" s="116"/>
      <c r="N107" s="116"/>
      <c r="O107" s="116"/>
      <c r="P107" s="116"/>
      <c r="Q107" s="116"/>
    </row>
    <row r="108" spans="12:17" s="5" customFormat="1" ht="12.75" hidden="1">
      <c r="L108" s="116"/>
      <c r="M108" s="116"/>
      <c r="N108" s="116"/>
      <c r="O108" s="116"/>
      <c r="P108" s="116"/>
      <c r="Q108" s="116"/>
    </row>
    <row r="109" spans="12:17" s="5" customFormat="1" ht="12.75" hidden="1">
      <c r="L109" s="116"/>
      <c r="M109" s="116"/>
      <c r="N109" s="116"/>
      <c r="O109" s="116"/>
      <c r="P109" s="116"/>
      <c r="Q109" s="116"/>
    </row>
    <row r="110" spans="12:17" s="5" customFormat="1" ht="12.75" hidden="1">
      <c r="L110" s="116"/>
      <c r="M110" s="116"/>
      <c r="N110" s="116"/>
      <c r="O110" s="116"/>
      <c r="P110" s="116"/>
      <c r="Q110" s="116"/>
    </row>
    <row r="111" spans="12:17" s="5" customFormat="1" ht="12.75" hidden="1">
      <c r="L111" s="116"/>
      <c r="M111" s="116"/>
      <c r="N111" s="116"/>
      <c r="O111" s="116"/>
      <c r="P111" s="116"/>
      <c r="Q111" s="116"/>
    </row>
    <row r="112" spans="12:17" s="5" customFormat="1" ht="12.75" hidden="1">
      <c r="L112" s="116"/>
      <c r="M112" s="116"/>
      <c r="N112" s="116"/>
      <c r="O112" s="116"/>
      <c r="P112" s="116"/>
      <c r="Q112" s="116"/>
    </row>
    <row r="113" spans="12:17" s="5" customFormat="1" ht="12.75" hidden="1">
      <c r="L113" s="116"/>
      <c r="M113" s="116"/>
      <c r="N113" s="116"/>
      <c r="O113" s="116"/>
      <c r="P113" s="116"/>
      <c r="Q113" s="116"/>
    </row>
    <row r="114" spans="12:17" s="5" customFormat="1" ht="12.75" hidden="1">
      <c r="L114" s="116"/>
      <c r="M114" s="116"/>
      <c r="N114" s="116"/>
      <c r="O114" s="116"/>
      <c r="P114" s="116"/>
      <c r="Q114" s="116"/>
    </row>
    <row r="115" spans="12:17" s="5" customFormat="1" ht="12.75" hidden="1">
      <c r="L115" s="116"/>
      <c r="M115" s="116"/>
      <c r="N115" s="116"/>
      <c r="O115" s="116"/>
      <c r="P115" s="116"/>
      <c r="Q115" s="116"/>
    </row>
    <row r="116" spans="12:17" s="5" customFormat="1" ht="12.75" hidden="1">
      <c r="L116" s="116"/>
      <c r="M116" s="116"/>
      <c r="N116" s="116"/>
      <c r="O116" s="116"/>
      <c r="P116" s="116"/>
      <c r="Q116" s="116"/>
    </row>
    <row r="117" spans="12:17" s="5" customFormat="1" ht="12.75" hidden="1">
      <c r="L117" s="116"/>
      <c r="M117" s="116"/>
      <c r="N117" s="116"/>
      <c r="O117" s="116"/>
      <c r="P117" s="116"/>
      <c r="Q117" s="116"/>
    </row>
    <row r="118" spans="12:17" s="5" customFormat="1" ht="12.75" hidden="1">
      <c r="L118" s="116"/>
      <c r="M118" s="116"/>
      <c r="N118" s="116"/>
      <c r="O118" s="116"/>
      <c r="P118" s="116"/>
      <c r="Q118" s="116"/>
    </row>
    <row r="119" spans="12:17" s="5" customFormat="1" ht="12.75" hidden="1">
      <c r="L119" s="116"/>
      <c r="M119" s="116"/>
      <c r="N119" s="116"/>
      <c r="O119" s="116"/>
      <c r="P119" s="116"/>
      <c r="Q119" s="116"/>
    </row>
    <row r="120" spans="12:17" s="5" customFormat="1" ht="12.75" hidden="1">
      <c r="L120" s="116"/>
      <c r="M120" s="116"/>
      <c r="N120" s="116"/>
      <c r="O120" s="116"/>
      <c r="P120" s="116"/>
      <c r="Q120" s="116"/>
    </row>
    <row r="121" spans="12:17" s="5" customFormat="1" ht="12.75" hidden="1">
      <c r="L121" s="116"/>
      <c r="M121" s="116"/>
      <c r="N121" s="116"/>
      <c r="O121" s="116"/>
      <c r="P121" s="116"/>
      <c r="Q121" s="116"/>
    </row>
    <row r="122" spans="12:17" s="5" customFormat="1" ht="12.75" hidden="1">
      <c r="L122" s="116"/>
      <c r="M122" s="116"/>
      <c r="N122" s="116"/>
      <c r="O122" s="116"/>
      <c r="P122" s="116"/>
      <c r="Q122" s="116"/>
    </row>
    <row r="123" spans="12:17" s="5" customFormat="1" ht="12.75" hidden="1">
      <c r="L123" s="116"/>
      <c r="M123" s="116"/>
      <c r="N123" s="116"/>
      <c r="O123" s="116"/>
      <c r="P123" s="116"/>
      <c r="Q123" s="116"/>
    </row>
    <row r="124" spans="12:17" s="5" customFormat="1" ht="12.75" hidden="1">
      <c r="L124" s="116"/>
      <c r="M124" s="116"/>
      <c r="N124" s="116"/>
      <c r="O124" s="116"/>
      <c r="P124" s="116"/>
      <c r="Q124" s="116"/>
    </row>
    <row r="125" spans="12:17" s="5" customFormat="1" ht="12.75" hidden="1">
      <c r="L125" s="116"/>
      <c r="M125" s="116"/>
      <c r="N125" s="116"/>
      <c r="O125" s="116"/>
      <c r="P125" s="116"/>
      <c r="Q125" s="116"/>
    </row>
    <row r="126" spans="12:17" s="5" customFormat="1" ht="12.75" hidden="1">
      <c r="L126" s="116"/>
      <c r="M126" s="116"/>
      <c r="N126" s="116"/>
      <c r="O126" s="116"/>
      <c r="P126" s="116"/>
      <c r="Q126" s="116"/>
    </row>
    <row r="127" spans="12:17" s="5" customFormat="1" ht="12.75" hidden="1">
      <c r="L127" s="116"/>
      <c r="M127" s="116"/>
      <c r="N127" s="116"/>
      <c r="O127" s="116"/>
      <c r="P127" s="116"/>
      <c r="Q127" s="116"/>
    </row>
    <row r="128" spans="12:17" s="5" customFormat="1" ht="12.75" hidden="1">
      <c r="L128" s="116"/>
      <c r="M128" s="116"/>
      <c r="N128" s="116"/>
      <c r="O128" s="116"/>
      <c r="P128" s="116"/>
      <c r="Q128" s="116"/>
    </row>
    <row r="129" spans="12:17" s="5" customFormat="1" ht="12.75" hidden="1">
      <c r="L129" s="116"/>
      <c r="M129" s="116"/>
      <c r="N129" s="116"/>
      <c r="O129" s="116"/>
      <c r="P129" s="116"/>
      <c r="Q129" s="116"/>
    </row>
    <row r="130" spans="12:17" s="5" customFormat="1" ht="12.75" hidden="1">
      <c r="L130" s="116"/>
      <c r="M130" s="116"/>
      <c r="N130" s="116"/>
      <c r="O130" s="116"/>
      <c r="P130" s="116"/>
      <c r="Q130" s="116"/>
    </row>
    <row r="131" spans="12:17" s="5" customFormat="1" ht="12.75" hidden="1">
      <c r="L131" s="116"/>
      <c r="M131" s="116"/>
      <c r="N131" s="116"/>
      <c r="O131" s="116"/>
      <c r="P131" s="116"/>
      <c r="Q131" s="116"/>
    </row>
    <row r="132" spans="12:17" s="5" customFormat="1" ht="12.75" hidden="1">
      <c r="L132" s="116"/>
      <c r="M132" s="116"/>
      <c r="N132" s="116"/>
      <c r="O132" s="116"/>
      <c r="P132" s="116"/>
      <c r="Q132" s="116"/>
    </row>
    <row r="133" spans="12:17" s="5" customFormat="1" ht="12.75" hidden="1">
      <c r="L133" s="116"/>
      <c r="M133" s="116"/>
      <c r="N133" s="116"/>
      <c r="O133" s="116"/>
      <c r="P133" s="116"/>
      <c r="Q133" s="116"/>
    </row>
    <row r="134" spans="12:17" s="5" customFormat="1" ht="12.75" hidden="1">
      <c r="L134" s="116"/>
      <c r="M134" s="116"/>
      <c r="N134" s="116"/>
      <c r="O134" s="116"/>
      <c r="P134" s="116"/>
      <c r="Q134" s="116"/>
    </row>
    <row r="135" spans="12:17" s="5" customFormat="1" ht="12.75" hidden="1">
      <c r="L135" s="116"/>
      <c r="M135" s="116"/>
      <c r="N135" s="116"/>
      <c r="O135" s="116"/>
      <c r="P135" s="116"/>
      <c r="Q135" s="116"/>
    </row>
    <row r="136" spans="12:17" s="5" customFormat="1" ht="12.75" hidden="1">
      <c r="L136" s="116"/>
      <c r="M136" s="116"/>
      <c r="N136" s="116"/>
      <c r="O136" s="116"/>
      <c r="P136" s="116"/>
      <c r="Q136" s="116"/>
    </row>
    <row r="137" spans="12:17" s="5" customFormat="1" ht="12.75" hidden="1">
      <c r="L137" s="116"/>
      <c r="M137" s="116"/>
      <c r="N137" s="116"/>
      <c r="O137" s="116"/>
      <c r="P137" s="116"/>
      <c r="Q137" s="116"/>
    </row>
    <row r="138" spans="12:17" s="5" customFormat="1" ht="12.75" hidden="1">
      <c r="L138" s="116"/>
      <c r="M138" s="116"/>
      <c r="N138" s="116"/>
      <c r="O138" s="116"/>
      <c r="P138" s="116"/>
      <c r="Q138" s="116"/>
    </row>
    <row r="139" spans="12:17" s="5" customFormat="1" ht="12.75" hidden="1">
      <c r="L139" s="116"/>
      <c r="M139" s="116"/>
      <c r="N139" s="116"/>
      <c r="O139" s="116"/>
      <c r="P139" s="116"/>
      <c r="Q139" s="116"/>
    </row>
    <row r="140" spans="12:17" s="5" customFormat="1" ht="12.75" hidden="1">
      <c r="L140" s="116"/>
      <c r="M140" s="116"/>
      <c r="N140" s="116"/>
      <c r="O140" s="116"/>
      <c r="P140" s="116"/>
      <c r="Q140" s="116"/>
    </row>
    <row r="141" spans="12:17" s="5" customFormat="1" ht="12.75" hidden="1">
      <c r="L141" s="116"/>
      <c r="M141" s="116"/>
      <c r="N141" s="116"/>
      <c r="O141" s="116"/>
      <c r="P141" s="116"/>
      <c r="Q141" s="116"/>
    </row>
    <row r="142" spans="12:17" s="5" customFormat="1" ht="12.75" hidden="1">
      <c r="L142" s="116"/>
      <c r="M142" s="116"/>
      <c r="N142" s="116"/>
      <c r="O142" s="116"/>
      <c r="P142" s="116"/>
      <c r="Q142" s="116"/>
    </row>
    <row r="143" spans="12:17" s="5" customFormat="1" ht="12.75" hidden="1">
      <c r="L143" s="116"/>
      <c r="M143" s="116"/>
      <c r="N143" s="116"/>
      <c r="O143" s="116"/>
      <c r="P143" s="116"/>
      <c r="Q143" s="116"/>
    </row>
    <row r="144" spans="12:17" s="5" customFormat="1" ht="12.75" hidden="1">
      <c r="L144" s="116"/>
      <c r="M144" s="116"/>
      <c r="N144" s="116"/>
      <c r="O144" s="116"/>
      <c r="P144" s="116"/>
      <c r="Q144" s="116"/>
    </row>
    <row r="145" spans="12:17" s="5" customFormat="1" ht="12.75" hidden="1">
      <c r="L145" s="116"/>
      <c r="M145" s="116"/>
      <c r="N145" s="116"/>
      <c r="O145" s="116"/>
      <c r="P145" s="116"/>
      <c r="Q145" s="116"/>
    </row>
    <row r="146" spans="12:17" s="5" customFormat="1" ht="12.75" hidden="1">
      <c r="L146" s="116"/>
      <c r="M146" s="116"/>
      <c r="N146" s="116"/>
      <c r="O146" s="116"/>
      <c r="P146" s="116"/>
      <c r="Q146" s="116"/>
    </row>
    <row r="147" spans="12:17" s="5" customFormat="1" ht="12.75" hidden="1">
      <c r="L147" s="116"/>
      <c r="M147" s="116"/>
      <c r="N147" s="116"/>
      <c r="O147" s="116"/>
      <c r="P147" s="116"/>
      <c r="Q147" s="116"/>
    </row>
    <row r="148" spans="12:17" s="5" customFormat="1" ht="12.75" hidden="1">
      <c r="L148" s="116"/>
      <c r="M148" s="116"/>
      <c r="N148" s="116"/>
      <c r="O148" s="116"/>
      <c r="P148" s="116"/>
      <c r="Q148" s="116"/>
    </row>
    <row r="149" spans="12:17" s="5" customFormat="1" ht="12.75" hidden="1">
      <c r="L149" s="116"/>
      <c r="M149" s="116"/>
      <c r="N149" s="116"/>
      <c r="O149" s="116"/>
      <c r="P149" s="116"/>
      <c r="Q149" s="116"/>
    </row>
    <row r="150" spans="12:17" s="5" customFormat="1" ht="12.75" hidden="1">
      <c r="L150" s="116"/>
      <c r="M150" s="116"/>
      <c r="N150" s="116"/>
      <c r="O150" s="116"/>
      <c r="P150" s="116"/>
      <c r="Q150" s="116"/>
    </row>
    <row r="151" spans="12:17" s="5" customFormat="1" ht="12.75" hidden="1">
      <c r="L151" s="116"/>
      <c r="M151" s="116"/>
      <c r="N151" s="116"/>
      <c r="O151" s="116"/>
      <c r="P151" s="116"/>
      <c r="Q151" s="116"/>
    </row>
    <row r="152" spans="12:17" s="5" customFormat="1" ht="12.75" hidden="1">
      <c r="L152" s="116"/>
      <c r="M152" s="116"/>
      <c r="N152" s="116"/>
      <c r="O152" s="116"/>
      <c r="P152" s="116"/>
      <c r="Q152" s="116"/>
    </row>
    <row r="153" spans="12:17" s="5" customFormat="1" ht="12.75" hidden="1">
      <c r="L153" s="116"/>
      <c r="M153" s="116"/>
      <c r="N153" s="116"/>
      <c r="O153" s="116"/>
      <c r="P153" s="116"/>
      <c r="Q153" s="116"/>
    </row>
    <row r="154" spans="12:17" s="5" customFormat="1" ht="12.75" hidden="1">
      <c r="L154" s="116"/>
      <c r="M154" s="116"/>
      <c r="N154" s="116"/>
      <c r="O154" s="116"/>
      <c r="P154" s="116"/>
      <c r="Q154" s="116"/>
    </row>
    <row r="155" spans="12:17" s="5" customFormat="1" ht="12.75" hidden="1">
      <c r="L155" s="116"/>
      <c r="M155" s="116"/>
      <c r="N155" s="116"/>
      <c r="O155" s="116"/>
      <c r="P155" s="116"/>
      <c r="Q155" s="116"/>
    </row>
    <row r="156" spans="12:17" s="5" customFormat="1" ht="12.75" hidden="1">
      <c r="L156" s="116"/>
      <c r="M156" s="116"/>
      <c r="N156" s="116"/>
      <c r="O156" s="116"/>
      <c r="P156" s="116"/>
      <c r="Q156" s="116"/>
    </row>
    <row r="157" spans="12:17" s="5" customFormat="1" ht="12.75" hidden="1">
      <c r="L157" s="116"/>
      <c r="M157" s="116"/>
      <c r="N157" s="116"/>
      <c r="O157" s="116"/>
      <c r="P157" s="116"/>
      <c r="Q157" s="116"/>
    </row>
    <row r="158" spans="12:17" s="5" customFormat="1" ht="12.75" hidden="1">
      <c r="L158" s="116"/>
      <c r="M158" s="116"/>
      <c r="N158" s="116"/>
      <c r="O158" s="116"/>
      <c r="P158" s="116"/>
      <c r="Q158" s="116"/>
    </row>
    <row r="159" spans="12:17" s="5" customFormat="1" ht="12.75" hidden="1">
      <c r="L159" s="116"/>
      <c r="M159" s="116"/>
      <c r="N159" s="116"/>
      <c r="O159" s="116"/>
      <c r="P159" s="116"/>
      <c r="Q159" s="116"/>
    </row>
    <row r="160" spans="12:17" s="5" customFormat="1" ht="12.75" hidden="1">
      <c r="L160" s="116"/>
      <c r="M160" s="116"/>
      <c r="N160" s="116"/>
      <c r="O160" s="116"/>
      <c r="P160" s="116"/>
      <c r="Q160" s="116"/>
    </row>
    <row r="161" spans="12:17" s="5" customFormat="1" ht="12.75" hidden="1">
      <c r="L161" s="116"/>
      <c r="M161" s="116"/>
      <c r="N161" s="116"/>
      <c r="O161" s="116"/>
      <c r="P161" s="116"/>
      <c r="Q161" s="116"/>
    </row>
    <row r="162" spans="12:17" s="5" customFormat="1" ht="12.75" hidden="1">
      <c r="L162" s="116"/>
      <c r="M162" s="116"/>
      <c r="N162" s="116"/>
      <c r="O162" s="116"/>
      <c r="P162" s="116"/>
      <c r="Q162" s="116"/>
    </row>
    <row r="163" spans="12:17" s="5" customFormat="1" ht="12.75" hidden="1">
      <c r="L163" s="116"/>
      <c r="M163" s="116"/>
      <c r="N163" s="116"/>
      <c r="O163" s="116"/>
      <c r="P163" s="116"/>
      <c r="Q163" s="116"/>
    </row>
    <row r="164" spans="12:17" s="5" customFormat="1" ht="12.75" hidden="1">
      <c r="L164" s="116"/>
      <c r="M164" s="116"/>
      <c r="N164" s="116"/>
      <c r="O164" s="116"/>
      <c r="P164" s="116"/>
      <c r="Q164" s="116"/>
    </row>
    <row r="165" spans="12:17" s="5" customFormat="1" ht="12.75" hidden="1">
      <c r="L165" s="116"/>
      <c r="M165" s="116"/>
      <c r="N165" s="116"/>
      <c r="O165" s="116"/>
      <c r="P165" s="116"/>
      <c r="Q165" s="116"/>
    </row>
    <row r="166" spans="12:17" s="5" customFormat="1" ht="12.75" hidden="1">
      <c r="L166" s="116"/>
      <c r="M166" s="116"/>
      <c r="N166" s="116"/>
      <c r="O166" s="116"/>
      <c r="P166" s="116"/>
      <c r="Q166" s="116"/>
    </row>
    <row r="167" spans="12:17" s="5" customFormat="1" ht="12.75" hidden="1">
      <c r="L167" s="116"/>
      <c r="M167" s="116"/>
      <c r="N167" s="116"/>
      <c r="O167" s="116"/>
      <c r="P167" s="116"/>
      <c r="Q167" s="116"/>
    </row>
    <row r="168" spans="12:17" s="5" customFormat="1" ht="12.75" hidden="1">
      <c r="L168" s="116"/>
      <c r="M168" s="116"/>
      <c r="N168" s="116"/>
      <c r="O168" s="116"/>
      <c r="P168" s="116"/>
      <c r="Q168" s="116"/>
    </row>
    <row r="169" spans="12:17" s="5" customFormat="1" ht="12.75" hidden="1">
      <c r="L169" s="116"/>
      <c r="M169" s="116"/>
      <c r="N169" s="116"/>
      <c r="O169" s="116"/>
      <c r="P169" s="116"/>
      <c r="Q169" s="116"/>
    </row>
    <row r="170" spans="12:17" s="5" customFormat="1" ht="12.75" hidden="1">
      <c r="L170" s="116"/>
      <c r="M170" s="116"/>
      <c r="N170" s="116"/>
      <c r="O170" s="116"/>
      <c r="P170" s="116"/>
      <c r="Q170" s="116"/>
    </row>
    <row r="171" spans="12:17" s="5" customFormat="1" ht="12.75" hidden="1">
      <c r="L171" s="116"/>
      <c r="M171" s="116"/>
      <c r="N171" s="116"/>
      <c r="O171" s="116"/>
      <c r="P171" s="116"/>
      <c r="Q171" s="116"/>
    </row>
    <row r="172" spans="12:17" s="5" customFormat="1" ht="12.75" hidden="1">
      <c r="L172" s="116"/>
      <c r="M172" s="116"/>
      <c r="N172" s="116"/>
      <c r="O172" s="116"/>
      <c r="P172" s="116"/>
      <c r="Q172" s="116"/>
    </row>
    <row r="173" spans="12:17" s="5" customFormat="1" ht="12.75" hidden="1">
      <c r="L173" s="116"/>
      <c r="M173" s="116"/>
      <c r="N173" s="116"/>
      <c r="O173" s="116"/>
      <c r="P173" s="116"/>
      <c r="Q173" s="116"/>
    </row>
    <row r="174" spans="12:17" s="5" customFormat="1" ht="12.75" hidden="1">
      <c r="L174" s="116"/>
      <c r="M174" s="116"/>
      <c r="N174" s="116"/>
      <c r="O174" s="116"/>
      <c r="P174" s="116"/>
      <c r="Q174" s="116"/>
    </row>
    <row r="175" spans="12:17" s="5" customFormat="1" ht="12.75" hidden="1">
      <c r="L175" s="116"/>
      <c r="M175" s="116"/>
      <c r="N175" s="116"/>
      <c r="O175" s="116"/>
      <c r="P175" s="116"/>
      <c r="Q175" s="116"/>
    </row>
    <row r="176" spans="12:17" s="5" customFormat="1" ht="12.75" hidden="1">
      <c r="L176" s="116"/>
      <c r="M176" s="116"/>
      <c r="N176" s="116"/>
      <c r="O176" s="116"/>
      <c r="P176" s="116"/>
      <c r="Q176" s="116"/>
    </row>
    <row r="177" spans="12:17" s="5" customFormat="1" ht="12.75" hidden="1">
      <c r="L177" s="116"/>
      <c r="M177" s="116"/>
      <c r="N177" s="116"/>
      <c r="O177" s="116"/>
      <c r="P177" s="116"/>
      <c r="Q177" s="116"/>
    </row>
    <row r="178" spans="12:17" s="5" customFormat="1" ht="12.75" hidden="1">
      <c r="L178" s="116"/>
      <c r="M178" s="116"/>
      <c r="N178" s="116"/>
      <c r="O178" s="116"/>
      <c r="P178" s="116"/>
      <c r="Q178" s="116"/>
    </row>
    <row r="179" spans="12:17" s="5" customFormat="1" ht="12.75" hidden="1">
      <c r="L179" s="116"/>
      <c r="M179" s="116"/>
      <c r="N179" s="116"/>
      <c r="O179" s="116"/>
      <c r="P179" s="116"/>
      <c r="Q179" s="116"/>
    </row>
    <row r="180" spans="12:17" s="5" customFormat="1" ht="12.75" hidden="1">
      <c r="L180" s="116"/>
      <c r="M180" s="116"/>
      <c r="N180" s="116"/>
      <c r="O180" s="116"/>
      <c r="P180" s="116"/>
      <c r="Q180" s="116"/>
    </row>
    <row r="181" spans="12:17" s="5" customFormat="1" ht="12.75" hidden="1">
      <c r="L181" s="116"/>
      <c r="M181" s="116"/>
      <c r="N181" s="116"/>
      <c r="O181" s="116"/>
      <c r="P181" s="116"/>
      <c r="Q181" s="116"/>
    </row>
    <row r="182" spans="12:17" s="5" customFormat="1" ht="12.75" hidden="1">
      <c r="L182" s="116"/>
      <c r="M182" s="116"/>
      <c r="N182" s="116"/>
      <c r="O182" s="116"/>
      <c r="P182" s="116"/>
      <c r="Q182" s="116"/>
    </row>
    <row r="183" spans="12:17" s="5" customFormat="1" ht="12.75" hidden="1">
      <c r="L183" s="116"/>
      <c r="M183" s="116"/>
      <c r="N183" s="116"/>
      <c r="O183" s="116"/>
      <c r="P183" s="116"/>
      <c r="Q183" s="116"/>
    </row>
    <row r="184" spans="12:17" s="5" customFormat="1" ht="12.75" hidden="1">
      <c r="L184" s="116"/>
      <c r="M184" s="116"/>
      <c r="N184" s="116"/>
      <c r="O184" s="116"/>
      <c r="P184" s="116"/>
      <c r="Q184" s="116"/>
    </row>
    <row r="185" spans="12:17" s="5" customFormat="1" ht="12.75" hidden="1">
      <c r="L185" s="116"/>
      <c r="M185" s="116"/>
      <c r="N185" s="116"/>
      <c r="O185" s="116"/>
      <c r="P185" s="116"/>
      <c r="Q185" s="116"/>
    </row>
    <row r="186" spans="12:17" s="5" customFormat="1" ht="12.75" hidden="1">
      <c r="L186" s="116"/>
      <c r="M186" s="116"/>
      <c r="N186" s="116"/>
      <c r="O186" s="116"/>
      <c r="P186" s="116"/>
      <c r="Q186" s="116"/>
    </row>
    <row r="187" spans="12:17" s="5" customFormat="1" ht="12.75" hidden="1">
      <c r="L187" s="116"/>
      <c r="M187" s="116"/>
      <c r="N187" s="116"/>
      <c r="O187" s="116"/>
      <c r="P187" s="116"/>
      <c r="Q187" s="116"/>
    </row>
    <row r="188" spans="12:17" s="5" customFormat="1" ht="12.75" hidden="1">
      <c r="L188" s="116"/>
      <c r="M188" s="116"/>
      <c r="N188" s="116"/>
      <c r="O188" s="116"/>
      <c r="P188" s="116"/>
      <c r="Q188" s="116"/>
    </row>
    <row r="189" spans="12:17" s="5" customFormat="1" ht="12.75" hidden="1">
      <c r="L189" s="116"/>
      <c r="M189" s="116"/>
      <c r="N189" s="116"/>
      <c r="O189" s="116"/>
      <c r="P189" s="116"/>
      <c r="Q189" s="116"/>
    </row>
    <row r="190" spans="12:17" s="5" customFormat="1" ht="12.75" hidden="1">
      <c r="L190" s="116"/>
      <c r="M190" s="116"/>
      <c r="N190" s="116"/>
      <c r="O190" s="116"/>
      <c r="P190" s="116"/>
      <c r="Q190" s="116"/>
    </row>
    <row r="191" spans="12:17" s="5" customFormat="1" ht="12.75" hidden="1">
      <c r="L191" s="116"/>
      <c r="M191" s="116"/>
      <c r="N191" s="116"/>
      <c r="O191" s="116"/>
      <c r="P191" s="116"/>
      <c r="Q191" s="116"/>
    </row>
    <row r="192" spans="12:17" s="5" customFormat="1" ht="12.75" hidden="1">
      <c r="L192" s="116"/>
      <c r="M192" s="116"/>
      <c r="N192" s="116"/>
      <c r="O192" s="116"/>
      <c r="P192" s="116"/>
      <c r="Q192" s="116"/>
    </row>
    <row r="193" spans="12:17" s="5" customFormat="1" ht="12.75" hidden="1">
      <c r="L193" s="116"/>
      <c r="M193" s="116"/>
      <c r="N193" s="116"/>
      <c r="O193" s="116"/>
      <c r="P193" s="116"/>
      <c r="Q193" s="116"/>
    </row>
    <row r="194" spans="12:17" s="5" customFormat="1" ht="12.75" hidden="1">
      <c r="L194" s="116"/>
      <c r="M194" s="116"/>
      <c r="N194" s="116"/>
      <c r="O194" s="116"/>
      <c r="P194" s="116"/>
      <c r="Q194" s="116"/>
    </row>
    <row r="195" spans="12:17" s="5" customFormat="1" ht="12.75" hidden="1">
      <c r="L195" s="116"/>
      <c r="M195" s="116"/>
      <c r="N195" s="116"/>
      <c r="O195" s="116"/>
      <c r="P195" s="116"/>
      <c r="Q195" s="116"/>
    </row>
    <row r="196" spans="12:17" s="5" customFormat="1" ht="12.75" hidden="1">
      <c r="L196" s="116"/>
      <c r="M196" s="116"/>
      <c r="N196" s="116"/>
      <c r="O196" s="116"/>
      <c r="P196" s="116"/>
      <c r="Q196" s="116"/>
    </row>
    <row r="197" spans="12:17" s="5" customFormat="1" ht="12.75" hidden="1">
      <c r="L197" s="116"/>
      <c r="M197" s="116"/>
      <c r="N197" s="116"/>
      <c r="O197" s="116"/>
      <c r="P197" s="116"/>
      <c r="Q197" s="116"/>
    </row>
    <row r="198" spans="12:17" s="5" customFormat="1" ht="12.75" hidden="1">
      <c r="L198" s="116"/>
      <c r="M198" s="116"/>
      <c r="N198" s="116"/>
      <c r="O198" s="116"/>
      <c r="P198" s="116"/>
      <c r="Q198" s="116"/>
    </row>
    <row r="199" spans="12:17" s="5" customFormat="1" ht="12.75" hidden="1">
      <c r="L199" s="116"/>
      <c r="M199" s="116"/>
      <c r="N199" s="116"/>
      <c r="O199" s="116"/>
      <c r="P199" s="116"/>
      <c r="Q199" s="116"/>
    </row>
    <row r="200" spans="12:17" s="5" customFormat="1" ht="12.75" hidden="1">
      <c r="L200" s="116"/>
      <c r="M200" s="116"/>
      <c r="N200" s="116"/>
      <c r="O200" s="116"/>
      <c r="P200" s="116"/>
      <c r="Q200" s="116"/>
    </row>
    <row r="201" spans="12:17" s="5" customFormat="1" ht="12.75" hidden="1">
      <c r="L201" s="116"/>
      <c r="M201" s="116"/>
      <c r="N201" s="116"/>
      <c r="O201" s="116"/>
      <c r="P201" s="116"/>
      <c r="Q201" s="116"/>
    </row>
    <row r="202" spans="12:17" s="5" customFormat="1" ht="12.75" hidden="1">
      <c r="L202" s="116"/>
      <c r="M202" s="116"/>
      <c r="N202" s="116"/>
      <c r="O202" s="116"/>
      <c r="P202" s="116"/>
      <c r="Q202" s="116"/>
    </row>
    <row r="203" spans="12:17" s="5" customFormat="1" ht="12.75" hidden="1">
      <c r="L203" s="116"/>
      <c r="M203" s="116"/>
      <c r="N203" s="116"/>
      <c r="O203" s="116"/>
      <c r="P203" s="116"/>
      <c r="Q203" s="116"/>
    </row>
    <row r="204" spans="12:17" s="5" customFormat="1" ht="12.75" hidden="1">
      <c r="L204" s="116"/>
      <c r="M204" s="116"/>
      <c r="N204" s="116"/>
      <c r="O204" s="116"/>
      <c r="P204" s="116"/>
      <c r="Q204" s="116"/>
    </row>
    <row r="205" spans="12:17" s="5" customFormat="1" ht="12.75" hidden="1">
      <c r="L205" s="116"/>
      <c r="M205" s="116"/>
      <c r="N205" s="116"/>
      <c r="O205" s="116"/>
      <c r="P205" s="116"/>
      <c r="Q205" s="116"/>
    </row>
    <row r="206" spans="12:17" s="5" customFormat="1" ht="12.75" hidden="1">
      <c r="L206" s="116"/>
      <c r="M206" s="116"/>
      <c r="N206" s="116"/>
      <c r="O206" s="116"/>
      <c r="P206" s="116"/>
      <c r="Q206" s="116"/>
    </row>
    <row r="207" spans="12:17" s="5" customFormat="1" ht="12.75" hidden="1">
      <c r="L207" s="116"/>
      <c r="M207" s="116"/>
      <c r="N207" s="116"/>
      <c r="O207" s="116"/>
      <c r="P207" s="116"/>
      <c r="Q207" s="116"/>
    </row>
    <row r="208" spans="12:17" s="5" customFormat="1" ht="12.75" hidden="1">
      <c r="L208" s="116"/>
      <c r="M208" s="116"/>
      <c r="N208" s="116"/>
      <c r="O208" s="116"/>
      <c r="P208" s="116"/>
      <c r="Q208" s="116"/>
    </row>
    <row r="209" spans="12:17" s="5" customFormat="1" ht="12.75" hidden="1">
      <c r="L209" s="116"/>
      <c r="M209" s="116"/>
      <c r="N209" s="116"/>
      <c r="O209" s="116"/>
      <c r="P209" s="116"/>
      <c r="Q209" s="116"/>
    </row>
    <row r="210" spans="12:17" s="5" customFormat="1" ht="12.75" hidden="1">
      <c r="L210" s="116"/>
      <c r="M210" s="116"/>
      <c r="N210" s="116"/>
      <c r="O210" s="116"/>
      <c r="P210" s="116"/>
      <c r="Q210" s="116"/>
    </row>
    <row r="211" spans="12:17" s="5" customFormat="1" ht="12.75" hidden="1">
      <c r="L211" s="116"/>
      <c r="M211" s="116"/>
      <c r="N211" s="116"/>
      <c r="O211" s="116"/>
      <c r="P211" s="116"/>
      <c r="Q211" s="116"/>
    </row>
    <row r="212" spans="12:17" s="5" customFormat="1" ht="12.75" hidden="1">
      <c r="L212" s="116"/>
      <c r="M212" s="116"/>
      <c r="N212" s="116"/>
      <c r="O212" s="116"/>
      <c r="P212" s="116"/>
      <c r="Q212" s="116"/>
    </row>
    <row r="213" spans="12:17" s="5" customFormat="1" ht="12.75" hidden="1">
      <c r="L213" s="116"/>
      <c r="M213" s="116"/>
      <c r="N213" s="116"/>
      <c r="O213" s="116"/>
      <c r="P213" s="116"/>
      <c r="Q213" s="116"/>
    </row>
    <row r="214" spans="12:17" s="5" customFormat="1" ht="12.75" hidden="1">
      <c r="L214" s="116"/>
      <c r="M214" s="116"/>
      <c r="N214" s="116"/>
      <c r="O214" s="116"/>
      <c r="P214" s="116"/>
      <c r="Q214" s="116"/>
    </row>
    <row r="215" spans="12:17" s="5" customFormat="1" ht="12.75" hidden="1">
      <c r="L215" s="116"/>
      <c r="M215" s="116"/>
      <c r="N215" s="116"/>
      <c r="O215" s="116"/>
      <c r="P215" s="116"/>
      <c r="Q215" s="116"/>
    </row>
    <row r="216" spans="12:17" s="5" customFormat="1" ht="12.75" hidden="1">
      <c r="L216" s="116"/>
      <c r="M216" s="116"/>
      <c r="N216" s="116"/>
      <c r="O216" s="116"/>
      <c r="P216" s="116"/>
      <c r="Q216" s="116"/>
    </row>
    <row r="217" spans="12:17" s="5" customFormat="1" ht="12.75" hidden="1">
      <c r="L217" s="116"/>
      <c r="M217" s="116"/>
      <c r="N217" s="116"/>
      <c r="O217" s="116"/>
      <c r="P217" s="116"/>
      <c r="Q217" s="116"/>
    </row>
    <row r="218" spans="12:17" s="5" customFormat="1" ht="12.75" hidden="1">
      <c r="L218" s="116"/>
      <c r="M218" s="116"/>
      <c r="N218" s="116"/>
      <c r="O218" s="116"/>
      <c r="P218" s="116"/>
      <c r="Q218" s="116"/>
    </row>
    <row r="219" spans="12:17" s="5" customFormat="1" ht="12.75" hidden="1">
      <c r="L219" s="116"/>
      <c r="M219" s="116"/>
      <c r="N219" s="116"/>
      <c r="O219" s="116"/>
      <c r="P219" s="116"/>
      <c r="Q219" s="116"/>
    </row>
    <row r="220" spans="12:17" s="5" customFormat="1" ht="12.75" hidden="1">
      <c r="L220" s="116"/>
      <c r="M220" s="116"/>
      <c r="N220" s="116"/>
      <c r="O220" s="116"/>
      <c r="P220" s="116"/>
      <c r="Q220" s="116"/>
    </row>
    <row r="221" spans="12:17" s="5" customFormat="1" ht="12.75" hidden="1">
      <c r="L221" s="116"/>
      <c r="M221" s="116"/>
      <c r="N221" s="116"/>
      <c r="O221" s="116"/>
      <c r="P221" s="116"/>
      <c r="Q221" s="116"/>
    </row>
    <row r="222" spans="12:17" s="5" customFormat="1" ht="12.75" hidden="1">
      <c r="L222" s="116"/>
      <c r="M222" s="116"/>
      <c r="N222" s="116"/>
      <c r="O222" s="116"/>
      <c r="P222" s="116"/>
      <c r="Q222" s="116"/>
    </row>
    <row r="223" spans="12:17" s="5" customFormat="1" ht="12.75" hidden="1">
      <c r="L223" s="116"/>
      <c r="M223" s="116"/>
      <c r="N223" s="116"/>
      <c r="O223" s="116"/>
      <c r="P223" s="116"/>
      <c r="Q223" s="116"/>
    </row>
    <row r="224" spans="12:17" s="5" customFormat="1" ht="12.75" hidden="1">
      <c r="L224" s="116"/>
      <c r="M224" s="116"/>
      <c r="N224" s="116"/>
      <c r="O224" s="116"/>
      <c r="P224" s="116"/>
      <c r="Q224" s="116"/>
    </row>
    <row r="225" spans="12:17" s="5" customFormat="1" ht="12.75" hidden="1">
      <c r="L225" s="116"/>
      <c r="M225" s="116"/>
      <c r="N225" s="116"/>
      <c r="O225" s="116"/>
      <c r="P225" s="116"/>
      <c r="Q225" s="116"/>
    </row>
    <row r="226" spans="12:17" s="5" customFormat="1" ht="12.75" hidden="1">
      <c r="L226" s="116"/>
      <c r="M226" s="116"/>
      <c r="N226" s="116"/>
      <c r="O226" s="116"/>
      <c r="P226" s="116"/>
      <c r="Q226" s="116"/>
    </row>
    <row r="227" spans="12:17" s="5" customFormat="1" ht="12.75" hidden="1">
      <c r="L227" s="116"/>
      <c r="M227" s="116"/>
      <c r="N227" s="116"/>
      <c r="O227" s="116"/>
      <c r="P227" s="116"/>
      <c r="Q227" s="116"/>
    </row>
    <row r="228" spans="12:17" s="5" customFormat="1" ht="12.75" hidden="1">
      <c r="L228" s="116"/>
      <c r="M228" s="116"/>
      <c r="N228" s="116"/>
      <c r="O228" s="116"/>
      <c r="P228" s="116"/>
      <c r="Q228" s="116"/>
    </row>
    <row r="229" spans="12:17" s="5" customFormat="1" ht="12.75" hidden="1">
      <c r="L229" s="116"/>
      <c r="M229" s="116"/>
      <c r="N229" s="116"/>
      <c r="O229" s="116"/>
      <c r="P229" s="116"/>
      <c r="Q229" s="116"/>
    </row>
    <row r="230" spans="12:17" s="5" customFormat="1" ht="12.75" hidden="1">
      <c r="L230" s="116"/>
      <c r="M230" s="116"/>
      <c r="N230" s="116"/>
      <c r="O230" s="116"/>
      <c r="P230" s="116"/>
      <c r="Q230" s="116"/>
    </row>
    <row r="231" spans="12:17" s="5" customFormat="1" ht="12.75" hidden="1">
      <c r="L231" s="116"/>
      <c r="M231" s="116"/>
      <c r="N231" s="116"/>
      <c r="O231" s="116"/>
      <c r="P231" s="116"/>
      <c r="Q231" s="116"/>
    </row>
    <row r="232" spans="12:17" s="5" customFormat="1" ht="12.75" hidden="1">
      <c r="L232" s="116"/>
      <c r="M232" s="116"/>
      <c r="N232" s="116"/>
      <c r="O232" s="116"/>
      <c r="P232" s="116"/>
      <c r="Q232" s="116"/>
    </row>
    <row r="233" spans="12:17" s="5" customFormat="1" ht="12.75" hidden="1">
      <c r="L233" s="116"/>
      <c r="M233" s="116"/>
      <c r="N233" s="116"/>
      <c r="O233" s="116"/>
      <c r="P233" s="116"/>
      <c r="Q233" s="116"/>
    </row>
    <row r="234" spans="12:17" s="5" customFormat="1" ht="12.75" hidden="1">
      <c r="L234" s="116"/>
      <c r="M234" s="116"/>
      <c r="N234" s="116"/>
      <c r="O234" s="116"/>
      <c r="P234" s="116"/>
      <c r="Q234" s="116"/>
    </row>
    <row r="235" spans="12:17" s="5" customFormat="1" ht="12.75" hidden="1">
      <c r="L235" s="116"/>
      <c r="M235" s="116"/>
      <c r="N235" s="116"/>
      <c r="O235" s="116"/>
      <c r="P235" s="116"/>
      <c r="Q235" s="116"/>
    </row>
    <row r="236" spans="12:17" s="5" customFormat="1" ht="12.75" hidden="1">
      <c r="L236" s="116"/>
      <c r="M236" s="116"/>
      <c r="N236" s="116"/>
      <c r="O236" s="116"/>
      <c r="P236" s="116"/>
      <c r="Q236" s="116"/>
    </row>
    <row r="237" spans="12:17" s="5" customFormat="1" ht="12.75" hidden="1">
      <c r="L237" s="116"/>
      <c r="M237" s="116"/>
      <c r="N237" s="116"/>
      <c r="O237" s="116"/>
      <c r="P237" s="116"/>
      <c r="Q237" s="116"/>
    </row>
    <row r="238" spans="12:17" s="5" customFormat="1" ht="12.75" hidden="1">
      <c r="L238" s="116"/>
      <c r="M238" s="116"/>
      <c r="N238" s="116"/>
      <c r="O238" s="116"/>
      <c r="P238" s="116"/>
      <c r="Q238" s="116"/>
    </row>
    <row r="239" spans="12:17" s="5" customFormat="1" ht="12.75" hidden="1">
      <c r="L239" s="116"/>
      <c r="M239" s="116"/>
      <c r="N239" s="116"/>
      <c r="O239" s="116"/>
      <c r="P239" s="116"/>
      <c r="Q239" s="116"/>
    </row>
    <row r="240" spans="12:17" s="5" customFormat="1" ht="12.75" hidden="1">
      <c r="L240" s="116"/>
      <c r="M240" s="116"/>
      <c r="N240" s="116"/>
      <c r="O240" s="116"/>
      <c r="P240" s="116"/>
      <c r="Q240" s="116"/>
    </row>
    <row r="241" spans="12:17" s="5" customFormat="1" ht="12.75" hidden="1">
      <c r="L241" s="116"/>
      <c r="M241" s="116"/>
      <c r="N241" s="116"/>
      <c r="O241" s="116"/>
      <c r="P241" s="116"/>
      <c r="Q241" s="116"/>
    </row>
    <row r="242" spans="12:17" s="5" customFormat="1" ht="12.75" hidden="1">
      <c r="L242" s="116"/>
      <c r="M242" s="116"/>
      <c r="N242" s="116"/>
      <c r="O242" s="116"/>
      <c r="P242" s="116"/>
      <c r="Q242" s="116"/>
    </row>
    <row r="243" spans="12:17" s="5" customFormat="1" ht="12.75" hidden="1">
      <c r="L243" s="116"/>
      <c r="M243" s="116"/>
      <c r="N243" s="116"/>
      <c r="O243" s="116"/>
      <c r="P243" s="116"/>
      <c r="Q243" s="116"/>
    </row>
    <row r="244" spans="12:17" s="5" customFormat="1" ht="12.75" hidden="1">
      <c r="L244" s="116"/>
      <c r="M244" s="116"/>
      <c r="N244" s="116"/>
      <c r="O244" s="116"/>
      <c r="P244" s="116"/>
      <c r="Q244" s="116"/>
    </row>
    <row r="245" spans="12:17" s="5" customFormat="1" ht="12.75" hidden="1">
      <c r="L245" s="116"/>
      <c r="M245" s="116"/>
      <c r="N245" s="116"/>
      <c r="O245" s="116"/>
      <c r="P245" s="116"/>
      <c r="Q245" s="116"/>
    </row>
    <row r="246" spans="12:17" s="5" customFormat="1" ht="12.75" hidden="1">
      <c r="L246" s="116"/>
      <c r="M246" s="116"/>
      <c r="N246" s="116"/>
      <c r="O246" s="116"/>
      <c r="P246" s="116"/>
      <c r="Q246" s="116"/>
    </row>
    <row r="247" spans="12:17" s="5" customFormat="1" ht="12.75" hidden="1">
      <c r="L247" s="116"/>
      <c r="M247" s="116"/>
      <c r="N247" s="116"/>
      <c r="O247" s="116"/>
      <c r="P247" s="116"/>
      <c r="Q247" s="116"/>
    </row>
    <row r="248" spans="12:17" s="5" customFormat="1" ht="12.75" hidden="1">
      <c r="L248" s="116"/>
      <c r="M248" s="116"/>
      <c r="N248" s="116"/>
      <c r="O248" s="116"/>
      <c r="P248" s="116"/>
      <c r="Q248" s="116"/>
    </row>
    <row r="249" spans="12:17" s="5" customFormat="1" ht="12.75" hidden="1">
      <c r="L249" s="116"/>
      <c r="M249" s="116"/>
      <c r="N249" s="116"/>
      <c r="O249" s="116"/>
      <c r="P249" s="116"/>
      <c r="Q249" s="116"/>
    </row>
    <row r="250" spans="12:17" s="5" customFormat="1" ht="12.75" hidden="1">
      <c r="L250" s="116"/>
      <c r="M250" s="116"/>
      <c r="N250" s="116"/>
      <c r="O250" s="116"/>
      <c r="P250" s="116"/>
      <c r="Q250" s="116"/>
    </row>
    <row r="251" spans="12:17" s="5" customFormat="1" ht="12.75" hidden="1">
      <c r="L251" s="116"/>
      <c r="M251" s="116"/>
      <c r="N251" s="116"/>
      <c r="O251" s="116"/>
      <c r="P251" s="116"/>
      <c r="Q251" s="116"/>
    </row>
    <row r="252" spans="12:17" s="5" customFormat="1" ht="12.75" hidden="1">
      <c r="L252" s="116"/>
      <c r="M252" s="116"/>
      <c r="N252" s="116"/>
      <c r="O252" s="116"/>
      <c r="P252" s="116"/>
      <c r="Q252" s="116"/>
    </row>
    <row r="253" spans="12:17" s="5" customFormat="1" ht="12.75" hidden="1">
      <c r="L253" s="116"/>
      <c r="M253" s="116"/>
      <c r="N253" s="116"/>
      <c r="O253" s="116"/>
      <c r="P253" s="116"/>
      <c r="Q253" s="116"/>
    </row>
    <row r="254" spans="12:17" s="5" customFormat="1" ht="12.75" hidden="1">
      <c r="L254" s="116"/>
      <c r="M254" s="116"/>
      <c r="N254" s="116"/>
      <c r="O254" s="116"/>
      <c r="P254" s="116"/>
      <c r="Q254" s="116"/>
    </row>
    <row r="255" spans="12:17" s="5" customFormat="1" ht="12.75" hidden="1">
      <c r="L255" s="116"/>
      <c r="M255" s="116"/>
      <c r="N255" s="116"/>
      <c r="O255" s="116"/>
      <c r="P255" s="116"/>
      <c r="Q255" s="116"/>
    </row>
    <row r="256" spans="12:17" s="5" customFormat="1" ht="12.75" hidden="1">
      <c r="L256" s="116"/>
      <c r="M256" s="116"/>
      <c r="N256" s="116"/>
      <c r="O256" s="116"/>
      <c r="P256" s="116"/>
      <c r="Q256" s="116"/>
    </row>
    <row r="257" spans="12:17" s="5" customFormat="1" ht="12.75" hidden="1">
      <c r="L257" s="116"/>
      <c r="M257" s="116"/>
      <c r="N257" s="116"/>
      <c r="O257" s="116"/>
      <c r="P257" s="116"/>
      <c r="Q257" s="116"/>
    </row>
    <row r="258" spans="12:17" s="5" customFormat="1" ht="12.75" hidden="1">
      <c r="L258" s="116"/>
      <c r="M258" s="116"/>
      <c r="N258" s="116"/>
      <c r="O258" s="116"/>
      <c r="P258" s="116"/>
      <c r="Q258" s="116"/>
    </row>
    <row r="259" spans="12:17" s="5" customFormat="1" ht="12.75" hidden="1">
      <c r="L259" s="116"/>
      <c r="M259" s="116"/>
      <c r="N259" s="116"/>
      <c r="O259" s="116"/>
      <c r="P259" s="116"/>
      <c r="Q259" s="116"/>
    </row>
    <row r="260" spans="12:17" s="5" customFormat="1" ht="12.75" hidden="1">
      <c r="L260" s="116"/>
      <c r="M260" s="116"/>
      <c r="N260" s="116"/>
      <c r="O260" s="116"/>
      <c r="P260" s="116"/>
      <c r="Q260" s="116"/>
    </row>
    <row r="261" spans="12:17" s="5" customFormat="1" ht="12.75" hidden="1">
      <c r="L261" s="116"/>
      <c r="M261" s="116"/>
      <c r="N261" s="116"/>
      <c r="O261" s="116"/>
      <c r="P261" s="116"/>
      <c r="Q261" s="116"/>
    </row>
    <row r="262" spans="12:17" s="5" customFormat="1" ht="12.75" hidden="1">
      <c r="L262" s="116"/>
      <c r="M262" s="116"/>
      <c r="N262" s="116"/>
      <c r="O262" s="116"/>
      <c r="P262" s="116"/>
      <c r="Q262" s="116"/>
    </row>
    <row r="263" spans="12:17" s="5" customFormat="1" ht="12.75" hidden="1">
      <c r="L263" s="116"/>
      <c r="M263" s="116"/>
      <c r="N263" s="116"/>
      <c r="O263" s="116"/>
      <c r="P263" s="116"/>
      <c r="Q263" s="116"/>
    </row>
    <row r="264" spans="12:17" s="5" customFormat="1" ht="12.75" hidden="1">
      <c r="L264" s="116"/>
      <c r="M264" s="116"/>
      <c r="N264" s="116"/>
      <c r="O264" s="116"/>
      <c r="P264" s="116"/>
      <c r="Q264" s="116"/>
    </row>
    <row r="265" spans="12:17" s="5" customFormat="1" ht="12.75" hidden="1">
      <c r="L265" s="116"/>
      <c r="M265" s="116"/>
      <c r="N265" s="116"/>
      <c r="O265" s="116"/>
      <c r="P265" s="116"/>
      <c r="Q265" s="116"/>
    </row>
    <row r="266" spans="12:17" s="5" customFormat="1" ht="12.75" hidden="1">
      <c r="L266" s="116"/>
      <c r="M266" s="116"/>
      <c r="N266" s="116"/>
      <c r="O266" s="116"/>
      <c r="P266" s="116"/>
      <c r="Q266" s="116"/>
    </row>
    <row r="267" spans="12:17" s="5" customFormat="1" ht="12.75" hidden="1">
      <c r="L267" s="116"/>
      <c r="M267" s="116"/>
      <c r="N267" s="116"/>
      <c r="O267" s="116"/>
      <c r="P267" s="116"/>
      <c r="Q267" s="116"/>
    </row>
    <row r="268" spans="12:17" s="5" customFormat="1" ht="12.75" hidden="1">
      <c r="L268" s="116"/>
      <c r="M268" s="116"/>
      <c r="N268" s="116"/>
      <c r="O268" s="116"/>
      <c r="P268" s="116"/>
      <c r="Q268" s="116"/>
    </row>
    <row r="269" spans="12:17" s="5" customFormat="1" ht="12.75" hidden="1">
      <c r="L269" s="116"/>
      <c r="M269" s="116"/>
      <c r="N269" s="116"/>
      <c r="O269" s="116"/>
      <c r="P269" s="116"/>
      <c r="Q269" s="116"/>
    </row>
    <row r="270" spans="12:17" s="5" customFormat="1" ht="12.75" hidden="1">
      <c r="L270" s="116"/>
      <c r="M270" s="116"/>
      <c r="N270" s="116"/>
      <c r="O270" s="116"/>
      <c r="P270" s="116"/>
      <c r="Q270" s="116"/>
    </row>
    <row r="271" spans="12:17" s="5" customFormat="1" ht="12.75" hidden="1">
      <c r="L271" s="116"/>
      <c r="M271" s="116"/>
      <c r="N271" s="116"/>
      <c r="O271" s="116"/>
      <c r="P271" s="116"/>
      <c r="Q271" s="116"/>
    </row>
    <row r="272" spans="12:17" s="5" customFormat="1" ht="12.75" hidden="1">
      <c r="L272" s="116"/>
      <c r="M272" s="116"/>
      <c r="N272" s="116"/>
      <c r="O272" s="116"/>
      <c r="P272" s="116"/>
      <c r="Q272" s="116"/>
    </row>
    <row r="273" spans="12:17" s="5" customFormat="1" ht="12.75" hidden="1">
      <c r="L273" s="116"/>
      <c r="M273" s="116"/>
      <c r="N273" s="116"/>
      <c r="O273" s="116"/>
      <c r="P273" s="116"/>
      <c r="Q273" s="116"/>
    </row>
    <row r="274" spans="12:17" s="5" customFormat="1" ht="12.75" hidden="1">
      <c r="L274" s="116"/>
      <c r="M274" s="116"/>
      <c r="N274" s="116"/>
      <c r="O274" s="116"/>
      <c r="P274" s="116"/>
      <c r="Q274" s="116"/>
    </row>
    <row r="275" spans="12:17" s="5" customFormat="1" ht="12.75" hidden="1">
      <c r="L275" s="116"/>
      <c r="M275" s="116"/>
      <c r="N275" s="116"/>
      <c r="O275" s="116"/>
      <c r="P275" s="116"/>
      <c r="Q275" s="116"/>
    </row>
    <row r="276" spans="12:17" s="5" customFormat="1" ht="12.75" hidden="1">
      <c r="L276" s="116"/>
      <c r="M276" s="116"/>
      <c r="N276" s="116"/>
      <c r="O276" s="116"/>
      <c r="P276" s="116"/>
      <c r="Q276" s="116"/>
    </row>
    <row r="277" spans="12:17" s="5" customFormat="1" ht="12.75" hidden="1">
      <c r="L277" s="116"/>
      <c r="M277" s="116"/>
      <c r="N277" s="116"/>
      <c r="O277" s="116"/>
      <c r="P277" s="116"/>
      <c r="Q277" s="116"/>
    </row>
    <row r="278" spans="12:17" s="5" customFormat="1" ht="12.75" hidden="1">
      <c r="L278" s="116"/>
      <c r="M278" s="116"/>
      <c r="N278" s="116"/>
      <c r="O278" s="116"/>
      <c r="P278" s="116"/>
      <c r="Q278" s="116"/>
    </row>
    <row r="279" spans="12:17" s="5" customFormat="1" ht="12.75" hidden="1">
      <c r="L279" s="116"/>
      <c r="M279" s="116"/>
      <c r="N279" s="116"/>
      <c r="O279" s="116"/>
      <c r="P279" s="116"/>
      <c r="Q279" s="116"/>
    </row>
    <row r="280" spans="12:17" s="5" customFormat="1" ht="12.75" hidden="1">
      <c r="L280" s="116"/>
      <c r="M280" s="116"/>
      <c r="N280" s="116"/>
      <c r="O280" s="116"/>
      <c r="P280" s="116"/>
      <c r="Q280" s="116"/>
    </row>
    <row r="281" spans="12:17" s="5" customFormat="1" ht="12.75" hidden="1">
      <c r="L281" s="116"/>
      <c r="M281" s="116"/>
      <c r="N281" s="116"/>
      <c r="O281" s="116"/>
      <c r="P281" s="116"/>
      <c r="Q281" s="116"/>
    </row>
    <row r="282" spans="12:17" s="5" customFormat="1" ht="12.75" hidden="1">
      <c r="L282" s="116"/>
      <c r="M282" s="116"/>
      <c r="N282" s="116"/>
      <c r="O282" s="116"/>
      <c r="P282" s="116"/>
      <c r="Q282" s="116"/>
    </row>
    <row r="283" spans="12:17" s="5" customFormat="1" ht="12.75" hidden="1">
      <c r="L283" s="116"/>
      <c r="M283" s="116"/>
      <c r="N283" s="116"/>
      <c r="O283" s="116"/>
      <c r="P283" s="116"/>
      <c r="Q283" s="116"/>
    </row>
    <row r="284" spans="12:17" s="5" customFormat="1" ht="12.75" hidden="1">
      <c r="L284" s="116"/>
      <c r="M284" s="116"/>
      <c r="N284" s="116"/>
      <c r="O284" s="116"/>
      <c r="P284" s="116"/>
      <c r="Q284" s="116"/>
    </row>
    <row r="285" spans="12:17" s="5" customFormat="1" ht="12.75" hidden="1">
      <c r="L285" s="116"/>
      <c r="M285" s="116"/>
      <c r="N285" s="116"/>
      <c r="O285" s="116"/>
      <c r="P285" s="116"/>
      <c r="Q285" s="116"/>
    </row>
    <row r="286" spans="12:17" s="5" customFormat="1" ht="12.75" hidden="1">
      <c r="L286" s="116"/>
      <c r="M286" s="116"/>
      <c r="N286" s="116"/>
      <c r="O286" s="116"/>
      <c r="P286" s="116"/>
      <c r="Q286" s="116"/>
    </row>
    <row r="287" spans="12:17" s="5" customFormat="1" ht="12.75" hidden="1">
      <c r="L287" s="116"/>
      <c r="M287" s="116"/>
      <c r="N287" s="116"/>
      <c r="O287" s="116"/>
      <c r="P287" s="116"/>
      <c r="Q287" s="116"/>
    </row>
    <row r="288" spans="12:17" s="5" customFormat="1" ht="12.75" hidden="1">
      <c r="L288" s="116"/>
      <c r="M288" s="116"/>
      <c r="N288" s="116"/>
      <c r="O288" s="116"/>
      <c r="P288" s="116"/>
      <c r="Q288" s="116"/>
    </row>
    <row r="289" spans="12:17" s="5" customFormat="1" ht="12.75" hidden="1">
      <c r="L289" s="116"/>
      <c r="M289" s="116"/>
      <c r="N289" s="116"/>
      <c r="O289" s="116"/>
      <c r="P289" s="116"/>
      <c r="Q289" s="116"/>
    </row>
    <row r="290" spans="12:17" s="5" customFormat="1" ht="12.75" hidden="1">
      <c r="L290" s="116"/>
      <c r="M290" s="116"/>
      <c r="N290" s="116"/>
      <c r="O290" s="116"/>
      <c r="P290" s="116"/>
      <c r="Q290" s="116"/>
    </row>
    <row r="291" spans="12:17" s="5" customFormat="1" ht="12.75" hidden="1">
      <c r="L291" s="116"/>
      <c r="M291" s="116"/>
      <c r="N291" s="116"/>
      <c r="O291" s="116"/>
      <c r="P291" s="116"/>
      <c r="Q291" s="116"/>
    </row>
    <row r="292" spans="12:17" s="5" customFormat="1" ht="12.75" hidden="1">
      <c r="L292" s="116"/>
      <c r="M292" s="116"/>
      <c r="N292" s="116"/>
      <c r="O292" s="116"/>
      <c r="P292" s="116"/>
      <c r="Q292" s="116"/>
    </row>
    <row r="293" spans="12:17" s="5" customFormat="1" ht="12.75" hidden="1">
      <c r="L293" s="116"/>
      <c r="M293" s="116"/>
      <c r="N293" s="116"/>
      <c r="O293" s="116"/>
      <c r="P293" s="116"/>
      <c r="Q293" s="116"/>
    </row>
    <row r="294" spans="12:17" s="5" customFormat="1" ht="12.75" hidden="1">
      <c r="L294" s="116"/>
      <c r="M294" s="116"/>
      <c r="N294" s="116"/>
      <c r="O294" s="116"/>
      <c r="P294" s="116"/>
      <c r="Q294" s="116"/>
    </row>
    <row r="295" spans="12:17" s="5" customFormat="1" ht="12.75" hidden="1">
      <c r="L295" s="116"/>
      <c r="M295" s="116"/>
      <c r="N295" s="116"/>
      <c r="O295" s="116"/>
      <c r="P295" s="116"/>
      <c r="Q295" s="116"/>
    </row>
    <row r="296" spans="12:17" s="5" customFormat="1" ht="12.75" hidden="1">
      <c r="L296" s="116"/>
      <c r="M296" s="116"/>
      <c r="N296" s="116"/>
      <c r="O296" s="116"/>
      <c r="P296" s="116"/>
      <c r="Q296" s="116"/>
    </row>
    <row r="297" spans="12:17" s="5" customFormat="1" ht="12.75" hidden="1">
      <c r="L297" s="116"/>
      <c r="M297" s="116"/>
      <c r="N297" s="116"/>
      <c r="O297" s="116"/>
      <c r="P297" s="116"/>
      <c r="Q297" s="116"/>
    </row>
    <row r="298" spans="12:17" s="5" customFormat="1" ht="12.75" hidden="1">
      <c r="L298" s="116"/>
      <c r="M298" s="116"/>
      <c r="N298" s="116"/>
      <c r="O298" s="116"/>
      <c r="P298" s="116"/>
      <c r="Q298" s="116"/>
    </row>
    <row r="299" spans="12:17" s="5" customFormat="1" ht="12.75" hidden="1">
      <c r="L299" s="116"/>
      <c r="M299" s="116"/>
      <c r="N299" s="116"/>
      <c r="O299" s="116"/>
      <c r="P299" s="116"/>
      <c r="Q299" s="116"/>
    </row>
    <row r="300" spans="12:17" s="5" customFormat="1" ht="12.75" hidden="1">
      <c r="L300" s="116"/>
      <c r="M300" s="116"/>
      <c r="N300" s="116"/>
      <c r="O300" s="116"/>
      <c r="P300" s="116"/>
      <c r="Q300" s="116"/>
    </row>
    <row r="301" spans="12:17" s="5" customFormat="1" ht="12.75" hidden="1">
      <c r="L301" s="116"/>
      <c r="M301" s="116"/>
      <c r="N301" s="116"/>
      <c r="O301" s="116"/>
      <c r="P301" s="116"/>
      <c r="Q301" s="116"/>
    </row>
    <row r="302" spans="12:17" s="5" customFormat="1" ht="12.75" hidden="1">
      <c r="L302" s="116"/>
      <c r="M302" s="116"/>
      <c r="N302" s="116"/>
      <c r="O302" s="116"/>
      <c r="P302" s="116"/>
      <c r="Q302" s="116"/>
    </row>
    <row r="303" spans="12:17" s="5" customFormat="1" ht="12.75" hidden="1">
      <c r="L303" s="116"/>
      <c r="M303" s="116"/>
      <c r="N303" s="116"/>
      <c r="O303" s="116"/>
      <c r="P303" s="116"/>
      <c r="Q303" s="116"/>
    </row>
    <row r="304" spans="12:17" s="5" customFormat="1" ht="12.75" hidden="1">
      <c r="L304" s="116"/>
      <c r="M304" s="116"/>
      <c r="N304" s="116"/>
      <c r="O304" s="116"/>
      <c r="P304" s="116"/>
      <c r="Q304" s="116"/>
    </row>
    <row r="305" spans="12:17" s="5" customFormat="1" ht="12.75" hidden="1">
      <c r="L305" s="116"/>
      <c r="M305" s="116"/>
      <c r="N305" s="116"/>
      <c r="O305" s="116"/>
      <c r="P305" s="116"/>
      <c r="Q305" s="116"/>
    </row>
    <row r="306" spans="12:17" s="5" customFormat="1" ht="12.75" hidden="1">
      <c r="L306" s="116"/>
      <c r="M306" s="116"/>
      <c r="N306" s="116"/>
      <c r="O306" s="116"/>
      <c r="P306" s="116"/>
      <c r="Q306" s="116"/>
    </row>
    <row r="307" spans="12:17" s="5" customFormat="1" ht="12.75" hidden="1">
      <c r="L307" s="116"/>
      <c r="M307" s="116"/>
      <c r="N307" s="116"/>
      <c r="O307" s="116"/>
      <c r="P307" s="116"/>
      <c r="Q307" s="116"/>
    </row>
    <row r="308" spans="12:17" s="5" customFormat="1" ht="12.75" hidden="1">
      <c r="L308" s="116"/>
      <c r="M308" s="116"/>
      <c r="N308" s="116"/>
      <c r="O308" s="116"/>
      <c r="P308" s="116"/>
      <c r="Q308" s="116"/>
    </row>
    <row r="309" spans="12:17" s="5" customFormat="1" ht="12.75" hidden="1">
      <c r="L309" s="116"/>
      <c r="M309" s="116"/>
      <c r="N309" s="116"/>
      <c r="O309" s="116"/>
      <c r="P309" s="116"/>
      <c r="Q309" s="116"/>
    </row>
    <row r="310" spans="12:17" s="5" customFormat="1" ht="12.75" hidden="1">
      <c r="L310" s="116"/>
      <c r="M310" s="116"/>
      <c r="N310" s="116"/>
      <c r="O310" s="116"/>
      <c r="P310" s="116"/>
      <c r="Q310" s="116"/>
    </row>
    <row r="311" spans="12:17" s="5" customFormat="1" ht="12.75" hidden="1">
      <c r="L311" s="116"/>
      <c r="M311" s="116"/>
      <c r="N311" s="116"/>
      <c r="O311" s="116"/>
      <c r="P311" s="116"/>
      <c r="Q311" s="116"/>
    </row>
    <row r="312" spans="12:17" s="5" customFormat="1" ht="12.75" hidden="1">
      <c r="L312" s="116"/>
      <c r="M312" s="116"/>
      <c r="N312" s="116"/>
      <c r="O312" s="116"/>
      <c r="P312" s="116"/>
      <c r="Q312" s="116"/>
    </row>
    <row r="313" spans="12:17" s="5" customFormat="1" ht="12.75" hidden="1">
      <c r="L313" s="116"/>
      <c r="M313" s="116"/>
      <c r="N313" s="116"/>
      <c r="O313" s="116"/>
      <c r="P313" s="116"/>
      <c r="Q313" s="116"/>
    </row>
    <row r="314" spans="12:17" s="5" customFormat="1" ht="12.75" hidden="1">
      <c r="L314" s="116"/>
      <c r="M314" s="116"/>
      <c r="N314" s="116"/>
      <c r="O314" s="116"/>
      <c r="P314" s="116"/>
      <c r="Q314" s="116"/>
    </row>
    <row r="315" spans="12:17" s="5" customFormat="1" ht="12.75" hidden="1">
      <c r="L315" s="116"/>
      <c r="M315" s="116"/>
      <c r="N315" s="116"/>
      <c r="O315" s="116"/>
      <c r="P315" s="116"/>
      <c r="Q315" s="116"/>
    </row>
    <row r="316" spans="12:17" s="5" customFormat="1" ht="12.75" hidden="1">
      <c r="L316" s="116"/>
      <c r="M316" s="116"/>
      <c r="N316" s="116"/>
      <c r="O316" s="116"/>
      <c r="P316" s="116"/>
      <c r="Q316" s="116"/>
    </row>
    <row r="317" spans="12:17" s="5" customFormat="1" ht="12.75" hidden="1">
      <c r="L317" s="116"/>
      <c r="M317" s="116"/>
      <c r="N317" s="116"/>
      <c r="O317" s="116"/>
      <c r="P317" s="116"/>
      <c r="Q317" s="116"/>
    </row>
    <row r="318" spans="12:17" s="5" customFormat="1" ht="12.75" hidden="1">
      <c r="L318" s="116"/>
      <c r="M318" s="116"/>
      <c r="N318" s="116"/>
      <c r="O318" s="116"/>
      <c r="P318" s="116"/>
      <c r="Q318" s="116"/>
    </row>
    <row r="319" spans="12:17" s="5" customFormat="1" ht="12.75" hidden="1">
      <c r="L319" s="116"/>
      <c r="M319" s="116"/>
      <c r="N319" s="116"/>
      <c r="O319" s="116"/>
      <c r="P319" s="116"/>
      <c r="Q319" s="116"/>
    </row>
    <row r="320" spans="12:17" s="5" customFormat="1" ht="12.75" hidden="1">
      <c r="L320" s="116"/>
      <c r="M320" s="116"/>
      <c r="N320" s="116"/>
      <c r="O320" s="116"/>
      <c r="P320" s="116"/>
      <c r="Q320" s="116"/>
    </row>
    <row r="321" spans="12:17" s="5" customFormat="1" ht="12.75" hidden="1">
      <c r="L321" s="116"/>
      <c r="M321" s="116"/>
      <c r="N321" s="116"/>
      <c r="O321" s="116"/>
      <c r="P321" s="116"/>
      <c r="Q321" s="116"/>
    </row>
    <row r="322" spans="12:17" s="5" customFormat="1" ht="12.75" hidden="1">
      <c r="L322" s="116"/>
      <c r="M322" s="116"/>
      <c r="N322" s="116"/>
      <c r="O322" s="116"/>
      <c r="P322" s="116"/>
      <c r="Q322" s="116"/>
    </row>
    <row r="323" spans="12:17" s="5" customFormat="1" ht="12.75" hidden="1">
      <c r="L323" s="116"/>
      <c r="M323" s="116"/>
      <c r="N323" s="116"/>
      <c r="O323" s="116"/>
      <c r="P323" s="116"/>
      <c r="Q323" s="116"/>
    </row>
    <row r="324" spans="12:17" s="5" customFormat="1" ht="12.75" hidden="1">
      <c r="L324" s="116"/>
      <c r="M324" s="116"/>
      <c r="N324" s="116"/>
      <c r="O324" s="116"/>
      <c r="P324" s="116"/>
      <c r="Q324" s="116"/>
    </row>
    <row r="325" spans="12:17" s="5" customFormat="1" ht="12.75" hidden="1">
      <c r="L325" s="116"/>
      <c r="M325" s="116"/>
      <c r="N325" s="116"/>
      <c r="O325" s="116"/>
      <c r="P325" s="116"/>
      <c r="Q325" s="116"/>
    </row>
    <row r="326" spans="12:17" s="5" customFormat="1" ht="12.75" hidden="1">
      <c r="L326" s="116"/>
      <c r="M326" s="116"/>
      <c r="N326" s="116"/>
      <c r="O326" s="116"/>
      <c r="P326" s="116"/>
      <c r="Q326" s="116"/>
    </row>
    <row r="327" spans="12:17" s="5" customFormat="1" ht="12.75" hidden="1">
      <c r="L327" s="116"/>
      <c r="M327" s="116"/>
      <c r="N327" s="116"/>
      <c r="O327" s="116"/>
      <c r="P327" s="116"/>
      <c r="Q327" s="116"/>
    </row>
    <row r="328" spans="12:17" s="5" customFormat="1" ht="12.75" hidden="1">
      <c r="L328" s="116"/>
      <c r="M328" s="116"/>
      <c r="N328" s="116"/>
      <c r="O328" s="116"/>
      <c r="P328" s="116"/>
      <c r="Q328" s="116"/>
    </row>
    <row r="329" spans="12:17" s="5" customFormat="1" ht="12.75" hidden="1">
      <c r="L329" s="116"/>
      <c r="M329" s="116"/>
      <c r="N329" s="116"/>
      <c r="O329" s="116"/>
      <c r="P329" s="116"/>
      <c r="Q329" s="116"/>
    </row>
    <row r="330" spans="12:17" s="5" customFormat="1" ht="12.75" hidden="1">
      <c r="L330" s="116"/>
      <c r="M330" s="116"/>
      <c r="N330" s="116"/>
      <c r="O330" s="116"/>
      <c r="P330" s="116"/>
      <c r="Q330" s="116"/>
    </row>
    <row r="331" spans="12:17" s="5" customFormat="1" ht="12.75" hidden="1">
      <c r="L331" s="116"/>
      <c r="M331" s="116"/>
      <c r="N331" s="116"/>
      <c r="O331" s="116"/>
      <c r="P331" s="116"/>
      <c r="Q331" s="116"/>
    </row>
    <row r="332" spans="12:17" s="5" customFormat="1" ht="12.75" hidden="1">
      <c r="L332" s="116"/>
      <c r="M332" s="116"/>
      <c r="N332" s="116"/>
      <c r="O332" s="116"/>
      <c r="P332" s="116"/>
      <c r="Q332" s="116"/>
    </row>
    <row r="333" spans="12:17" s="5" customFormat="1" ht="12.75" hidden="1">
      <c r="L333" s="116"/>
      <c r="M333" s="116"/>
      <c r="N333" s="116"/>
      <c r="O333" s="116"/>
      <c r="P333" s="116"/>
      <c r="Q333" s="116"/>
    </row>
    <row r="334" spans="12:17" s="5" customFormat="1" ht="12.75" hidden="1">
      <c r="L334" s="116"/>
      <c r="M334" s="116"/>
      <c r="N334" s="116"/>
      <c r="O334" s="116"/>
      <c r="P334" s="116"/>
      <c r="Q334" s="116"/>
    </row>
    <row r="335" spans="12:17" s="5" customFormat="1" ht="12.75" hidden="1">
      <c r="L335" s="116"/>
      <c r="M335" s="116"/>
      <c r="N335" s="116"/>
      <c r="O335" s="116"/>
      <c r="P335" s="116"/>
      <c r="Q335" s="116"/>
    </row>
    <row r="336" spans="12:17" s="5" customFormat="1" ht="12.75" hidden="1">
      <c r="L336" s="116"/>
      <c r="M336" s="116"/>
      <c r="N336" s="116"/>
      <c r="O336" s="116"/>
      <c r="P336" s="116"/>
      <c r="Q336" s="116"/>
    </row>
    <row r="337" spans="12:17" s="5" customFormat="1" ht="12.75" hidden="1">
      <c r="L337" s="116"/>
      <c r="M337" s="116"/>
      <c r="N337" s="116"/>
      <c r="O337" s="116"/>
      <c r="P337" s="116"/>
      <c r="Q337" s="116"/>
    </row>
    <row r="338" spans="12:17" s="5" customFormat="1" ht="12.75" hidden="1">
      <c r="L338" s="116"/>
      <c r="M338" s="116"/>
      <c r="N338" s="116"/>
      <c r="O338" s="116"/>
      <c r="P338" s="116"/>
      <c r="Q338" s="116"/>
    </row>
    <row r="339" spans="12:17" s="5" customFormat="1" ht="12.75" hidden="1">
      <c r="L339" s="116"/>
      <c r="M339" s="116"/>
      <c r="N339" s="116"/>
      <c r="O339" s="116"/>
      <c r="P339" s="116"/>
      <c r="Q339" s="116"/>
    </row>
    <row r="340" spans="12:17" s="5" customFormat="1" ht="12.75" hidden="1">
      <c r="L340" s="116"/>
      <c r="M340" s="116"/>
      <c r="N340" s="116"/>
      <c r="O340" s="116"/>
      <c r="P340" s="116"/>
      <c r="Q340" s="116"/>
    </row>
    <row r="341" spans="12:17" s="5" customFormat="1" ht="12.75" hidden="1">
      <c r="L341" s="116"/>
      <c r="M341" s="116"/>
      <c r="N341" s="116"/>
      <c r="O341" s="116"/>
      <c r="P341" s="116"/>
      <c r="Q341" s="116"/>
    </row>
    <row r="342" spans="12:17" s="5" customFormat="1" ht="12.75" hidden="1">
      <c r="L342" s="116"/>
      <c r="M342" s="116"/>
      <c r="N342" s="116"/>
      <c r="O342" s="116"/>
      <c r="P342" s="116"/>
      <c r="Q342" s="116"/>
    </row>
    <row r="343" spans="12:17" s="5" customFormat="1" ht="12.75" hidden="1">
      <c r="L343" s="116"/>
      <c r="M343" s="116"/>
      <c r="N343" s="116"/>
      <c r="O343" s="116"/>
      <c r="P343" s="116"/>
      <c r="Q343" s="116"/>
    </row>
    <row r="344" spans="12:17" s="5" customFormat="1" ht="12.75" hidden="1">
      <c r="L344" s="116"/>
      <c r="M344" s="116"/>
      <c r="N344" s="116"/>
      <c r="O344" s="116"/>
      <c r="P344" s="116"/>
      <c r="Q344" s="116"/>
    </row>
    <row r="345" spans="12:17" s="5" customFormat="1" ht="12.75" hidden="1">
      <c r="L345" s="116"/>
      <c r="M345" s="116"/>
      <c r="N345" s="116"/>
      <c r="O345" s="116"/>
      <c r="P345" s="116"/>
      <c r="Q345" s="116"/>
    </row>
    <row r="346" spans="12:17" s="5" customFormat="1" ht="12.75" hidden="1">
      <c r="L346" s="116"/>
      <c r="M346" s="116"/>
      <c r="N346" s="116"/>
      <c r="O346" s="116"/>
      <c r="P346" s="116"/>
      <c r="Q346" s="116"/>
    </row>
    <row r="347" spans="12:17" s="5" customFormat="1" ht="12.75" hidden="1">
      <c r="L347" s="116"/>
      <c r="M347" s="116"/>
      <c r="N347" s="116"/>
      <c r="O347" s="116"/>
      <c r="P347" s="116"/>
      <c r="Q347" s="116"/>
    </row>
    <row r="348" spans="12:17" s="5" customFormat="1" ht="12.75" hidden="1">
      <c r="L348" s="116"/>
      <c r="M348" s="116"/>
      <c r="N348" s="116"/>
      <c r="O348" s="116"/>
      <c r="P348" s="116"/>
      <c r="Q348" s="116"/>
    </row>
    <row r="349" spans="12:17" s="5" customFormat="1" ht="12.75" hidden="1">
      <c r="L349" s="116"/>
      <c r="M349" s="116"/>
      <c r="N349" s="116"/>
      <c r="O349" s="116"/>
      <c r="P349" s="116"/>
      <c r="Q349" s="116"/>
    </row>
    <row r="350" spans="12:17" s="5" customFormat="1" ht="12.75" hidden="1">
      <c r="L350" s="116"/>
      <c r="M350" s="116"/>
      <c r="N350" s="116"/>
      <c r="O350" s="116"/>
      <c r="P350" s="116"/>
      <c r="Q350" s="116"/>
    </row>
    <row r="351" spans="12:17" s="5" customFormat="1" ht="12.75" hidden="1">
      <c r="L351" s="116"/>
      <c r="M351" s="116"/>
      <c r="N351" s="116"/>
      <c r="O351" s="116"/>
      <c r="P351" s="116"/>
      <c r="Q351" s="116"/>
    </row>
    <row r="352" spans="12:17" s="5" customFormat="1" ht="12.75" hidden="1">
      <c r="L352" s="116"/>
      <c r="M352" s="116"/>
      <c r="N352" s="116"/>
      <c r="O352" s="116"/>
      <c r="P352" s="116"/>
      <c r="Q352" s="116"/>
    </row>
    <row r="353" spans="12:17" s="5" customFormat="1" ht="12.75" hidden="1">
      <c r="L353" s="116"/>
      <c r="M353" s="116"/>
      <c r="N353" s="116"/>
      <c r="O353" s="116"/>
      <c r="P353" s="116"/>
      <c r="Q353" s="116"/>
    </row>
    <row r="354" spans="12:17" s="5" customFormat="1" ht="12.75" hidden="1">
      <c r="L354" s="116"/>
      <c r="M354" s="116"/>
      <c r="N354" s="116"/>
      <c r="O354" s="116"/>
      <c r="P354" s="116"/>
      <c r="Q354" s="116"/>
    </row>
    <row r="355" spans="12:17" s="5" customFormat="1" ht="12.75" hidden="1">
      <c r="L355" s="116"/>
      <c r="M355" s="116"/>
      <c r="N355" s="116"/>
      <c r="O355" s="116"/>
      <c r="P355" s="116"/>
      <c r="Q355" s="116"/>
    </row>
    <row r="356" spans="12:17" s="5" customFormat="1" ht="12.75" hidden="1">
      <c r="L356" s="116"/>
      <c r="M356" s="116"/>
      <c r="N356" s="116"/>
      <c r="O356" s="116"/>
      <c r="P356" s="116"/>
      <c r="Q356" s="116"/>
    </row>
    <row r="357" spans="12:17" s="5" customFormat="1" ht="12.75" hidden="1">
      <c r="L357" s="116"/>
      <c r="M357" s="116"/>
      <c r="N357" s="116"/>
      <c r="O357" s="116"/>
      <c r="P357" s="116"/>
      <c r="Q357" s="116"/>
    </row>
    <row r="358" spans="12:17" s="5" customFormat="1" ht="12.75" hidden="1">
      <c r="L358" s="116"/>
      <c r="M358" s="116"/>
      <c r="N358" s="116"/>
      <c r="O358" s="116"/>
      <c r="P358" s="116"/>
      <c r="Q358" s="116"/>
    </row>
    <row r="359" spans="12:17" s="5" customFormat="1" ht="12.75" hidden="1">
      <c r="L359" s="116"/>
      <c r="M359" s="116"/>
      <c r="N359" s="116"/>
      <c r="O359" s="116"/>
      <c r="P359" s="116"/>
      <c r="Q359" s="116"/>
    </row>
    <row r="360" spans="12:17" s="5" customFormat="1" ht="12.75" hidden="1">
      <c r="L360" s="116"/>
      <c r="M360" s="116"/>
      <c r="N360" s="116"/>
      <c r="O360" s="116"/>
      <c r="P360" s="116"/>
      <c r="Q360" s="116"/>
    </row>
    <row r="361" spans="12:17" s="5" customFormat="1" ht="12.75" hidden="1">
      <c r="L361" s="116"/>
      <c r="M361" s="116"/>
      <c r="N361" s="116"/>
      <c r="O361" s="116"/>
      <c r="P361" s="116"/>
      <c r="Q361" s="116"/>
    </row>
    <row r="362" spans="12:17" s="5" customFormat="1" ht="12.75" hidden="1">
      <c r="L362" s="116"/>
      <c r="M362" s="116"/>
      <c r="N362" s="116"/>
      <c r="O362" s="116"/>
      <c r="P362" s="116"/>
      <c r="Q362" s="116"/>
    </row>
    <row r="363" spans="12:17" s="5" customFormat="1" ht="12.75" hidden="1">
      <c r="L363" s="116"/>
      <c r="M363" s="116"/>
      <c r="N363" s="116"/>
      <c r="O363" s="116"/>
      <c r="P363" s="116"/>
      <c r="Q363" s="116"/>
    </row>
    <row r="364" spans="12:17" s="5" customFormat="1" ht="12.75" hidden="1">
      <c r="L364" s="116"/>
      <c r="M364" s="116"/>
      <c r="N364" s="116"/>
      <c r="O364" s="116"/>
      <c r="P364" s="116"/>
      <c r="Q364" s="116"/>
    </row>
    <row r="365" spans="12:17" s="5" customFormat="1" ht="12.75" hidden="1">
      <c r="L365" s="116"/>
      <c r="M365" s="116"/>
      <c r="N365" s="116"/>
      <c r="O365" s="116"/>
      <c r="P365" s="116"/>
      <c r="Q365" s="116"/>
    </row>
    <row r="366" spans="12:17" s="5" customFormat="1" ht="12.75" hidden="1">
      <c r="L366" s="116"/>
      <c r="M366" s="116"/>
      <c r="N366" s="116"/>
      <c r="O366" s="116"/>
      <c r="P366" s="116"/>
      <c r="Q366" s="116"/>
    </row>
    <row r="367" spans="12:17" s="5" customFormat="1" ht="12.75" hidden="1">
      <c r="L367" s="116"/>
      <c r="M367" s="116"/>
      <c r="N367" s="116"/>
      <c r="O367" s="116"/>
      <c r="P367" s="116"/>
      <c r="Q367" s="116"/>
    </row>
    <row r="368" spans="12:17" s="5" customFormat="1" ht="12.75" hidden="1">
      <c r="L368" s="116"/>
      <c r="M368" s="116"/>
      <c r="N368" s="116"/>
      <c r="O368" s="116"/>
      <c r="P368" s="116"/>
      <c r="Q368" s="116"/>
    </row>
    <row r="369" spans="12:17" s="5" customFormat="1" ht="12.75" hidden="1">
      <c r="L369" s="116"/>
      <c r="M369" s="116"/>
      <c r="N369" s="116"/>
      <c r="O369" s="116"/>
      <c r="P369" s="116"/>
      <c r="Q369" s="116"/>
    </row>
    <row r="370" spans="12:17" s="5" customFormat="1" ht="12.75" hidden="1">
      <c r="L370" s="116"/>
      <c r="M370" s="116"/>
      <c r="N370" s="116"/>
      <c r="O370" s="116"/>
      <c r="P370" s="116"/>
      <c r="Q370" s="116"/>
    </row>
    <row r="371" spans="12:17" s="5" customFormat="1" ht="12.75" hidden="1">
      <c r="L371" s="116"/>
      <c r="M371" s="116"/>
      <c r="N371" s="116"/>
      <c r="O371" s="116"/>
      <c r="P371" s="116"/>
      <c r="Q371" s="116"/>
    </row>
    <row r="372" spans="12:17" s="5" customFormat="1" ht="12.75" hidden="1">
      <c r="L372" s="116"/>
      <c r="M372" s="116"/>
      <c r="N372" s="116"/>
      <c r="O372" s="116"/>
      <c r="P372" s="116"/>
      <c r="Q372" s="116"/>
    </row>
    <row r="373" spans="12:17" s="5" customFormat="1" ht="12.75" hidden="1">
      <c r="L373" s="116"/>
      <c r="M373" s="116"/>
      <c r="N373" s="116"/>
      <c r="O373" s="116"/>
      <c r="P373" s="116"/>
      <c r="Q373" s="116"/>
    </row>
    <row r="374" spans="12:17" s="5" customFormat="1" ht="12.75" hidden="1">
      <c r="L374" s="116"/>
      <c r="M374" s="116"/>
      <c r="N374" s="116"/>
      <c r="O374" s="116"/>
      <c r="P374" s="116"/>
      <c r="Q374" s="116"/>
    </row>
    <row r="375" spans="12:17" s="5" customFormat="1" ht="12.75" hidden="1">
      <c r="L375" s="116"/>
      <c r="M375" s="116"/>
      <c r="N375" s="116"/>
      <c r="O375" s="116"/>
      <c r="P375" s="116"/>
      <c r="Q375" s="116"/>
    </row>
    <row r="376" spans="12:17" s="5" customFormat="1" ht="12.75" hidden="1">
      <c r="L376" s="116"/>
      <c r="M376" s="116"/>
      <c r="N376" s="116"/>
      <c r="O376" s="116"/>
      <c r="P376" s="116"/>
      <c r="Q376" s="116"/>
    </row>
    <row r="377" spans="12:17" s="5" customFormat="1" ht="12.75" hidden="1">
      <c r="L377" s="116"/>
      <c r="M377" s="116"/>
      <c r="N377" s="116"/>
      <c r="O377" s="116"/>
      <c r="P377" s="116"/>
      <c r="Q377" s="116"/>
    </row>
    <row r="378" spans="12:17" s="5" customFormat="1" ht="12.75" hidden="1">
      <c r="L378" s="116"/>
      <c r="M378" s="116"/>
      <c r="N378" s="116"/>
      <c r="O378" s="116"/>
      <c r="P378" s="116"/>
      <c r="Q378" s="116"/>
    </row>
    <row r="379" spans="12:17" s="5" customFormat="1" ht="12.75" hidden="1">
      <c r="L379" s="116"/>
      <c r="M379" s="116"/>
      <c r="N379" s="116"/>
      <c r="O379" s="116"/>
      <c r="P379" s="116"/>
      <c r="Q379" s="116"/>
    </row>
    <row r="380" spans="12:17" s="5" customFormat="1" ht="12.75" hidden="1">
      <c r="L380" s="116"/>
      <c r="M380" s="116"/>
      <c r="N380" s="116"/>
      <c r="O380" s="116"/>
      <c r="P380" s="116"/>
      <c r="Q380" s="116"/>
    </row>
    <row r="381" spans="12:17" s="5" customFormat="1" ht="12.75" hidden="1">
      <c r="L381" s="116"/>
      <c r="M381" s="116"/>
      <c r="N381" s="116"/>
      <c r="O381" s="116"/>
      <c r="P381" s="116"/>
      <c r="Q381" s="116"/>
    </row>
    <row r="382" spans="12:17" s="5" customFormat="1" ht="12.75" hidden="1">
      <c r="L382" s="116"/>
      <c r="M382" s="116"/>
      <c r="N382" s="116"/>
      <c r="O382" s="116"/>
      <c r="P382" s="116"/>
      <c r="Q382" s="116"/>
    </row>
    <row r="383" spans="12:17" s="5" customFormat="1" ht="12.75" hidden="1">
      <c r="L383" s="116"/>
      <c r="M383" s="116"/>
      <c r="N383" s="116"/>
      <c r="O383" s="116"/>
      <c r="P383" s="116"/>
      <c r="Q383" s="116"/>
    </row>
    <row r="384" spans="12:17" s="5" customFormat="1" ht="12.75" hidden="1">
      <c r="L384" s="116"/>
      <c r="M384" s="116"/>
      <c r="N384" s="116"/>
      <c r="O384" s="116"/>
      <c r="P384" s="116"/>
      <c r="Q384" s="116"/>
    </row>
    <row r="385" spans="12:17" s="5" customFormat="1" ht="12.75" hidden="1">
      <c r="L385" s="116"/>
      <c r="M385" s="116"/>
      <c r="N385" s="116"/>
      <c r="O385" s="116"/>
      <c r="P385" s="116"/>
      <c r="Q385" s="116"/>
    </row>
    <row r="386" spans="12:17" s="5" customFormat="1" ht="12.75" hidden="1">
      <c r="L386" s="116"/>
      <c r="M386" s="116"/>
      <c r="N386" s="116"/>
      <c r="O386" s="116"/>
      <c r="P386" s="116"/>
      <c r="Q386" s="116"/>
    </row>
    <row r="387" spans="12:17" s="5" customFormat="1" ht="12.75" hidden="1">
      <c r="L387" s="116"/>
      <c r="M387" s="116"/>
      <c r="N387" s="116"/>
      <c r="O387" s="116"/>
      <c r="P387" s="116"/>
      <c r="Q387" s="116"/>
    </row>
    <row r="388" spans="12:17" s="5" customFormat="1" ht="12.75" hidden="1">
      <c r="L388" s="116"/>
      <c r="M388" s="116"/>
      <c r="N388" s="116"/>
      <c r="O388" s="116"/>
      <c r="P388" s="116"/>
      <c r="Q388" s="116"/>
    </row>
    <row r="389" spans="12:17" s="5" customFormat="1" ht="12.75" hidden="1">
      <c r="L389" s="116"/>
      <c r="M389" s="116"/>
      <c r="N389" s="116"/>
      <c r="O389" s="116"/>
      <c r="P389" s="116"/>
      <c r="Q389" s="116"/>
    </row>
    <row r="390" spans="12:17" s="5" customFormat="1" ht="12.75" hidden="1">
      <c r="L390" s="116"/>
      <c r="M390" s="116"/>
      <c r="N390" s="116"/>
      <c r="O390" s="116"/>
      <c r="P390" s="116"/>
      <c r="Q390" s="116"/>
    </row>
    <row r="391" spans="12:17" s="5" customFormat="1" ht="12.75" hidden="1">
      <c r="L391" s="116"/>
      <c r="M391" s="116"/>
      <c r="N391" s="116"/>
      <c r="O391" s="116"/>
      <c r="P391" s="116"/>
      <c r="Q391" s="116"/>
    </row>
    <row r="392" spans="12:17" s="5" customFormat="1" ht="12.75" hidden="1">
      <c r="L392" s="116"/>
      <c r="M392" s="116"/>
      <c r="N392" s="116"/>
      <c r="O392" s="116"/>
      <c r="P392" s="116"/>
      <c r="Q392" s="116"/>
    </row>
    <row r="393" spans="12:17" s="5" customFormat="1" ht="12.75" hidden="1">
      <c r="L393" s="116"/>
      <c r="M393" s="116"/>
      <c r="N393" s="116"/>
      <c r="O393" s="116"/>
      <c r="P393" s="116"/>
      <c r="Q393" s="116"/>
    </row>
    <row r="394" spans="12:17" s="5" customFormat="1" ht="12.75" hidden="1">
      <c r="L394" s="116"/>
      <c r="M394" s="116"/>
      <c r="N394" s="116"/>
      <c r="O394" s="116"/>
      <c r="P394" s="116"/>
      <c r="Q394" s="116"/>
    </row>
    <row r="395" spans="12:17" s="5" customFormat="1" ht="12.75" hidden="1">
      <c r="L395" s="116"/>
      <c r="M395" s="116"/>
      <c r="N395" s="116"/>
      <c r="O395" s="116"/>
      <c r="P395" s="116"/>
      <c r="Q395" s="116"/>
    </row>
    <row r="396" spans="12:17" s="5" customFormat="1" ht="12.75" hidden="1">
      <c r="L396" s="116"/>
      <c r="M396" s="116"/>
      <c r="N396" s="116"/>
      <c r="O396" s="116"/>
      <c r="P396" s="116"/>
      <c r="Q396" s="116"/>
    </row>
    <row r="397" spans="12:17" s="5" customFormat="1" ht="12.75" hidden="1">
      <c r="L397" s="116"/>
      <c r="M397" s="116"/>
      <c r="N397" s="116"/>
      <c r="O397" s="116"/>
      <c r="P397" s="116"/>
      <c r="Q397" s="116"/>
    </row>
    <row r="398" spans="12:17" s="5" customFormat="1" ht="12.75" hidden="1">
      <c r="L398" s="116"/>
      <c r="M398" s="116"/>
      <c r="N398" s="116"/>
      <c r="O398" s="116"/>
      <c r="P398" s="116"/>
      <c r="Q398" s="116"/>
    </row>
    <row r="399" spans="12:17" s="5" customFormat="1" ht="12.75" hidden="1">
      <c r="L399" s="116"/>
      <c r="M399" s="116"/>
      <c r="N399" s="116"/>
      <c r="O399" s="116"/>
      <c r="P399" s="116"/>
      <c r="Q399" s="116"/>
    </row>
    <row r="400" spans="12:17" s="5" customFormat="1" ht="12.75" hidden="1">
      <c r="L400" s="116"/>
      <c r="M400" s="116"/>
      <c r="N400" s="116"/>
      <c r="O400" s="116"/>
      <c r="P400" s="116"/>
      <c r="Q400" s="116"/>
    </row>
    <row r="401" spans="12:17" s="5" customFormat="1" ht="12.75" hidden="1">
      <c r="L401" s="116"/>
      <c r="M401" s="116"/>
      <c r="N401" s="116"/>
      <c r="O401" s="116"/>
      <c r="P401" s="116"/>
      <c r="Q401" s="116"/>
    </row>
    <row r="402" spans="12:17" s="5" customFormat="1" ht="12.75" hidden="1">
      <c r="L402" s="116"/>
      <c r="M402" s="116"/>
      <c r="N402" s="116"/>
      <c r="O402" s="116"/>
      <c r="P402" s="116"/>
      <c r="Q402" s="116"/>
    </row>
    <row r="403" spans="12:17" s="5" customFormat="1" ht="12.75" hidden="1">
      <c r="L403" s="116"/>
      <c r="M403" s="116"/>
      <c r="N403" s="116"/>
      <c r="O403" s="116"/>
      <c r="P403" s="116"/>
      <c r="Q403" s="116"/>
    </row>
    <row r="404" spans="12:17" s="5" customFormat="1" ht="12.75" hidden="1">
      <c r="L404" s="116"/>
      <c r="M404" s="116"/>
      <c r="N404" s="116"/>
      <c r="O404" s="116"/>
      <c r="P404" s="116"/>
      <c r="Q404" s="116"/>
    </row>
    <row r="405" spans="12:17" s="5" customFormat="1" ht="12.75" hidden="1">
      <c r="L405" s="116"/>
      <c r="M405" s="116"/>
      <c r="N405" s="116"/>
      <c r="O405" s="116"/>
      <c r="P405" s="116"/>
      <c r="Q405" s="116"/>
    </row>
    <row r="406" spans="12:17" s="5" customFormat="1" ht="12.75" hidden="1">
      <c r="L406" s="116"/>
      <c r="M406" s="116"/>
      <c r="N406" s="116"/>
      <c r="O406" s="116"/>
      <c r="P406" s="116"/>
      <c r="Q406" s="116"/>
    </row>
    <row r="407" spans="12:17" s="5" customFormat="1" ht="12.75" hidden="1">
      <c r="L407" s="116"/>
      <c r="M407" s="116"/>
      <c r="N407" s="116"/>
      <c r="O407" s="116"/>
      <c r="P407" s="116"/>
      <c r="Q407" s="116"/>
    </row>
    <row r="408" spans="12:17" s="5" customFormat="1" ht="12.75" hidden="1">
      <c r="L408" s="116"/>
      <c r="M408" s="116"/>
      <c r="N408" s="116"/>
      <c r="O408" s="116"/>
      <c r="P408" s="116"/>
      <c r="Q408" s="116"/>
    </row>
    <row r="409" spans="12:17" s="5" customFormat="1" ht="12.75" hidden="1">
      <c r="L409" s="116"/>
      <c r="M409" s="116"/>
      <c r="N409" s="116"/>
      <c r="O409" s="116"/>
      <c r="P409" s="116"/>
      <c r="Q409" s="116"/>
    </row>
    <row r="410" spans="12:17" s="5" customFormat="1" ht="12.75" hidden="1">
      <c r="L410" s="116"/>
      <c r="M410" s="116"/>
      <c r="N410" s="116"/>
      <c r="O410" s="116"/>
      <c r="P410" s="116"/>
      <c r="Q410" s="116"/>
    </row>
    <row r="411" spans="12:17" s="5" customFormat="1" ht="12.75" hidden="1">
      <c r="L411" s="116"/>
      <c r="M411" s="116"/>
      <c r="N411" s="116"/>
      <c r="O411" s="116"/>
      <c r="P411" s="116"/>
      <c r="Q411" s="116"/>
    </row>
    <row r="412" spans="12:17" s="5" customFormat="1" ht="12.75" hidden="1">
      <c r="L412" s="116"/>
      <c r="M412" s="116"/>
      <c r="N412" s="116"/>
      <c r="O412" s="116"/>
      <c r="P412" s="116"/>
      <c r="Q412" s="116"/>
    </row>
    <row r="413" spans="12:17" s="5" customFormat="1" ht="12.75" hidden="1">
      <c r="L413" s="116"/>
      <c r="M413" s="116"/>
      <c r="N413" s="116"/>
      <c r="O413" s="116"/>
      <c r="P413" s="116"/>
      <c r="Q413" s="116"/>
    </row>
    <row r="414" spans="12:17" s="5" customFormat="1" ht="12.75" hidden="1">
      <c r="L414" s="116"/>
      <c r="M414" s="116"/>
      <c r="N414" s="116"/>
      <c r="O414" s="116"/>
      <c r="P414" s="116"/>
      <c r="Q414" s="116"/>
    </row>
    <row r="415" spans="12:17" s="5" customFormat="1" ht="12.75" hidden="1">
      <c r="L415" s="116"/>
      <c r="M415" s="116"/>
      <c r="N415" s="116"/>
      <c r="O415" s="116"/>
      <c r="P415" s="116"/>
      <c r="Q415" s="116"/>
    </row>
    <row r="416" spans="12:17" s="5" customFormat="1" ht="12.75" hidden="1">
      <c r="L416" s="116"/>
      <c r="M416" s="116"/>
      <c r="N416" s="116"/>
      <c r="O416" s="116"/>
      <c r="P416" s="116"/>
      <c r="Q416" s="116"/>
    </row>
    <row r="417" spans="12:17" s="5" customFormat="1" ht="12.75" hidden="1">
      <c r="L417" s="116"/>
      <c r="M417" s="116"/>
      <c r="N417" s="116"/>
      <c r="O417" s="116"/>
      <c r="P417" s="116"/>
      <c r="Q417" s="116"/>
    </row>
    <row r="418" spans="12:17" s="5" customFormat="1" ht="12.75" hidden="1">
      <c r="L418" s="116"/>
      <c r="M418" s="116"/>
      <c r="N418" s="116"/>
      <c r="O418" s="116"/>
      <c r="P418" s="116"/>
      <c r="Q418" s="116"/>
    </row>
    <row r="419" spans="12:17" s="5" customFormat="1" ht="12.75" hidden="1">
      <c r="L419" s="116"/>
      <c r="M419" s="116"/>
      <c r="N419" s="116"/>
      <c r="O419" s="116"/>
      <c r="P419" s="116"/>
      <c r="Q419" s="116"/>
    </row>
    <row r="420" spans="12:17" s="5" customFormat="1" ht="12.75" hidden="1">
      <c r="L420" s="116"/>
      <c r="M420" s="116"/>
      <c r="N420" s="116"/>
      <c r="O420" s="116"/>
      <c r="P420" s="116"/>
      <c r="Q420" s="116"/>
    </row>
    <row r="421" spans="12:17" s="5" customFormat="1" ht="12.75" hidden="1">
      <c r="L421" s="116"/>
      <c r="M421" s="116"/>
      <c r="N421" s="116"/>
      <c r="O421" s="116"/>
      <c r="P421" s="116"/>
      <c r="Q421" s="116"/>
    </row>
    <row r="422" spans="12:17" s="5" customFormat="1" ht="12.75" hidden="1">
      <c r="L422" s="116"/>
      <c r="M422" s="116"/>
      <c r="N422" s="116"/>
      <c r="O422" s="116"/>
      <c r="P422" s="116"/>
      <c r="Q422" s="116"/>
    </row>
    <row r="423" spans="12:17" s="5" customFormat="1" ht="12.75" hidden="1">
      <c r="L423" s="116"/>
      <c r="M423" s="116"/>
      <c r="N423" s="116"/>
      <c r="O423" s="116"/>
      <c r="P423" s="116"/>
      <c r="Q423" s="116"/>
    </row>
    <row r="424" spans="12:17" s="5" customFormat="1" ht="12.75" hidden="1">
      <c r="L424" s="116"/>
      <c r="M424" s="116"/>
      <c r="N424" s="116"/>
      <c r="O424" s="116"/>
      <c r="P424" s="116"/>
      <c r="Q424" s="116"/>
    </row>
    <row r="425" spans="12:17" s="5" customFormat="1" ht="12.75" hidden="1">
      <c r="L425" s="116"/>
      <c r="M425" s="116"/>
      <c r="N425" s="116"/>
      <c r="O425" s="116"/>
      <c r="P425" s="116"/>
      <c r="Q425" s="116"/>
    </row>
    <row r="426" spans="12:17" s="5" customFormat="1" ht="12.75" hidden="1">
      <c r="L426" s="116"/>
      <c r="M426" s="116"/>
      <c r="N426" s="116"/>
      <c r="O426" s="116"/>
      <c r="P426" s="116"/>
      <c r="Q426" s="116"/>
    </row>
    <row r="427" spans="12:17" s="5" customFormat="1" ht="12.75" hidden="1">
      <c r="L427" s="116"/>
      <c r="M427" s="116"/>
      <c r="N427" s="116"/>
      <c r="O427" s="116"/>
      <c r="P427" s="116"/>
      <c r="Q427" s="116"/>
    </row>
    <row r="428" spans="12:17" s="5" customFormat="1" ht="12.75" hidden="1">
      <c r="L428" s="116"/>
      <c r="M428" s="116"/>
      <c r="N428" s="116"/>
      <c r="O428" s="116"/>
      <c r="P428" s="116"/>
      <c r="Q428" s="116"/>
    </row>
    <row r="429" spans="12:17" s="5" customFormat="1" ht="12.75" hidden="1">
      <c r="L429" s="116"/>
      <c r="M429" s="116"/>
      <c r="N429" s="116"/>
      <c r="O429" s="116"/>
      <c r="P429" s="116"/>
      <c r="Q429" s="116"/>
    </row>
    <row r="430" spans="12:17" s="5" customFormat="1" ht="12.75" hidden="1">
      <c r="L430" s="116"/>
      <c r="M430" s="116"/>
      <c r="N430" s="116"/>
      <c r="O430" s="116"/>
      <c r="P430" s="116"/>
      <c r="Q430" s="116"/>
    </row>
    <row r="431" spans="12:17" s="5" customFormat="1" ht="12.75" hidden="1">
      <c r="L431" s="116"/>
      <c r="M431" s="116"/>
      <c r="N431" s="116"/>
      <c r="O431" s="116"/>
      <c r="P431" s="116"/>
      <c r="Q431" s="116"/>
    </row>
    <row r="432" spans="12:17" s="5" customFormat="1" ht="12.75" hidden="1">
      <c r="L432" s="116"/>
      <c r="M432" s="116"/>
      <c r="N432" s="116"/>
      <c r="O432" s="116"/>
      <c r="P432" s="116"/>
      <c r="Q432" s="116"/>
    </row>
    <row r="433" spans="12:17" s="5" customFormat="1" ht="12.75" hidden="1">
      <c r="L433" s="116"/>
      <c r="M433" s="116"/>
      <c r="N433" s="116"/>
      <c r="O433" s="116"/>
      <c r="P433" s="116"/>
      <c r="Q433" s="116"/>
    </row>
    <row r="434" spans="12:17" s="5" customFormat="1" ht="12.75" hidden="1">
      <c r="L434" s="116"/>
      <c r="M434" s="116"/>
      <c r="N434" s="116"/>
      <c r="O434" s="116"/>
      <c r="P434" s="116"/>
      <c r="Q434" s="116"/>
    </row>
    <row r="435" spans="12:17" s="5" customFormat="1" ht="12.75" hidden="1">
      <c r="L435" s="116"/>
      <c r="M435" s="116"/>
      <c r="N435" s="116"/>
      <c r="O435" s="116"/>
      <c r="P435" s="116"/>
      <c r="Q435" s="116"/>
    </row>
    <row r="436" spans="12:17" s="5" customFormat="1" ht="12.75" hidden="1">
      <c r="L436" s="116"/>
      <c r="M436" s="116"/>
      <c r="N436" s="116"/>
      <c r="O436" s="116"/>
      <c r="P436" s="116"/>
      <c r="Q436" s="116"/>
    </row>
    <row r="437" spans="12:17" s="5" customFormat="1" ht="12.75" hidden="1">
      <c r="L437" s="116"/>
      <c r="M437" s="116"/>
      <c r="N437" s="116"/>
      <c r="O437" s="116"/>
      <c r="P437" s="116"/>
      <c r="Q437" s="116"/>
    </row>
    <row r="438" spans="12:17" s="5" customFormat="1" ht="12.75" hidden="1">
      <c r="L438" s="116"/>
      <c r="M438" s="116"/>
      <c r="N438" s="116"/>
      <c r="O438" s="116"/>
      <c r="P438" s="116"/>
      <c r="Q438" s="116"/>
    </row>
    <row r="439" spans="12:17" s="5" customFormat="1" ht="12.75" hidden="1">
      <c r="L439" s="116"/>
      <c r="M439" s="116"/>
      <c r="N439" s="116"/>
      <c r="O439" s="116"/>
      <c r="P439" s="116"/>
      <c r="Q439" s="116"/>
    </row>
    <row r="440" spans="12:17" s="5" customFormat="1" ht="12.75" hidden="1">
      <c r="L440" s="116"/>
      <c r="M440" s="116"/>
      <c r="N440" s="116"/>
      <c r="O440" s="116"/>
      <c r="P440" s="116"/>
      <c r="Q440" s="116"/>
    </row>
    <row r="441" spans="12:17" s="5" customFormat="1" ht="12.75" hidden="1">
      <c r="L441" s="116"/>
      <c r="M441" s="116"/>
      <c r="N441" s="116"/>
      <c r="O441" s="116"/>
      <c r="P441" s="116"/>
      <c r="Q441" s="116"/>
    </row>
    <row r="442" spans="12:17" s="5" customFormat="1" ht="12.75" hidden="1">
      <c r="L442" s="116"/>
      <c r="M442" s="116"/>
      <c r="N442" s="116"/>
      <c r="O442" s="116"/>
      <c r="P442" s="116"/>
      <c r="Q442" s="116"/>
    </row>
    <row r="443" spans="12:17" s="5" customFormat="1" ht="12.75" hidden="1">
      <c r="L443" s="116"/>
      <c r="M443" s="116"/>
      <c r="N443" s="116"/>
      <c r="O443" s="116"/>
      <c r="P443" s="116"/>
      <c r="Q443" s="116"/>
    </row>
    <row r="444" spans="12:17" s="5" customFormat="1" ht="12.75" hidden="1">
      <c r="L444" s="116"/>
      <c r="M444" s="116"/>
      <c r="N444" s="116"/>
      <c r="O444" s="116"/>
      <c r="P444" s="116"/>
      <c r="Q444" s="116"/>
    </row>
    <row r="445" spans="12:17" s="5" customFormat="1" ht="12.75" hidden="1">
      <c r="L445" s="116"/>
      <c r="M445" s="116"/>
      <c r="N445" s="116"/>
      <c r="O445" s="116"/>
      <c r="P445" s="116"/>
      <c r="Q445" s="116"/>
    </row>
    <row r="446" spans="12:17" s="5" customFormat="1" ht="12.75" hidden="1">
      <c r="L446" s="116"/>
      <c r="M446" s="116"/>
      <c r="N446" s="116"/>
      <c r="O446" s="116"/>
      <c r="P446" s="116"/>
      <c r="Q446" s="116"/>
    </row>
    <row r="447" spans="12:17" s="5" customFormat="1" ht="12.75" hidden="1">
      <c r="L447" s="116"/>
      <c r="M447" s="116"/>
      <c r="N447" s="116"/>
      <c r="O447" s="116"/>
      <c r="P447" s="116"/>
      <c r="Q447" s="116"/>
    </row>
    <row r="448" spans="12:17" s="5" customFormat="1" ht="12.75" hidden="1">
      <c r="L448" s="116"/>
      <c r="M448" s="116"/>
      <c r="N448" s="116"/>
      <c r="O448" s="116"/>
      <c r="P448" s="116"/>
      <c r="Q448" s="116"/>
    </row>
    <row r="449" spans="12:17" s="5" customFormat="1" ht="12.75" hidden="1">
      <c r="L449" s="116"/>
      <c r="M449" s="116"/>
      <c r="N449" s="116"/>
      <c r="O449" s="116"/>
      <c r="P449" s="116"/>
      <c r="Q449" s="116"/>
    </row>
    <row r="450" spans="12:17" s="5" customFormat="1" ht="12.75" hidden="1">
      <c r="L450" s="116"/>
      <c r="M450" s="116"/>
      <c r="N450" s="116"/>
      <c r="O450" s="116"/>
      <c r="P450" s="116"/>
      <c r="Q450" s="116"/>
    </row>
    <row r="451" spans="12:17" s="5" customFormat="1" ht="12.75" hidden="1">
      <c r="L451" s="116"/>
      <c r="M451" s="116"/>
      <c r="N451" s="116"/>
      <c r="O451" s="116"/>
      <c r="P451" s="116"/>
      <c r="Q451" s="116"/>
    </row>
    <row r="452" spans="12:17" s="5" customFormat="1" ht="12.75" hidden="1">
      <c r="L452" s="116"/>
      <c r="M452" s="116"/>
      <c r="N452" s="116"/>
      <c r="O452" s="116"/>
      <c r="P452" s="116"/>
      <c r="Q452" s="116"/>
    </row>
    <row r="453" spans="12:17" s="5" customFormat="1" ht="12.75" hidden="1">
      <c r="L453" s="116"/>
      <c r="M453" s="116"/>
      <c r="N453" s="116"/>
      <c r="O453" s="116"/>
      <c r="P453" s="116"/>
      <c r="Q453" s="116"/>
    </row>
    <row r="454" spans="12:17" s="5" customFormat="1" ht="12.75" hidden="1">
      <c r="L454" s="116"/>
      <c r="M454" s="116"/>
      <c r="N454" s="116"/>
      <c r="O454" s="116"/>
      <c r="P454" s="116"/>
      <c r="Q454" s="116"/>
    </row>
    <row r="455" spans="12:17" s="5" customFormat="1" ht="12.75" hidden="1">
      <c r="L455" s="116"/>
      <c r="M455" s="116"/>
      <c r="N455" s="116"/>
      <c r="O455" s="116"/>
      <c r="P455" s="116"/>
      <c r="Q455" s="116"/>
    </row>
    <row r="456" spans="12:17" s="5" customFormat="1" ht="12.75" hidden="1">
      <c r="L456" s="116"/>
      <c r="M456" s="116"/>
      <c r="N456" s="116"/>
      <c r="O456" s="116"/>
      <c r="P456" s="116"/>
      <c r="Q456" s="116"/>
    </row>
    <row r="457" spans="12:17" s="5" customFormat="1" ht="12.75" hidden="1">
      <c r="L457" s="116"/>
      <c r="M457" s="116"/>
      <c r="N457" s="116"/>
      <c r="O457" s="116"/>
      <c r="P457" s="116"/>
      <c r="Q457" s="116"/>
    </row>
    <row r="458" spans="12:17" s="5" customFormat="1" ht="12.75" hidden="1">
      <c r="L458" s="116"/>
      <c r="M458" s="116"/>
      <c r="N458" s="116"/>
      <c r="O458" s="116"/>
      <c r="P458" s="116"/>
      <c r="Q458" s="116"/>
    </row>
    <row r="459" spans="12:17" s="5" customFormat="1" ht="12.75" hidden="1">
      <c r="L459" s="116"/>
      <c r="M459" s="116"/>
      <c r="N459" s="116"/>
      <c r="O459" s="116"/>
      <c r="P459" s="116"/>
      <c r="Q459" s="116"/>
    </row>
    <row r="460" spans="12:17" s="5" customFormat="1" ht="12.75" hidden="1">
      <c r="L460" s="116"/>
      <c r="M460" s="116"/>
      <c r="N460" s="116"/>
      <c r="O460" s="116"/>
      <c r="P460" s="116"/>
      <c r="Q460" s="116"/>
    </row>
    <row r="461" spans="12:17" s="5" customFormat="1" ht="12.75" hidden="1">
      <c r="L461" s="116"/>
      <c r="M461" s="116"/>
      <c r="N461" s="116"/>
      <c r="O461" s="116"/>
      <c r="P461" s="116"/>
      <c r="Q461" s="116"/>
    </row>
    <row r="462" spans="12:17" s="5" customFormat="1" ht="12.75" hidden="1">
      <c r="L462" s="116"/>
      <c r="M462" s="116"/>
      <c r="N462" s="116"/>
      <c r="O462" s="116"/>
      <c r="P462" s="116"/>
      <c r="Q462" s="116"/>
    </row>
    <row r="463" spans="12:17" s="5" customFormat="1" ht="12.75" hidden="1">
      <c r="L463" s="116"/>
      <c r="M463" s="116"/>
      <c r="N463" s="116"/>
      <c r="O463" s="116"/>
      <c r="P463" s="116"/>
      <c r="Q463" s="116"/>
    </row>
    <row r="464" spans="12:17" s="5" customFormat="1" ht="12.75" hidden="1">
      <c r="L464" s="116"/>
      <c r="M464" s="116"/>
      <c r="N464" s="116"/>
      <c r="O464" s="116"/>
      <c r="P464" s="116"/>
      <c r="Q464" s="116"/>
    </row>
    <row r="465" spans="12:17" s="5" customFormat="1" ht="12.75" hidden="1">
      <c r="L465" s="116"/>
      <c r="M465" s="116"/>
      <c r="N465" s="116"/>
      <c r="O465" s="116"/>
      <c r="P465" s="116"/>
      <c r="Q465" s="116"/>
    </row>
    <row r="466" spans="12:17" s="5" customFormat="1" ht="12.75" hidden="1">
      <c r="L466" s="116"/>
      <c r="M466" s="116"/>
      <c r="N466" s="116"/>
      <c r="O466" s="116"/>
      <c r="P466" s="116"/>
      <c r="Q466" s="116"/>
    </row>
    <row r="467" spans="12:17" s="5" customFormat="1" ht="12.75" hidden="1">
      <c r="L467" s="116"/>
      <c r="M467" s="116"/>
      <c r="N467" s="116"/>
      <c r="O467" s="116"/>
      <c r="P467" s="116"/>
      <c r="Q467" s="116"/>
    </row>
    <row r="468" spans="12:17" s="5" customFormat="1" ht="12.75" hidden="1">
      <c r="L468" s="116"/>
      <c r="M468" s="116"/>
      <c r="N468" s="116"/>
      <c r="O468" s="116"/>
      <c r="P468" s="116"/>
      <c r="Q468" s="116"/>
    </row>
    <row r="469" spans="12:17" s="5" customFormat="1" ht="12.75" hidden="1">
      <c r="L469" s="116"/>
      <c r="M469" s="116"/>
      <c r="N469" s="116"/>
      <c r="O469" s="116"/>
      <c r="P469" s="116"/>
      <c r="Q469" s="116"/>
    </row>
    <row r="470" spans="12:17" s="5" customFormat="1" ht="12.75" hidden="1">
      <c r="L470" s="116"/>
      <c r="M470" s="116"/>
      <c r="N470" s="116"/>
      <c r="O470" s="116"/>
      <c r="P470" s="116"/>
      <c r="Q470" s="116"/>
    </row>
    <row r="471" spans="12:17" s="5" customFormat="1" ht="12.75" hidden="1">
      <c r="L471" s="116"/>
      <c r="M471" s="116"/>
      <c r="N471" s="116"/>
      <c r="O471" s="116"/>
      <c r="P471" s="116"/>
      <c r="Q471" s="116"/>
    </row>
    <row r="472" spans="12:17" s="5" customFormat="1" ht="12.75" hidden="1">
      <c r="L472" s="116"/>
      <c r="M472" s="116"/>
      <c r="N472" s="116"/>
      <c r="O472" s="116"/>
      <c r="P472" s="116"/>
      <c r="Q472" s="116"/>
    </row>
    <row r="473" spans="12:17" s="5" customFormat="1" ht="12.75" hidden="1">
      <c r="L473" s="116"/>
      <c r="M473" s="116"/>
      <c r="N473" s="116"/>
      <c r="O473" s="116"/>
      <c r="P473" s="116"/>
      <c r="Q473" s="116"/>
    </row>
    <row r="474" spans="12:17" s="5" customFormat="1" ht="12.75" hidden="1">
      <c r="L474" s="116"/>
      <c r="M474" s="116"/>
      <c r="N474" s="116"/>
      <c r="O474" s="116"/>
      <c r="P474" s="116"/>
      <c r="Q474" s="116"/>
    </row>
    <row r="475" spans="12:17" s="5" customFormat="1" ht="12.75" hidden="1">
      <c r="L475" s="116"/>
      <c r="M475" s="116"/>
      <c r="N475" s="116"/>
      <c r="O475" s="116"/>
      <c r="P475" s="116"/>
      <c r="Q475" s="116"/>
    </row>
    <row r="476" spans="12:17" s="5" customFormat="1" ht="12.75" hidden="1">
      <c r="L476" s="116"/>
      <c r="M476" s="116"/>
      <c r="N476" s="116"/>
      <c r="O476" s="116"/>
      <c r="P476" s="116"/>
      <c r="Q476" s="116"/>
    </row>
    <row r="477" spans="12:17" s="5" customFormat="1" ht="12.75" hidden="1">
      <c r="L477" s="116"/>
      <c r="M477" s="116"/>
      <c r="N477" s="116"/>
      <c r="O477" s="116"/>
      <c r="P477" s="116"/>
      <c r="Q477" s="116"/>
    </row>
    <row r="478" spans="12:17" s="5" customFormat="1" ht="12.75" hidden="1">
      <c r="L478" s="116"/>
      <c r="M478" s="116"/>
      <c r="N478" s="116"/>
      <c r="O478" s="116"/>
      <c r="P478" s="116"/>
      <c r="Q478" s="116"/>
    </row>
    <row r="479" spans="12:17" s="5" customFormat="1" ht="12.75" hidden="1">
      <c r="L479" s="116"/>
      <c r="M479" s="116"/>
      <c r="N479" s="116"/>
      <c r="O479" s="116"/>
      <c r="P479" s="116"/>
      <c r="Q479" s="116"/>
    </row>
    <row r="480" spans="12:17" s="5" customFormat="1" ht="12.75" hidden="1">
      <c r="L480" s="116"/>
      <c r="M480" s="116"/>
      <c r="N480" s="116"/>
      <c r="O480" s="116"/>
      <c r="P480" s="116"/>
      <c r="Q480" s="116"/>
    </row>
    <row r="481" spans="12:17" s="5" customFormat="1" ht="12.75" hidden="1">
      <c r="L481" s="116"/>
      <c r="M481" s="116"/>
      <c r="N481" s="116"/>
      <c r="O481" s="116"/>
      <c r="P481" s="116"/>
      <c r="Q481" s="116"/>
    </row>
    <row r="482" spans="12:17" s="5" customFormat="1" ht="12.75" hidden="1">
      <c r="L482" s="116"/>
      <c r="M482" s="116"/>
      <c r="N482" s="116"/>
      <c r="O482" s="116"/>
      <c r="P482" s="116"/>
      <c r="Q482" s="116"/>
    </row>
    <row r="483" spans="12:17" s="5" customFormat="1" ht="12.75" hidden="1">
      <c r="L483" s="116"/>
      <c r="M483" s="116"/>
      <c r="N483" s="116"/>
      <c r="O483" s="116"/>
      <c r="P483" s="116"/>
      <c r="Q483" s="116"/>
    </row>
    <row r="484" spans="12:17" s="5" customFormat="1" ht="12.75" hidden="1">
      <c r="L484" s="116"/>
      <c r="M484" s="116"/>
      <c r="N484" s="116"/>
      <c r="O484" s="116"/>
      <c r="P484" s="116"/>
      <c r="Q484" s="116"/>
    </row>
    <row r="485" spans="12:17" s="5" customFormat="1" ht="12.75" hidden="1">
      <c r="L485" s="116"/>
      <c r="M485" s="116"/>
      <c r="N485" s="116"/>
      <c r="O485" s="116"/>
      <c r="P485" s="116"/>
      <c r="Q485" s="116"/>
    </row>
    <row r="486" spans="12:17" s="5" customFormat="1" ht="12.75" hidden="1">
      <c r="L486" s="116"/>
      <c r="M486" s="116"/>
      <c r="N486" s="116"/>
      <c r="O486" s="116"/>
      <c r="P486" s="116"/>
      <c r="Q486" s="116"/>
    </row>
    <row r="487" spans="12:17" s="5" customFormat="1" ht="12.75" hidden="1">
      <c r="L487" s="116"/>
      <c r="M487" s="116"/>
      <c r="N487" s="116"/>
      <c r="O487" s="116"/>
      <c r="P487" s="116"/>
      <c r="Q487" s="116"/>
    </row>
    <row r="488" spans="12:17" s="5" customFormat="1" ht="12.75" hidden="1">
      <c r="L488" s="116"/>
      <c r="M488" s="116"/>
      <c r="N488" s="116"/>
      <c r="O488" s="116"/>
      <c r="P488" s="116"/>
      <c r="Q488" s="116"/>
    </row>
    <row r="489" spans="12:17" s="5" customFormat="1" ht="12.75" hidden="1">
      <c r="L489" s="116"/>
      <c r="M489" s="116"/>
      <c r="N489" s="116"/>
      <c r="O489" s="116"/>
      <c r="P489" s="116"/>
      <c r="Q489" s="116"/>
    </row>
    <row r="490" spans="12:17" s="5" customFormat="1" ht="12.75" hidden="1">
      <c r="L490" s="116"/>
      <c r="M490" s="116"/>
      <c r="N490" s="116"/>
      <c r="O490" s="116"/>
      <c r="P490" s="116"/>
      <c r="Q490" s="116"/>
    </row>
    <row r="491" spans="12:17" s="5" customFormat="1" ht="12.75" hidden="1">
      <c r="L491" s="116"/>
      <c r="M491" s="116"/>
      <c r="N491" s="116"/>
      <c r="O491" s="116"/>
      <c r="P491" s="116"/>
      <c r="Q491" s="116"/>
    </row>
    <row r="492" spans="12:17" s="5" customFormat="1" ht="12.75" hidden="1">
      <c r="L492" s="116"/>
      <c r="M492" s="116"/>
      <c r="N492" s="116"/>
      <c r="O492" s="116"/>
      <c r="P492" s="116"/>
      <c r="Q492" s="116"/>
    </row>
    <row r="493" spans="12:17" s="5" customFormat="1" ht="12.75" hidden="1">
      <c r="L493" s="116"/>
      <c r="M493" s="116"/>
      <c r="N493" s="116"/>
      <c r="O493" s="116"/>
      <c r="P493" s="116"/>
      <c r="Q493" s="116"/>
    </row>
    <row r="494" spans="12:17" s="5" customFormat="1" ht="12.75" hidden="1">
      <c r="L494" s="116"/>
      <c r="M494" s="116"/>
      <c r="N494" s="116"/>
      <c r="O494" s="116"/>
      <c r="P494" s="116"/>
      <c r="Q494" s="116"/>
    </row>
    <row r="495" spans="12:17" s="5" customFormat="1" ht="12.75" hidden="1">
      <c r="L495" s="116"/>
      <c r="M495" s="116"/>
      <c r="N495" s="116"/>
      <c r="O495" s="116"/>
      <c r="P495" s="116"/>
      <c r="Q495" s="116"/>
    </row>
    <row r="496" spans="12:17" s="5" customFormat="1" ht="12.75" hidden="1">
      <c r="L496" s="116"/>
      <c r="M496" s="116"/>
      <c r="N496" s="116"/>
      <c r="O496" s="116"/>
      <c r="P496" s="116"/>
      <c r="Q496" s="116"/>
    </row>
    <row r="497" spans="12:17" s="5" customFormat="1" ht="12.75" hidden="1">
      <c r="L497" s="116"/>
      <c r="M497" s="116"/>
      <c r="N497" s="116"/>
      <c r="O497" s="116"/>
      <c r="P497" s="116"/>
      <c r="Q497" s="116"/>
    </row>
    <row r="498" spans="12:17" s="5" customFormat="1" ht="12.75" hidden="1">
      <c r="L498" s="116"/>
      <c r="M498" s="116"/>
      <c r="N498" s="116"/>
      <c r="O498" s="116"/>
      <c r="P498" s="116"/>
      <c r="Q498" s="116"/>
    </row>
    <row r="499" spans="12:17" s="5" customFormat="1" ht="12.75" hidden="1">
      <c r="L499" s="116"/>
      <c r="M499" s="116"/>
      <c r="N499" s="116"/>
      <c r="O499" s="116"/>
      <c r="P499" s="116"/>
      <c r="Q499" s="116"/>
    </row>
    <row r="500" spans="12:17" s="5" customFormat="1" ht="12.75" hidden="1">
      <c r="L500" s="116"/>
      <c r="M500" s="116"/>
      <c r="N500" s="116"/>
      <c r="O500" s="116"/>
      <c r="P500" s="116"/>
      <c r="Q500" s="116"/>
    </row>
    <row r="501" spans="12:17" s="5" customFormat="1" ht="12.75" hidden="1">
      <c r="L501" s="116"/>
      <c r="M501" s="116"/>
      <c r="N501" s="116"/>
      <c r="O501" s="116"/>
      <c r="P501" s="116"/>
      <c r="Q501" s="116"/>
    </row>
    <row r="502" spans="12:17" s="5" customFormat="1" ht="12.75" hidden="1">
      <c r="L502" s="116"/>
      <c r="M502" s="116"/>
      <c r="N502" s="116"/>
      <c r="O502" s="116"/>
      <c r="P502" s="116"/>
      <c r="Q502" s="116"/>
    </row>
    <row r="503" spans="12:17" s="5" customFormat="1" ht="12.75" hidden="1">
      <c r="L503" s="116"/>
      <c r="M503" s="116"/>
      <c r="N503" s="116"/>
      <c r="O503" s="116"/>
      <c r="P503" s="116"/>
      <c r="Q503" s="116"/>
    </row>
    <row r="504" spans="12:17" s="5" customFormat="1" ht="12.75" hidden="1">
      <c r="L504" s="116"/>
      <c r="M504" s="116"/>
      <c r="N504" s="116"/>
      <c r="O504" s="116"/>
      <c r="P504" s="116"/>
      <c r="Q504" s="116"/>
    </row>
    <row r="505" spans="12:17" s="5" customFormat="1" ht="12.75" hidden="1">
      <c r="L505" s="116"/>
      <c r="M505" s="116"/>
      <c r="N505" s="116"/>
      <c r="O505" s="116"/>
      <c r="P505" s="116"/>
      <c r="Q505" s="116"/>
    </row>
    <row r="506" spans="12:17" s="5" customFormat="1" ht="12.75" hidden="1">
      <c r="L506" s="116"/>
      <c r="M506" s="116"/>
      <c r="N506" s="116"/>
      <c r="O506" s="116"/>
      <c r="P506" s="116"/>
      <c r="Q506" s="116"/>
    </row>
    <row r="507" spans="12:17" s="5" customFormat="1" ht="12.75" hidden="1">
      <c r="L507" s="116"/>
      <c r="M507" s="116"/>
      <c r="N507" s="116"/>
      <c r="O507" s="116"/>
      <c r="P507" s="116"/>
      <c r="Q507" s="116"/>
    </row>
    <row r="508" spans="12:17" s="5" customFormat="1" ht="12.75" hidden="1">
      <c r="L508" s="116"/>
      <c r="M508" s="116"/>
      <c r="N508" s="116"/>
      <c r="O508" s="116"/>
      <c r="P508" s="116"/>
      <c r="Q508" s="116"/>
    </row>
    <row r="509" spans="12:17" s="5" customFormat="1" ht="12.75" hidden="1">
      <c r="L509" s="116"/>
      <c r="M509" s="116"/>
      <c r="N509" s="116"/>
      <c r="O509" s="116"/>
      <c r="P509" s="116"/>
      <c r="Q509" s="116"/>
    </row>
    <row r="510" spans="12:17" s="5" customFormat="1" ht="12.75" hidden="1">
      <c r="L510" s="116"/>
      <c r="M510" s="116"/>
      <c r="N510" s="116"/>
      <c r="O510" s="116"/>
      <c r="P510" s="116"/>
      <c r="Q510" s="116"/>
    </row>
    <row r="511" spans="12:17" s="5" customFormat="1" ht="12.75" hidden="1">
      <c r="L511" s="116"/>
      <c r="M511" s="116"/>
      <c r="N511" s="116"/>
      <c r="O511" s="116"/>
      <c r="P511" s="116"/>
      <c r="Q511" s="116"/>
    </row>
    <row r="512" spans="12:17" s="5" customFormat="1" ht="12.75" hidden="1">
      <c r="L512" s="116"/>
      <c r="M512" s="116"/>
      <c r="N512" s="116"/>
      <c r="O512" s="116"/>
      <c r="P512" s="116"/>
      <c r="Q512" s="116"/>
    </row>
    <row r="513" spans="12:17" s="5" customFormat="1" ht="12.75" hidden="1">
      <c r="L513" s="116"/>
      <c r="M513" s="116"/>
      <c r="N513" s="116"/>
      <c r="O513" s="116"/>
      <c r="P513" s="116"/>
      <c r="Q513" s="116"/>
    </row>
    <row r="514" spans="12:17" s="5" customFormat="1" ht="12.75" hidden="1">
      <c r="L514" s="116"/>
      <c r="M514" s="116"/>
      <c r="N514" s="116"/>
      <c r="O514" s="116"/>
      <c r="P514" s="116"/>
      <c r="Q514" s="116"/>
    </row>
    <row r="515" spans="12:17" s="5" customFormat="1" ht="12.75" hidden="1">
      <c r="L515" s="116"/>
      <c r="M515" s="116"/>
      <c r="N515" s="116"/>
      <c r="O515" s="116"/>
      <c r="P515" s="116"/>
      <c r="Q515" s="116"/>
    </row>
    <row r="516" spans="12:17" s="5" customFormat="1" ht="12.75" hidden="1">
      <c r="L516" s="116"/>
      <c r="M516" s="116"/>
      <c r="N516" s="116"/>
      <c r="O516" s="116"/>
      <c r="P516" s="116"/>
      <c r="Q516" s="116"/>
    </row>
    <row r="517" spans="12:17" s="5" customFormat="1" ht="12.75" hidden="1">
      <c r="L517" s="116"/>
      <c r="M517" s="116"/>
      <c r="N517" s="116"/>
      <c r="O517" s="116"/>
      <c r="P517" s="116"/>
      <c r="Q517" s="116"/>
    </row>
    <row r="518" spans="12:17" s="5" customFormat="1" ht="12.75" hidden="1">
      <c r="L518" s="116"/>
      <c r="M518" s="116"/>
      <c r="N518" s="116"/>
      <c r="O518" s="116"/>
      <c r="P518" s="116"/>
      <c r="Q518" s="116"/>
    </row>
    <row r="519" spans="12:17" s="5" customFormat="1" ht="12.75" hidden="1">
      <c r="L519" s="116"/>
      <c r="M519" s="116"/>
      <c r="N519" s="116"/>
      <c r="O519" s="116"/>
      <c r="P519" s="116"/>
      <c r="Q519" s="116"/>
    </row>
    <row r="520" spans="12:17" s="5" customFormat="1" ht="12.75" hidden="1">
      <c r="L520" s="116"/>
      <c r="M520" s="116"/>
      <c r="N520" s="116"/>
      <c r="O520" s="116"/>
      <c r="P520" s="116"/>
      <c r="Q520" s="116"/>
    </row>
    <row r="521" spans="12:17" s="5" customFormat="1" ht="12.75" hidden="1">
      <c r="L521" s="116"/>
      <c r="M521" s="116"/>
      <c r="N521" s="116"/>
      <c r="O521" s="116"/>
      <c r="P521" s="116"/>
      <c r="Q521" s="116"/>
    </row>
    <row r="522" spans="12:17" s="5" customFormat="1" ht="12.75" hidden="1">
      <c r="L522" s="116"/>
      <c r="M522" s="116"/>
      <c r="N522" s="116"/>
      <c r="O522" s="116"/>
      <c r="P522" s="116"/>
      <c r="Q522" s="116"/>
    </row>
    <row r="523" spans="12:17" s="5" customFormat="1" ht="12.75" hidden="1">
      <c r="L523" s="116"/>
      <c r="M523" s="116"/>
      <c r="N523" s="116"/>
      <c r="O523" s="116"/>
      <c r="P523" s="116"/>
      <c r="Q523" s="116"/>
    </row>
    <row r="524" spans="12:17" s="5" customFormat="1" ht="12.75" hidden="1">
      <c r="L524" s="116"/>
      <c r="M524" s="116"/>
      <c r="N524" s="116"/>
      <c r="O524" s="116"/>
      <c r="P524" s="116"/>
      <c r="Q524" s="116"/>
    </row>
    <row r="525" spans="12:17" s="5" customFormat="1" ht="12.75" hidden="1">
      <c r="L525" s="116"/>
      <c r="M525" s="116"/>
      <c r="N525" s="116"/>
      <c r="O525" s="116"/>
      <c r="P525" s="116"/>
      <c r="Q525" s="116"/>
    </row>
    <row r="526" spans="12:17" s="5" customFormat="1" ht="12.75" hidden="1">
      <c r="L526" s="116"/>
      <c r="M526" s="116"/>
      <c r="N526" s="116"/>
      <c r="O526" s="116"/>
      <c r="P526" s="116"/>
      <c r="Q526" s="116"/>
    </row>
    <row r="527" spans="12:17" s="5" customFormat="1" ht="12.75" hidden="1">
      <c r="L527" s="116"/>
      <c r="M527" s="116"/>
      <c r="N527" s="116"/>
      <c r="O527" s="116"/>
      <c r="P527" s="116"/>
      <c r="Q527" s="116"/>
    </row>
    <row r="528" spans="12:17" s="5" customFormat="1" ht="12.75" hidden="1">
      <c r="L528" s="116"/>
      <c r="M528" s="116"/>
      <c r="N528" s="116"/>
      <c r="O528" s="116"/>
      <c r="P528" s="116"/>
      <c r="Q528" s="116"/>
    </row>
    <row r="529" spans="12:17" s="5" customFormat="1" ht="12.75" hidden="1">
      <c r="L529" s="116"/>
      <c r="M529" s="116"/>
      <c r="N529" s="116"/>
      <c r="O529" s="116"/>
      <c r="P529" s="116"/>
      <c r="Q529" s="116"/>
    </row>
    <row r="530" spans="12:17" s="5" customFormat="1" ht="12.75" hidden="1">
      <c r="L530" s="116"/>
      <c r="M530" s="116"/>
      <c r="N530" s="116"/>
      <c r="O530" s="116"/>
      <c r="P530" s="116"/>
      <c r="Q530" s="116"/>
    </row>
    <row r="531" spans="12:17" s="5" customFormat="1" ht="12.75" hidden="1">
      <c r="L531" s="116"/>
      <c r="M531" s="116"/>
      <c r="N531" s="116"/>
      <c r="O531" s="116"/>
      <c r="P531" s="116"/>
      <c r="Q531" s="116"/>
    </row>
    <row r="532" spans="12:17" s="5" customFormat="1" ht="12.75" hidden="1">
      <c r="L532" s="116"/>
      <c r="M532" s="116"/>
      <c r="N532" s="116"/>
      <c r="O532" s="116"/>
      <c r="P532" s="116"/>
      <c r="Q532" s="116"/>
    </row>
    <row r="533" spans="12:17" s="5" customFormat="1" ht="12.75" hidden="1">
      <c r="L533" s="116"/>
      <c r="M533" s="116"/>
      <c r="N533" s="116"/>
      <c r="O533" s="116"/>
      <c r="P533" s="116"/>
      <c r="Q533" s="116"/>
    </row>
    <row r="534" spans="12:17" s="5" customFormat="1" ht="12.75" hidden="1">
      <c r="L534" s="116"/>
      <c r="M534" s="116"/>
      <c r="N534" s="116"/>
      <c r="O534" s="116"/>
      <c r="P534" s="116"/>
      <c r="Q534" s="116"/>
    </row>
    <row r="535" spans="12:17" s="5" customFormat="1" ht="12.75" hidden="1">
      <c r="L535" s="116"/>
      <c r="M535" s="116"/>
      <c r="N535" s="116"/>
      <c r="O535" s="116"/>
      <c r="P535" s="116"/>
      <c r="Q535" s="116"/>
    </row>
    <row r="536" spans="12:17" s="5" customFormat="1" ht="12.75" hidden="1">
      <c r="L536" s="116"/>
      <c r="M536" s="116"/>
      <c r="N536" s="116"/>
      <c r="O536" s="116"/>
      <c r="P536" s="116"/>
      <c r="Q536" s="116"/>
    </row>
    <row r="537" spans="12:17" s="5" customFormat="1" ht="12.75" hidden="1">
      <c r="L537" s="116"/>
      <c r="M537" s="116"/>
      <c r="N537" s="116"/>
      <c r="O537" s="116"/>
      <c r="P537" s="116"/>
      <c r="Q537" s="116"/>
    </row>
    <row r="538" spans="12:17" s="5" customFormat="1" ht="12.75" hidden="1">
      <c r="L538" s="116"/>
      <c r="M538" s="116"/>
      <c r="N538" s="116"/>
      <c r="O538" s="116"/>
      <c r="P538" s="116"/>
      <c r="Q538" s="116"/>
    </row>
    <row r="539" spans="12:17" s="5" customFormat="1" ht="12.75" hidden="1">
      <c r="L539" s="116"/>
      <c r="M539" s="116"/>
      <c r="N539" s="116"/>
      <c r="O539" s="116"/>
      <c r="P539" s="116"/>
      <c r="Q539" s="116"/>
    </row>
    <row r="540" spans="12:17" s="5" customFormat="1" ht="12.75" hidden="1">
      <c r="L540" s="116"/>
      <c r="M540" s="116"/>
      <c r="N540" s="116"/>
      <c r="O540" s="116"/>
      <c r="P540" s="116"/>
      <c r="Q540" s="116"/>
    </row>
    <row r="541" spans="12:17" s="5" customFormat="1" ht="12.75" hidden="1">
      <c r="L541" s="116"/>
      <c r="M541" s="116"/>
      <c r="N541" s="116"/>
      <c r="O541" s="116"/>
      <c r="P541" s="116"/>
      <c r="Q541" s="116"/>
    </row>
    <row r="542" spans="12:17" s="5" customFormat="1" ht="12.75" hidden="1">
      <c r="L542" s="116"/>
      <c r="M542" s="116"/>
      <c r="N542" s="116"/>
      <c r="O542" s="116"/>
      <c r="P542" s="116"/>
      <c r="Q542" s="116"/>
    </row>
    <row r="543" spans="12:17" s="5" customFormat="1" ht="12.75" hidden="1">
      <c r="L543" s="116"/>
      <c r="M543" s="116"/>
      <c r="N543" s="116"/>
      <c r="O543" s="116"/>
      <c r="P543" s="116"/>
      <c r="Q543" s="116"/>
    </row>
    <row r="544" spans="12:17" s="5" customFormat="1" ht="12.75" hidden="1">
      <c r="L544" s="116"/>
      <c r="M544" s="116"/>
      <c r="N544" s="116"/>
      <c r="O544" s="116"/>
      <c r="P544" s="116"/>
      <c r="Q544" s="116"/>
    </row>
    <row r="545" spans="12:17" s="5" customFormat="1" ht="12.75" hidden="1">
      <c r="L545" s="116"/>
      <c r="M545" s="116"/>
      <c r="N545" s="116"/>
      <c r="O545" s="116"/>
      <c r="P545" s="116"/>
      <c r="Q545" s="116"/>
    </row>
    <row r="546" spans="12:17" s="5" customFormat="1" ht="12.75" hidden="1">
      <c r="L546" s="116"/>
      <c r="M546" s="116"/>
      <c r="N546" s="116"/>
      <c r="O546" s="116"/>
      <c r="P546" s="116"/>
      <c r="Q546" s="116"/>
    </row>
    <row r="547" spans="12:17" s="5" customFormat="1" ht="12.75" hidden="1">
      <c r="L547" s="116"/>
      <c r="M547" s="116"/>
      <c r="N547" s="116"/>
      <c r="O547" s="116"/>
      <c r="P547" s="116"/>
      <c r="Q547" s="116"/>
    </row>
    <row r="548" spans="12:17" s="5" customFormat="1" ht="12.75" hidden="1">
      <c r="L548" s="116"/>
      <c r="M548" s="116"/>
      <c r="N548" s="116"/>
      <c r="O548" s="116"/>
      <c r="P548" s="116"/>
      <c r="Q548" s="116"/>
    </row>
    <row r="549" spans="12:17" s="5" customFormat="1" ht="12.75" hidden="1">
      <c r="L549" s="116"/>
      <c r="M549" s="116"/>
      <c r="N549" s="116"/>
      <c r="O549" s="116"/>
      <c r="P549" s="116"/>
      <c r="Q549" s="116"/>
    </row>
    <row r="550" spans="12:17" s="5" customFormat="1" ht="12.75" hidden="1">
      <c r="L550" s="116"/>
      <c r="M550" s="116"/>
      <c r="N550" s="116"/>
      <c r="O550" s="116"/>
      <c r="P550" s="116"/>
      <c r="Q550" s="116"/>
    </row>
    <row r="551" spans="12:17" s="5" customFormat="1" ht="12.75" hidden="1">
      <c r="L551" s="116"/>
      <c r="M551" s="116"/>
      <c r="N551" s="116"/>
      <c r="O551" s="116"/>
      <c r="P551" s="116"/>
      <c r="Q551" s="116"/>
    </row>
    <row r="552" spans="12:17" s="5" customFormat="1" ht="12.75" hidden="1">
      <c r="L552" s="116"/>
      <c r="M552" s="116"/>
      <c r="N552" s="116"/>
      <c r="O552" s="116"/>
      <c r="P552" s="116"/>
      <c r="Q552" s="116"/>
    </row>
    <row r="553" spans="12:17" s="5" customFormat="1" ht="12.75" hidden="1">
      <c r="L553" s="116"/>
      <c r="M553" s="116"/>
      <c r="N553" s="116"/>
      <c r="O553" s="116"/>
      <c r="P553" s="116"/>
      <c r="Q553" s="116"/>
    </row>
    <row r="554" spans="12:17" s="5" customFormat="1" ht="12.75" hidden="1">
      <c r="L554" s="116"/>
      <c r="M554" s="116"/>
      <c r="N554" s="116"/>
      <c r="O554" s="116"/>
      <c r="P554" s="116"/>
      <c r="Q554" s="116"/>
    </row>
    <row r="555" spans="12:17" s="5" customFormat="1" ht="12.75" hidden="1">
      <c r="L555" s="116"/>
      <c r="M555" s="116"/>
      <c r="N555" s="116"/>
      <c r="O555" s="116"/>
      <c r="P555" s="116"/>
      <c r="Q555" s="116"/>
    </row>
    <row r="556" spans="12:17" s="5" customFormat="1" ht="12.75" hidden="1">
      <c r="L556" s="116"/>
      <c r="M556" s="116"/>
      <c r="N556" s="116"/>
      <c r="O556" s="116"/>
      <c r="P556" s="116"/>
      <c r="Q556" s="116"/>
    </row>
    <row r="557" spans="12:17" s="5" customFormat="1" ht="12.75" hidden="1">
      <c r="L557" s="116"/>
      <c r="M557" s="116"/>
      <c r="N557" s="116"/>
      <c r="O557" s="116"/>
      <c r="P557" s="116"/>
      <c r="Q557" s="116"/>
    </row>
    <row r="558" spans="12:17" s="5" customFormat="1" ht="12.75" hidden="1">
      <c r="L558" s="116"/>
      <c r="M558" s="116"/>
      <c r="N558" s="116"/>
      <c r="O558" s="116"/>
      <c r="P558" s="116"/>
      <c r="Q558" s="116"/>
    </row>
    <row r="559" spans="12:17" s="5" customFormat="1" ht="12.75" hidden="1">
      <c r="L559" s="116"/>
      <c r="M559" s="116"/>
      <c r="N559" s="116"/>
      <c r="O559" s="116"/>
      <c r="P559" s="116"/>
      <c r="Q559" s="116"/>
    </row>
    <row r="560" spans="12:17" s="5" customFormat="1" ht="12.75" hidden="1">
      <c r="L560" s="116"/>
      <c r="M560" s="116"/>
      <c r="N560" s="116"/>
      <c r="O560" s="116"/>
      <c r="P560" s="116"/>
      <c r="Q560" s="116"/>
    </row>
    <row r="561" spans="12:17" s="5" customFormat="1" ht="12.75" hidden="1">
      <c r="L561" s="116"/>
      <c r="M561" s="116"/>
      <c r="N561" s="116"/>
      <c r="O561" s="116"/>
      <c r="P561" s="116"/>
      <c r="Q561" s="116"/>
    </row>
    <row r="562" spans="12:17" s="5" customFormat="1" ht="12.75" hidden="1">
      <c r="L562" s="116"/>
      <c r="M562" s="116"/>
      <c r="N562" s="116"/>
      <c r="O562" s="116"/>
      <c r="P562" s="116"/>
      <c r="Q562" s="116"/>
    </row>
    <row r="563" spans="12:17" s="5" customFormat="1" ht="12.75" hidden="1">
      <c r="L563" s="116"/>
      <c r="M563" s="116"/>
      <c r="N563" s="116"/>
      <c r="O563" s="116"/>
      <c r="P563" s="116"/>
      <c r="Q563" s="116"/>
    </row>
    <row r="564" spans="12:17" s="5" customFormat="1" ht="12.75" hidden="1">
      <c r="L564" s="116"/>
      <c r="M564" s="116"/>
      <c r="N564" s="116"/>
      <c r="O564" s="116"/>
      <c r="P564" s="116"/>
      <c r="Q564" s="116"/>
    </row>
    <row r="565" spans="12:17" s="5" customFormat="1" ht="12.75" hidden="1">
      <c r="L565" s="116"/>
      <c r="M565" s="116"/>
      <c r="N565" s="116"/>
      <c r="O565" s="116"/>
      <c r="P565" s="116"/>
      <c r="Q565" s="116"/>
    </row>
    <row r="566" spans="12:17" s="5" customFormat="1" ht="12.75" hidden="1">
      <c r="L566" s="116"/>
      <c r="M566" s="116"/>
      <c r="N566" s="116"/>
      <c r="O566" s="116"/>
      <c r="P566" s="116"/>
      <c r="Q566" s="116"/>
    </row>
    <row r="567" spans="12:17" s="5" customFormat="1" ht="12.75" hidden="1">
      <c r="L567" s="116"/>
      <c r="M567" s="116"/>
      <c r="N567" s="116"/>
      <c r="O567" s="116"/>
      <c r="P567" s="116"/>
      <c r="Q567" s="116"/>
    </row>
    <row r="568" spans="12:17" s="5" customFormat="1" ht="12.75" hidden="1">
      <c r="L568" s="116"/>
      <c r="M568" s="116"/>
      <c r="N568" s="116"/>
      <c r="O568" s="116"/>
      <c r="P568" s="116"/>
      <c r="Q568" s="116"/>
    </row>
    <row r="569" spans="12:17" s="5" customFormat="1" ht="12.75" hidden="1">
      <c r="L569" s="116"/>
      <c r="M569" s="116"/>
      <c r="N569" s="116"/>
      <c r="O569" s="116"/>
      <c r="P569" s="116"/>
      <c r="Q569" s="116"/>
    </row>
    <row r="570" spans="12:17" s="5" customFormat="1" ht="12.75" hidden="1">
      <c r="L570" s="116"/>
      <c r="M570" s="116"/>
      <c r="N570" s="116"/>
      <c r="O570" s="116"/>
      <c r="P570" s="116"/>
      <c r="Q570" s="116"/>
    </row>
    <row r="571" spans="12:17" s="5" customFormat="1" ht="12.75" hidden="1">
      <c r="L571" s="116"/>
      <c r="M571" s="116"/>
      <c r="N571" s="116"/>
      <c r="O571" s="116"/>
      <c r="P571" s="116"/>
      <c r="Q571" s="116"/>
    </row>
    <row r="572" spans="12:17" s="5" customFormat="1" ht="12.75" hidden="1">
      <c r="L572" s="116"/>
      <c r="M572" s="116"/>
      <c r="N572" s="116"/>
      <c r="O572" s="116"/>
      <c r="P572" s="116"/>
      <c r="Q572" s="116"/>
    </row>
    <row r="573" spans="12:17" s="5" customFormat="1" ht="12.75" hidden="1">
      <c r="L573" s="116"/>
      <c r="M573" s="116"/>
      <c r="N573" s="116"/>
      <c r="O573" s="116"/>
      <c r="P573" s="116"/>
      <c r="Q573" s="116"/>
    </row>
    <row r="574" spans="12:17" s="5" customFormat="1" ht="12.75" hidden="1">
      <c r="L574" s="116"/>
      <c r="M574" s="116"/>
      <c r="N574" s="116"/>
      <c r="O574" s="116"/>
      <c r="P574" s="116"/>
      <c r="Q574" s="116"/>
    </row>
    <row r="575" spans="12:17" s="5" customFormat="1" ht="12.75" hidden="1">
      <c r="L575" s="116"/>
      <c r="M575" s="116"/>
      <c r="N575" s="116"/>
      <c r="O575" s="116"/>
      <c r="P575" s="116"/>
      <c r="Q575" s="116"/>
    </row>
    <row r="576" spans="12:17" s="5" customFormat="1" ht="12.75" hidden="1">
      <c r="L576" s="116"/>
      <c r="M576" s="116"/>
      <c r="N576" s="116"/>
      <c r="O576" s="116"/>
      <c r="P576" s="116"/>
      <c r="Q576" s="116"/>
    </row>
    <row r="577" spans="12:17" s="5" customFormat="1" ht="12.75" hidden="1">
      <c r="L577" s="116"/>
      <c r="M577" s="116"/>
      <c r="N577" s="116"/>
      <c r="O577" s="116"/>
      <c r="P577" s="116"/>
      <c r="Q577" s="116"/>
    </row>
    <row r="578" spans="12:17" s="5" customFormat="1" ht="12.75" hidden="1">
      <c r="L578" s="116"/>
      <c r="M578" s="116"/>
      <c r="N578" s="116"/>
      <c r="O578" s="116"/>
      <c r="P578" s="116"/>
      <c r="Q578" s="116"/>
    </row>
    <row r="579" spans="12:17" s="5" customFormat="1" ht="12.75" hidden="1">
      <c r="L579" s="116"/>
      <c r="M579" s="116"/>
      <c r="N579" s="116"/>
      <c r="O579" s="116"/>
      <c r="P579" s="116"/>
      <c r="Q579" s="116"/>
    </row>
    <row r="580" spans="12:17" s="5" customFormat="1" ht="12.75" hidden="1">
      <c r="L580" s="116"/>
      <c r="M580" s="116"/>
      <c r="N580" s="116"/>
      <c r="O580" s="116"/>
      <c r="P580" s="116"/>
      <c r="Q580" s="116"/>
    </row>
    <row r="581" spans="12:17" s="5" customFormat="1" ht="12.75" hidden="1">
      <c r="L581" s="116"/>
      <c r="M581" s="116"/>
      <c r="N581" s="116"/>
      <c r="O581" s="116"/>
      <c r="P581" s="116"/>
      <c r="Q581" s="116"/>
    </row>
    <row r="582" spans="12:17" s="5" customFormat="1" ht="12.75" hidden="1">
      <c r="L582" s="116"/>
      <c r="M582" s="116"/>
      <c r="N582" s="116"/>
      <c r="O582" s="116"/>
      <c r="P582" s="116"/>
      <c r="Q582" s="116"/>
    </row>
    <row r="583" spans="12:17" s="5" customFormat="1" ht="12.75" hidden="1">
      <c r="L583" s="116"/>
      <c r="M583" s="116"/>
      <c r="N583" s="116"/>
      <c r="O583" s="116"/>
      <c r="P583" s="116"/>
      <c r="Q583" s="116"/>
    </row>
    <row r="584" spans="12:17" s="5" customFormat="1" ht="12.75" hidden="1">
      <c r="L584" s="116"/>
      <c r="M584" s="116"/>
      <c r="N584" s="116"/>
      <c r="O584" s="116"/>
      <c r="P584" s="116"/>
      <c r="Q584" s="116"/>
    </row>
    <row r="585" spans="12:17" s="5" customFormat="1" ht="12.75" hidden="1">
      <c r="L585" s="116"/>
      <c r="M585" s="116"/>
      <c r="N585" s="116"/>
      <c r="O585" s="116"/>
      <c r="P585" s="116"/>
      <c r="Q585" s="116"/>
    </row>
    <row r="586" spans="12:17" s="5" customFormat="1" ht="12.75" hidden="1">
      <c r="L586" s="116"/>
      <c r="M586" s="116"/>
      <c r="N586" s="116"/>
      <c r="O586" s="116"/>
      <c r="P586" s="116"/>
      <c r="Q586" s="116"/>
    </row>
    <row r="587" spans="12:17" s="5" customFormat="1" ht="12.75" hidden="1">
      <c r="L587" s="116"/>
      <c r="M587" s="116"/>
      <c r="N587" s="116"/>
      <c r="O587" s="116"/>
      <c r="P587" s="116"/>
      <c r="Q587" s="116"/>
    </row>
    <row r="588" spans="12:17" s="5" customFormat="1" ht="12.75" hidden="1">
      <c r="L588" s="116"/>
      <c r="M588" s="116"/>
      <c r="N588" s="116"/>
      <c r="O588" s="116"/>
      <c r="P588" s="116"/>
      <c r="Q588" s="116"/>
    </row>
    <row r="589" spans="12:17" s="5" customFormat="1" ht="12.75" hidden="1">
      <c r="L589" s="116"/>
      <c r="M589" s="116"/>
      <c r="N589" s="116"/>
      <c r="O589" s="116"/>
      <c r="P589" s="116"/>
      <c r="Q589" s="116"/>
    </row>
    <row r="590" spans="12:17" s="5" customFormat="1" ht="12.75" hidden="1">
      <c r="L590" s="116"/>
      <c r="M590" s="116"/>
      <c r="N590" s="116"/>
      <c r="O590" s="116"/>
      <c r="P590" s="116"/>
      <c r="Q590" s="116"/>
    </row>
    <row r="591" spans="12:17" s="5" customFormat="1" ht="12.75" hidden="1">
      <c r="L591" s="116"/>
      <c r="M591" s="116"/>
      <c r="N591" s="116"/>
      <c r="O591" s="116"/>
      <c r="P591" s="116"/>
      <c r="Q591" s="116"/>
    </row>
    <row r="592" spans="12:17" s="5" customFormat="1" ht="12.75" hidden="1">
      <c r="L592" s="116"/>
      <c r="M592" s="116"/>
      <c r="N592" s="116"/>
      <c r="O592" s="116"/>
      <c r="P592" s="116"/>
      <c r="Q592" s="116"/>
    </row>
    <row r="593" spans="12:17" s="5" customFormat="1" ht="12.75" hidden="1">
      <c r="L593" s="116"/>
      <c r="M593" s="116"/>
      <c r="N593" s="116"/>
      <c r="O593" s="116"/>
      <c r="P593" s="116"/>
      <c r="Q593" s="116"/>
    </row>
    <row r="594" spans="12:17" s="5" customFormat="1" ht="12.75" hidden="1">
      <c r="L594" s="116"/>
      <c r="M594" s="116"/>
      <c r="N594" s="116"/>
      <c r="O594" s="116"/>
      <c r="P594" s="116"/>
      <c r="Q594" s="116"/>
    </row>
    <row r="595" spans="12:17" s="5" customFormat="1" ht="12.75" hidden="1">
      <c r="L595" s="116"/>
      <c r="M595" s="116"/>
      <c r="N595" s="116"/>
      <c r="O595" s="116"/>
      <c r="P595" s="116"/>
      <c r="Q595" s="116"/>
    </row>
    <row r="596" spans="12:17" s="5" customFormat="1" ht="12.75" hidden="1">
      <c r="L596" s="116"/>
      <c r="M596" s="116"/>
      <c r="N596" s="116"/>
      <c r="O596" s="116"/>
      <c r="P596" s="116"/>
      <c r="Q596" s="116"/>
    </row>
    <row r="597" spans="12:17" s="5" customFormat="1" ht="12.75" hidden="1">
      <c r="L597" s="116"/>
      <c r="M597" s="116"/>
      <c r="N597" s="116"/>
      <c r="O597" s="116"/>
      <c r="P597" s="116"/>
      <c r="Q597" s="116"/>
    </row>
    <row r="598" spans="12:17" s="5" customFormat="1" ht="12.75" hidden="1">
      <c r="L598" s="116"/>
      <c r="M598" s="116"/>
      <c r="N598" s="116"/>
      <c r="O598" s="116"/>
      <c r="P598" s="116"/>
      <c r="Q598" s="116"/>
    </row>
    <row r="599" spans="12:17" s="5" customFormat="1" ht="12.75" hidden="1">
      <c r="L599" s="116"/>
      <c r="M599" s="116"/>
      <c r="N599" s="116"/>
      <c r="O599" s="116"/>
      <c r="P599" s="116"/>
      <c r="Q599" s="116"/>
    </row>
    <row r="600" spans="12:17" s="5" customFormat="1" ht="12.75" hidden="1">
      <c r="L600" s="116"/>
      <c r="M600" s="116"/>
      <c r="N600" s="116"/>
      <c r="O600" s="116"/>
      <c r="P600" s="116"/>
      <c r="Q600" s="116"/>
    </row>
    <row r="601" spans="12:17" s="5" customFormat="1" ht="12.75" hidden="1">
      <c r="L601" s="116"/>
      <c r="M601" s="116"/>
      <c r="N601" s="116"/>
      <c r="O601" s="116"/>
      <c r="P601" s="116"/>
      <c r="Q601" s="116"/>
    </row>
    <row r="602" spans="12:17" s="5" customFormat="1" ht="12.75" hidden="1">
      <c r="L602" s="116"/>
      <c r="M602" s="116"/>
      <c r="N602" s="116"/>
      <c r="O602" s="116"/>
      <c r="P602" s="116"/>
      <c r="Q602" s="116"/>
    </row>
    <row r="603" spans="12:17" s="5" customFormat="1" ht="12.75" hidden="1">
      <c r="L603" s="116"/>
      <c r="M603" s="116"/>
      <c r="N603" s="116"/>
      <c r="O603" s="116"/>
      <c r="P603" s="116"/>
      <c r="Q603" s="116"/>
    </row>
    <row r="604" spans="12:17" s="5" customFormat="1" ht="12.75" hidden="1">
      <c r="L604" s="116"/>
      <c r="M604" s="116"/>
      <c r="N604" s="116"/>
      <c r="O604" s="116"/>
      <c r="P604" s="116"/>
      <c r="Q604" s="116"/>
    </row>
    <row r="605" spans="12:17" s="5" customFormat="1" ht="12.75" hidden="1">
      <c r="L605" s="116"/>
      <c r="M605" s="116"/>
      <c r="N605" s="116"/>
      <c r="O605" s="116"/>
      <c r="P605" s="116"/>
      <c r="Q605" s="116"/>
    </row>
    <row r="606" spans="12:17" s="5" customFormat="1" ht="12.75" hidden="1">
      <c r="L606" s="116"/>
      <c r="M606" s="116"/>
      <c r="N606" s="116"/>
      <c r="O606" s="116"/>
      <c r="P606" s="116"/>
      <c r="Q606" s="116"/>
    </row>
    <row r="607" spans="12:17" s="5" customFormat="1" ht="12.75" hidden="1">
      <c r="L607" s="116"/>
      <c r="M607" s="116"/>
      <c r="N607" s="116"/>
      <c r="O607" s="116"/>
      <c r="P607" s="116"/>
      <c r="Q607" s="116"/>
    </row>
    <row r="608" spans="12:17" s="5" customFormat="1" ht="12.75" hidden="1">
      <c r="L608" s="116"/>
      <c r="M608" s="116"/>
      <c r="N608" s="116"/>
      <c r="O608" s="116"/>
      <c r="P608" s="116"/>
      <c r="Q608" s="116"/>
    </row>
    <row r="609" spans="12:17" s="5" customFormat="1" ht="12.75" hidden="1">
      <c r="L609" s="116"/>
      <c r="M609" s="116"/>
      <c r="N609" s="116"/>
      <c r="O609" s="116"/>
      <c r="P609" s="116"/>
      <c r="Q609" s="116"/>
    </row>
    <row r="610" spans="12:17" s="5" customFormat="1" ht="12.75" hidden="1">
      <c r="L610" s="116"/>
      <c r="M610" s="116"/>
      <c r="N610" s="116"/>
      <c r="O610" s="116"/>
      <c r="P610" s="116"/>
      <c r="Q610" s="116"/>
    </row>
    <row r="611" spans="12:17" s="5" customFormat="1" ht="12.75" hidden="1">
      <c r="L611" s="116"/>
      <c r="M611" s="116"/>
      <c r="N611" s="116"/>
      <c r="O611" s="116"/>
      <c r="P611" s="116"/>
      <c r="Q611" s="116"/>
    </row>
    <row r="612" spans="12:17" s="5" customFormat="1" ht="12.75" hidden="1">
      <c r="L612" s="116"/>
      <c r="M612" s="116"/>
      <c r="N612" s="116"/>
      <c r="O612" s="116"/>
      <c r="P612" s="116"/>
      <c r="Q612" s="116"/>
    </row>
    <row r="613" spans="12:17" s="5" customFormat="1" ht="12.75" hidden="1">
      <c r="L613" s="116"/>
      <c r="M613" s="116"/>
      <c r="N613" s="116"/>
      <c r="O613" s="116"/>
      <c r="P613" s="116"/>
      <c r="Q613" s="116"/>
    </row>
    <row r="614" spans="12:17" s="5" customFormat="1" ht="12.75" hidden="1">
      <c r="L614" s="116"/>
      <c r="M614" s="116"/>
      <c r="N614" s="116"/>
      <c r="O614" s="116"/>
      <c r="P614" s="116"/>
      <c r="Q614" s="116"/>
    </row>
    <row r="615" spans="12:17" s="5" customFormat="1" ht="12.75" hidden="1">
      <c r="L615" s="116"/>
      <c r="M615" s="116"/>
      <c r="N615" s="116"/>
      <c r="O615" s="116"/>
      <c r="P615" s="116"/>
      <c r="Q615" s="116"/>
    </row>
    <row r="616" spans="12:17" s="5" customFormat="1" ht="12.75" hidden="1">
      <c r="L616" s="116"/>
      <c r="M616" s="116"/>
      <c r="N616" s="116"/>
      <c r="O616" s="116"/>
      <c r="P616" s="116"/>
      <c r="Q616" s="116"/>
    </row>
    <row r="617" spans="12:17" s="5" customFormat="1" ht="12.75" hidden="1">
      <c r="L617" s="116"/>
      <c r="M617" s="116"/>
      <c r="N617" s="116"/>
      <c r="O617" s="116"/>
      <c r="P617" s="116"/>
      <c r="Q617" s="116"/>
    </row>
    <row r="618" spans="12:17" s="5" customFormat="1" ht="12.75" hidden="1">
      <c r="L618" s="116"/>
      <c r="M618" s="116"/>
      <c r="N618" s="116"/>
      <c r="O618" s="116"/>
      <c r="P618" s="116"/>
      <c r="Q618" s="116"/>
    </row>
    <row r="619" spans="12:17" s="5" customFormat="1" ht="12.75" hidden="1">
      <c r="L619" s="116"/>
      <c r="M619" s="116"/>
      <c r="N619" s="116"/>
      <c r="O619" s="116"/>
      <c r="P619" s="116"/>
      <c r="Q619" s="116"/>
    </row>
    <row r="620" spans="12:17" s="5" customFormat="1" ht="12.75" hidden="1">
      <c r="L620" s="116"/>
      <c r="M620" s="116"/>
      <c r="N620" s="116"/>
      <c r="O620" s="116"/>
      <c r="P620" s="116"/>
      <c r="Q620" s="116"/>
    </row>
    <row r="621" spans="12:17" s="5" customFormat="1" ht="12.75" hidden="1">
      <c r="L621" s="116"/>
      <c r="M621" s="116"/>
      <c r="N621" s="116"/>
      <c r="O621" s="116"/>
      <c r="P621" s="116"/>
      <c r="Q621" s="116"/>
    </row>
    <row r="622" spans="12:17" s="5" customFormat="1" ht="12.75" hidden="1">
      <c r="L622" s="116"/>
      <c r="M622" s="116"/>
      <c r="N622" s="116"/>
      <c r="O622" s="116"/>
      <c r="P622" s="116"/>
      <c r="Q622" s="116"/>
    </row>
    <row r="623" spans="12:17" s="5" customFormat="1" ht="12.75" hidden="1">
      <c r="L623" s="116"/>
      <c r="M623" s="116"/>
      <c r="N623" s="116"/>
      <c r="O623" s="116"/>
      <c r="P623" s="116"/>
      <c r="Q623" s="116"/>
    </row>
    <row r="624" spans="12:17" s="5" customFormat="1" ht="12.75" hidden="1">
      <c r="L624" s="116"/>
      <c r="M624" s="116"/>
      <c r="N624" s="116"/>
      <c r="O624" s="116"/>
      <c r="P624" s="116"/>
      <c r="Q624" s="116"/>
    </row>
    <row r="625" spans="12:17" s="5" customFormat="1" ht="12.75" hidden="1">
      <c r="L625" s="116"/>
      <c r="M625" s="116"/>
      <c r="N625" s="116"/>
      <c r="O625" s="116"/>
      <c r="P625" s="116"/>
      <c r="Q625" s="116"/>
    </row>
    <row r="626" spans="12:17" s="5" customFormat="1" ht="12.75" hidden="1">
      <c r="L626" s="116"/>
      <c r="M626" s="116"/>
      <c r="N626" s="116"/>
      <c r="O626" s="116"/>
      <c r="P626" s="116"/>
      <c r="Q626" s="116"/>
    </row>
    <row r="627" spans="12:17" s="5" customFormat="1" ht="12.75" hidden="1">
      <c r="L627" s="116"/>
      <c r="M627" s="116"/>
      <c r="N627" s="116"/>
      <c r="O627" s="116"/>
      <c r="P627" s="116"/>
      <c r="Q627" s="116"/>
    </row>
    <row r="628" spans="12:17" s="5" customFormat="1" ht="12.75" hidden="1">
      <c r="L628" s="116"/>
      <c r="M628" s="116"/>
      <c r="N628" s="116"/>
      <c r="O628" s="116"/>
      <c r="P628" s="116"/>
      <c r="Q628" s="116"/>
    </row>
    <row r="629" spans="12:17" s="5" customFormat="1" ht="12.75" hidden="1">
      <c r="L629" s="116"/>
      <c r="M629" s="116"/>
      <c r="N629" s="116"/>
      <c r="O629" s="116"/>
      <c r="P629" s="116"/>
      <c r="Q629" s="116"/>
    </row>
    <row r="630" spans="12:17" s="5" customFormat="1" ht="12.75" hidden="1">
      <c r="L630" s="116"/>
      <c r="M630" s="116"/>
      <c r="N630" s="116"/>
      <c r="O630" s="116"/>
      <c r="P630" s="116"/>
      <c r="Q630" s="116"/>
    </row>
    <row r="631" spans="12:17" s="5" customFormat="1" ht="12.75" hidden="1">
      <c r="L631" s="116"/>
      <c r="M631" s="116"/>
      <c r="N631" s="116"/>
      <c r="O631" s="116"/>
      <c r="P631" s="116"/>
      <c r="Q631" s="116"/>
    </row>
    <row r="632" spans="12:17" s="5" customFormat="1" ht="12.75" hidden="1">
      <c r="L632" s="116"/>
      <c r="M632" s="116"/>
      <c r="N632" s="116"/>
      <c r="O632" s="116"/>
      <c r="P632" s="116"/>
      <c r="Q632" s="116"/>
    </row>
    <row r="633" spans="12:17" s="5" customFormat="1" ht="12.75" hidden="1">
      <c r="L633" s="116"/>
      <c r="M633" s="116"/>
      <c r="N633" s="116"/>
      <c r="O633" s="116"/>
      <c r="P633" s="116"/>
      <c r="Q633" s="116"/>
    </row>
    <row r="634" spans="12:17" s="5" customFormat="1" ht="12.75" hidden="1">
      <c r="L634" s="116"/>
      <c r="M634" s="116"/>
      <c r="N634" s="116"/>
      <c r="O634" s="116"/>
      <c r="P634" s="116"/>
      <c r="Q634" s="116"/>
    </row>
    <row r="635" spans="12:17" s="5" customFormat="1" ht="12.75" hidden="1">
      <c r="L635" s="116"/>
      <c r="M635" s="116"/>
      <c r="N635" s="116"/>
      <c r="O635" s="116"/>
      <c r="P635" s="116"/>
      <c r="Q635" s="116"/>
    </row>
    <row r="636" spans="12:17" s="5" customFormat="1" ht="12.75" hidden="1">
      <c r="L636" s="116"/>
      <c r="M636" s="116"/>
      <c r="N636" s="116"/>
      <c r="O636" s="116"/>
      <c r="P636" s="116"/>
      <c r="Q636" s="116"/>
    </row>
    <row r="637" spans="12:17" s="5" customFormat="1" ht="12.75" hidden="1">
      <c r="L637" s="116"/>
      <c r="M637" s="116"/>
      <c r="N637" s="116"/>
      <c r="O637" s="116"/>
      <c r="P637" s="116"/>
      <c r="Q637" s="116"/>
    </row>
    <row r="638" spans="12:17" s="5" customFormat="1" ht="12.75" hidden="1">
      <c r="L638" s="116"/>
      <c r="M638" s="116"/>
      <c r="N638" s="116"/>
      <c r="O638" s="116"/>
      <c r="P638" s="116"/>
      <c r="Q638" s="116"/>
    </row>
    <row r="639" spans="12:17" s="5" customFormat="1" ht="12.75" hidden="1">
      <c r="L639" s="116"/>
      <c r="M639" s="116"/>
      <c r="N639" s="116"/>
      <c r="O639" s="116"/>
      <c r="P639" s="116"/>
      <c r="Q639" s="116"/>
    </row>
    <row r="640" spans="12:17" s="5" customFormat="1" ht="12.75" hidden="1">
      <c r="L640" s="116"/>
      <c r="M640" s="116"/>
      <c r="N640" s="116"/>
      <c r="O640" s="116"/>
      <c r="P640" s="116"/>
      <c r="Q640" s="116"/>
    </row>
    <row r="641" spans="12:17" s="5" customFormat="1" ht="12.75" hidden="1">
      <c r="L641" s="116"/>
      <c r="M641" s="116"/>
      <c r="N641" s="116"/>
      <c r="O641" s="116"/>
      <c r="P641" s="116"/>
      <c r="Q641" s="116"/>
    </row>
    <row r="642" spans="12:17" s="5" customFormat="1" ht="12.75" hidden="1">
      <c r="L642" s="116"/>
      <c r="M642" s="116"/>
      <c r="N642" s="116"/>
      <c r="O642" s="116"/>
      <c r="P642" s="116"/>
      <c r="Q642" s="116"/>
    </row>
    <row r="643" spans="12:17" s="5" customFormat="1" ht="12.75" hidden="1">
      <c r="L643" s="116"/>
      <c r="M643" s="116"/>
      <c r="N643" s="116"/>
      <c r="O643" s="116"/>
      <c r="P643" s="116"/>
      <c r="Q643" s="116"/>
    </row>
    <row r="644" spans="12:17" s="5" customFormat="1" ht="12.75" hidden="1">
      <c r="L644" s="116"/>
      <c r="M644" s="116"/>
      <c r="N644" s="116"/>
      <c r="O644" s="116"/>
      <c r="P644" s="116"/>
      <c r="Q644" s="116"/>
    </row>
    <row r="645" spans="12:17" s="5" customFormat="1" ht="12.75" hidden="1">
      <c r="L645" s="116"/>
      <c r="M645" s="116"/>
      <c r="N645" s="116"/>
      <c r="O645" s="116"/>
      <c r="P645" s="116"/>
      <c r="Q645" s="116"/>
    </row>
    <row r="646" spans="12:17" s="5" customFormat="1" ht="12.75" hidden="1">
      <c r="L646" s="116"/>
      <c r="M646" s="116"/>
      <c r="N646" s="116"/>
      <c r="O646" s="116"/>
      <c r="P646" s="116"/>
      <c r="Q646" s="116"/>
    </row>
    <row r="647" spans="12:17" s="5" customFormat="1" ht="12.75" hidden="1">
      <c r="L647" s="116"/>
      <c r="M647" s="116"/>
      <c r="N647" s="116"/>
      <c r="O647" s="116"/>
      <c r="P647" s="116"/>
      <c r="Q647" s="116"/>
    </row>
    <row r="648" spans="12:17" s="5" customFormat="1" ht="12.75" hidden="1">
      <c r="L648" s="116"/>
      <c r="M648" s="116"/>
      <c r="N648" s="116"/>
      <c r="O648" s="116"/>
      <c r="P648" s="116"/>
      <c r="Q648" s="116"/>
    </row>
    <row r="649" spans="12:17" s="5" customFormat="1" ht="12.75" hidden="1">
      <c r="L649" s="116"/>
      <c r="M649" s="116"/>
      <c r="N649" s="116"/>
      <c r="O649" s="116"/>
      <c r="P649" s="116"/>
      <c r="Q649" s="116"/>
    </row>
    <row r="650" spans="12:17" s="5" customFormat="1" ht="12.75" hidden="1">
      <c r="L650" s="116"/>
      <c r="M650" s="116"/>
      <c r="N650" s="116"/>
      <c r="O650" s="116"/>
      <c r="P650" s="116"/>
      <c r="Q650" s="116"/>
    </row>
    <row r="651" spans="12:17" s="5" customFormat="1" ht="12.75" hidden="1">
      <c r="L651" s="116"/>
      <c r="M651" s="116"/>
      <c r="N651" s="116"/>
      <c r="O651" s="116"/>
      <c r="P651" s="116"/>
      <c r="Q651" s="116"/>
    </row>
    <row r="652" spans="12:17" s="5" customFormat="1" ht="12.75" hidden="1">
      <c r="L652" s="116"/>
      <c r="M652" s="116"/>
      <c r="N652" s="116"/>
      <c r="O652" s="116"/>
      <c r="P652" s="116"/>
      <c r="Q652" s="116"/>
    </row>
    <row r="653" spans="12:17" s="5" customFormat="1" ht="12.75" hidden="1">
      <c r="L653" s="116"/>
      <c r="M653" s="116"/>
      <c r="N653" s="116"/>
      <c r="O653" s="116"/>
      <c r="P653" s="116"/>
      <c r="Q653" s="116"/>
    </row>
    <row r="654" spans="12:17" s="5" customFormat="1" ht="12.75" hidden="1">
      <c r="L654" s="116"/>
      <c r="M654" s="116"/>
      <c r="N654" s="116"/>
      <c r="O654" s="116"/>
      <c r="P654" s="116"/>
      <c r="Q654" s="116"/>
    </row>
    <row r="655" spans="12:17" s="5" customFormat="1" ht="12.75" hidden="1">
      <c r="L655" s="116"/>
      <c r="M655" s="116"/>
      <c r="N655" s="116"/>
      <c r="O655" s="116"/>
      <c r="P655" s="116"/>
      <c r="Q655" s="116"/>
    </row>
    <row r="656" spans="12:17" s="5" customFormat="1" ht="12.75" hidden="1">
      <c r="L656" s="116"/>
      <c r="M656" s="116"/>
      <c r="N656" s="116"/>
      <c r="O656" s="116"/>
      <c r="P656" s="116"/>
      <c r="Q656" s="116"/>
    </row>
    <row r="657" spans="12:17" s="5" customFormat="1" ht="12.75" hidden="1">
      <c r="L657" s="116"/>
      <c r="M657" s="116"/>
      <c r="N657" s="116"/>
      <c r="O657" s="116"/>
      <c r="P657" s="116"/>
      <c r="Q657" s="116"/>
    </row>
    <row r="658" spans="12:17" s="5" customFormat="1" ht="12.75" hidden="1">
      <c r="L658" s="116"/>
      <c r="M658" s="116"/>
      <c r="N658" s="116"/>
      <c r="O658" s="116"/>
      <c r="P658" s="116"/>
      <c r="Q658" s="116"/>
    </row>
    <row r="659" spans="12:17" s="5" customFormat="1" ht="12.75" hidden="1">
      <c r="L659" s="116"/>
      <c r="M659" s="116"/>
      <c r="N659" s="116"/>
      <c r="O659" s="116"/>
      <c r="P659" s="116"/>
      <c r="Q659" s="116"/>
    </row>
    <row r="660" spans="12:17" s="5" customFormat="1" ht="12.75" hidden="1">
      <c r="L660" s="116"/>
      <c r="M660" s="116"/>
      <c r="N660" s="116"/>
      <c r="O660" s="116"/>
      <c r="P660" s="116"/>
      <c r="Q660" s="116"/>
    </row>
    <row r="661" spans="12:17" s="5" customFormat="1" ht="12.75" hidden="1">
      <c r="L661" s="116"/>
      <c r="M661" s="116"/>
      <c r="N661" s="116"/>
      <c r="O661" s="116"/>
      <c r="P661" s="116"/>
      <c r="Q661" s="116"/>
    </row>
    <row r="662" spans="12:17" s="5" customFormat="1" ht="12.75" hidden="1">
      <c r="L662" s="116"/>
      <c r="M662" s="116"/>
      <c r="N662" s="116"/>
      <c r="O662" s="116"/>
      <c r="P662" s="116"/>
      <c r="Q662" s="116"/>
    </row>
    <row r="663" spans="12:17" s="5" customFormat="1" ht="12.75" hidden="1">
      <c r="L663" s="116"/>
      <c r="M663" s="116"/>
      <c r="N663" s="116"/>
      <c r="O663" s="116"/>
      <c r="P663" s="116"/>
      <c r="Q663" s="116"/>
    </row>
    <row r="664" spans="12:17" s="5" customFormat="1" ht="12.75" hidden="1">
      <c r="L664" s="116"/>
      <c r="M664" s="116"/>
      <c r="N664" s="116"/>
      <c r="O664" s="116"/>
      <c r="P664" s="116"/>
      <c r="Q664" s="116"/>
    </row>
    <row r="665" spans="12:17" s="5" customFormat="1" ht="12.75" hidden="1">
      <c r="L665" s="116"/>
      <c r="M665" s="116"/>
      <c r="N665" s="116"/>
      <c r="O665" s="116"/>
      <c r="P665" s="116"/>
      <c r="Q665" s="116"/>
    </row>
    <row r="666" spans="12:17" s="5" customFormat="1" ht="12.75" hidden="1">
      <c r="L666" s="116"/>
      <c r="M666" s="116"/>
      <c r="N666" s="116"/>
      <c r="O666" s="116"/>
      <c r="P666" s="116"/>
      <c r="Q666" s="116"/>
    </row>
    <row r="667" spans="12:17" s="5" customFormat="1" ht="12.75" hidden="1">
      <c r="L667" s="116"/>
      <c r="M667" s="116"/>
      <c r="N667" s="116"/>
      <c r="O667" s="116"/>
      <c r="P667" s="116"/>
      <c r="Q667" s="116"/>
    </row>
    <row r="668" spans="12:17" s="5" customFormat="1" ht="12.75" hidden="1">
      <c r="L668" s="116"/>
      <c r="M668" s="116"/>
      <c r="N668" s="116"/>
      <c r="O668" s="116"/>
      <c r="P668" s="116"/>
      <c r="Q668" s="116"/>
    </row>
    <row r="669" spans="12:17" s="5" customFormat="1" ht="12.75" hidden="1">
      <c r="L669" s="116"/>
      <c r="M669" s="116"/>
      <c r="N669" s="116"/>
      <c r="O669" s="116"/>
      <c r="P669" s="116"/>
      <c r="Q669" s="116"/>
    </row>
    <row r="670" spans="12:17" s="5" customFormat="1" ht="12.75" hidden="1">
      <c r="L670" s="116"/>
      <c r="M670" s="116"/>
      <c r="N670" s="116"/>
      <c r="O670" s="116"/>
      <c r="P670" s="116"/>
      <c r="Q670" s="116"/>
    </row>
    <row r="671" spans="12:17" s="5" customFormat="1" ht="12.75" hidden="1">
      <c r="L671" s="116"/>
      <c r="M671" s="116"/>
      <c r="N671" s="116"/>
      <c r="O671" s="116"/>
      <c r="P671" s="116"/>
      <c r="Q671" s="116"/>
    </row>
    <row r="672" spans="12:17" s="5" customFormat="1" ht="12.75" hidden="1">
      <c r="L672" s="116"/>
      <c r="M672" s="116"/>
      <c r="N672" s="116"/>
      <c r="O672" s="116"/>
      <c r="P672" s="116"/>
      <c r="Q672" s="116"/>
    </row>
    <row r="673" spans="12:17" s="5" customFormat="1" ht="12.75" hidden="1">
      <c r="L673" s="116"/>
      <c r="M673" s="116"/>
      <c r="N673" s="116"/>
      <c r="O673" s="116"/>
      <c r="P673" s="116"/>
      <c r="Q673" s="116"/>
    </row>
    <row r="674" spans="12:17" s="5" customFormat="1" ht="12.75" hidden="1">
      <c r="L674" s="116"/>
      <c r="M674" s="116"/>
      <c r="N674" s="116"/>
      <c r="O674" s="116"/>
      <c r="P674" s="116"/>
      <c r="Q674" s="116"/>
    </row>
    <row r="675" spans="12:17" s="5" customFormat="1" ht="12.75" hidden="1">
      <c r="L675" s="116"/>
      <c r="M675" s="116"/>
      <c r="N675" s="116"/>
      <c r="O675" s="116"/>
      <c r="P675" s="116"/>
      <c r="Q675" s="116"/>
    </row>
    <row r="676" spans="12:17" s="5" customFormat="1" ht="12.75" hidden="1">
      <c r="L676" s="116"/>
      <c r="M676" s="116"/>
      <c r="N676" s="116"/>
      <c r="O676" s="116"/>
      <c r="P676" s="116"/>
      <c r="Q676" s="116"/>
    </row>
    <row r="677" spans="12:17" s="5" customFormat="1" ht="12.75" hidden="1">
      <c r="L677" s="116"/>
      <c r="M677" s="116"/>
      <c r="N677" s="116"/>
      <c r="O677" s="116"/>
      <c r="P677" s="116"/>
      <c r="Q677" s="116"/>
    </row>
    <row r="678" spans="12:17" s="5" customFormat="1" ht="12.75" hidden="1">
      <c r="L678" s="116"/>
      <c r="M678" s="116"/>
      <c r="N678" s="116"/>
      <c r="O678" s="116"/>
      <c r="P678" s="116"/>
      <c r="Q678" s="116"/>
    </row>
    <row r="679" spans="12:17" s="5" customFormat="1" ht="12.75" hidden="1">
      <c r="L679" s="116"/>
      <c r="M679" s="116"/>
      <c r="N679" s="116"/>
      <c r="O679" s="116"/>
      <c r="P679" s="116"/>
      <c r="Q679" s="116"/>
    </row>
    <row r="680" spans="12:17" s="5" customFormat="1" ht="12.75" hidden="1">
      <c r="L680" s="116"/>
      <c r="M680" s="116"/>
      <c r="N680" s="116"/>
      <c r="O680" s="116"/>
      <c r="P680" s="116"/>
      <c r="Q680" s="116"/>
    </row>
    <row r="681" spans="12:17" s="5" customFormat="1" ht="12.75" hidden="1">
      <c r="L681" s="116"/>
      <c r="M681" s="116"/>
      <c r="N681" s="116"/>
      <c r="O681" s="116"/>
      <c r="P681" s="116"/>
      <c r="Q681" s="116"/>
    </row>
    <row r="682" spans="12:17" s="5" customFormat="1" ht="12.75" hidden="1">
      <c r="L682" s="116"/>
      <c r="M682" s="116"/>
      <c r="N682" s="116"/>
      <c r="O682" s="116"/>
      <c r="P682" s="116"/>
      <c r="Q682" s="116"/>
    </row>
    <row r="683" spans="12:17" s="5" customFormat="1" ht="12.75" hidden="1">
      <c r="L683" s="116"/>
      <c r="M683" s="116"/>
      <c r="N683" s="116"/>
      <c r="O683" s="116"/>
      <c r="P683" s="116"/>
      <c r="Q683" s="116"/>
    </row>
    <row r="684" spans="12:17" s="5" customFormat="1" ht="12.75" hidden="1">
      <c r="L684" s="116"/>
      <c r="M684" s="116"/>
      <c r="N684" s="116"/>
      <c r="O684" s="116"/>
      <c r="P684" s="116"/>
      <c r="Q684" s="116"/>
    </row>
    <row r="685" spans="12:17" s="5" customFormat="1" ht="12.75" hidden="1">
      <c r="L685" s="116"/>
      <c r="M685" s="116"/>
      <c r="N685" s="116"/>
      <c r="O685" s="116"/>
      <c r="P685" s="116"/>
      <c r="Q685" s="116"/>
    </row>
    <row r="686" spans="12:17" s="5" customFormat="1" ht="12.75" hidden="1">
      <c r="L686" s="116"/>
      <c r="M686" s="116"/>
      <c r="N686" s="116"/>
      <c r="O686" s="116"/>
      <c r="P686" s="116"/>
      <c r="Q686" s="116"/>
    </row>
    <row r="687" spans="12:17" s="5" customFormat="1" ht="12.75" hidden="1">
      <c r="L687" s="116"/>
      <c r="M687" s="116"/>
      <c r="N687" s="116"/>
      <c r="O687" s="116"/>
      <c r="P687" s="116"/>
      <c r="Q687" s="116"/>
    </row>
    <row r="688" spans="12:17" s="5" customFormat="1" ht="12.75" hidden="1">
      <c r="L688" s="116"/>
      <c r="M688" s="116"/>
      <c r="N688" s="116"/>
      <c r="O688" s="116"/>
      <c r="P688" s="116"/>
      <c r="Q688" s="116"/>
    </row>
    <row r="689" spans="12:17" s="5" customFormat="1" ht="12.75" hidden="1">
      <c r="L689" s="116"/>
      <c r="M689" s="116"/>
      <c r="N689" s="116"/>
      <c r="O689" s="116"/>
      <c r="P689" s="116"/>
      <c r="Q689" s="116"/>
    </row>
    <row r="690" spans="12:17" s="5" customFormat="1" ht="12.75" hidden="1">
      <c r="L690" s="116"/>
      <c r="M690" s="116"/>
      <c r="N690" s="116"/>
      <c r="O690" s="116"/>
      <c r="P690" s="116"/>
      <c r="Q690" s="116"/>
    </row>
    <row r="691" spans="12:17" s="5" customFormat="1" ht="12.75" hidden="1">
      <c r="L691" s="116"/>
      <c r="M691" s="116"/>
      <c r="N691" s="116"/>
      <c r="O691" s="116"/>
      <c r="P691" s="116"/>
      <c r="Q691" s="116"/>
    </row>
    <row r="692" spans="12:17" s="5" customFormat="1" ht="12.75" hidden="1">
      <c r="L692" s="116"/>
      <c r="M692" s="116"/>
      <c r="N692" s="116"/>
      <c r="O692" s="116"/>
      <c r="P692" s="116"/>
      <c r="Q692" s="116"/>
    </row>
    <row r="693" spans="12:17" s="5" customFormat="1" ht="12.75" hidden="1">
      <c r="L693" s="116"/>
      <c r="M693" s="116"/>
      <c r="N693" s="116"/>
      <c r="O693" s="116"/>
      <c r="P693" s="116"/>
      <c r="Q693" s="116"/>
    </row>
    <row r="694" spans="12:17" s="5" customFormat="1" ht="12.75" hidden="1">
      <c r="L694" s="116"/>
      <c r="M694" s="116"/>
      <c r="N694" s="116"/>
      <c r="O694" s="116"/>
      <c r="P694" s="116"/>
      <c r="Q694" s="116"/>
    </row>
    <row r="695" spans="12:17" s="5" customFormat="1" ht="12.75" hidden="1">
      <c r="L695" s="116"/>
      <c r="M695" s="116"/>
      <c r="N695" s="116"/>
      <c r="O695" s="116"/>
      <c r="P695" s="116"/>
      <c r="Q695" s="116"/>
    </row>
    <row r="696" spans="12:17" s="5" customFormat="1" ht="12.75" hidden="1">
      <c r="L696" s="116"/>
      <c r="M696" s="116"/>
      <c r="N696" s="116"/>
      <c r="O696" s="116"/>
      <c r="P696" s="116"/>
      <c r="Q696" s="116"/>
    </row>
    <row r="697" spans="12:17" s="5" customFormat="1" ht="12.75" hidden="1">
      <c r="L697" s="116"/>
      <c r="M697" s="116"/>
      <c r="N697" s="116"/>
      <c r="O697" s="116"/>
      <c r="P697" s="116"/>
      <c r="Q697" s="116"/>
    </row>
    <row r="698" spans="12:17" s="5" customFormat="1" ht="12.75" hidden="1">
      <c r="L698" s="116"/>
      <c r="M698" s="116"/>
      <c r="N698" s="116"/>
      <c r="O698" s="116"/>
      <c r="P698" s="116"/>
      <c r="Q698" s="116"/>
    </row>
    <row r="699" spans="12:17" s="5" customFormat="1" ht="12.75" hidden="1">
      <c r="L699" s="116"/>
      <c r="M699" s="116"/>
      <c r="N699" s="116"/>
      <c r="O699" s="116"/>
      <c r="P699" s="116"/>
      <c r="Q699" s="116"/>
    </row>
    <row r="700" spans="12:17" s="5" customFormat="1" ht="12.75" hidden="1">
      <c r="L700" s="116"/>
      <c r="M700" s="116"/>
      <c r="N700" s="116"/>
      <c r="O700" s="116"/>
      <c r="P700" s="116"/>
      <c r="Q700" s="116"/>
    </row>
    <row r="701" spans="12:17" s="5" customFormat="1" ht="12.75" hidden="1">
      <c r="L701" s="116"/>
      <c r="M701" s="116"/>
      <c r="N701" s="116"/>
      <c r="O701" s="116"/>
      <c r="P701" s="116"/>
      <c r="Q701" s="116"/>
    </row>
    <row r="702" spans="12:17" s="5" customFormat="1" ht="12.75" hidden="1">
      <c r="L702" s="116"/>
      <c r="M702" s="116"/>
      <c r="N702" s="116"/>
      <c r="O702" s="116"/>
      <c r="P702" s="116"/>
      <c r="Q702" s="116"/>
    </row>
    <row r="703" spans="12:17" s="5" customFormat="1" ht="12.75" hidden="1">
      <c r="L703" s="116"/>
      <c r="M703" s="116"/>
      <c r="N703" s="116"/>
      <c r="O703" s="116"/>
      <c r="P703" s="116"/>
      <c r="Q703" s="116"/>
    </row>
    <row r="704" spans="12:17" s="5" customFormat="1" ht="12.75" hidden="1">
      <c r="L704" s="116"/>
      <c r="M704" s="116"/>
      <c r="N704" s="116"/>
      <c r="O704" s="116"/>
      <c r="P704" s="116"/>
      <c r="Q704" s="116"/>
    </row>
    <row r="705" spans="12:17" s="5" customFormat="1" ht="12.75" hidden="1">
      <c r="L705" s="116"/>
      <c r="M705" s="116"/>
      <c r="N705" s="116"/>
      <c r="O705" s="116"/>
      <c r="P705" s="116"/>
      <c r="Q705" s="116"/>
    </row>
    <row r="706" spans="12:17" s="5" customFormat="1" ht="12.75" hidden="1">
      <c r="L706" s="116"/>
      <c r="M706" s="116"/>
      <c r="N706" s="116"/>
      <c r="O706" s="116"/>
      <c r="P706" s="116"/>
      <c r="Q706" s="116"/>
    </row>
    <row r="707" spans="12:17" s="5" customFormat="1" ht="12.75" hidden="1">
      <c r="L707" s="116"/>
      <c r="M707" s="116"/>
      <c r="N707" s="116"/>
      <c r="O707" s="116"/>
      <c r="P707" s="116"/>
      <c r="Q707" s="116"/>
    </row>
    <row r="708" spans="12:17" s="5" customFormat="1" ht="12.75" hidden="1">
      <c r="L708" s="116"/>
      <c r="M708" s="116"/>
      <c r="N708" s="116"/>
      <c r="O708" s="116"/>
      <c r="P708" s="116"/>
      <c r="Q708" s="116"/>
    </row>
    <row r="709" spans="12:17" s="5" customFormat="1" ht="12.75" hidden="1">
      <c r="L709" s="116"/>
      <c r="M709" s="116"/>
      <c r="N709" s="116"/>
      <c r="O709" s="116"/>
      <c r="P709" s="116"/>
      <c r="Q709" s="116"/>
    </row>
    <row r="710" spans="12:17" s="5" customFormat="1" ht="12.75" hidden="1">
      <c r="L710" s="116"/>
      <c r="M710" s="116"/>
      <c r="N710" s="116"/>
      <c r="O710" s="116"/>
      <c r="P710" s="116"/>
      <c r="Q710" s="116"/>
    </row>
    <row r="711" spans="12:17" s="5" customFormat="1" ht="12.75" hidden="1">
      <c r="L711" s="116"/>
      <c r="M711" s="116"/>
      <c r="N711" s="116"/>
      <c r="O711" s="116"/>
      <c r="P711" s="116"/>
      <c r="Q711" s="116"/>
    </row>
    <row r="712" spans="12:17" s="5" customFormat="1" ht="12.75" hidden="1">
      <c r="L712" s="116"/>
      <c r="M712" s="116"/>
      <c r="N712" s="116"/>
      <c r="O712" s="116"/>
      <c r="P712" s="116"/>
      <c r="Q712" s="116"/>
    </row>
    <row r="713" spans="12:17" s="5" customFormat="1" ht="12.75" hidden="1">
      <c r="L713" s="116"/>
      <c r="M713" s="116"/>
      <c r="N713" s="116"/>
      <c r="O713" s="116"/>
      <c r="P713" s="116"/>
      <c r="Q713" s="116"/>
    </row>
    <row r="714" spans="12:17" s="5" customFormat="1" ht="12.75" hidden="1">
      <c r="L714" s="116"/>
      <c r="M714" s="116"/>
      <c r="N714" s="116"/>
      <c r="O714" s="116"/>
      <c r="P714" s="116"/>
      <c r="Q714" s="116"/>
    </row>
    <row r="715" spans="12:17" s="5" customFormat="1" ht="12.75" hidden="1">
      <c r="L715" s="116"/>
      <c r="M715" s="116"/>
      <c r="N715" s="116"/>
      <c r="O715" s="116"/>
      <c r="P715" s="116"/>
      <c r="Q715" s="116"/>
    </row>
    <row r="716" spans="12:17" s="5" customFormat="1" ht="12.75" hidden="1">
      <c r="L716" s="116"/>
      <c r="M716" s="116"/>
      <c r="N716" s="116"/>
      <c r="O716" s="116"/>
      <c r="P716" s="116"/>
      <c r="Q716" s="116"/>
    </row>
    <row r="717" spans="12:17" s="5" customFormat="1" ht="12.75" hidden="1">
      <c r="L717" s="116"/>
      <c r="M717" s="116"/>
      <c r="N717" s="116"/>
      <c r="O717" s="116"/>
      <c r="P717" s="116"/>
      <c r="Q717" s="116"/>
    </row>
    <row r="718" spans="12:17" s="5" customFormat="1" ht="12.75" hidden="1">
      <c r="L718" s="116"/>
      <c r="M718" s="116"/>
      <c r="N718" s="116"/>
      <c r="O718" s="116"/>
      <c r="P718" s="116"/>
      <c r="Q718" s="116"/>
    </row>
    <row r="719" spans="12:17" s="5" customFormat="1" ht="12.75" hidden="1">
      <c r="L719" s="116"/>
      <c r="M719" s="116"/>
      <c r="N719" s="116"/>
      <c r="O719" s="116"/>
      <c r="P719" s="116"/>
      <c r="Q719" s="116"/>
    </row>
    <row r="720" spans="12:17" s="5" customFormat="1" ht="12.75" hidden="1">
      <c r="L720" s="116"/>
      <c r="M720" s="116"/>
      <c r="N720" s="116"/>
      <c r="O720" s="116"/>
      <c r="P720" s="116"/>
      <c r="Q720" s="116"/>
    </row>
    <row r="721" spans="12:17" s="5" customFormat="1" ht="12.75" hidden="1">
      <c r="L721" s="116"/>
      <c r="M721" s="116"/>
      <c r="N721" s="116"/>
      <c r="O721" s="116"/>
      <c r="P721" s="116"/>
      <c r="Q721" s="116"/>
    </row>
    <row r="722" spans="12:17" s="5" customFormat="1" ht="12.75" hidden="1">
      <c r="L722" s="116"/>
      <c r="M722" s="116"/>
      <c r="N722" s="116"/>
      <c r="O722" s="116"/>
      <c r="P722" s="116"/>
      <c r="Q722" s="116"/>
    </row>
    <row r="723" spans="12:17" s="5" customFormat="1" ht="12.75" hidden="1">
      <c r="L723" s="116"/>
      <c r="M723" s="116"/>
      <c r="N723" s="116"/>
      <c r="O723" s="116"/>
      <c r="P723" s="116"/>
      <c r="Q723" s="116"/>
    </row>
    <row r="724" spans="12:17" s="5" customFormat="1" ht="12.75" hidden="1">
      <c r="L724" s="116"/>
      <c r="M724" s="116"/>
      <c r="N724" s="116"/>
      <c r="O724" s="116"/>
      <c r="P724" s="116"/>
      <c r="Q724" s="116"/>
    </row>
    <row r="725" spans="12:17" s="5" customFormat="1" ht="12.75" hidden="1">
      <c r="L725" s="116"/>
      <c r="M725" s="116"/>
      <c r="N725" s="116"/>
      <c r="O725" s="116"/>
      <c r="P725" s="116"/>
      <c r="Q725" s="116"/>
    </row>
    <row r="726" spans="12:17" s="5" customFormat="1" ht="12.75" hidden="1">
      <c r="L726" s="116"/>
      <c r="M726" s="116"/>
      <c r="N726" s="116"/>
      <c r="O726" s="116"/>
      <c r="P726" s="116"/>
      <c r="Q726" s="116"/>
    </row>
    <row r="727" spans="12:17" s="5" customFormat="1" ht="12.75" hidden="1">
      <c r="L727" s="116"/>
      <c r="M727" s="116"/>
      <c r="N727" s="116"/>
      <c r="O727" s="116"/>
      <c r="P727" s="116"/>
      <c r="Q727" s="116"/>
    </row>
    <row r="728" spans="12:17" s="5" customFormat="1" ht="12.75" hidden="1">
      <c r="L728" s="116"/>
      <c r="M728" s="116"/>
      <c r="N728" s="116"/>
      <c r="O728" s="116"/>
      <c r="P728" s="116"/>
      <c r="Q728" s="116"/>
    </row>
    <row r="729" spans="12:17" s="5" customFormat="1" ht="12.75" hidden="1">
      <c r="L729" s="116"/>
      <c r="M729" s="116"/>
      <c r="N729" s="116"/>
      <c r="O729" s="116"/>
      <c r="P729" s="116"/>
      <c r="Q729" s="116"/>
    </row>
    <row r="730" spans="12:17" s="5" customFormat="1" ht="12.75" hidden="1">
      <c r="L730" s="116"/>
      <c r="M730" s="116"/>
      <c r="N730" s="116"/>
      <c r="O730" s="116"/>
      <c r="P730" s="116"/>
      <c r="Q730" s="116"/>
    </row>
    <row r="731" spans="12:17" s="5" customFormat="1" ht="12.75" hidden="1">
      <c r="L731" s="116"/>
      <c r="M731" s="116"/>
      <c r="N731" s="116"/>
      <c r="O731" s="116"/>
      <c r="P731" s="116"/>
      <c r="Q731" s="116"/>
    </row>
    <row r="732" spans="12:17" s="5" customFormat="1" ht="12.75" hidden="1">
      <c r="L732" s="116"/>
      <c r="M732" s="116"/>
      <c r="N732" s="116"/>
      <c r="O732" s="116"/>
      <c r="P732" s="116"/>
      <c r="Q732" s="116"/>
    </row>
    <row r="733" spans="12:17" s="5" customFormat="1" ht="12.75" hidden="1">
      <c r="L733" s="116"/>
      <c r="M733" s="116"/>
      <c r="N733" s="116"/>
      <c r="O733" s="116"/>
      <c r="P733" s="116"/>
      <c r="Q733" s="116"/>
    </row>
    <row r="734" spans="12:17" s="5" customFormat="1" ht="12.75" hidden="1">
      <c r="L734" s="116"/>
      <c r="M734" s="116"/>
      <c r="N734" s="116"/>
      <c r="O734" s="116"/>
      <c r="P734" s="116"/>
      <c r="Q734" s="116"/>
    </row>
    <row r="735" spans="12:17" s="5" customFormat="1" ht="12.75" hidden="1">
      <c r="L735" s="116"/>
      <c r="M735" s="116"/>
      <c r="N735" s="116"/>
      <c r="O735" s="116"/>
      <c r="P735" s="116"/>
      <c r="Q735" s="116"/>
    </row>
    <row r="736" spans="12:17" s="5" customFormat="1" ht="12.75" hidden="1">
      <c r="L736" s="116"/>
      <c r="M736" s="116"/>
      <c r="N736" s="116"/>
      <c r="O736" s="116"/>
      <c r="P736" s="116"/>
      <c r="Q736" s="116"/>
    </row>
    <row r="737" spans="12:17" s="5" customFormat="1" ht="12.75" hidden="1">
      <c r="L737" s="116"/>
      <c r="M737" s="116"/>
      <c r="N737" s="116"/>
      <c r="O737" s="116"/>
      <c r="P737" s="116"/>
      <c r="Q737" s="116"/>
    </row>
    <row r="738" spans="12:17" s="5" customFormat="1" ht="12.75" hidden="1">
      <c r="L738" s="116"/>
      <c r="M738" s="116"/>
      <c r="N738" s="116"/>
      <c r="O738" s="116"/>
      <c r="P738" s="116"/>
      <c r="Q738" s="116"/>
    </row>
    <row r="739" spans="12:17" s="5" customFormat="1" ht="12.75" hidden="1">
      <c r="L739" s="116"/>
      <c r="M739" s="116"/>
      <c r="N739" s="116"/>
      <c r="O739" s="116"/>
      <c r="P739" s="116"/>
      <c r="Q739" s="116"/>
    </row>
    <row r="740" spans="12:17" s="5" customFormat="1" ht="12.75" hidden="1">
      <c r="L740" s="116"/>
      <c r="M740" s="116"/>
      <c r="N740" s="116"/>
      <c r="O740" s="116"/>
      <c r="P740" s="116"/>
      <c r="Q740" s="116"/>
    </row>
    <row r="741" spans="12:17" s="5" customFormat="1" ht="12.75" hidden="1">
      <c r="L741" s="116"/>
      <c r="M741" s="116"/>
      <c r="N741" s="116"/>
      <c r="O741" s="116"/>
      <c r="P741" s="116"/>
      <c r="Q741" s="116"/>
    </row>
    <row r="742" spans="12:17" s="5" customFormat="1" ht="12.75" hidden="1">
      <c r="L742" s="116"/>
      <c r="M742" s="116"/>
      <c r="N742" s="116"/>
      <c r="O742" s="116"/>
      <c r="P742" s="116"/>
      <c r="Q742" s="116"/>
    </row>
    <row r="743" spans="12:17" s="5" customFormat="1" ht="12.75" hidden="1">
      <c r="L743" s="116"/>
      <c r="M743" s="116"/>
      <c r="N743" s="116"/>
      <c r="O743" s="116"/>
      <c r="P743" s="116"/>
      <c r="Q743" s="116"/>
    </row>
    <row r="744" spans="12:17" s="5" customFormat="1" ht="12.75" hidden="1">
      <c r="L744" s="116"/>
      <c r="M744" s="116"/>
      <c r="N744" s="116"/>
      <c r="O744" s="116"/>
      <c r="P744" s="116"/>
      <c r="Q744" s="116"/>
    </row>
    <row r="745" spans="12:17" s="5" customFormat="1" ht="12.75" hidden="1">
      <c r="L745" s="116"/>
      <c r="M745" s="116"/>
      <c r="N745" s="116"/>
      <c r="O745" s="116"/>
      <c r="P745" s="116"/>
      <c r="Q745" s="116"/>
    </row>
    <row r="746" spans="12:17" s="5" customFormat="1" ht="12.75" hidden="1">
      <c r="L746" s="116"/>
      <c r="M746" s="116"/>
      <c r="N746" s="116"/>
      <c r="O746" s="116"/>
      <c r="P746" s="116"/>
      <c r="Q746" s="116"/>
    </row>
    <row r="747" spans="12:17" s="5" customFormat="1" ht="12.75" hidden="1">
      <c r="L747" s="116"/>
      <c r="M747" s="116"/>
      <c r="N747" s="116"/>
      <c r="O747" s="116"/>
      <c r="P747" s="116"/>
      <c r="Q747" s="116"/>
    </row>
    <row r="748" spans="12:17" s="5" customFormat="1" ht="12.75" hidden="1">
      <c r="L748" s="116"/>
      <c r="M748" s="116"/>
      <c r="N748" s="116"/>
      <c r="O748" s="116"/>
      <c r="P748" s="116"/>
      <c r="Q748" s="116"/>
    </row>
    <row r="749" spans="12:17" s="5" customFormat="1" ht="12.75" hidden="1">
      <c r="L749" s="116"/>
      <c r="M749" s="116"/>
      <c r="N749" s="116"/>
      <c r="O749" s="116"/>
      <c r="P749" s="116"/>
      <c r="Q749" s="116"/>
    </row>
    <row r="750" spans="12:17" s="5" customFormat="1" ht="12.75" hidden="1">
      <c r="L750" s="116"/>
      <c r="M750" s="116"/>
      <c r="N750" s="116"/>
      <c r="O750" s="116"/>
      <c r="P750" s="116"/>
      <c r="Q750" s="116"/>
    </row>
    <row r="751" spans="12:17" s="5" customFormat="1" ht="12.75" hidden="1">
      <c r="L751" s="116"/>
      <c r="M751" s="116"/>
      <c r="N751" s="116"/>
      <c r="O751" s="116"/>
      <c r="P751" s="116"/>
      <c r="Q751" s="116"/>
    </row>
    <row r="752" spans="12:17" s="5" customFormat="1" ht="12.75" hidden="1">
      <c r="L752" s="116"/>
      <c r="M752" s="116"/>
      <c r="N752" s="116"/>
      <c r="O752" s="116"/>
      <c r="P752" s="116"/>
      <c r="Q752" s="116"/>
    </row>
    <row r="753" spans="12:17" s="5" customFormat="1" ht="12.75" hidden="1">
      <c r="L753" s="116"/>
      <c r="M753" s="116"/>
      <c r="N753" s="116"/>
      <c r="O753" s="116"/>
      <c r="P753" s="116"/>
      <c r="Q753" s="116"/>
    </row>
    <row r="754" spans="12:17" s="5" customFormat="1" ht="12.75" hidden="1">
      <c r="L754" s="116"/>
      <c r="M754" s="116"/>
      <c r="N754" s="116"/>
      <c r="O754" s="116"/>
      <c r="P754" s="116"/>
      <c r="Q754" s="116"/>
    </row>
    <row r="755" spans="12:17" s="5" customFormat="1" ht="12.75" hidden="1">
      <c r="L755" s="116"/>
      <c r="M755" s="116"/>
      <c r="N755" s="116"/>
      <c r="O755" s="116"/>
      <c r="P755" s="116"/>
      <c r="Q755" s="116"/>
    </row>
    <row r="756" spans="12:17" s="5" customFormat="1" ht="12.75" hidden="1">
      <c r="L756" s="116"/>
      <c r="M756" s="116"/>
      <c r="N756" s="116"/>
      <c r="O756" s="116"/>
      <c r="P756" s="116"/>
      <c r="Q756" s="116"/>
    </row>
    <row r="757" spans="12:17" s="5" customFormat="1" ht="12.75" hidden="1">
      <c r="L757" s="116"/>
      <c r="M757" s="116"/>
      <c r="N757" s="116"/>
      <c r="O757" s="116"/>
      <c r="P757" s="116"/>
      <c r="Q757" s="116"/>
    </row>
    <row r="758" spans="12:17" s="5" customFormat="1" ht="12.75" hidden="1">
      <c r="L758" s="116"/>
      <c r="M758" s="116"/>
      <c r="N758" s="116"/>
      <c r="O758" s="116"/>
      <c r="P758" s="116"/>
      <c r="Q758" s="116"/>
    </row>
    <row r="759" spans="12:17" s="5" customFormat="1" ht="12.75" hidden="1">
      <c r="L759" s="116"/>
      <c r="M759" s="116"/>
      <c r="N759" s="116"/>
      <c r="O759" s="116"/>
      <c r="P759" s="116"/>
      <c r="Q759" s="116"/>
    </row>
    <row r="760" spans="12:17" s="5" customFormat="1" ht="12.75" hidden="1">
      <c r="L760" s="116"/>
      <c r="M760" s="116"/>
      <c r="N760" s="116"/>
      <c r="O760" s="116"/>
      <c r="P760" s="116"/>
      <c r="Q760" s="116"/>
    </row>
    <row r="761" spans="12:17" s="5" customFormat="1" ht="12.75" hidden="1">
      <c r="L761" s="116"/>
      <c r="M761" s="116"/>
      <c r="N761" s="116"/>
      <c r="O761" s="116"/>
      <c r="P761" s="116"/>
      <c r="Q761" s="116"/>
    </row>
    <row r="762" spans="12:17" s="5" customFormat="1" ht="12.75" hidden="1">
      <c r="L762" s="116"/>
      <c r="M762" s="116"/>
      <c r="N762" s="116"/>
      <c r="O762" s="116"/>
      <c r="P762" s="116"/>
      <c r="Q762" s="116"/>
    </row>
    <row r="763" spans="12:17" s="5" customFormat="1" ht="12.75" hidden="1">
      <c r="L763" s="116"/>
      <c r="M763" s="116"/>
      <c r="N763" s="116"/>
      <c r="O763" s="116"/>
      <c r="P763" s="116"/>
      <c r="Q763" s="116"/>
    </row>
    <row r="764" spans="12:17" s="5" customFormat="1" ht="12.75" hidden="1">
      <c r="L764" s="116"/>
      <c r="M764" s="116"/>
      <c r="N764" s="116"/>
      <c r="O764" s="116"/>
      <c r="P764" s="116"/>
      <c r="Q764" s="116"/>
    </row>
    <row r="765" spans="12:17" s="5" customFormat="1" ht="12.75" hidden="1">
      <c r="L765" s="116"/>
      <c r="M765" s="116"/>
      <c r="N765" s="116"/>
      <c r="O765" s="116"/>
      <c r="P765" s="116"/>
      <c r="Q765" s="116"/>
    </row>
    <row r="766" spans="12:17" s="5" customFormat="1" ht="12.75" hidden="1">
      <c r="L766" s="116"/>
      <c r="M766" s="116"/>
      <c r="N766" s="116"/>
      <c r="O766" s="116"/>
      <c r="P766" s="116"/>
      <c r="Q766" s="116"/>
    </row>
    <row r="767" spans="12:17" s="5" customFormat="1" ht="12.75" hidden="1">
      <c r="L767" s="116"/>
      <c r="M767" s="116"/>
      <c r="N767" s="116"/>
      <c r="O767" s="116"/>
      <c r="P767" s="116"/>
      <c r="Q767" s="116"/>
    </row>
    <row r="768" spans="12:17" s="5" customFormat="1" ht="12.75" hidden="1">
      <c r="L768" s="116"/>
      <c r="M768" s="116"/>
      <c r="N768" s="116"/>
      <c r="O768" s="116"/>
      <c r="P768" s="116"/>
      <c r="Q768" s="116"/>
    </row>
    <row r="769" spans="12:17" s="5" customFormat="1" ht="12.75" hidden="1">
      <c r="L769" s="116"/>
      <c r="M769" s="116"/>
      <c r="N769" s="116"/>
      <c r="O769" s="116"/>
      <c r="P769" s="116"/>
      <c r="Q769" s="116"/>
    </row>
    <row r="770" spans="12:17" s="5" customFormat="1" ht="12.75" hidden="1">
      <c r="L770" s="116"/>
      <c r="M770" s="116"/>
      <c r="N770" s="116"/>
      <c r="O770" s="116"/>
      <c r="P770" s="116"/>
      <c r="Q770" s="116"/>
    </row>
    <row r="771" spans="12:17" s="5" customFormat="1" ht="12.75" hidden="1">
      <c r="L771" s="116"/>
      <c r="M771" s="116"/>
      <c r="N771" s="116"/>
      <c r="O771" s="116"/>
      <c r="P771" s="116"/>
      <c r="Q771" s="116"/>
    </row>
    <row r="772" spans="12:17" s="5" customFormat="1" ht="12.75" hidden="1">
      <c r="L772" s="116"/>
      <c r="M772" s="116"/>
      <c r="N772" s="116"/>
      <c r="O772" s="116"/>
      <c r="P772" s="116"/>
      <c r="Q772" s="116"/>
    </row>
    <row r="773" spans="12:17" s="5" customFormat="1" ht="12.75" hidden="1">
      <c r="L773" s="116"/>
      <c r="M773" s="116"/>
      <c r="N773" s="116"/>
      <c r="O773" s="116"/>
      <c r="P773" s="116"/>
      <c r="Q773" s="116"/>
    </row>
    <row r="774" spans="12:17" s="5" customFormat="1" ht="12.75" hidden="1">
      <c r="L774" s="116"/>
      <c r="M774" s="116"/>
      <c r="N774" s="116"/>
      <c r="O774" s="116"/>
      <c r="P774" s="116"/>
      <c r="Q774" s="116"/>
    </row>
    <row r="775" spans="12:17" s="5" customFormat="1" ht="12.75" hidden="1">
      <c r="L775" s="116"/>
      <c r="M775" s="116"/>
      <c r="N775" s="116"/>
      <c r="O775" s="116"/>
      <c r="P775" s="116"/>
      <c r="Q775" s="116"/>
    </row>
    <row r="776" spans="12:17" s="5" customFormat="1" ht="12.75" hidden="1">
      <c r="L776" s="116"/>
      <c r="M776" s="116"/>
      <c r="N776" s="116"/>
      <c r="O776" s="116"/>
      <c r="P776" s="116"/>
      <c r="Q776" s="116"/>
    </row>
    <row r="777" spans="12:17" s="5" customFormat="1" ht="12.75" hidden="1">
      <c r="L777" s="116"/>
      <c r="M777" s="116"/>
      <c r="N777" s="116"/>
      <c r="O777" s="116"/>
      <c r="P777" s="116"/>
      <c r="Q777" s="116"/>
    </row>
    <row r="778" spans="12:17" s="5" customFormat="1" ht="12.75" hidden="1">
      <c r="L778" s="116"/>
      <c r="M778" s="116"/>
      <c r="N778" s="116"/>
      <c r="O778" s="116"/>
      <c r="P778" s="116"/>
      <c r="Q778" s="116"/>
    </row>
    <row r="779" spans="12:17" s="5" customFormat="1" ht="12.75" hidden="1">
      <c r="L779" s="116"/>
      <c r="M779" s="116"/>
      <c r="N779" s="116"/>
      <c r="O779" s="116"/>
      <c r="P779" s="116"/>
      <c r="Q779" s="116"/>
    </row>
    <row r="780" spans="12:17" s="5" customFormat="1" ht="12.75" hidden="1">
      <c r="L780" s="116"/>
      <c r="M780" s="116"/>
      <c r="N780" s="116"/>
      <c r="O780" s="116"/>
      <c r="P780" s="116"/>
      <c r="Q780" s="116"/>
    </row>
    <row r="781" spans="12:17" s="5" customFormat="1" ht="12.75" hidden="1">
      <c r="L781" s="116"/>
      <c r="M781" s="116"/>
      <c r="N781" s="116"/>
      <c r="O781" s="116"/>
      <c r="P781" s="116"/>
      <c r="Q781" s="116"/>
    </row>
    <row r="782" spans="12:17" s="5" customFormat="1" ht="12.75" hidden="1">
      <c r="L782" s="116"/>
      <c r="M782" s="116"/>
      <c r="N782" s="116"/>
      <c r="O782" s="116"/>
      <c r="P782" s="116"/>
      <c r="Q782" s="116"/>
    </row>
    <row r="783" spans="12:17" s="5" customFormat="1" ht="12.75" hidden="1">
      <c r="L783" s="116"/>
      <c r="M783" s="116"/>
      <c r="N783" s="116"/>
      <c r="O783" s="116"/>
      <c r="P783" s="116"/>
      <c r="Q783" s="116"/>
    </row>
    <row r="784" spans="12:17" s="5" customFormat="1" ht="12.75" hidden="1">
      <c r="L784" s="116"/>
      <c r="M784" s="116"/>
      <c r="N784" s="116"/>
      <c r="O784" s="116"/>
      <c r="P784" s="116"/>
      <c r="Q784" s="116"/>
    </row>
    <row r="785" spans="12:17" s="5" customFormat="1" ht="12.75" hidden="1">
      <c r="L785" s="116"/>
      <c r="M785" s="116"/>
      <c r="N785" s="116"/>
      <c r="O785" s="116"/>
      <c r="P785" s="116"/>
      <c r="Q785" s="116"/>
    </row>
    <row r="786" spans="12:17" s="5" customFormat="1" ht="12.75" hidden="1">
      <c r="L786" s="116"/>
      <c r="M786" s="116"/>
      <c r="N786" s="116"/>
      <c r="O786" s="116"/>
      <c r="P786" s="116"/>
      <c r="Q786" s="116"/>
    </row>
    <row r="787" spans="12:17" s="5" customFormat="1" ht="12.75" hidden="1">
      <c r="L787" s="116"/>
      <c r="M787" s="116"/>
      <c r="N787" s="116"/>
      <c r="O787" s="116"/>
      <c r="P787" s="116"/>
      <c r="Q787" s="116"/>
    </row>
    <row r="788" spans="12:17" s="5" customFormat="1" ht="12.75" hidden="1">
      <c r="L788" s="116"/>
      <c r="M788" s="116"/>
      <c r="N788" s="116"/>
      <c r="O788" s="116"/>
      <c r="P788" s="116"/>
      <c r="Q788" s="116"/>
    </row>
    <row r="789" spans="12:17" s="5" customFormat="1" ht="12.75" hidden="1">
      <c r="L789" s="116"/>
      <c r="M789" s="116"/>
      <c r="N789" s="116"/>
      <c r="O789" s="116"/>
      <c r="P789" s="116"/>
      <c r="Q789" s="116"/>
    </row>
    <row r="790" spans="12:17" s="5" customFormat="1" ht="12.75" hidden="1">
      <c r="L790" s="116"/>
      <c r="M790" s="116"/>
      <c r="N790" s="116"/>
      <c r="O790" s="116"/>
      <c r="P790" s="116"/>
      <c r="Q790" s="116"/>
    </row>
    <row r="791" spans="12:17" s="5" customFormat="1" ht="12.75" hidden="1">
      <c r="L791" s="116"/>
      <c r="M791" s="116"/>
      <c r="N791" s="116"/>
      <c r="O791" s="116"/>
      <c r="P791" s="116"/>
      <c r="Q791" s="116"/>
    </row>
    <row r="792" spans="12:17" s="5" customFormat="1" ht="12.75" hidden="1">
      <c r="L792" s="116"/>
      <c r="M792" s="116"/>
      <c r="N792" s="116"/>
      <c r="O792" s="116"/>
      <c r="P792" s="116"/>
      <c r="Q792" s="116"/>
    </row>
    <row r="793" spans="12:17" s="5" customFormat="1" ht="12.75" hidden="1">
      <c r="L793" s="116"/>
      <c r="M793" s="116"/>
      <c r="N793" s="116"/>
      <c r="O793" s="116"/>
      <c r="P793" s="116"/>
      <c r="Q793" s="116"/>
    </row>
    <row r="794" spans="12:17" s="5" customFormat="1" ht="12.75" hidden="1">
      <c r="L794" s="116"/>
      <c r="M794" s="116"/>
      <c r="N794" s="116"/>
      <c r="O794" s="116"/>
      <c r="P794" s="116"/>
      <c r="Q794" s="116"/>
    </row>
    <row r="795" spans="12:17" s="5" customFormat="1" ht="12.75" hidden="1">
      <c r="L795" s="116"/>
      <c r="M795" s="116"/>
      <c r="N795" s="116"/>
      <c r="O795" s="116"/>
      <c r="P795" s="116"/>
      <c r="Q795" s="116"/>
    </row>
    <row r="796" spans="12:17" s="5" customFormat="1" ht="12.75" hidden="1">
      <c r="L796" s="116"/>
      <c r="M796" s="116"/>
      <c r="N796" s="116"/>
      <c r="O796" s="116"/>
      <c r="P796" s="116"/>
      <c r="Q796" s="116"/>
    </row>
    <row r="797" spans="12:17" s="5" customFormat="1" ht="12.75" hidden="1">
      <c r="L797" s="116"/>
      <c r="M797" s="116"/>
      <c r="N797" s="116"/>
      <c r="O797" s="116"/>
      <c r="P797" s="116"/>
      <c r="Q797" s="116"/>
    </row>
    <row r="798" spans="12:17" s="5" customFormat="1" ht="12.75" hidden="1">
      <c r="L798" s="116"/>
      <c r="M798" s="116"/>
      <c r="N798" s="116"/>
      <c r="O798" s="116"/>
      <c r="P798" s="116"/>
      <c r="Q798" s="116"/>
    </row>
    <row r="799" spans="12:17" s="5" customFormat="1" ht="12.75" hidden="1">
      <c r="L799" s="116"/>
      <c r="M799" s="116"/>
      <c r="N799" s="116"/>
      <c r="O799" s="116"/>
      <c r="P799" s="116"/>
      <c r="Q799" s="116"/>
    </row>
    <row r="800" spans="12:17" s="5" customFormat="1" ht="12.75" hidden="1">
      <c r="L800" s="116"/>
      <c r="M800" s="116"/>
      <c r="N800" s="116"/>
      <c r="O800" s="116"/>
      <c r="P800" s="116"/>
      <c r="Q800" s="116"/>
    </row>
    <row r="801" spans="12:17" s="5" customFormat="1" ht="12.75" hidden="1">
      <c r="L801" s="116"/>
      <c r="M801" s="116"/>
      <c r="N801" s="116"/>
      <c r="O801" s="116"/>
      <c r="P801" s="116"/>
      <c r="Q801" s="116"/>
    </row>
    <row r="802" spans="12:17" s="5" customFormat="1" ht="12.75" hidden="1">
      <c r="L802" s="116"/>
      <c r="M802" s="116"/>
      <c r="N802" s="116"/>
      <c r="O802" s="116"/>
      <c r="P802" s="116"/>
      <c r="Q802" s="116"/>
    </row>
    <row r="803" spans="12:17" s="5" customFormat="1" ht="12.75" hidden="1">
      <c r="L803" s="116"/>
      <c r="M803" s="116"/>
      <c r="N803" s="116"/>
      <c r="O803" s="116"/>
      <c r="P803" s="116"/>
      <c r="Q803" s="116"/>
    </row>
    <row r="804" spans="12:17" s="5" customFormat="1" ht="12.75" hidden="1">
      <c r="L804" s="116"/>
      <c r="M804" s="116"/>
      <c r="N804" s="116"/>
      <c r="O804" s="116"/>
      <c r="P804" s="116"/>
      <c r="Q804" s="116"/>
    </row>
    <row r="805" spans="12:17" s="5" customFormat="1" ht="12.75" hidden="1">
      <c r="L805" s="116"/>
      <c r="M805" s="116"/>
      <c r="N805" s="116"/>
      <c r="O805" s="116"/>
      <c r="P805" s="116"/>
      <c r="Q805" s="116"/>
    </row>
    <row r="806" spans="12:17" s="5" customFormat="1" ht="12.75" hidden="1">
      <c r="L806" s="116"/>
      <c r="M806" s="116"/>
      <c r="N806" s="116"/>
      <c r="O806" s="116"/>
      <c r="P806" s="116"/>
      <c r="Q806" s="116"/>
    </row>
    <row r="807" spans="12:17" s="5" customFormat="1" ht="12.75" hidden="1">
      <c r="L807" s="116"/>
      <c r="M807" s="116"/>
      <c r="N807" s="116"/>
      <c r="O807" s="116"/>
      <c r="P807" s="116"/>
      <c r="Q807" s="116"/>
    </row>
    <row r="808" spans="12:17" s="5" customFormat="1" ht="12.75" hidden="1">
      <c r="L808" s="116"/>
      <c r="M808" s="116"/>
      <c r="N808" s="116"/>
      <c r="O808" s="116"/>
      <c r="P808" s="116"/>
      <c r="Q808" s="116"/>
    </row>
    <row r="809" spans="12:17" s="5" customFormat="1" ht="12.75" hidden="1">
      <c r="L809" s="116"/>
      <c r="M809" s="116"/>
      <c r="N809" s="116"/>
      <c r="O809" s="116"/>
      <c r="P809" s="116"/>
      <c r="Q809" s="116"/>
    </row>
    <row r="810" spans="12:17" s="5" customFormat="1" ht="12.75" hidden="1">
      <c r="L810" s="116"/>
      <c r="M810" s="116"/>
      <c r="N810" s="116"/>
      <c r="O810" s="116"/>
      <c r="P810" s="116"/>
      <c r="Q810" s="116"/>
    </row>
    <row r="811" spans="12:17" s="5" customFormat="1" ht="12.75" hidden="1">
      <c r="L811" s="116"/>
      <c r="M811" s="116"/>
      <c r="N811" s="116"/>
      <c r="O811" s="116"/>
      <c r="P811" s="116"/>
      <c r="Q811" s="116"/>
    </row>
    <row r="812" spans="12:17" s="5" customFormat="1" ht="12.75" hidden="1">
      <c r="L812" s="116"/>
      <c r="M812" s="116"/>
      <c r="N812" s="116"/>
      <c r="O812" s="116"/>
      <c r="P812" s="116"/>
      <c r="Q812" s="116"/>
    </row>
    <row r="813" spans="12:17" s="5" customFormat="1" ht="12.75" hidden="1">
      <c r="L813" s="116"/>
      <c r="M813" s="116"/>
      <c r="N813" s="116"/>
      <c r="O813" s="116"/>
      <c r="P813" s="116"/>
      <c r="Q813" s="116"/>
    </row>
    <row r="814" spans="12:17" s="5" customFormat="1" ht="12.75" hidden="1">
      <c r="L814" s="116"/>
      <c r="M814" s="116"/>
      <c r="N814" s="116"/>
      <c r="O814" s="116"/>
      <c r="P814" s="116"/>
      <c r="Q814" s="116"/>
    </row>
    <row r="815" spans="12:17" s="5" customFormat="1" ht="12.75" hidden="1">
      <c r="L815" s="116"/>
      <c r="M815" s="116"/>
      <c r="N815" s="116"/>
      <c r="O815" s="116"/>
      <c r="P815" s="116"/>
      <c r="Q815" s="116"/>
    </row>
    <row r="816" spans="12:17" s="5" customFormat="1" ht="12.75" hidden="1">
      <c r="L816" s="116"/>
      <c r="M816" s="116"/>
      <c r="N816" s="116"/>
      <c r="O816" s="116"/>
      <c r="P816" s="116"/>
      <c r="Q816" s="116"/>
    </row>
    <row r="817" spans="12:17" s="5" customFormat="1" ht="12.75" hidden="1">
      <c r="L817" s="116"/>
      <c r="M817" s="116"/>
      <c r="N817" s="116"/>
      <c r="O817" s="116"/>
      <c r="P817" s="116"/>
      <c r="Q817" s="116"/>
    </row>
    <row r="818" spans="12:17" s="5" customFormat="1" ht="12.75" hidden="1">
      <c r="L818" s="116"/>
      <c r="M818" s="116"/>
      <c r="N818" s="116"/>
      <c r="O818" s="116"/>
      <c r="P818" s="116"/>
      <c r="Q818" s="116"/>
    </row>
    <row r="819" spans="12:17" s="5" customFormat="1" ht="12.75" hidden="1">
      <c r="L819" s="116"/>
      <c r="M819" s="116"/>
      <c r="N819" s="116"/>
      <c r="O819" s="116"/>
      <c r="P819" s="116"/>
      <c r="Q819" s="116"/>
    </row>
    <row r="820" spans="12:17" s="5" customFormat="1" ht="12.75" hidden="1">
      <c r="L820" s="116"/>
      <c r="M820" s="116"/>
      <c r="N820" s="116"/>
      <c r="O820" s="116"/>
      <c r="P820" s="116"/>
      <c r="Q820" s="116"/>
    </row>
    <row r="821" spans="12:17" s="5" customFormat="1" ht="12.75" hidden="1">
      <c r="L821" s="116"/>
      <c r="M821" s="116"/>
      <c r="N821" s="116"/>
      <c r="O821" s="116"/>
      <c r="P821" s="116"/>
      <c r="Q821" s="116"/>
    </row>
    <row r="822" spans="12:17" s="5" customFormat="1" ht="12.75" hidden="1">
      <c r="L822" s="116"/>
      <c r="M822" s="116"/>
      <c r="N822" s="116"/>
      <c r="O822" s="116"/>
      <c r="P822" s="116"/>
      <c r="Q822" s="116"/>
    </row>
    <row r="823" spans="12:17" s="5" customFormat="1" ht="12.75" hidden="1">
      <c r="L823" s="116"/>
      <c r="M823" s="116"/>
      <c r="N823" s="116"/>
      <c r="O823" s="116"/>
      <c r="P823" s="116"/>
      <c r="Q823" s="116"/>
    </row>
    <row r="824" spans="12:17" s="5" customFormat="1" ht="12.75" hidden="1">
      <c r="L824" s="116"/>
      <c r="M824" s="116"/>
      <c r="N824" s="116"/>
      <c r="O824" s="116"/>
      <c r="P824" s="116"/>
      <c r="Q824" s="116"/>
    </row>
    <row r="825" spans="12:17" s="5" customFormat="1" ht="12.75" hidden="1">
      <c r="L825" s="116"/>
      <c r="M825" s="116"/>
      <c r="N825" s="116"/>
      <c r="O825" s="116"/>
      <c r="P825" s="116"/>
      <c r="Q825" s="116"/>
    </row>
    <row r="826" spans="12:17" s="5" customFormat="1" ht="12.75" hidden="1">
      <c r="L826" s="116"/>
      <c r="M826" s="116"/>
      <c r="N826" s="116"/>
      <c r="O826" s="116"/>
      <c r="P826" s="116"/>
      <c r="Q826" s="116"/>
    </row>
    <row r="827" spans="12:17" s="5" customFormat="1" ht="12.75" hidden="1">
      <c r="L827" s="116"/>
      <c r="M827" s="116"/>
      <c r="N827" s="116"/>
      <c r="O827" s="116"/>
      <c r="P827" s="116"/>
      <c r="Q827" s="116"/>
    </row>
    <row r="828" spans="12:17" s="5" customFormat="1" ht="12.75" hidden="1">
      <c r="L828" s="116"/>
      <c r="M828" s="116"/>
      <c r="N828" s="116"/>
      <c r="O828" s="116"/>
      <c r="P828" s="116"/>
      <c r="Q828" s="116"/>
    </row>
    <row r="829" spans="12:17" s="5" customFormat="1" ht="12.75" hidden="1">
      <c r="L829" s="116"/>
      <c r="M829" s="116"/>
      <c r="N829" s="116"/>
      <c r="O829" s="116"/>
      <c r="P829" s="116"/>
      <c r="Q829" s="116"/>
    </row>
    <row r="830" spans="12:17" s="5" customFormat="1" ht="12.75" hidden="1">
      <c r="L830" s="116"/>
      <c r="M830" s="116"/>
      <c r="N830" s="116"/>
      <c r="O830" s="116"/>
      <c r="P830" s="116"/>
      <c r="Q830" s="116"/>
    </row>
    <row r="831" spans="12:17" s="5" customFormat="1" ht="12.75" hidden="1">
      <c r="L831" s="116"/>
      <c r="M831" s="116"/>
      <c r="N831" s="116"/>
      <c r="O831" s="116"/>
      <c r="P831" s="116"/>
      <c r="Q831" s="116"/>
    </row>
    <row r="832" spans="12:17" s="5" customFormat="1" ht="12.75" hidden="1">
      <c r="L832" s="116"/>
      <c r="M832" s="116"/>
      <c r="N832" s="116"/>
      <c r="O832" s="116"/>
      <c r="P832" s="116"/>
      <c r="Q832" s="116"/>
    </row>
    <row r="833" spans="12:17" s="5" customFormat="1" ht="12.75" hidden="1">
      <c r="L833" s="116"/>
      <c r="M833" s="116"/>
      <c r="N833" s="116"/>
      <c r="O833" s="116"/>
      <c r="P833" s="116"/>
      <c r="Q833" s="116"/>
    </row>
    <row r="834" spans="12:17" s="5" customFormat="1" ht="12.75" hidden="1">
      <c r="L834" s="116"/>
      <c r="M834" s="116"/>
      <c r="N834" s="116"/>
      <c r="O834" s="116"/>
      <c r="P834" s="116"/>
      <c r="Q834" s="116"/>
    </row>
    <row r="835" spans="12:17" s="5" customFormat="1" ht="12.75" hidden="1">
      <c r="L835" s="116"/>
      <c r="M835" s="116"/>
      <c r="N835" s="116"/>
      <c r="O835" s="116"/>
      <c r="P835" s="116"/>
      <c r="Q835" s="116"/>
    </row>
    <row r="836" spans="12:17" s="5" customFormat="1" ht="12.75" hidden="1">
      <c r="L836" s="116"/>
      <c r="M836" s="116"/>
      <c r="N836" s="116"/>
      <c r="O836" s="116"/>
      <c r="P836" s="116"/>
      <c r="Q836" s="116"/>
    </row>
    <row r="837" spans="12:17" s="5" customFormat="1" ht="12.75" hidden="1">
      <c r="L837" s="116"/>
      <c r="M837" s="116"/>
      <c r="N837" s="116"/>
      <c r="O837" s="116"/>
      <c r="P837" s="116"/>
      <c r="Q837" s="116"/>
    </row>
    <row r="838" spans="12:17" s="5" customFormat="1" ht="12.75" hidden="1">
      <c r="L838" s="116"/>
      <c r="M838" s="116"/>
      <c r="N838" s="116"/>
      <c r="O838" s="116"/>
      <c r="P838" s="116"/>
      <c r="Q838" s="116"/>
    </row>
    <row r="839" spans="12:17" s="5" customFormat="1" ht="12.75" hidden="1">
      <c r="L839" s="116"/>
      <c r="M839" s="116"/>
      <c r="N839" s="116"/>
      <c r="O839" s="116"/>
      <c r="P839" s="116"/>
      <c r="Q839" s="116"/>
    </row>
    <row r="840" spans="12:17" s="5" customFormat="1" ht="12.75" hidden="1">
      <c r="L840" s="116"/>
      <c r="M840" s="116"/>
      <c r="N840" s="116"/>
      <c r="O840" s="116"/>
      <c r="P840" s="116"/>
      <c r="Q840" s="116"/>
    </row>
    <row r="841" spans="12:17" s="5" customFormat="1" ht="12.75" hidden="1">
      <c r="L841" s="116"/>
      <c r="M841" s="116"/>
      <c r="N841" s="116"/>
      <c r="O841" s="116"/>
      <c r="P841" s="116"/>
      <c r="Q841" s="116"/>
    </row>
    <row r="842" spans="12:17" s="5" customFormat="1" ht="12.75" hidden="1">
      <c r="L842" s="116"/>
      <c r="M842" s="116"/>
      <c r="N842" s="116"/>
      <c r="O842" s="116"/>
      <c r="P842" s="116"/>
      <c r="Q842" s="116"/>
    </row>
    <row r="843" spans="12:17" s="5" customFormat="1" ht="12.75" hidden="1">
      <c r="L843" s="116"/>
      <c r="M843" s="116"/>
      <c r="N843" s="116"/>
      <c r="O843" s="116"/>
      <c r="P843" s="116"/>
      <c r="Q843" s="116"/>
    </row>
    <row r="844" spans="12:17" s="5" customFormat="1" ht="12.75" hidden="1">
      <c r="L844" s="116"/>
      <c r="M844" s="116"/>
      <c r="N844" s="116"/>
      <c r="O844" s="116"/>
      <c r="P844" s="116"/>
      <c r="Q844" s="116"/>
    </row>
    <row r="845" spans="12:17" s="5" customFormat="1" ht="12.75" hidden="1">
      <c r="L845" s="116"/>
      <c r="M845" s="116"/>
      <c r="N845" s="116"/>
      <c r="O845" s="116"/>
      <c r="P845" s="116"/>
      <c r="Q845" s="116"/>
    </row>
    <row r="846" spans="12:17" s="5" customFormat="1" ht="12.75" hidden="1">
      <c r="L846" s="116"/>
      <c r="M846" s="116"/>
      <c r="N846" s="116"/>
      <c r="O846" s="116"/>
      <c r="P846" s="116"/>
      <c r="Q846" s="116"/>
    </row>
    <row r="847" spans="12:17" s="5" customFormat="1" ht="12.75" hidden="1">
      <c r="L847" s="116"/>
      <c r="M847" s="116"/>
      <c r="N847" s="116"/>
      <c r="O847" s="116"/>
      <c r="P847" s="116"/>
      <c r="Q847" s="116"/>
    </row>
    <row r="848" spans="12:17" s="5" customFormat="1" ht="12.75" hidden="1">
      <c r="L848" s="116"/>
      <c r="M848" s="116"/>
      <c r="N848" s="116"/>
      <c r="O848" s="116"/>
      <c r="P848" s="116"/>
      <c r="Q848" s="116"/>
    </row>
    <row r="849" spans="12:17" s="5" customFormat="1" ht="12.75" hidden="1">
      <c r="L849" s="116"/>
      <c r="M849" s="116"/>
      <c r="N849" s="116"/>
      <c r="O849" s="116"/>
      <c r="P849" s="116"/>
      <c r="Q849" s="116"/>
    </row>
    <row r="850" spans="12:17" s="5" customFormat="1" ht="12.75" hidden="1">
      <c r="L850" s="116"/>
      <c r="M850" s="116"/>
      <c r="N850" s="116"/>
      <c r="O850" s="116"/>
      <c r="P850" s="116"/>
      <c r="Q850" s="116"/>
    </row>
    <row r="851" spans="12:17" s="5" customFormat="1" ht="12.75" hidden="1">
      <c r="L851" s="116"/>
      <c r="M851" s="116"/>
      <c r="N851" s="116"/>
      <c r="O851" s="116"/>
      <c r="P851" s="116"/>
      <c r="Q851" s="116"/>
    </row>
    <row r="852" spans="12:17" s="5" customFormat="1" ht="12.75" hidden="1">
      <c r="L852" s="116"/>
      <c r="M852" s="116"/>
      <c r="N852" s="116"/>
      <c r="O852" s="116"/>
      <c r="P852" s="116"/>
      <c r="Q852" s="116"/>
    </row>
    <row r="853" spans="12:17" s="5" customFormat="1" ht="12.75" hidden="1">
      <c r="L853" s="116"/>
      <c r="M853" s="116"/>
      <c r="N853" s="116"/>
      <c r="O853" s="116"/>
      <c r="P853" s="116"/>
      <c r="Q853" s="116"/>
    </row>
    <row r="854" spans="12:17" s="5" customFormat="1" ht="12.75" hidden="1">
      <c r="L854" s="116"/>
      <c r="M854" s="116"/>
      <c r="N854" s="116"/>
      <c r="O854" s="116"/>
      <c r="P854" s="116"/>
      <c r="Q854" s="116"/>
    </row>
    <row r="855" spans="12:17" s="5" customFormat="1" ht="12.75" hidden="1">
      <c r="L855" s="116"/>
      <c r="M855" s="116"/>
      <c r="N855" s="116"/>
      <c r="O855" s="116"/>
      <c r="P855" s="116"/>
      <c r="Q855" s="116"/>
    </row>
    <row r="856" spans="12:17" s="5" customFormat="1" ht="12.75" hidden="1">
      <c r="L856" s="116"/>
      <c r="M856" s="116"/>
      <c r="N856" s="116"/>
      <c r="O856" s="116"/>
      <c r="P856" s="116"/>
      <c r="Q856" s="116"/>
    </row>
    <row r="857" spans="12:17" s="5" customFormat="1" ht="12.75" hidden="1">
      <c r="L857" s="116"/>
      <c r="M857" s="116"/>
      <c r="N857" s="116"/>
      <c r="O857" s="116"/>
      <c r="P857" s="116"/>
      <c r="Q857" s="116"/>
    </row>
    <row r="858" spans="12:17" s="5" customFormat="1" ht="12.75" hidden="1">
      <c r="L858" s="116"/>
      <c r="M858" s="116"/>
      <c r="N858" s="116"/>
      <c r="O858" s="116"/>
      <c r="P858" s="116"/>
      <c r="Q858" s="116"/>
    </row>
    <row r="859" spans="12:17" s="5" customFormat="1" ht="12.75" hidden="1">
      <c r="L859" s="116"/>
      <c r="M859" s="116"/>
      <c r="N859" s="116"/>
      <c r="O859" s="116"/>
      <c r="P859" s="116"/>
      <c r="Q859" s="116"/>
    </row>
    <row r="860" spans="12:17" s="5" customFormat="1" ht="12.75" hidden="1">
      <c r="L860" s="116"/>
      <c r="M860" s="116"/>
      <c r="N860" s="116"/>
      <c r="O860" s="116"/>
      <c r="P860" s="116"/>
      <c r="Q860" s="116"/>
    </row>
    <row r="861" spans="12:17" s="5" customFormat="1" ht="12.75" hidden="1">
      <c r="L861" s="116"/>
      <c r="M861" s="116"/>
      <c r="N861" s="116"/>
      <c r="O861" s="116"/>
      <c r="P861" s="116"/>
      <c r="Q861" s="116"/>
    </row>
    <row r="862" spans="12:17" s="5" customFormat="1" ht="12.75" hidden="1">
      <c r="L862" s="116"/>
      <c r="M862" s="116"/>
      <c r="N862" s="116"/>
      <c r="O862" s="116"/>
      <c r="P862" s="116"/>
      <c r="Q862" s="116"/>
    </row>
    <row r="863" spans="12:17" s="5" customFormat="1" ht="12.75" hidden="1">
      <c r="L863" s="116"/>
      <c r="M863" s="116"/>
      <c r="N863" s="116"/>
      <c r="O863" s="116"/>
      <c r="P863" s="116"/>
      <c r="Q863" s="116"/>
    </row>
    <row r="864" spans="12:17" s="5" customFormat="1" ht="12.75" hidden="1">
      <c r="L864" s="116"/>
      <c r="M864" s="116"/>
      <c r="N864" s="116"/>
      <c r="O864" s="116"/>
      <c r="P864" s="116"/>
      <c r="Q864" s="116"/>
    </row>
    <row r="865" spans="12:17" s="5" customFormat="1" ht="12.75" hidden="1">
      <c r="L865" s="116"/>
      <c r="M865" s="116"/>
      <c r="N865" s="116"/>
      <c r="O865" s="116"/>
      <c r="P865" s="116"/>
      <c r="Q865" s="116"/>
    </row>
    <row r="866" spans="12:17" s="5" customFormat="1" ht="12.75" hidden="1">
      <c r="L866" s="116"/>
      <c r="M866" s="116"/>
      <c r="N866" s="116"/>
      <c r="O866" s="116"/>
      <c r="P866" s="116"/>
      <c r="Q866" s="116"/>
    </row>
    <row r="867" spans="12:17" s="5" customFormat="1" ht="12.75" hidden="1">
      <c r="L867" s="116"/>
      <c r="M867" s="116"/>
      <c r="N867" s="116"/>
      <c r="O867" s="116"/>
      <c r="P867" s="116"/>
      <c r="Q867" s="116"/>
    </row>
    <row r="868" spans="12:17" s="5" customFormat="1" ht="12.75" hidden="1">
      <c r="L868" s="116"/>
      <c r="M868" s="116"/>
      <c r="N868" s="116"/>
      <c r="O868" s="116"/>
      <c r="P868" s="116"/>
      <c r="Q868" s="116"/>
    </row>
    <row r="869" spans="12:17" s="5" customFormat="1" ht="12.75" hidden="1">
      <c r="L869" s="116"/>
      <c r="M869" s="116"/>
      <c r="N869" s="116"/>
      <c r="O869" s="116"/>
      <c r="P869" s="116"/>
      <c r="Q869" s="116"/>
    </row>
    <row r="870" spans="12:17" s="5" customFormat="1" ht="12.75" hidden="1">
      <c r="L870" s="116"/>
      <c r="M870" s="116"/>
      <c r="N870" s="116"/>
      <c r="O870" s="116"/>
      <c r="P870" s="116"/>
      <c r="Q870" s="116"/>
    </row>
    <row r="871" spans="12:17" s="5" customFormat="1" ht="12.75" hidden="1">
      <c r="L871" s="116"/>
      <c r="M871" s="116"/>
      <c r="N871" s="116"/>
      <c r="O871" s="116"/>
      <c r="P871" s="116"/>
      <c r="Q871" s="116"/>
    </row>
    <row r="872" spans="12:17" s="5" customFormat="1" ht="12.75" hidden="1">
      <c r="L872" s="116"/>
      <c r="M872" s="116"/>
      <c r="N872" s="116"/>
      <c r="O872" s="116"/>
      <c r="P872" s="116"/>
      <c r="Q872" s="116"/>
    </row>
    <row r="873" spans="12:17" s="5" customFormat="1" ht="12.75" hidden="1">
      <c r="L873" s="116"/>
      <c r="M873" s="116"/>
      <c r="N873" s="116"/>
      <c r="O873" s="116"/>
      <c r="P873" s="116"/>
      <c r="Q873" s="116"/>
    </row>
    <row r="874" spans="12:17" s="5" customFormat="1" ht="12.75" hidden="1">
      <c r="L874" s="116"/>
      <c r="M874" s="116"/>
      <c r="N874" s="116"/>
      <c r="O874" s="116"/>
      <c r="P874" s="116"/>
      <c r="Q874" s="116"/>
    </row>
    <row r="875" spans="12:17" s="5" customFormat="1" ht="12.75" hidden="1">
      <c r="L875" s="116"/>
      <c r="M875" s="116"/>
      <c r="N875" s="116"/>
      <c r="O875" s="116"/>
      <c r="P875" s="116"/>
      <c r="Q875" s="116"/>
    </row>
    <row r="876" spans="12:17" s="5" customFormat="1" ht="12.75" hidden="1">
      <c r="L876" s="116"/>
      <c r="M876" s="116"/>
      <c r="N876" s="116"/>
      <c r="O876" s="116"/>
      <c r="P876" s="116"/>
      <c r="Q876" s="116"/>
    </row>
    <row r="877" spans="12:17" s="5" customFormat="1" ht="12.75" hidden="1">
      <c r="L877" s="116"/>
      <c r="M877" s="116"/>
      <c r="N877" s="116"/>
      <c r="O877" s="116"/>
      <c r="P877" s="116"/>
      <c r="Q877" s="116"/>
    </row>
    <row r="878" spans="12:17" s="5" customFormat="1" ht="12.75" hidden="1">
      <c r="L878" s="116"/>
      <c r="M878" s="116"/>
      <c r="N878" s="116"/>
      <c r="O878" s="116"/>
      <c r="P878" s="116"/>
      <c r="Q878" s="116"/>
    </row>
    <row r="879" spans="12:17" s="5" customFormat="1" ht="12.75" hidden="1">
      <c r="L879" s="116"/>
      <c r="M879" s="116"/>
      <c r="N879" s="116"/>
      <c r="O879" s="116"/>
      <c r="P879" s="116"/>
      <c r="Q879" s="116"/>
    </row>
    <row r="880" spans="12:17" s="5" customFormat="1" ht="12.75" hidden="1">
      <c r="L880" s="116"/>
      <c r="M880" s="116"/>
      <c r="N880" s="116"/>
      <c r="O880" s="116"/>
      <c r="P880" s="116"/>
      <c r="Q880" s="116"/>
    </row>
    <row r="881" spans="12:17" s="5" customFormat="1" ht="12.75" hidden="1">
      <c r="L881" s="116"/>
      <c r="M881" s="116"/>
      <c r="N881" s="116"/>
      <c r="O881" s="116"/>
      <c r="P881" s="116"/>
      <c r="Q881" s="116"/>
    </row>
    <row r="882" spans="12:17" s="5" customFormat="1" ht="12.75" hidden="1">
      <c r="L882" s="116"/>
      <c r="M882" s="116"/>
      <c r="N882" s="116"/>
      <c r="O882" s="116"/>
      <c r="P882" s="116"/>
      <c r="Q882" s="116"/>
    </row>
    <row r="883" spans="12:17" s="5" customFormat="1" ht="12.75" hidden="1">
      <c r="L883" s="116"/>
      <c r="M883" s="116"/>
      <c r="N883" s="116"/>
      <c r="O883" s="116"/>
      <c r="P883" s="116"/>
      <c r="Q883" s="116"/>
    </row>
    <row r="884" spans="12:17" s="5" customFormat="1" ht="12.75" hidden="1">
      <c r="L884" s="116"/>
      <c r="M884" s="116"/>
      <c r="N884" s="116"/>
      <c r="O884" s="116"/>
      <c r="P884" s="116"/>
      <c r="Q884" s="116"/>
    </row>
    <row r="885" spans="12:17" s="5" customFormat="1" ht="12.75" hidden="1">
      <c r="L885" s="116"/>
      <c r="M885" s="116"/>
      <c r="N885" s="116"/>
      <c r="O885" s="116"/>
      <c r="P885" s="116"/>
      <c r="Q885" s="116"/>
    </row>
    <row r="886" spans="12:17" s="5" customFormat="1" ht="12.75" hidden="1">
      <c r="L886" s="116"/>
      <c r="M886" s="116"/>
      <c r="N886" s="116"/>
      <c r="O886" s="116"/>
      <c r="P886" s="116"/>
      <c r="Q886" s="116"/>
    </row>
    <row r="887" spans="12:17" s="5" customFormat="1" ht="12.75" hidden="1">
      <c r="L887" s="116"/>
      <c r="M887" s="116"/>
      <c r="N887" s="116"/>
      <c r="O887" s="116"/>
      <c r="P887" s="116"/>
      <c r="Q887" s="116"/>
    </row>
    <row r="888" spans="12:17" s="5" customFormat="1" ht="12.75" hidden="1">
      <c r="L888" s="116"/>
      <c r="M888" s="116"/>
      <c r="N888" s="116"/>
      <c r="O888" s="116"/>
      <c r="P888" s="116"/>
      <c r="Q888" s="116"/>
    </row>
    <row r="889" spans="12:17" s="5" customFormat="1" ht="12.75" hidden="1">
      <c r="L889" s="116"/>
      <c r="M889" s="116"/>
      <c r="N889" s="116"/>
      <c r="O889" s="116"/>
      <c r="P889" s="116"/>
      <c r="Q889" s="116"/>
    </row>
    <row r="890" spans="12:17" s="5" customFormat="1" ht="12.75" hidden="1">
      <c r="L890" s="116"/>
      <c r="M890" s="116"/>
      <c r="N890" s="116"/>
      <c r="O890" s="116"/>
      <c r="P890" s="116"/>
      <c r="Q890" s="116"/>
    </row>
    <row r="891" spans="12:17" s="5" customFormat="1" ht="12.75" hidden="1">
      <c r="L891" s="116"/>
      <c r="M891" s="116"/>
      <c r="N891" s="116"/>
      <c r="O891" s="116"/>
      <c r="P891" s="116"/>
      <c r="Q891" s="116"/>
    </row>
    <row r="892" spans="12:17" s="5" customFormat="1" ht="12.75" hidden="1">
      <c r="L892" s="116"/>
      <c r="M892" s="116"/>
      <c r="N892" s="116"/>
      <c r="O892" s="116"/>
      <c r="P892" s="116"/>
      <c r="Q892" s="116"/>
    </row>
    <row r="893" spans="12:17" s="5" customFormat="1" ht="12.75" hidden="1">
      <c r="L893" s="116"/>
      <c r="M893" s="116"/>
      <c r="N893" s="116"/>
      <c r="O893" s="116"/>
      <c r="P893" s="116"/>
      <c r="Q893" s="116"/>
    </row>
    <row r="894" spans="12:17" s="5" customFormat="1" ht="12.75" hidden="1">
      <c r="L894" s="116"/>
      <c r="M894" s="116"/>
      <c r="N894" s="116"/>
      <c r="O894" s="116"/>
      <c r="P894" s="116"/>
      <c r="Q894" s="116"/>
    </row>
    <row r="895" spans="12:17" s="5" customFormat="1" ht="12.75" hidden="1">
      <c r="L895" s="116"/>
      <c r="M895" s="116"/>
      <c r="N895" s="116"/>
      <c r="O895" s="116"/>
      <c r="P895" s="116"/>
      <c r="Q895" s="116"/>
    </row>
    <row r="896" spans="12:17" s="5" customFormat="1" ht="12.75" hidden="1">
      <c r="L896" s="116"/>
      <c r="M896" s="116"/>
      <c r="N896" s="116"/>
      <c r="O896" s="116"/>
      <c r="P896" s="116"/>
      <c r="Q896" s="116"/>
    </row>
    <row r="897" spans="12:17" s="5" customFormat="1" ht="12.75" hidden="1">
      <c r="L897" s="116"/>
      <c r="M897" s="116"/>
      <c r="N897" s="116"/>
      <c r="O897" s="116"/>
      <c r="P897" s="116"/>
      <c r="Q897" s="116"/>
    </row>
    <row r="898" spans="12:17" s="5" customFormat="1" ht="12.75" hidden="1">
      <c r="L898" s="116"/>
      <c r="M898" s="116"/>
      <c r="N898" s="116"/>
      <c r="O898" s="116"/>
      <c r="P898" s="116"/>
      <c r="Q898" s="116"/>
    </row>
    <row r="899" spans="12:17" s="5" customFormat="1" ht="12.75" hidden="1">
      <c r="L899" s="116"/>
      <c r="M899" s="116"/>
      <c r="N899" s="116"/>
      <c r="O899" s="116"/>
      <c r="P899" s="116"/>
      <c r="Q899" s="116"/>
    </row>
    <row r="900" spans="12:17" s="5" customFormat="1" ht="12.75" hidden="1">
      <c r="L900" s="116"/>
      <c r="M900" s="116"/>
      <c r="N900" s="116"/>
      <c r="O900" s="116"/>
      <c r="P900" s="116"/>
      <c r="Q900" s="116"/>
    </row>
    <row r="901" spans="12:17" s="5" customFormat="1" ht="12.75" hidden="1">
      <c r="L901" s="116"/>
      <c r="M901" s="116"/>
      <c r="N901" s="116"/>
      <c r="O901" s="116"/>
      <c r="P901" s="116"/>
      <c r="Q901" s="116"/>
    </row>
    <row r="902" spans="12:17" s="5" customFormat="1" ht="12.75" hidden="1">
      <c r="L902" s="116"/>
      <c r="M902" s="116"/>
      <c r="N902" s="116"/>
      <c r="O902" s="116"/>
      <c r="P902" s="116"/>
      <c r="Q902" s="116"/>
    </row>
    <row r="903" spans="12:17" s="5" customFormat="1" ht="12.75" hidden="1">
      <c r="L903" s="116"/>
      <c r="M903" s="116"/>
      <c r="N903" s="116"/>
      <c r="O903" s="116"/>
      <c r="P903" s="116"/>
      <c r="Q903" s="116"/>
    </row>
    <row r="904" spans="12:17" s="5" customFormat="1" ht="12.75" hidden="1">
      <c r="L904" s="116"/>
      <c r="M904" s="116"/>
      <c r="N904" s="116"/>
      <c r="O904" s="116"/>
      <c r="P904" s="116"/>
      <c r="Q904" s="116"/>
    </row>
    <row r="905" spans="12:17" s="5" customFormat="1" ht="12.75" hidden="1">
      <c r="L905" s="116"/>
      <c r="M905" s="116"/>
      <c r="N905" s="116"/>
      <c r="O905" s="116"/>
      <c r="P905" s="116"/>
      <c r="Q905" s="116"/>
    </row>
    <row r="906" spans="12:17" s="5" customFormat="1" ht="12.75" hidden="1">
      <c r="L906" s="116"/>
      <c r="M906" s="116"/>
      <c r="N906" s="116"/>
      <c r="O906" s="116"/>
      <c r="P906" s="116"/>
      <c r="Q906" s="116"/>
    </row>
  </sheetData>
  <sheetProtection selectLockedCells="1"/>
  <protectedRanges>
    <protectedRange sqref="G45" name="Range1"/>
  </protectedRanges>
  <mergeCells count="95">
    <mergeCell ref="B51:F51"/>
    <mergeCell ref="C67:F67"/>
    <mergeCell ref="D64:F64"/>
    <mergeCell ref="D34:F34"/>
    <mergeCell ref="D35:F35"/>
    <mergeCell ref="D36:F36"/>
    <mergeCell ref="A49:Q49"/>
    <mergeCell ref="D45:F45"/>
    <mergeCell ref="C47:F47"/>
    <mergeCell ref="C46:F46"/>
    <mergeCell ref="B55:F55"/>
    <mergeCell ref="D62:F62"/>
    <mergeCell ref="D59:F59"/>
    <mergeCell ref="D61:F61"/>
    <mergeCell ref="D54:F54"/>
    <mergeCell ref="D58:F58"/>
    <mergeCell ref="D60:F60"/>
    <mergeCell ref="D78:F78"/>
    <mergeCell ref="A8:F8"/>
    <mergeCell ref="A6:C6"/>
    <mergeCell ref="D6:F6"/>
    <mergeCell ref="D70:F70"/>
    <mergeCell ref="D21:F21"/>
    <mergeCell ref="D41:F41"/>
    <mergeCell ref="D52:F52"/>
    <mergeCell ref="D53:F53"/>
    <mergeCell ref="D17:F17"/>
    <mergeCell ref="D19:F19"/>
    <mergeCell ref="D18:F18"/>
    <mergeCell ref="D22:F22"/>
    <mergeCell ref="B24:F24"/>
    <mergeCell ref="A9:F11"/>
    <mergeCell ref="C42:F42"/>
    <mergeCell ref="A1:Q1"/>
    <mergeCell ref="A2:Q2"/>
    <mergeCell ref="Q10:Q11"/>
    <mergeCell ref="J10:J11"/>
    <mergeCell ref="G10:G11"/>
    <mergeCell ref="N10:N11"/>
    <mergeCell ref="I10:I11"/>
    <mergeCell ref="M10:M11"/>
    <mergeCell ref="L10:L11"/>
    <mergeCell ref="P10:P11"/>
    <mergeCell ref="K10:K11"/>
    <mergeCell ref="O10:O11"/>
    <mergeCell ref="D5:F5"/>
    <mergeCell ref="H10:H11"/>
    <mergeCell ref="N87:Q87"/>
    <mergeCell ref="D72:F72"/>
    <mergeCell ref="M83:Q83"/>
    <mergeCell ref="D79:F79"/>
    <mergeCell ref="D73:F73"/>
    <mergeCell ref="D77:F77"/>
    <mergeCell ref="D74:F74"/>
    <mergeCell ref="D76:F76"/>
    <mergeCell ref="D75:F75"/>
    <mergeCell ref="A83:D83"/>
    <mergeCell ref="N84:Q84"/>
    <mergeCell ref="A84:F84"/>
    <mergeCell ref="A85:F85"/>
    <mergeCell ref="N85:Q85"/>
    <mergeCell ref="C80:F80"/>
    <mergeCell ref="N86:Q86"/>
    <mergeCell ref="D44:F44"/>
    <mergeCell ref="A7:F7"/>
    <mergeCell ref="B68:F68"/>
    <mergeCell ref="D71:F71"/>
    <mergeCell ref="D69:F69"/>
    <mergeCell ref="D66:F66"/>
    <mergeCell ref="D56:F56"/>
    <mergeCell ref="D57:F57"/>
    <mergeCell ref="D65:F65"/>
    <mergeCell ref="D63:F63"/>
    <mergeCell ref="B12:F12"/>
    <mergeCell ref="B40:F40"/>
    <mergeCell ref="D14:F14"/>
    <mergeCell ref="C30:F30"/>
    <mergeCell ref="D16:F16"/>
    <mergeCell ref="D13:F13"/>
    <mergeCell ref="A3:C3"/>
    <mergeCell ref="D25:F25"/>
    <mergeCell ref="D26:F26"/>
    <mergeCell ref="D27:F27"/>
    <mergeCell ref="D43:F43"/>
    <mergeCell ref="D15:F15"/>
    <mergeCell ref="D37:F37"/>
    <mergeCell ref="D38:F38"/>
    <mergeCell ref="D39:F39"/>
    <mergeCell ref="B29:F29"/>
    <mergeCell ref="D20:F20"/>
    <mergeCell ref="C23:F23"/>
    <mergeCell ref="C28:F28"/>
    <mergeCell ref="D31:F31"/>
    <mergeCell ref="D32:F32"/>
    <mergeCell ref="D33:F33"/>
  </mergeCells>
  <conditionalFormatting sqref="H47:N47">
    <cfRule type="containsText" priority="8" dxfId="0" operator="containsText" text="ERROR">
      <formula>NOT(ISERROR(SEARCH("ERROR",H47)))</formula>
    </cfRule>
  </conditionalFormatting>
  <conditionalFormatting sqref="H47">
    <cfRule type="containsText" priority="7" dxfId="0" operator="containsText" text="ERROR">
      <formula>NOT(ISERROR(SEARCH("ERROR",H47)))</formula>
    </cfRule>
  </conditionalFormatting>
  <conditionalFormatting sqref="O47">
    <cfRule type="containsText" priority="4" dxfId="0" operator="containsText" text="ERROR">
      <formula>NOT(ISERROR(SEARCH("ERROR",O47)))</formula>
    </cfRule>
  </conditionalFormatting>
  <conditionalFormatting sqref="O47">
    <cfRule type="containsText" priority="3" dxfId="0" operator="containsText" text="ERROR">
      <formula>NOT(ISERROR(SEARCH("ERROR",O47)))</formula>
    </cfRule>
  </conditionalFormatting>
  <conditionalFormatting sqref="G47">
    <cfRule type="containsText" priority="2" dxfId="0" operator="containsText" text="ERROR">
      <formula>NOT(ISERROR(SEARCH("ERROR",G47)))</formula>
    </cfRule>
  </conditionalFormatting>
  <conditionalFormatting sqref="G47">
    <cfRule type="containsText" priority="1" dxfId="0" operator="containsText" text="ERROR">
      <formula>NOT(ISERROR(SEARCH("ERROR",G47)))</formula>
    </cfRule>
  </conditionalFormatting>
  <dataValidations count="2" xWindow="940" yWindow="316">
    <dataValidation type="whole" operator="lessThanOrEqual" showInputMessage="1" showErrorMessage="1" errorTitle="Prudent Reserve Balance Exceeded" error="Combined transfers to CSS &amp; PEI cannot exceed total available Prudent Reserve (PR), (Unspent PR+Interest earned this Fiscal Year). Enter whole numbers only." sqref="H25">
      <formula1>P23+P27-G25</formula1>
    </dataValidation>
    <dataValidation type="whole" operator="lessThanOrEqual" showInputMessage="1" showErrorMessage="1" errorTitle="Prudent Reserve Balance Exceeded" error="Combined transfers to CSS &amp; PEI cannot exceed total available Prudent Reserve (PR), (Unspent PR+Interest earned this Fiscal Year). Enter whole numbers only." sqref="G25">
      <formula1>SUM(P23+P27-H25)</formula1>
    </dataValidation>
  </dataValidations>
  <printOptions horizontalCentered="1"/>
  <pageMargins left="0.5" right="0.5" top="0.75" bottom="0.75" header="0.5" footer="0.5"/>
  <pageSetup fitToHeight="2" fitToWidth="0" horizontalDpi="600" verticalDpi="600" orientation="landscape" scale="42" r:id="rId1"/>
  <headerFooter alignWithMargins="0">
    <oddHeader>&amp;R&amp;"Arial,Bold"&amp;12Enclosure 3</oddHeader>
    <oddFooter>&amp;LUpdated: 07/24/2015</oddFooter>
  </headerFooter>
  <rowBreaks count="1" manualBreakCount="1">
    <brk id="50" max="16383" man="1"/>
  </rowBreaks>
  <ignoredErrors>
    <ignoredError sqref="H73:I73 H72:I72 N72 N73 M78" unlockedFormula="1"/>
    <ignoredError sqref="M67 L74 M72:M75" formula="1"/>
    <ignoredError sqref="L73 L72" formula="1"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4"/>
  <sheetViews>
    <sheetView tabSelected="1" zoomScale="90" zoomScaleNormal="90" zoomScaleSheetLayoutView="100" workbookViewId="0" topLeftCell="A11">
      <selection activeCell="A24" sqref="A24:C24"/>
    </sheetView>
  </sheetViews>
  <sheetFormatPr defaultColWidth="0" defaultRowHeight="12.75" zeroHeight="1"/>
  <cols>
    <col min="1" max="1" width="11.8515625" style="116" customWidth="1"/>
    <col min="2" max="2" width="17.00390625" style="116" customWidth="1"/>
    <col min="3" max="3" width="68.140625" style="116" customWidth="1"/>
    <col min="4" max="6" width="12.57421875" style="51" hidden="1" customWidth="1"/>
    <col min="7" max="16384" width="9.140625" style="51" hidden="1" customWidth="1"/>
  </cols>
  <sheetData>
    <row r="1" spans="1:3" ht="46.5" customHeight="1">
      <c r="A1" s="393" t="s">
        <v>154</v>
      </c>
      <c r="B1" s="393"/>
      <c r="C1" s="393"/>
    </row>
    <row r="2" spans="1:3" ht="32.1" customHeight="1">
      <c r="A2" s="111" t="s">
        <v>8</v>
      </c>
      <c r="B2" s="112"/>
      <c r="C2" s="113"/>
    </row>
    <row r="3" spans="1:3" ht="20.1" customHeight="1">
      <c r="A3" s="111" t="s">
        <v>9</v>
      </c>
      <c r="B3" s="114">
        <f>'CSS '!G2</f>
        <v>42382</v>
      </c>
      <c r="C3" s="115"/>
    </row>
    <row r="4" spans="1:2" ht="15" customHeight="1">
      <c r="A4" s="82"/>
      <c r="B4" s="82"/>
    </row>
    <row r="5" spans="1:3" ht="15" customHeight="1">
      <c r="A5" s="117" t="s">
        <v>94</v>
      </c>
      <c r="B5" s="117" t="s">
        <v>95</v>
      </c>
      <c r="C5" s="118" t="s">
        <v>105</v>
      </c>
    </row>
    <row r="6" spans="1:3" ht="12.75">
      <c r="A6" s="119"/>
      <c r="B6" s="120"/>
      <c r="C6" s="121"/>
    </row>
    <row r="7" spans="1:3" ht="12.75">
      <c r="A7" s="122"/>
      <c r="B7" s="123"/>
      <c r="C7" s="124"/>
    </row>
    <row r="8" spans="1:3" ht="12.75">
      <c r="A8" s="122"/>
      <c r="B8" s="123"/>
      <c r="C8" s="124"/>
    </row>
    <row r="9" spans="1:3" ht="12.75">
      <c r="A9" s="122"/>
      <c r="B9" s="123"/>
      <c r="C9" s="124"/>
    </row>
    <row r="10" spans="1:3" ht="12.75">
      <c r="A10" s="122"/>
      <c r="B10" s="123"/>
      <c r="C10" s="124"/>
    </row>
    <row r="11" spans="1:3" ht="12.75">
      <c r="A11" s="122"/>
      <c r="B11" s="123"/>
      <c r="C11" s="124"/>
    </row>
    <row r="12" spans="1:3" ht="12.75">
      <c r="A12" s="122"/>
      <c r="B12" s="123"/>
      <c r="C12" s="124"/>
    </row>
    <row r="13" spans="1:3" ht="12.75">
      <c r="A13" s="122"/>
      <c r="B13" s="123"/>
      <c r="C13" s="124"/>
    </row>
    <row r="14" spans="1:3" ht="12.75">
      <c r="A14" s="122"/>
      <c r="B14" s="123"/>
      <c r="C14" s="124"/>
    </row>
    <row r="15" spans="1:3" ht="12.75">
      <c r="A15" s="122"/>
      <c r="B15" s="123"/>
      <c r="C15" s="124"/>
    </row>
    <row r="16" spans="1:3" ht="12.75">
      <c r="A16" s="122"/>
      <c r="B16" s="123"/>
      <c r="C16" s="124"/>
    </row>
    <row r="17" spans="1:3" ht="12.75">
      <c r="A17" s="122"/>
      <c r="B17" s="123"/>
      <c r="C17" s="124"/>
    </row>
    <row r="18" spans="1:3" ht="12.75">
      <c r="A18" s="122"/>
      <c r="B18" s="123"/>
      <c r="C18" s="124"/>
    </row>
    <row r="19" spans="1:3" ht="12.75">
      <c r="A19" s="122"/>
      <c r="B19" s="123"/>
      <c r="C19" s="124"/>
    </row>
    <row r="20" spans="1:3" ht="15" thickBot="1">
      <c r="A20" s="125"/>
      <c r="B20" s="123"/>
      <c r="C20" s="124"/>
    </row>
    <row r="21" spans="1:4" ht="15" customHeight="1" thickBot="1">
      <c r="A21" s="126" t="s">
        <v>88</v>
      </c>
      <c r="B21" s="127">
        <f>SUM(B6:B20)</f>
        <v>0</v>
      </c>
      <c r="C21" s="128"/>
      <c r="D21" s="52"/>
    </row>
    <row r="22" spans="1:2" ht="15.75" thickBot="1">
      <c r="A22" s="130"/>
      <c r="B22" s="129">
        <f>IF(B21='RER Summary'!Q67,'RER Summary'!Q67,"ERROR")</f>
        <v>0</v>
      </c>
    </row>
    <row r="23" ht="12.75"/>
    <row r="24" spans="1:3" ht="36.6" customHeight="1">
      <c r="A24" s="395" t="s">
        <v>136</v>
      </c>
      <c r="B24" s="395"/>
      <c r="C24" s="395"/>
    </row>
    <row r="25" ht="12.75"/>
  </sheetData>
  <sheetProtection selectLockedCells="1"/>
  <mergeCells count="2">
    <mergeCell ref="A1:C1"/>
    <mergeCell ref="A24:C24"/>
  </mergeCells>
  <conditionalFormatting sqref="B22">
    <cfRule type="containsText" priority="2" dxfId="0" operator="containsText" text="ERROR">
      <formula>NOT(ISERROR(SEARCH("ERROR",B22)))</formula>
    </cfRule>
  </conditionalFormatting>
  <conditionalFormatting sqref="B22">
    <cfRule type="containsText" priority="1" dxfId="0" operator="containsText" text="ERROR">
      <formula>NOT(ISERROR(SEARCH("ERROR",B22)))</formula>
    </cfRule>
  </conditionalFormatting>
  <printOptions horizontalCentered="1"/>
  <pageMargins left="0.5" right="0.5" top="0.75" bottom="0.75" header="0.5" footer="0.5"/>
  <pageSetup horizontalDpi="600" verticalDpi="600" orientation="portrait" scale="67" r:id="rId1"/>
  <headerFooter alignWithMargins="0">
    <oddHeader>&amp;R&amp;"Arial,Bold"&amp;12Enclosure 3</oddHeader>
    <oddFooter>&amp;LUpdated: 05/08/2015</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ct:contentTypeSchema xmlns:ct="http://schemas.microsoft.com/office/2006/metadata/contentType" xmlns:ma="http://schemas.microsoft.com/office/2006/metadata/properties/metaAttributes" ct:_="" ma:_="" ma:contentTypeName="DHCS Document" ma:contentTypeID="0x010100EEE380F46F125946A8B4C4C90D9FFCDC007AFD65907485414FB1C80FEA41AE23F3" ma:contentTypeVersion="22" ma:contentTypeDescription="This is the Custom Document Type for use by DHCS" ma:contentTypeScope="" ma:versionID="ed619a8664b6a8281d97f403562f1b0e">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d6b18e05db21fd7ec08f5784cff6b160"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6E03DF6-1202-41EE-BCFF-7BF7D998AA2B}">
  <ds:schemaRefs>
    <ds:schemaRef ds:uri="http://schemas.microsoft.com/sharepoint/v3/contenttype/forms"/>
  </ds:schemaRefs>
</ds:datastoreItem>
</file>

<file path=customXml/itemProps2.xml><?xml version="1.0" encoding="utf-8"?>
<ds:datastoreItem xmlns:ds="http://schemas.openxmlformats.org/officeDocument/2006/customXml" ds:itemID="{71496D5A-873E-42DE-80EE-4E39C3D8A268}">
  <ds:schemaRefs>
    <ds:schemaRef ds:uri="http://schemas.microsoft.com/office/2006/metadata/longProperties"/>
  </ds:schemaRefs>
</ds:datastoreItem>
</file>

<file path=customXml/itemProps3.xml><?xml version="1.0" encoding="utf-8"?>
<ds:datastoreItem xmlns:ds="http://schemas.openxmlformats.org/officeDocument/2006/customXml" ds:itemID="{3238C32A-65D4-46F0-B0E7-4EDD7E203B53}"/>
</file>

<file path=customXml/itemProps4.xml><?xml version="1.0" encoding="utf-8"?>
<ds:datastoreItem xmlns:ds="http://schemas.openxmlformats.org/officeDocument/2006/customXml" ds:itemID="{A4D2CC7B-D90A-4D6A-A29C-A86BFDAE30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23DFEB6B-E1CB-4476-9726-13878953F170}">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Mental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Inyo_FY14-15_RER_ADA</dc:title>
  <dc:subject/>
  <dc:creator>Moses.Ndungu@dhcs.ca.gov</dc:creator>
  <cp:keywords>14-15,MHSA,RER</cp:keywords>
  <dc:description/>
  <cp:lastModifiedBy>westj</cp:lastModifiedBy>
  <cp:lastPrinted>2016-01-14T23:09:52Z</cp:lastPrinted>
  <dcterms:created xsi:type="dcterms:W3CDTF">2007-09-20T19:02:25Z</dcterms:created>
  <dcterms:modified xsi:type="dcterms:W3CDTF">2020-11-07T04:02:03Z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DHCS Document</vt:lpwstr>
  </property>
  <property fmtid="{D5CDD505-2E9C-101B-9397-08002B2CF9AE}" pid="3" name="display_urn:schemas-microsoft-com:office:office#Editor">
    <vt:lpwstr>System Account</vt:lpwstr>
  </property>
  <property fmtid="{D5CDD505-2E9C-101B-9397-08002B2CF9AE}" pid="4" name="xd_Signature">
    <vt:lpwstr/>
  </property>
  <property fmtid="{D5CDD505-2E9C-101B-9397-08002B2CF9AE}" pid="5" name="TemplateUrl">
    <vt:lpwstr/>
  </property>
  <property fmtid="{D5CDD505-2E9C-101B-9397-08002B2CF9AE}" pid="6" name="xd_ProgID">
    <vt:lpwstr/>
  </property>
  <property fmtid="{D5CDD505-2E9C-101B-9397-08002B2CF9AE}" pid="7" name="PublishingStartDate">
    <vt:lpwstr/>
  </property>
  <property fmtid="{D5CDD505-2E9C-101B-9397-08002B2CF9AE}" pid="8" name="PublishingExpirationDate">
    <vt:lpwstr/>
  </property>
  <property fmtid="{D5CDD505-2E9C-101B-9397-08002B2CF9AE}" pid="9" name="display_urn:schemas-microsoft-com:office:office#Author">
    <vt:lpwstr>John SS01. Trapper</vt:lpwstr>
  </property>
  <property fmtid="{D5CDD505-2E9C-101B-9397-08002B2CF9AE}" pid="10" name="_Status">
    <vt:lpwstr>Not Started</vt:lpwstr>
  </property>
  <property fmtid="{D5CDD505-2E9C-101B-9397-08002B2CF9AE}" pid="11" name="_dlc_DocId">
    <vt:lpwstr>DHCSDOC-1363137784-1898</vt:lpwstr>
  </property>
  <property fmtid="{D5CDD505-2E9C-101B-9397-08002B2CF9AE}" pid="12" name="_dlc_DocIdItemGuid">
    <vt:lpwstr>be94d1b9-1ef4-4d2c-ba94-1c9c82498907</vt:lpwstr>
  </property>
  <property fmtid="{D5CDD505-2E9C-101B-9397-08002B2CF9AE}" pid="13" name="_dlc_DocIdUrl">
    <vt:lpwstr>http://dhcs2016prod:88/services/MH/_layouts/15/DocIdRedir.aspx?ID=DHCSDOC-1363137784-1898, DHCSDOC-1363137784-1898</vt:lpwstr>
  </property>
  <property fmtid="{D5CDD505-2E9C-101B-9397-08002B2CF9AE}" pid="14" name="ContentTypeId">
    <vt:lpwstr>0x0101000DD778A44A894D44A57135C48A267F0A</vt:lpwstr>
  </property>
</Properties>
</file>