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DB\LTC Sect\LTC Reimb Unit\LTC SPAs\7 Years-Important\SPAs 2020\SPA 20-0024 COVID-19\SPA 20-0024 Website\LTC SPA 20-0024 Website\"/>
    </mc:Choice>
  </mc:AlternateContent>
  <bookViews>
    <workbookView xWindow="0" yWindow="0" windowWidth="13875" windowHeight="9630"/>
  </bookViews>
  <sheets>
    <sheet name="Mass Rates" sheetId="1" r:id="rId1"/>
    <sheet name="1-59" sheetId="2" r:id="rId2"/>
    <sheet name="60+" sheetId="8" r:id="rId3"/>
    <sheet name="H 4-6" sheetId="4" r:id="rId4"/>
    <sheet name="H 7-15" sheetId="9" r:id="rId5"/>
    <sheet name="N 4-6" sheetId="6" r:id="rId6"/>
    <sheet name="N 7-15"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3" i="1"/>
  <c r="G4" i="1"/>
  <c r="G5" i="1"/>
  <c r="G6" i="1"/>
  <c r="G7" i="1"/>
  <c r="G8" i="1"/>
  <c r="G3" i="1"/>
  <c r="E4" i="1"/>
  <c r="E5" i="1"/>
  <c r="E6" i="1"/>
  <c r="E7" i="1"/>
  <c r="E8" i="1"/>
  <c r="E3" i="1"/>
  <c r="F4" i="7" l="1"/>
  <c r="G4" i="7"/>
  <c r="F5" i="7"/>
  <c r="G5" i="7"/>
  <c r="F6" i="7"/>
  <c r="G6" i="7"/>
  <c r="G3" i="7"/>
  <c r="F3" i="7"/>
  <c r="F4" i="6"/>
  <c r="G4" i="6"/>
  <c r="F5" i="6"/>
  <c r="G5" i="6"/>
  <c r="F6" i="6"/>
  <c r="G6" i="6"/>
  <c r="F7" i="6"/>
  <c r="G7" i="6"/>
  <c r="F8" i="6"/>
  <c r="G8" i="6"/>
  <c r="F9" i="6"/>
  <c r="G9" i="6"/>
  <c r="F10" i="6"/>
  <c r="G10" i="6"/>
  <c r="F11" i="6"/>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F66"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F88" i="6"/>
  <c r="G88" i="6"/>
  <c r="F89" i="6"/>
  <c r="G89" i="6"/>
  <c r="F90" i="6"/>
  <c r="G90" i="6"/>
  <c r="F91" i="6"/>
  <c r="G91" i="6"/>
  <c r="F92" i="6"/>
  <c r="G92" i="6"/>
  <c r="F93" i="6"/>
  <c r="G93" i="6"/>
  <c r="F94" i="6"/>
  <c r="G94" i="6"/>
  <c r="F95" i="6"/>
  <c r="G95" i="6"/>
  <c r="F96" i="6"/>
  <c r="G96" i="6"/>
  <c r="F97" i="6"/>
  <c r="G97" i="6"/>
  <c r="F98" i="6"/>
  <c r="G98" i="6"/>
  <c r="F99" i="6"/>
  <c r="G99" i="6"/>
  <c r="F100" i="6"/>
  <c r="G100" i="6"/>
  <c r="F101" i="6"/>
  <c r="G101" i="6"/>
  <c r="F102" i="6"/>
  <c r="G102" i="6"/>
  <c r="F103" i="6"/>
  <c r="G103" i="6"/>
  <c r="F104" i="6"/>
  <c r="G104" i="6"/>
  <c r="F105" i="6"/>
  <c r="G105" i="6"/>
  <c r="F106" i="6"/>
  <c r="G106" i="6"/>
  <c r="F107" i="6"/>
  <c r="G107" i="6"/>
  <c r="F108" i="6"/>
  <c r="G108" i="6"/>
  <c r="F109" i="6"/>
  <c r="G109" i="6"/>
  <c r="F110" i="6"/>
  <c r="G110" i="6"/>
  <c r="F111" i="6"/>
  <c r="G111" i="6"/>
  <c r="F112" i="6"/>
  <c r="G112" i="6"/>
  <c r="F113" i="6"/>
  <c r="G113" i="6"/>
  <c r="F114" i="6"/>
  <c r="G114" i="6"/>
  <c r="F115" i="6"/>
  <c r="G115" i="6"/>
  <c r="F116" i="6"/>
  <c r="G116" i="6"/>
  <c r="F117" i="6"/>
  <c r="G117" i="6"/>
  <c r="F118" i="6"/>
  <c r="G118" i="6"/>
  <c r="F119" i="6"/>
  <c r="G119" i="6"/>
  <c r="F120" i="6"/>
  <c r="G120" i="6"/>
  <c r="F121" i="6"/>
  <c r="G121" i="6"/>
  <c r="F122" i="6"/>
  <c r="G122" i="6"/>
  <c r="F123" i="6"/>
  <c r="G123" i="6"/>
  <c r="F124" i="6"/>
  <c r="G124" i="6"/>
  <c r="F125" i="6"/>
  <c r="G125" i="6"/>
  <c r="F126" i="6"/>
  <c r="G126" i="6"/>
  <c r="G3" i="6"/>
  <c r="F3" i="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F136" i="4"/>
  <c r="G136" i="4"/>
  <c r="F137" i="4"/>
  <c r="G137" i="4"/>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G3" i="4"/>
  <c r="F3" i="4"/>
  <c r="F4" i="8"/>
  <c r="G4" i="8"/>
  <c r="G3" i="8"/>
  <c r="F3" i="8"/>
  <c r="D4" i="8"/>
  <c r="D3" i="8"/>
  <c r="G4" i="2"/>
  <c r="G5" i="2"/>
  <c r="G3" i="2"/>
  <c r="F4" i="2"/>
  <c r="F5" i="2"/>
  <c r="F3" i="2"/>
  <c r="D4" i="2"/>
  <c r="D5" i="2"/>
  <c r="D3" i="2"/>
</calcChain>
</file>

<file path=xl/sharedStrings.xml><?xml version="1.0" encoding="utf-8"?>
<sst xmlns="http://schemas.openxmlformats.org/spreadsheetml/2006/main" count="485" uniqueCount="442">
  <si>
    <t>Facility Type</t>
  </si>
  <si>
    <t>Regular Accommodation Code</t>
  </si>
  <si>
    <t xml:space="preserve">Bedhold Accommodation Code </t>
  </si>
  <si>
    <t>ICF/DD 1-59 Beds</t>
  </si>
  <si>
    <t>ICF/DD 60+ Beds</t>
  </si>
  <si>
    <t>ICF/DD-H 4-6 Beds</t>
  </si>
  <si>
    <t>ICF/DD-H 7-15 Beds</t>
  </si>
  <si>
    <t>ICF/DD-N 4-6 Beds</t>
  </si>
  <si>
    <t>ICF/DD-N 7-15 Beds</t>
  </si>
  <si>
    <t>Facility</t>
  </si>
  <si>
    <t>NPI</t>
  </si>
  <si>
    <t>Bloomfield West</t>
  </si>
  <si>
    <t>Casa De Vida</t>
  </si>
  <si>
    <t>Hillside House</t>
  </si>
  <si>
    <t>15th Street</t>
  </si>
  <si>
    <t>Aaron House</t>
  </si>
  <si>
    <t>Angel View - Adelstein House</t>
  </si>
  <si>
    <t>Angel View - Betty &amp; Martin Russell House</t>
  </si>
  <si>
    <t>Angel View - Clifford Shaklee House</t>
  </si>
  <si>
    <t>Angel View - Dolores &amp; Bob Hope House</t>
  </si>
  <si>
    <t>Angel View - Fleming/Heimark House</t>
  </si>
  <si>
    <t>Angel View - Friedman House</t>
  </si>
  <si>
    <t>Angel View - Glenda Shaklee House</t>
  </si>
  <si>
    <t>Angel View - Joel's House</t>
  </si>
  <si>
    <t>Angel View - John Furbee House</t>
  </si>
  <si>
    <t>Angel View - Marian James Transition</t>
  </si>
  <si>
    <t>Angel View - Weingart House</t>
  </si>
  <si>
    <t>Angel View - William Demarest/Canyon</t>
  </si>
  <si>
    <t>Anza House</t>
  </si>
  <si>
    <t>Archwood House</t>
  </si>
  <si>
    <t>Arkansas Division</t>
  </si>
  <si>
    <t>Armstrong Home</t>
  </si>
  <si>
    <t>Ave Juan Bautista Division Bright Expectations, Inc.</t>
  </si>
  <si>
    <t>Baird House</t>
  </si>
  <si>
    <t>BETHESDA LUTHERAN-ASHCROFT</t>
  </si>
  <si>
    <t>BETHESDA LUTHERAN-BELMONT</t>
  </si>
  <si>
    <t>BETHESDA LUTHERAN-BROWNING</t>
  </si>
  <si>
    <t>BETHESDA LUTHERAN-CHARLEMAGNE</t>
  </si>
  <si>
    <t>BETHESDA LUTHERAN-CHARLEVILLE</t>
  </si>
  <si>
    <t>BETHESDA LUTHERAN-DEWITT</t>
  </si>
  <si>
    <t>BETHESDA LUTHERAN-FERROCARRIL</t>
  </si>
  <si>
    <t>BETHESDA LUTHERAN-FILBERT</t>
  </si>
  <si>
    <t>BETHESDA LUTHERAN-GATEWAY</t>
  </si>
  <si>
    <t>BETHESDA LUTHERAN-HARTOG</t>
  </si>
  <si>
    <t>BETHESDA LUTHERAN-HELM</t>
  </si>
  <si>
    <t>BETHESDA LUTHERAN-LAS BOLSAS</t>
  </si>
  <si>
    <t>BETHESDA LUTHERAN-MATHEW WAY</t>
  </si>
  <si>
    <t>BETHESDA LUTHERAN-MAWSON</t>
  </si>
  <si>
    <t>BETHESDA LUTHERAN-MITCHELL</t>
  </si>
  <si>
    <t>BETHESDA LUTHERAN-MITHRA</t>
  </si>
  <si>
    <t>BETHESDA LUTHERAN-MOSQUERO</t>
  </si>
  <si>
    <t>BETHESDA LUTHERAN-OSPREY</t>
  </si>
  <si>
    <t>BETHESDA LUTHERAN-PAPAGAYO</t>
  </si>
  <si>
    <t>BETHESDA LUTHERAN-PARTHENON</t>
  </si>
  <si>
    <t>BETHESDA LUTHERAN-REGINA</t>
  </si>
  <si>
    <t>BETHESDA LUTHERAN-RICHERT</t>
  </si>
  <si>
    <t>BETHESDA LUTHERAN-ROGERS</t>
  </si>
  <si>
    <t>BETHESDA LUTHERAN-SAN LUCIA</t>
  </si>
  <si>
    <t>BETHESDA LUTHERAN-SUMMIT</t>
  </si>
  <si>
    <t>BETHESDA LUTHERAN-WESTFIELD</t>
  </si>
  <si>
    <t>BETHESDA LUTHERAN-WREN I</t>
  </si>
  <si>
    <t>BETHESDA LUTHERAN-WREN II</t>
  </si>
  <si>
    <t xml:space="preserve">Bowling Green </t>
  </si>
  <si>
    <t>Bradley House</t>
  </si>
  <si>
    <t>Brentford</t>
  </si>
  <si>
    <t>Brian Home</t>
  </si>
  <si>
    <t>Briar Division</t>
  </si>
  <si>
    <t>Brighton 2</t>
  </si>
  <si>
    <t>Brockton House</t>
  </si>
  <si>
    <t>Bronze Knoll House</t>
  </si>
  <si>
    <t>Brown House</t>
  </si>
  <si>
    <t xml:space="preserve">Bryant House </t>
  </si>
  <si>
    <t>Calle Vejar</t>
  </si>
  <si>
    <t>Canal Division</t>
  </si>
  <si>
    <t>Carlo House</t>
  </si>
  <si>
    <t>Carrrick House</t>
  </si>
  <si>
    <t>Chester House</t>
  </si>
  <si>
    <t>Chimango</t>
  </si>
  <si>
    <t>Christopher House</t>
  </si>
  <si>
    <t>Christopher Lane 1</t>
  </si>
  <si>
    <t>Christopher Lane 2</t>
  </si>
  <si>
    <t>Chuparrosa Home</t>
  </si>
  <si>
    <t>College House</t>
  </si>
  <si>
    <t>Corbin House</t>
  </si>
  <si>
    <t>Cozycroft House</t>
  </si>
  <si>
    <t>Cris House</t>
  </si>
  <si>
    <t>Derby House</t>
  </si>
  <si>
    <t>Destino Division</t>
  </si>
  <si>
    <t>Developmental Client Care Covey Quail</t>
  </si>
  <si>
    <t>Developmental Client Care Delphinium House</t>
  </si>
  <si>
    <t>Developmental Client Care Foxdale</t>
  </si>
  <si>
    <t>Developmental Client Care Ormista</t>
  </si>
  <si>
    <t>Diamond House</t>
  </si>
  <si>
    <t>East 17th Street Home</t>
  </si>
  <si>
    <t>East I Ith</t>
  </si>
  <si>
    <t>Edgemont Home</t>
  </si>
  <si>
    <t>Elm Park</t>
  </si>
  <si>
    <t xml:space="preserve">Elm Street Home </t>
  </si>
  <si>
    <t>Farnell</t>
  </si>
  <si>
    <t>Florinda</t>
  </si>
  <si>
    <t>Gilbuck</t>
  </si>
  <si>
    <t>Gladstone House</t>
  </si>
  <si>
    <t>Grace House</t>
  </si>
  <si>
    <t>Gramercy Division Bright Expectations, Inc.</t>
  </si>
  <si>
    <t>Grand Avenue</t>
  </si>
  <si>
    <t>Green Park</t>
  </si>
  <si>
    <t>Grove House</t>
  </si>
  <si>
    <t xml:space="preserve">Harbor Village I </t>
  </si>
  <si>
    <t xml:space="preserve">Harbor Village II </t>
  </si>
  <si>
    <t>Harbor Village III</t>
  </si>
  <si>
    <t>Harbor Village IV</t>
  </si>
  <si>
    <t>Harbor Village V</t>
  </si>
  <si>
    <t>Harbor Village VI</t>
  </si>
  <si>
    <t>Hayvenhurst House</t>
  </si>
  <si>
    <t>Heather Lane</t>
  </si>
  <si>
    <t>Highland House</t>
  </si>
  <si>
    <t>Hill House</t>
  </si>
  <si>
    <t>Hoback Division</t>
  </si>
  <si>
    <t>Home Of Guiding Hands-Anja</t>
  </si>
  <si>
    <t>Home Of Guiding Hands-Aquilla</t>
  </si>
  <si>
    <t>Home Of Guiding Hands-Bermuda</t>
  </si>
  <si>
    <t>Home Of Guiding Hands-Bisby Lake</t>
  </si>
  <si>
    <t>Home Of Guiding Hands-Castillo Verde</t>
  </si>
  <si>
    <t>Home Of Guiding Hands-Cumbre</t>
  </si>
  <si>
    <t>Home Of Guiding Hands-Ehly</t>
  </si>
  <si>
    <t>Home Of Guiding Hands-Germon</t>
  </si>
  <si>
    <t>Home Of Guiding Hands-Grand Fork</t>
  </si>
  <si>
    <t>Home Of Guiding Hands-Greencastle</t>
  </si>
  <si>
    <t>Home Of Guiding Hands-Grossmont</t>
  </si>
  <si>
    <t>Home Of Guiding Hands-Jack Close</t>
  </si>
  <si>
    <t>Home Of Guiding Hands-Lakeshore</t>
  </si>
  <si>
    <t>Home Of Guiding Hands-Los Ranchitos Way</t>
  </si>
  <si>
    <t>Home Of Guiding Hands-Miller</t>
  </si>
  <si>
    <t>Home Of Guiding Hands-Milton Manor</t>
  </si>
  <si>
    <t>Home Of Guiding Hands-Penasco</t>
  </si>
  <si>
    <t>Home Of Guiding Hands-Pine</t>
  </si>
  <si>
    <t>Home Of Guiding Hands-Ray</t>
  </si>
  <si>
    <t>Home Of Guiding Hands-Reginas Ct</t>
  </si>
  <si>
    <t>Home Of Guiding Hands-Rio Drive</t>
  </si>
  <si>
    <t>Home Of Guiding Hands-Thalheimer</t>
  </si>
  <si>
    <t>Home Of Guiding Hands-Ventana</t>
  </si>
  <si>
    <t>Home Of Guiding Hands-Verbeck</t>
  </si>
  <si>
    <t>Home Of Guiding Hands-Windmill View</t>
  </si>
  <si>
    <t>Horrigan Enterprises, Inc-Buchanan House</t>
  </si>
  <si>
    <t>Horrigan Enterprises, Inc-Elm House</t>
  </si>
  <si>
    <t>Horrigan Enterprises, Inc-Jane House</t>
  </si>
  <si>
    <t>Horrigan Enterprises, Inc-Logan House</t>
  </si>
  <si>
    <t>Horrigan Enterprises, Inc-Monterey House</t>
  </si>
  <si>
    <t>Horrigan Enterprises, Inc-Norwood House</t>
  </si>
  <si>
    <t>Horrigan Enterprises, Inc-Palm House</t>
  </si>
  <si>
    <t>Horrigan Enterprises, Inc-Quartz House</t>
  </si>
  <si>
    <t>Horrigan Enterprises, Inc-Robinson House</t>
  </si>
  <si>
    <t>Horrigan Enterprises, Inc-Sycamore House</t>
  </si>
  <si>
    <t>Horseshoe House</t>
  </si>
  <si>
    <t>Joanne Way</t>
  </si>
  <si>
    <t>Jones Division Bright Expectations, Inc.</t>
  </si>
  <si>
    <t>Julian House</t>
  </si>
  <si>
    <t>Kachina House</t>
  </si>
  <si>
    <t xml:space="preserve">Kendall House </t>
  </si>
  <si>
    <t>Kenyon House</t>
  </si>
  <si>
    <t>Kevin Court</t>
  </si>
  <si>
    <t>Kiowa Crest I</t>
  </si>
  <si>
    <t>Kiowa Crest II</t>
  </si>
  <si>
    <t>La Almendra</t>
  </si>
  <si>
    <t>La Paix House</t>
  </si>
  <si>
    <t>La Vine</t>
  </si>
  <si>
    <t>LaCosta House</t>
  </si>
  <si>
    <t>Lafonda Division</t>
  </si>
  <si>
    <t>Lakeside Division Bright Expectations, Inc.</t>
  </si>
  <si>
    <t>Lanark House</t>
  </si>
  <si>
    <t>Lancaster House</t>
  </si>
  <si>
    <t>Lanfair House</t>
  </si>
  <si>
    <t>Lemarsh House</t>
  </si>
  <si>
    <t>Lequel Way</t>
  </si>
  <si>
    <t>Lillian</t>
  </si>
  <si>
    <t>Linares Division Bright Expectations, Inc.</t>
  </si>
  <si>
    <t>Longmont Division Bright Expectations, Inc.</t>
  </si>
  <si>
    <t>Love Way</t>
  </si>
  <si>
    <t>Lurline House</t>
  </si>
  <si>
    <t>Manchester Division Bright Expectations, Inc.</t>
  </si>
  <si>
    <t xml:space="preserve">Marblehead House </t>
  </si>
  <si>
    <t>Mark Lane</t>
  </si>
  <si>
    <t>Mark Lane I</t>
  </si>
  <si>
    <t>Mark Lane II</t>
  </si>
  <si>
    <t>Markway</t>
  </si>
  <si>
    <t>Marlin House</t>
  </si>
  <si>
    <t>Marshall House</t>
  </si>
  <si>
    <t xml:space="preserve">Mavis House </t>
  </si>
  <si>
    <t>McNealy House</t>
  </si>
  <si>
    <t>Michalowski House</t>
  </si>
  <si>
    <t>Monte Vista Home</t>
  </si>
  <si>
    <t>Montgomery House</t>
  </si>
  <si>
    <t>Mountain Shadows Apple House</t>
  </si>
  <si>
    <t>Mountain Shadows Ash House</t>
  </si>
  <si>
    <t>Mountain Shadows Birch House</t>
  </si>
  <si>
    <t>Mountain Shadows Cedar House</t>
  </si>
  <si>
    <t>Mountain Shadows Elm House</t>
  </si>
  <si>
    <t>Mountain Shadows Fig House</t>
  </si>
  <si>
    <t>Mountain Shadows Jacaranda House</t>
  </si>
  <si>
    <t>Mountain Shadows Lemon House</t>
  </si>
  <si>
    <t>Mountain Shadows Maple House</t>
  </si>
  <si>
    <t>Mountain Shadows Myrtle House</t>
  </si>
  <si>
    <t>Mountain Shadows Oak House</t>
  </si>
  <si>
    <t>Mountain Shadows Orange House</t>
  </si>
  <si>
    <t>Mountain Shadows Pine House</t>
  </si>
  <si>
    <t>Mountain Shadows Plum House</t>
  </si>
  <si>
    <t>Mountain Shadows Spruce House</t>
  </si>
  <si>
    <t>Mountain Shadows Tangelo House</t>
  </si>
  <si>
    <t>Mountain Shadows Willow House</t>
  </si>
  <si>
    <t>Mt. Vernon Group Home</t>
  </si>
  <si>
    <t>Neargrove Division</t>
  </si>
  <si>
    <t>Newcomb House</t>
  </si>
  <si>
    <t xml:space="preserve">Northampton House </t>
  </si>
  <si>
    <t xml:space="preserve">Nova House, Inc. </t>
  </si>
  <si>
    <t>Nutwood House</t>
  </si>
  <si>
    <t>Olive 1</t>
  </si>
  <si>
    <t>Olive House 2</t>
  </si>
  <si>
    <t>Options Family of Services DBA Atascadero ICF</t>
  </si>
  <si>
    <t>Options Family of Services DBA Morro Bay ICF</t>
  </si>
  <si>
    <t>Options Family of Services, Inc. DBA Casa Mariposa ICF</t>
  </si>
  <si>
    <t>Options Family of Services, Inc. DBA School St ICF</t>
  </si>
  <si>
    <t>Options Family of Services, Inc. DBA SLO ICF</t>
  </si>
  <si>
    <t xml:space="preserve">Orange House </t>
  </si>
  <si>
    <t>Oriente House</t>
  </si>
  <si>
    <t>Palmyra Home</t>
  </si>
  <si>
    <t>Palomar Home</t>
  </si>
  <si>
    <t>Palomino House</t>
  </si>
  <si>
    <t>Parham House</t>
  </si>
  <si>
    <t>Parthenia House</t>
  </si>
  <si>
    <t>Periera</t>
  </si>
  <si>
    <t>Petit Community Home</t>
  </si>
  <si>
    <t>Pioneer House</t>
  </si>
  <si>
    <t>Positive Directions #1</t>
  </si>
  <si>
    <t>Positive Directions #2</t>
  </si>
  <si>
    <t>Positive Directions #3</t>
  </si>
  <si>
    <t>Positive Directions #4</t>
  </si>
  <si>
    <t>Positive Directions #5</t>
  </si>
  <si>
    <t>Positive Directions #6</t>
  </si>
  <si>
    <t>Potomac</t>
  </si>
  <si>
    <t>Pryor Group Home</t>
  </si>
  <si>
    <t>Rainbow Home</t>
  </si>
  <si>
    <t>RCCA-Westwood</t>
  </si>
  <si>
    <t>Red Bluff House</t>
  </si>
  <si>
    <t>Reseda Horizons</t>
  </si>
  <si>
    <t xml:space="preserve">Rosebud House </t>
  </si>
  <si>
    <t>Salem Christian Homes, Inc. - Bonnie Brae Home</t>
  </si>
  <si>
    <t>Salem Christian Homes, Inc. - Boulder Home</t>
  </si>
  <si>
    <t>Salem Christian Homes, Inc. – Jacaranda Home</t>
  </si>
  <si>
    <t>Salem Christian Homes, Inc. – Manzanita Home</t>
  </si>
  <si>
    <t>Salem Christian Homes, Inc. – Salem Sycamore Home</t>
  </si>
  <si>
    <t>Santana Group Home</t>
  </si>
  <si>
    <t>Silver Spray House</t>
  </si>
  <si>
    <t>Squaw Program</t>
  </si>
  <si>
    <t>Stanley House</t>
  </si>
  <si>
    <t>Stillman House</t>
  </si>
  <si>
    <t>Stonehaven</t>
  </si>
  <si>
    <t>Sundance Home</t>
  </si>
  <si>
    <t>Sunrise 2</t>
  </si>
  <si>
    <t>Tara Division</t>
  </si>
  <si>
    <t>Teak</t>
  </si>
  <si>
    <t>The Pike</t>
  </si>
  <si>
    <t>Third Avenue House</t>
  </si>
  <si>
    <t>Tupper House</t>
  </si>
  <si>
    <t>Twelve Oaks Division</t>
  </si>
  <si>
    <t>UCP/SCF Amestoy - North</t>
  </si>
  <si>
    <t>UCP/SCF Amestoy South House</t>
  </si>
  <si>
    <t>UCP/SCF Dronfield House-North</t>
  </si>
  <si>
    <t>UCP/SCF Dronfield House-South</t>
  </si>
  <si>
    <t>UCP/SCF Mission House</t>
  </si>
  <si>
    <t>UCP/SCF Ranch House</t>
  </si>
  <si>
    <t>UCP/SCF White Oak House</t>
  </si>
  <si>
    <t>Variel House</t>
  </si>
  <si>
    <t xml:space="preserve">Verbena </t>
  </si>
  <si>
    <t>Via Mindanao House</t>
  </si>
  <si>
    <t>Via Rio House</t>
  </si>
  <si>
    <t>Victoria Home</t>
  </si>
  <si>
    <t>Villa Rancho</t>
  </si>
  <si>
    <t>Villa Woods House</t>
  </si>
  <si>
    <t>Vista House</t>
  </si>
  <si>
    <t>Washington Group Home</t>
  </si>
  <si>
    <t xml:space="preserve">Woodlawn Park, Inc. </t>
  </si>
  <si>
    <t>York House</t>
  </si>
  <si>
    <t>1775 Augusta</t>
  </si>
  <si>
    <t>1948 Augusta</t>
  </si>
  <si>
    <t>2018 Del Mar</t>
  </si>
  <si>
    <t>2525 Del Mar</t>
  </si>
  <si>
    <t>5956 Butler</t>
  </si>
  <si>
    <t>5996 Butler</t>
  </si>
  <si>
    <t>Angel View - Helene Kalfuss House</t>
  </si>
  <si>
    <t>Angel View - Huckabee House</t>
  </si>
  <si>
    <t>Angel View - Jackie Lee and Jim Houston House</t>
  </si>
  <si>
    <t>Angel View - Marian &amp; Robert Kuster House</t>
  </si>
  <si>
    <t>Angel View - Marion Ashley House</t>
  </si>
  <si>
    <t>Antonio Division</t>
  </si>
  <si>
    <t>Beechwood Park Inc</t>
  </si>
  <si>
    <t>Blackstar Division</t>
  </si>
  <si>
    <t>Blaisdell</t>
  </si>
  <si>
    <t>Blandford House</t>
  </si>
  <si>
    <t>Buen Tiempo Drive</t>
  </si>
  <si>
    <t>Camelot Division</t>
  </si>
  <si>
    <t>Camino Aleta</t>
  </si>
  <si>
    <t>Camino Verde</t>
  </si>
  <si>
    <t>Canterbury House</t>
  </si>
  <si>
    <t>Capistrano Division</t>
  </si>
  <si>
    <t>Care Associates Inc, dba  WALBROOK HOUSE</t>
  </si>
  <si>
    <t>Clark Division</t>
  </si>
  <si>
    <t>Cold Spring</t>
  </si>
  <si>
    <t>Coloma Division</t>
  </si>
  <si>
    <t>Connie Mae Division</t>
  </si>
  <si>
    <t>Dawnview</t>
  </si>
  <si>
    <t>Developmental Client Care Davis</t>
  </si>
  <si>
    <t>DONNA HOUSE</t>
  </si>
  <si>
    <t>Douglas</t>
  </si>
  <si>
    <t>East 4th Street</t>
  </si>
  <si>
    <t>East 8th Street</t>
  </si>
  <si>
    <t>Elliot Program</t>
  </si>
  <si>
    <t>Elm Division</t>
  </si>
  <si>
    <t>Evergreen Program</t>
  </si>
  <si>
    <t>Fairway Court</t>
  </si>
  <si>
    <t>Forbes Division</t>
  </si>
  <si>
    <t>Frauline</t>
  </si>
  <si>
    <t>Gable Division</t>
  </si>
  <si>
    <t>Gatewood</t>
  </si>
  <si>
    <t>Genoa Division</t>
  </si>
  <si>
    <t>Gibbs Division</t>
  </si>
  <si>
    <t>Granada Division</t>
  </si>
  <si>
    <t>Gum Program</t>
  </si>
  <si>
    <t>Happy Ranch Program</t>
  </si>
  <si>
    <t>Harps Court</t>
  </si>
  <si>
    <t>Harvard Division</t>
  </si>
  <si>
    <t>Holy Infant Home</t>
  </si>
  <si>
    <t>Horrigan Enterprises, Inc-Olive House</t>
  </si>
  <si>
    <t>Horrigan Enterprises, Inc-Walker House</t>
  </si>
  <si>
    <t>Imperial Park Inc</t>
  </si>
  <si>
    <t>Ionian Street</t>
  </si>
  <si>
    <t>Irene</t>
  </si>
  <si>
    <t>Kingston House</t>
  </si>
  <si>
    <t>Las Casas</t>
  </si>
  <si>
    <t>Lauriston Drive</t>
  </si>
  <si>
    <t>Lilac Division</t>
  </si>
  <si>
    <t>Loma Sola Division</t>
  </si>
  <si>
    <t>Magnolia</t>
  </si>
  <si>
    <t>Marshall Program</t>
  </si>
  <si>
    <t>Mesa Terrace Division</t>
  </si>
  <si>
    <t>Minoa</t>
  </si>
  <si>
    <t>Minuet Division</t>
  </si>
  <si>
    <t>Moreno Division</t>
  </si>
  <si>
    <t>Mountain Shadows  Palm</t>
  </si>
  <si>
    <t>Mountain Shadows Special Kids Homes Cami House</t>
  </si>
  <si>
    <t>Mountain Shadows Special Kids Homes Glen House</t>
  </si>
  <si>
    <t>Mountain Shadows Special Kids Homes Halbrook House</t>
  </si>
  <si>
    <t>Mountain Shadows Special Kids Homes Juniper House</t>
  </si>
  <si>
    <t>Mountain Shadows Special Kids Homes Laurel Park House</t>
  </si>
  <si>
    <t>Mountain Shadows Special Kids Homes Maverick House</t>
  </si>
  <si>
    <t>Mountain Shadows Special Kids Homes Miramar House</t>
  </si>
  <si>
    <t>New Horizons: Serving Individuals with Special Needs</t>
  </si>
  <si>
    <t>Newbury House</t>
  </si>
  <si>
    <t>North Program</t>
  </si>
  <si>
    <t>Ocala Court</t>
  </si>
  <si>
    <t>Occidental Home</t>
  </si>
  <si>
    <t>Omeara Street</t>
  </si>
  <si>
    <t>Phoenix</t>
  </si>
  <si>
    <t>Phoenix Division</t>
  </si>
  <si>
    <t>Positive Directions #8</t>
  </si>
  <si>
    <t>RCCA Purple Hills</t>
  </si>
  <si>
    <t>Redwood Division</t>
  </si>
  <si>
    <t>River Oaks</t>
  </si>
  <si>
    <t>Rose Division</t>
  </si>
  <si>
    <t>Rosewood</t>
  </si>
  <si>
    <t>S. Washington</t>
  </si>
  <si>
    <t>Salisbury House</t>
  </si>
  <si>
    <t>Shepard Division</t>
  </si>
  <si>
    <t>SHERWOOD HOUSE</t>
  </si>
  <si>
    <t>St. Francis Home</t>
  </si>
  <si>
    <t>St. Lucy Group Home</t>
  </si>
  <si>
    <t>St. Mary's Home</t>
  </si>
  <si>
    <t>Sula Way</t>
  </si>
  <si>
    <t>Sunset</t>
  </si>
  <si>
    <t>Tamarand</t>
  </si>
  <si>
    <t>Taylor Home</t>
  </si>
  <si>
    <t xml:space="preserve">Terrace View </t>
  </si>
  <si>
    <t>Tobias Drive</t>
  </si>
  <si>
    <t>Tupaz Home #1</t>
  </si>
  <si>
    <t>Tupaz Home #10</t>
  </si>
  <si>
    <t>Tupaz Home #11</t>
  </si>
  <si>
    <t>Tupaz Home #12</t>
  </si>
  <si>
    <t>Tupaz Home #2</t>
  </si>
  <si>
    <t>Tupaz Home #3</t>
  </si>
  <si>
    <t>Tupaz Home #4</t>
  </si>
  <si>
    <t>Tupaz Home #5</t>
  </si>
  <si>
    <t>Tupaz Home #6</t>
  </si>
  <si>
    <t>Tupaz Home #7</t>
  </si>
  <si>
    <t>Tupaz Home #8</t>
  </si>
  <si>
    <t>Tupaz Home #9</t>
  </si>
  <si>
    <t>UCP/SCF FACTOR HOUSE</t>
  </si>
  <si>
    <t>UCP/SCF LONGO HOUSE</t>
  </si>
  <si>
    <t>UCP/SCF NEWPORT HOUSE</t>
  </si>
  <si>
    <t>UCP/SCF OLTON HOUSE</t>
  </si>
  <si>
    <t>UCP/SCF WENDT HOUSE</t>
  </si>
  <si>
    <t>UCP/SCF WESTLAKE HOUSE</t>
  </si>
  <si>
    <t>Van Buren</t>
  </si>
  <si>
    <t>White Oak</t>
  </si>
  <si>
    <t xml:space="preserve">Windsor House </t>
  </si>
  <si>
    <t>Yorktown Division</t>
  </si>
  <si>
    <t>Altano House</t>
  </si>
  <si>
    <t>Mountain Shadows Olive House</t>
  </si>
  <si>
    <t>UCP/SCF Bradley House</t>
  </si>
  <si>
    <t>UCF/SCF Hillcrest House</t>
  </si>
  <si>
    <t>Positive Directions #10</t>
  </si>
  <si>
    <t xml:space="preserve">Glenridge Center </t>
  </si>
  <si>
    <t>Golden State Care Center</t>
  </si>
  <si>
    <t>UCP/SCF Belair House</t>
  </si>
  <si>
    <t>UCP/SCF Bledsoe House</t>
  </si>
  <si>
    <t>UCP/SCF Buena Park House</t>
  </si>
  <si>
    <t>UCP/SCF Harbor House</t>
  </si>
  <si>
    <t>UCP/SCF Hubbard House</t>
  </si>
  <si>
    <t>2019-20 Bedhold amount = $8.35</t>
  </si>
  <si>
    <t>Prop 56 Supplemental Payment</t>
  </si>
  <si>
    <t>n/a</t>
  </si>
  <si>
    <t>Department of Health Care Services - Long Term Care Reimbursement
ICF/DD
2019-20 Temporary COVID-19 Increased Rates - Effective 3/1/2020
(For facilities that did not submit ACA certification forms)</t>
  </si>
  <si>
    <t>Department of Health Care Services - Long Term Care Reimbursement
ICF/DD 1-59 Beds
2019-20 Temporary COVID-19 Increased Rates - Effective 3/1/2020
Includes Frozen Add-Ons (Including ACA Add-On) + QAF</t>
  </si>
  <si>
    <t>Department of Health Care Services - Long Term Care Reimbursement
ICF/DD 60+ Beds
2019-20 Temporary COVID-19 Increased Rates - Effective 3/1/2020
Includes Frozen Add-Ons (Including ACA Add-On) + QAF</t>
  </si>
  <si>
    <t>Department of Health Care Services - Long Term Care Reimbursement
ICF/DD-H 4-6 Beds
2019-20 Temporary COVID-19 Increased Rates - Effective 3/1/2020
Includes Frozen Add-Ons (Including ACA Add-On) + QAF</t>
  </si>
  <si>
    <t>Department of Health Care Services - Long Term Care Reimbursement
ICF/DD-H 7-15 Beds
2019-20 Temporary COVID-19 Increased Rates - Effective 3/1/2020
Includes Frozen Add-Ons (Including ACA Add-On) + QAF</t>
  </si>
  <si>
    <t>Department of Health Care Services - Long Term Care Reimbursement
ICF/DD-N 4-6 Beds
2019-20 Temporary COVID-19 Increased Rates - Effective 3/1/2020
Includes Frozen Add-Ons (Including ACA Add-On) + QAF</t>
  </si>
  <si>
    <t>Department of Health Care Services - Long Term Care Reimbursement
ICF/DD-N 7-15 Beds
2019-20 Temporary COVID-19 Increased Rates - Effective 3/1/2020
Includes Frozen Add-Ons (Including ACA Add-On) + QAF</t>
  </si>
  <si>
    <t>Temporary 
COVID-19 Increased
Rate
with Add-Ons and QAF
(No Prop 56)</t>
  </si>
  <si>
    <t>Temporary
COVID-19 Increased
Total Reimbursement</t>
  </si>
  <si>
    <t>Temporary
COVID-19 Increased
Rate
(No Prop 56)
Accommodation Code 41</t>
  </si>
  <si>
    <t>Temporary
COVID-19 Increased
Total
Reimbursement</t>
  </si>
  <si>
    <t>Temporary
COVID-19 Increased
Rate
(No Prop 56)
Accommodation Code 61</t>
  </si>
  <si>
    <t>Temporary
COVID-19 Increased
Rate
(No Prop 56)
Accommodation
Code 65</t>
  </si>
  <si>
    <t>Temporary
COVID-19 Increased
Rate
(No Prop 56)
Accommodation
Code 62</t>
  </si>
  <si>
    <t>Temporary
COVID-19 Increased
Rate
(No Prop 56)
Accommodation
Code 66</t>
  </si>
  <si>
    <t xml:space="preserve">Temporary
COVID-19 Increased
Total BedHold Reimbursement                 </t>
  </si>
  <si>
    <t xml:space="preserve">Temporary
COVID-19 Increased
Total BedHold Reimbursement        </t>
  </si>
  <si>
    <t>Temporary
COVID-19 Increased
BedHold Rate
Less $8.35
(No Prop 56)
Accommodation Code 43</t>
  </si>
  <si>
    <t>Temporary 
COVID-19 Increased BedHold Rate
with Add-Ons and QAF
Less $8.35
(No Prop 56)</t>
  </si>
  <si>
    <t>Temporary
COVID-19 Increased
BedHold Rate
Less $8.35
(No Prop 56)
Accommodation Code 63</t>
  </si>
  <si>
    <t>Temporary
COVID-19 Increased
BedHold Rate
Less $8.35
(No Prop 56)
Accommodation
Code 68</t>
  </si>
  <si>
    <t>Temporary
COVID-19 Increased
BedHold Rate
Less $8.35
(No Prop 56)
Accommodation
Code 64</t>
  </si>
  <si>
    <t>Temporary
COVID-19 Increased
BedHold Rate
Less $8.35
(No Prop 56)
Accommodation
Code 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</si>
</sst>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7"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2"/>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3" fillId="0" borderId="0" xfId="0" applyFont="1"/>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8" fontId="3"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left"/>
    </xf>
    <xf numFmtId="0" fontId="6" fillId="0" borderId="2" xfId="0" applyFont="1" applyFill="1" applyBorder="1" applyAlignment="1">
      <alignment horizontal="center" wrapText="1"/>
    </xf>
    <xf numFmtId="164" fontId="3" fillId="0" borderId="2" xfId="1" applyNumberFormat="1" applyFont="1" applyFill="1" applyBorder="1" applyAlignment="1">
      <alignment horizontal="center"/>
    </xf>
    <xf numFmtId="0" fontId="5" fillId="0" borderId="0" xfId="0" applyFont="1" applyFill="1" applyBorder="1" applyAlignment="1">
      <alignment horizontal="left" vertical="center"/>
    </xf>
    <xf numFmtId="0" fontId="3" fillId="0" borderId="0" xfId="0" applyFont="1" applyAlignment="1">
      <alignment vertical="center"/>
    </xf>
    <xf numFmtId="0" fontId="3" fillId="0" borderId="3" xfId="0" applyFont="1" applyFill="1" applyBorder="1" applyAlignment="1">
      <alignment horizontal="left"/>
    </xf>
    <xf numFmtId="0" fontId="3" fillId="0" borderId="3" xfId="0" applyFont="1" applyFill="1" applyBorder="1" applyAlignment="1">
      <alignment horizontal="center"/>
    </xf>
    <xf numFmtId="164" fontId="3" fillId="2" borderId="2" xfId="1" applyNumberFormat="1" applyFont="1" applyFill="1" applyBorder="1" applyAlignment="1">
      <alignment horizontal="center"/>
    </xf>
    <xf numFmtId="0" fontId="6" fillId="0" borderId="3" xfId="0" applyFont="1" applyFill="1" applyBorder="1" applyAlignment="1">
      <alignment horizontal="left" wrapText="1"/>
    </xf>
    <xf numFmtId="0" fontId="6" fillId="0" borderId="3" xfId="0" applyFont="1" applyFill="1" applyBorder="1" applyAlignment="1">
      <alignment horizontal="center" wrapText="1"/>
    </xf>
    <xf numFmtId="0" fontId="6" fillId="0" borderId="0" xfId="0" applyFont="1" applyFill="1" applyBorder="1" applyAlignment="1">
      <alignment horizontal="left"/>
    </xf>
    <xf numFmtId="0" fontId="6" fillId="0" borderId="0" xfId="0" applyFont="1" applyFill="1" applyBorder="1" applyAlignment="1">
      <alignment horizontal="center" wrapText="1"/>
    </xf>
    <xf numFmtId="164" fontId="3" fillId="0" borderId="0" xfId="1" applyNumberFormat="1" applyFont="1" applyFill="1" applyBorder="1" applyAlignment="1">
      <alignment horizontal="center"/>
    </xf>
    <xf numFmtId="164" fontId="3" fillId="2" borderId="0" xfId="1" applyNumberFormat="1" applyFont="1" applyFill="1" applyBorder="1" applyAlignment="1">
      <alignment horizontal="center"/>
    </xf>
    <xf numFmtId="0" fontId="3" fillId="0" borderId="0" xfId="0" applyFont="1" applyFill="1"/>
    <xf numFmtId="0" fontId="2" fillId="0" borderId="3" xfId="0" applyFont="1" applyFill="1" applyBorder="1" applyAlignment="1">
      <alignment horizontal="center" vertical="center" wrapText="1"/>
    </xf>
    <xf numFmtId="0" fontId="3" fillId="0" borderId="0" xfId="0" applyFont="1" applyFill="1" applyAlignment="1">
      <alignment vertical="center"/>
    </xf>
    <xf numFmtId="0" fontId="3" fillId="0" borderId="2" xfId="0" applyFont="1" applyFill="1" applyBorder="1" applyAlignment="1">
      <alignment horizontal="left"/>
    </xf>
    <xf numFmtId="0" fontId="3" fillId="0" borderId="2" xfId="0" applyFont="1" applyFill="1" applyBorder="1" applyAlignment="1">
      <alignment horizontal="center"/>
    </xf>
    <xf numFmtId="164" fontId="3" fillId="0" borderId="2" xfId="0" applyNumberFormat="1" applyFont="1" applyFill="1" applyBorder="1" applyAlignment="1">
      <alignment horizontal="center"/>
    </xf>
    <xf numFmtId="164" fontId="3" fillId="0" borderId="0" xfId="0" applyNumberFormat="1" applyFont="1"/>
    <xf numFmtId="0" fontId="3" fillId="0" borderId="2" xfId="0" applyFont="1" applyFill="1" applyBorder="1" applyAlignment="1">
      <alignment horizontal="center" wrapText="1"/>
    </xf>
    <xf numFmtId="0" fontId="6" fillId="0" borderId="2" xfId="0" applyNumberFormat="1" applyFont="1" applyFill="1" applyBorder="1" applyAlignment="1">
      <alignment horizontal="left"/>
    </xf>
    <xf numFmtId="0" fontId="6" fillId="0" borderId="2" xfId="0" applyNumberFormat="1" applyFont="1" applyFill="1" applyBorder="1" applyAlignment="1">
      <alignment horizontal="center"/>
    </xf>
    <xf numFmtId="0" fontId="2" fillId="0" borderId="2" xfId="0" applyFont="1" applyFill="1" applyBorder="1" applyAlignment="1">
      <alignment horizontal="center" vertical="center"/>
    </xf>
    <xf numFmtId="0" fontId="3" fillId="0" borderId="2"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164" fontId="3" fillId="0" borderId="4" xfId="1" applyNumberFormat="1" applyFont="1" applyFill="1" applyBorder="1" applyAlignment="1">
      <alignment horizontal="center"/>
    </xf>
    <xf numFmtId="164" fontId="3" fillId="0" borderId="3" xfId="1" applyNumberFormat="1" applyFont="1" applyFill="1" applyBorder="1" applyAlignment="1">
      <alignment horizontal="center"/>
    </xf>
    <xf numFmtId="0" fontId="6" fillId="0" borderId="3" xfId="0" applyNumberFormat="1" applyFont="1" applyFill="1" applyBorder="1" applyAlignment="1">
      <alignment horizontal="left"/>
    </xf>
    <xf numFmtId="0" fontId="6" fillId="0" borderId="3" xfId="0" applyNumberFormat="1" applyFont="1" applyFill="1" applyBorder="1" applyAlignment="1">
      <alignment horizontal="center"/>
    </xf>
    <xf numFmtId="164" fontId="6" fillId="0" borderId="2" xfId="1" applyNumberFormat="1" applyFont="1" applyFill="1" applyBorder="1" applyAlignment="1">
      <alignment horizontal="center" wrapText="1"/>
    </xf>
    <xf numFmtId="164" fontId="3" fillId="0" borderId="5" xfId="1" applyNumberFormat="1" applyFont="1" applyFill="1" applyBorder="1" applyAlignment="1">
      <alignment horizontal="center"/>
    </xf>
    <xf numFmtId="164" fontId="3" fillId="0" borderId="2" xfId="0" applyNumberFormat="1" applyFont="1" applyBorder="1" applyAlignment="1">
      <alignment horizontal="center"/>
    </xf>
    <xf numFmtId="0" fontId="3" fillId="0" borderId="2" xfId="0" applyFont="1" applyBorder="1" applyAlignment="1">
      <alignment horizontal="center"/>
    </xf>
    <xf numFmtId="164" fontId="6" fillId="0" borderId="4" xfId="0" applyNumberFormat="1" applyFont="1" applyFill="1" applyBorder="1" applyAlignment="1">
      <alignment horizontal="center"/>
    </xf>
    <xf numFmtId="0" fontId="3" fillId="0" borderId="0" xfId="0" applyFont="1" applyFill="1" applyAlignment="1">
      <alignment wrapText="1"/>
    </xf>
    <xf numFmtId="164" fontId="3" fillId="0" borderId="6" xfId="0" applyNumberFormat="1" applyFont="1" applyFill="1" applyBorder="1" applyAlignment="1">
      <alignment horizontal="center"/>
    </xf>
    <xf numFmtId="8" fontId="5" fillId="0" borderId="2" xfId="0" applyNumberFormat="1" applyFont="1" applyFill="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cellXfs>
  <cellStyles count="2">
    <cellStyle name="Currency" xfId="1" builtinId="4"/>
    <cellStyle name="Normal" xfId="0" builtinId="0"/>
  </cellStyles>
  <dxfs count="1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tabSelected="1" zoomScaleNormal="100" workbookViewId="0">
      <selection sqref="A1:H1"/>
    </sheetView>
  </sheetViews>
  <sheetFormatPr defaultColWidth="0" defaultRowHeight="15" zeroHeight="1" x14ac:dyDescent="0.2"/>
  <cols>
    <col min="1" max="1" width="22.5703125" style="1" bestFit="1" customWidth="1"/>
    <col min="2" max="2" width="20.28515625" style="1" customWidth="1"/>
    <col min="3" max="3" width="28.7109375" style="1" customWidth="1"/>
    <col min="4" max="4" width="19" style="1" customWidth="1"/>
    <col min="5" max="5" width="28.7109375" style="1" customWidth="1"/>
    <col min="6" max="6" width="17.7109375" style="1" customWidth="1"/>
    <col min="7" max="8" width="23.42578125" style="1" customWidth="1"/>
    <col min="9" max="9" width="1.28515625" style="1" customWidth="1"/>
    <col min="10" max="16384" width="17" style="1" hidden="1"/>
  </cols>
  <sheetData>
    <row r="1" spans="1:8" ht="95.1" customHeight="1" x14ac:dyDescent="0.2">
      <c r="A1" s="46" t="s">
        <v>419</v>
      </c>
      <c r="B1" s="46"/>
      <c r="C1" s="46"/>
      <c r="D1" s="46"/>
      <c r="E1" s="46"/>
      <c r="F1" s="46"/>
      <c r="G1" s="46"/>
      <c r="H1" s="46"/>
    </row>
    <row r="2" spans="1:8" ht="104.25" customHeight="1" x14ac:dyDescent="0.2">
      <c r="A2" s="2" t="s">
        <v>0</v>
      </c>
      <c r="B2" s="2" t="s">
        <v>1</v>
      </c>
      <c r="C2" s="2" t="s">
        <v>426</v>
      </c>
      <c r="D2" s="2" t="s">
        <v>2</v>
      </c>
      <c r="E2" s="2" t="s">
        <v>437</v>
      </c>
      <c r="F2" s="5" t="s">
        <v>417</v>
      </c>
      <c r="G2" s="5" t="s">
        <v>427</v>
      </c>
      <c r="H2" s="2" t="s">
        <v>434</v>
      </c>
    </row>
    <row r="3" spans="1:8" ht="18" customHeight="1" x14ac:dyDescent="0.2">
      <c r="A3" s="3" t="s">
        <v>3</v>
      </c>
      <c r="B3" s="3">
        <v>41</v>
      </c>
      <c r="C3" s="4">
        <v>230.4</v>
      </c>
      <c r="D3" s="3">
        <v>43</v>
      </c>
      <c r="E3" s="45">
        <f>C3-8.35</f>
        <v>222.05</v>
      </c>
      <c r="F3" s="40">
        <v>15.47</v>
      </c>
      <c r="G3" s="40">
        <f>SUM(C3,F3)</f>
        <v>245.87</v>
      </c>
      <c r="H3" s="4">
        <f>SUM(E3,F3)</f>
        <v>237.52</v>
      </c>
    </row>
    <row r="4" spans="1:8" ht="18" customHeight="1" x14ac:dyDescent="0.2">
      <c r="A4" s="3" t="s">
        <v>4</v>
      </c>
      <c r="B4" s="3">
        <v>41</v>
      </c>
      <c r="C4" s="4">
        <v>213.69</v>
      </c>
      <c r="D4" s="3">
        <v>43</v>
      </c>
      <c r="E4" s="45">
        <f t="shared" ref="E4:E8" si="0">C4-8.35</f>
        <v>205.34</v>
      </c>
      <c r="F4" s="41" t="s">
        <v>418</v>
      </c>
      <c r="G4" s="40">
        <f t="shared" ref="G4:G8" si="1">SUM(C4,F4)</f>
        <v>213.69</v>
      </c>
      <c r="H4" s="4">
        <f t="shared" ref="H4:H8" si="2">SUM(E4,F4)</f>
        <v>205.34</v>
      </c>
    </row>
    <row r="5" spans="1:8" ht="18" customHeight="1" x14ac:dyDescent="0.2">
      <c r="A5" s="3" t="s">
        <v>5</v>
      </c>
      <c r="B5" s="3">
        <v>61</v>
      </c>
      <c r="C5" s="4">
        <v>256.87</v>
      </c>
      <c r="D5" s="3">
        <v>63</v>
      </c>
      <c r="E5" s="45">
        <f t="shared" si="0"/>
        <v>248.52</v>
      </c>
      <c r="F5" s="40">
        <v>10.75</v>
      </c>
      <c r="G5" s="40">
        <f t="shared" si="1"/>
        <v>267.62</v>
      </c>
      <c r="H5" s="4">
        <f t="shared" si="2"/>
        <v>259.27</v>
      </c>
    </row>
    <row r="6" spans="1:8" ht="18" customHeight="1" x14ac:dyDescent="0.2">
      <c r="A6" s="3" t="s">
        <v>6</v>
      </c>
      <c r="B6" s="3">
        <v>65</v>
      </c>
      <c r="C6" s="4">
        <v>273.52999999999997</v>
      </c>
      <c r="D6" s="3">
        <v>68</v>
      </c>
      <c r="E6" s="45">
        <f t="shared" si="0"/>
        <v>265.17999999999995</v>
      </c>
      <c r="F6" s="41" t="s">
        <v>418</v>
      </c>
      <c r="G6" s="40">
        <f t="shared" si="1"/>
        <v>273.52999999999997</v>
      </c>
      <c r="H6" s="4">
        <f t="shared" si="2"/>
        <v>265.17999999999995</v>
      </c>
    </row>
    <row r="7" spans="1:8" ht="18" customHeight="1" x14ac:dyDescent="0.2">
      <c r="A7" s="3" t="s">
        <v>7</v>
      </c>
      <c r="B7" s="3">
        <v>62</v>
      </c>
      <c r="C7" s="4">
        <v>287.13</v>
      </c>
      <c r="D7" s="3">
        <v>64</v>
      </c>
      <c r="E7" s="45">
        <f t="shared" si="0"/>
        <v>278.77999999999997</v>
      </c>
      <c r="F7" s="40">
        <v>12.47</v>
      </c>
      <c r="G7" s="40">
        <f t="shared" si="1"/>
        <v>299.60000000000002</v>
      </c>
      <c r="H7" s="4">
        <f t="shared" si="2"/>
        <v>291.25</v>
      </c>
    </row>
    <row r="8" spans="1:8" ht="18" customHeight="1" x14ac:dyDescent="0.2">
      <c r="A8" s="3" t="s">
        <v>8</v>
      </c>
      <c r="B8" s="3">
        <v>66</v>
      </c>
      <c r="C8" s="4">
        <v>293.71000000000004</v>
      </c>
      <c r="D8" s="3">
        <v>69</v>
      </c>
      <c r="E8" s="45">
        <f t="shared" si="0"/>
        <v>285.36</v>
      </c>
      <c r="F8" s="40">
        <v>22.3</v>
      </c>
      <c r="G8" s="40">
        <f t="shared" si="1"/>
        <v>316.01000000000005</v>
      </c>
      <c r="H8" s="4">
        <f t="shared" si="2"/>
        <v>307.66000000000003</v>
      </c>
    </row>
    <row r="9" spans="1:8" ht="24" hidden="1" customHeight="1" x14ac:dyDescent="0.2">
      <c r="A9" s="1" t="s">
        <v>416</v>
      </c>
    </row>
    <row r="10" spans="1:8" ht="15" hidden="1" customHeight="1" x14ac:dyDescent="0.2"/>
    <row r="11" spans="1:8" ht="15" hidden="1" customHeight="1" x14ac:dyDescent="0.2"/>
    <row r="12" spans="1:8" ht="15" hidden="1" customHeight="1" x14ac:dyDescent="0.2"/>
    <row r="13" spans="1:8" ht="15" hidden="1" customHeight="1" x14ac:dyDescent="0.2"/>
    <row r="14" spans="1:8" ht="15" hidden="1" customHeight="1" x14ac:dyDescent="0.2"/>
  </sheetData>
  <mergeCells count="1">
    <mergeCell ref="A1:H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
  <sheetViews>
    <sheetView showGridLines="0" zoomScaleNormal="100" workbookViewId="0">
      <selection sqref="A1:G1"/>
    </sheetView>
  </sheetViews>
  <sheetFormatPr defaultColWidth="0" defaultRowHeight="15" zeroHeight="1" x14ac:dyDescent="0.2"/>
  <cols>
    <col min="1" max="1" width="37.7109375" style="1" customWidth="1"/>
    <col min="2" max="2" width="14.28515625" style="1" bestFit="1" customWidth="1"/>
    <col min="3" max="4" width="24.7109375" style="1" customWidth="1"/>
    <col min="5" max="5" width="17.42578125" style="1" customWidth="1"/>
    <col min="6" max="7" width="23.7109375" style="1" customWidth="1"/>
    <col min="8" max="8" width="1.28515625" style="1" customWidth="1"/>
    <col min="9" max="16383" width="9.140625" style="1" hidden="1"/>
    <col min="16384" max="16384" width="1.7109375" style="1" hidden="1"/>
  </cols>
  <sheetData>
    <row r="1" spans="1:7" ht="95.1" customHeight="1" x14ac:dyDescent="0.2">
      <c r="A1" s="47" t="s">
        <v>420</v>
      </c>
      <c r="B1" s="47"/>
      <c r="C1" s="47"/>
      <c r="D1" s="47"/>
      <c r="E1" s="47"/>
      <c r="F1" s="47"/>
      <c r="G1" s="47"/>
    </row>
    <row r="2" spans="1:7" ht="114.95" customHeight="1" x14ac:dyDescent="0.2">
      <c r="A2" s="5" t="s">
        <v>9</v>
      </c>
      <c r="B2" s="5" t="s">
        <v>10</v>
      </c>
      <c r="C2" s="5" t="s">
        <v>428</v>
      </c>
      <c r="D2" s="5" t="s">
        <v>436</v>
      </c>
      <c r="E2" s="5" t="s">
        <v>417</v>
      </c>
      <c r="F2" s="5" t="s">
        <v>429</v>
      </c>
      <c r="G2" s="2" t="s">
        <v>435</v>
      </c>
    </row>
    <row r="3" spans="1:7" ht="18" customHeight="1" x14ac:dyDescent="0.2">
      <c r="A3" s="6" t="s">
        <v>11</v>
      </c>
      <c r="B3" s="7">
        <v>1487740452</v>
      </c>
      <c r="C3" s="8">
        <v>232.00799999999998</v>
      </c>
      <c r="D3" s="8">
        <f>C3-8.35</f>
        <v>223.65799999999999</v>
      </c>
      <c r="E3" s="38">
        <v>15.47</v>
      </c>
      <c r="F3" s="38">
        <f>C3+E3</f>
        <v>247.47799999999998</v>
      </c>
      <c r="G3" s="8">
        <f>D3+E3</f>
        <v>239.12799999999999</v>
      </c>
    </row>
    <row r="4" spans="1:7" ht="18" customHeight="1" x14ac:dyDescent="0.2">
      <c r="A4" s="6" t="s">
        <v>12</v>
      </c>
      <c r="B4" s="7">
        <v>1689889131</v>
      </c>
      <c r="C4" s="8">
        <v>231.77700000000002</v>
      </c>
      <c r="D4" s="8">
        <f t="shared" ref="D4:D5" si="0">C4-8.35</f>
        <v>223.42700000000002</v>
      </c>
      <c r="E4" s="38">
        <v>15.47</v>
      </c>
      <c r="F4" s="38">
        <f t="shared" ref="F4:F5" si="1">C4+E4</f>
        <v>247.24700000000001</v>
      </c>
      <c r="G4" s="8">
        <f t="shared" ref="G4:G5" si="2">D4+E4</f>
        <v>238.89700000000002</v>
      </c>
    </row>
    <row r="5" spans="1:7" ht="18" customHeight="1" x14ac:dyDescent="0.2">
      <c r="A5" s="6" t="s">
        <v>13</v>
      </c>
      <c r="B5" s="7">
        <v>1467653303</v>
      </c>
      <c r="C5" s="8">
        <v>232.184</v>
      </c>
      <c r="D5" s="8">
        <f t="shared" si="0"/>
        <v>223.834</v>
      </c>
      <c r="E5" s="38">
        <v>15.47</v>
      </c>
      <c r="F5" s="38">
        <f t="shared" si="1"/>
        <v>247.654</v>
      </c>
      <c r="G5" s="8">
        <f t="shared" si="2"/>
        <v>239.304</v>
      </c>
    </row>
    <row r="6" spans="1:7" ht="24" hidden="1" customHeight="1" x14ac:dyDescent="0.2">
      <c r="A6" s="1" t="s">
        <v>416</v>
      </c>
    </row>
    <row r="7" spans="1:7" hidden="1" x14ac:dyDescent="0.2">
      <c r="A7" s="9"/>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GridLines="0" zoomScaleNormal="100" workbookViewId="0">
      <selection sqref="A1:G1"/>
    </sheetView>
  </sheetViews>
  <sheetFormatPr defaultColWidth="0" defaultRowHeight="15" zeroHeight="1" x14ac:dyDescent="0.2"/>
  <cols>
    <col min="1" max="1" width="37.7109375" style="20" customWidth="1"/>
    <col min="2" max="2" width="15.42578125" style="20" customWidth="1"/>
    <col min="3" max="4" width="24.7109375" style="20" customWidth="1"/>
    <col min="5" max="5" width="17.42578125" style="20" customWidth="1"/>
    <col min="6" max="7" width="23.7109375" style="20" customWidth="1"/>
    <col min="8" max="8" width="1.28515625" style="20" customWidth="1"/>
    <col min="9" max="16384" width="9.140625" style="20" hidden="1"/>
  </cols>
  <sheetData>
    <row r="1" spans="1:7" ht="95.1" customHeight="1" x14ac:dyDescent="0.2">
      <c r="A1" s="48" t="s">
        <v>421</v>
      </c>
      <c r="B1" s="48"/>
      <c r="C1" s="48"/>
      <c r="D1" s="48"/>
      <c r="E1" s="48"/>
      <c r="F1" s="48"/>
      <c r="G1" s="48"/>
    </row>
    <row r="2" spans="1:7" s="22" customFormat="1" ht="114.95" customHeight="1" x14ac:dyDescent="0.25">
      <c r="A2" s="21" t="s">
        <v>9</v>
      </c>
      <c r="B2" s="21" t="s">
        <v>10</v>
      </c>
      <c r="C2" s="5" t="s">
        <v>428</v>
      </c>
      <c r="D2" s="5" t="s">
        <v>436</v>
      </c>
      <c r="E2" s="5" t="s">
        <v>417</v>
      </c>
      <c r="F2" s="5" t="s">
        <v>427</v>
      </c>
      <c r="G2" s="2" t="s">
        <v>435</v>
      </c>
    </row>
    <row r="3" spans="1:7" ht="18" customHeight="1" x14ac:dyDescent="0.2">
      <c r="A3" s="11" t="s">
        <v>409</v>
      </c>
      <c r="B3" s="12">
        <v>1477688810</v>
      </c>
      <c r="C3" s="39">
        <v>215.15</v>
      </c>
      <c r="D3" s="8">
        <f>C3-8.35</f>
        <v>206.8</v>
      </c>
      <c r="E3" s="12" t="s">
        <v>418</v>
      </c>
      <c r="F3" s="39">
        <f>C3</f>
        <v>215.15</v>
      </c>
      <c r="G3" s="39">
        <f>D3</f>
        <v>206.8</v>
      </c>
    </row>
    <row r="4" spans="1:7" ht="18" customHeight="1" x14ac:dyDescent="0.2">
      <c r="A4" s="14" t="s">
        <v>410</v>
      </c>
      <c r="B4" s="15">
        <v>1689655045</v>
      </c>
      <c r="C4" s="39">
        <v>214.53</v>
      </c>
      <c r="D4" s="8">
        <f>C4-8.35</f>
        <v>206.18</v>
      </c>
      <c r="E4" s="15" t="s">
        <v>418</v>
      </c>
      <c r="F4" s="39">
        <f>C4</f>
        <v>214.53</v>
      </c>
      <c r="G4" s="39">
        <f>D4</f>
        <v>206.18</v>
      </c>
    </row>
    <row r="5" spans="1:7" ht="24" hidden="1" customHeight="1" x14ac:dyDescent="0.2">
      <c r="A5" s="1" t="s">
        <v>416</v>
      </c>
    </row>
    <row r="6" spans="1:7" hidden="1" x14ac:dyDescent="0.2"/>
    <row r="7" spans="1:7" hidden="1" x14ac:dyDescent="0.2"/>
    <row r="8" spans="1:7" hidden="1" x14ac:dyDescent="0.2"/>
    <row r="9" spans="1:7" hidden="1" x14ac:dyDescent="0.2"/>
    <row r="10" spans="1:7" hidden="1" x14ac:dyDescent="0.2"/>
    <row r="11" spans="1:7" hidden="1" x14ac:dyDescent="0.2"/>
    <row r="12" spans="1:7" hidden="1" x14ac:dyDescent="0.2"/>
  </sheetData>
  <mergeCells count="1">
    <mergeCell ref="A1:G1"/>
  </mergeCells>
  <pageMargins left="0.25" right="0.25" top="0.75" bottom="0.75" header="0.3" footer="0.3"/>
  <pageSetup scale="82"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showGridLines="0" workbookViewId="0">
      <selection sqref="A1:G1"/>
    </sheetView>
  </sheetViews>
  <sheetFormatPr defaultColWidth="0" defaultRowHeight="15" zeroHeight="1" x14ac:dyDescent="0.2"/>
  <cols>
    <col min="1" max="1" width="65.7109375" style="1" customWidth="1"/>
    <col min="2" max="2" width="14.28515625" style="1" bestFit="1" customWidth="1"/>
    <col min="3" max="4" width="24.7109375" style="1" customWidth="1"/>
    <col min="5" max="5" width="19" style="1" customWidth="1"/>
    <col min="6" max="7" width="23.7109375" style="1" customWidth="1"/>
    <col min="8" max="8" width="1.28515625" style="1" customWidth="1"/>
    <col min="9" max="9" width="12" style="1" hidden="1" customWidth="1"/>
    <col min="10" max="16384" width="9.140625" style="1" hidden="1"/>
  </cols>
  <sheetData>
    <row r="1" spans="1:9" ht="95.1" customHeight="1" x14ac:dyDescent="0.2">
      <c r="A1" s="47" t="s">
        <v>422</v>
      </c>
      <c r="B1" s="47"/>
      <c r="C1" s="47"/>
      <c r="D1" s="47"/>
      <c r="E1" s="47"/>
      <c r="F1" s="47"/>
      <c r="G1" s="47"/>
    </row>
    <row r="2" spans="1:9" ht="114.95" customHeight="1" x14ac:dyDescent="0.2">
      <c r="A2" s="5" t="s">
        <v>9</v>
      </c>
      <c r="B2" s="5" t="s">
        <v>10</v>
      </c>
      <c r="C2" s="5" t="s">
        <v>430</v>
      </c>
      <c r="D2" s="5" t="s">
        <v>438</v>
      </c>
      <c r="E2" s="5" t="s">
        <v>417</v>
      </c>
      <c r="F2" s="5" t="s">
        <v>427</v>
      </c>
      <c r="G2" s="2" t="s">
        <v>435</v>
      </c>
    </row>
    <row r="3" spans="1:9" ht="18" customHeight="1" x14ac:dyDescent="0.2">
      <c r="A3" s="23" t="s">
        <v>14</v>
      </c>
      <c r="B3" s="24">
        <v>1558497404</v>
      </c>
      <c r="C3" s="25">
        <v>259.98</v>
      </c>
      <c r="D3" s="25">
        <v>251.63</v>
      </c>
      <c r="E3" s="25">
        <v>10.75</v>
      </c>
      <c r="F3" s="25">
        <f>C3+E3</f>
        <v>270.73</v>
      </c>
      <c r="G3" s="25">
        <f>D3+E3</f>
        <v>262.38</v>
      </c>
      <c r="I3" s="26"/>
    </row>
    <row r="4" spans="1:9" ht="18" customHeight="1" x14ac:dyDescent="0.2">
      <c r="A4" s="23" t="s">
        <v>15</v>
      </c>
      <c r="B4" s="24">
        <v>1841330420</v>
      </c>
      <c r="C4" s="25">
        <v>258.45999999999998</v>
      </c>
      <c r="D4" s="25">
        <v>250.11</v>
      </c>
      <c r="E4" s="25">
        <v>10.75</v>
      </c>
      <c r="F4" s="25">
        <f t="shared" ref="F4:F67" si="0">C4+E4</f>
        <v>269.20999999999998</v>
      </c>
      <c r="G4" s="25">
        <f t="shared" ref="G4:G67" si="1">D4+E4</f>
        <v>260.86</v>
      </c>
    </row>
    <row r="5" spans="1:9" ht="18" customHeight="1" x14ac:dyDescent="0.2">
      <c r="A5" s="23" t="s">
        <v>16</v>
      </c>
      <c r="B5" s="24">
        <v>1376680140</v>
      </c>
      <c r="C5" s="25">
        <v>264.39999999999998</v>
      </c>
      <c r="D5" s="25">
        <v>256.05</v>
      </c>
      <c r="E5" s="25">
        <v>10.75</v>
      </c>
      <c r="F5" s="25">
        <f t="shared" si="0"/>
        <v>275.14999999999998</v>
      </c>
      <c r="G5" s="25">
        <f t="shared" si="1"/>
        <v>266.8</v>
      </c>
    </row>
    <row r="6" spans="1:9" ht="18" customHeight="1" x14ac:dyDescent="0.2">
      <c r="A6" s="23" t="s">
        <v>17</v>
      </c>
      <c r="B6" s="24">
        <v>1922145796</v>
      </c>
      <c r="C6" s="25">
        <v>265.04000000000002</v>
      </c>
      <c r="D6" s="25">
        <v>256.69</v>
      </c>
      <c r="E6" s="25">
        <v>10.75</v>
      </c>
      <c r="F6" s="25">
        <f t="shared" si="0"/>
        <v>275.79000000000002</v>
      </c>
      <c r="G6" s="25">
        <f t="shared" si="1"/>
        <v>267.44</v>
      </c>
    </row>
    <row r="7" spans="1:9" ht="18" customHeight="1" x14ac:dyDescent="0.2">
      <c r="A7" s="23" t="s">
        <v>18</v>
      </c>
      <c r="B7" s="24">
        <v>1902943749</v>
      </c>
      <c r="C7" s="25">
        <v>265.08</v>
      </c>
      <c r="D7" s="25">
        <v>256.73</v>
      </c>
      <c r="E7" s="25">
        <v>10.75</v>
      </c>
      <c r="F7" s="25">
        <f t="shared" si="0"/>
        <v>275.83</v>
      </c>
      <c r="G7" s="25">
        <f t="shared" si="1"/>
        <v>267.48</v>
      </c>
    </row>
    <row r="8" spans="1:9" ht="18" customHeight="1" x14ac:dyDescent="0.2">
      <c r="A8" s="23" t="s">
        <v>19</v>
      </c>
      <c r="B8" s="24">
        <v>1528105376</v>
      </c>
      <c r="C8" s="25">
        <v>264.67</v>
      </c>
      <c r="D8" s="25">
        <v>256.32</v>
      </c>
      <c r="E8" s="25">
        <v>10.75</v>
      </c>
      <c r="F8" s="25">
        <f t="shared" si="0"/>
        <v>275.42</v>
      </c>
      <c r="G8" s="25">
        <f t="shared" si="1"/>
        <v>267.07</v>
      </c>
    </row>
    <row r="9" spans="1:9" ht="18" customHeight="1" x14ac:dyDescent="0.2">
      <c r="A9" s="23" t="s">
        <v>20</v>
      </c>
      <c r="B9" s="24">
        <v>1538206388</v>
      </c>
      <c r="C9" s="25">
        <v>265.23</v>
      </c>
      <c r="D9" s="25">
        <v>256.88</v>
      </c>
      <c r="E9" s="25">
        <v>10.75</v>
      </c>
      <c r="F9" s="25">
        <f t="shared" si="0"/>
        <v>275.98</v>
      </c>
      <c r="G9" s="25">
        <f t="shared" si="1"/>
        <v>267.63</v>
      </c>
    </row>
    <row r="10" spans="1:9" ht="18" customHeight="1" x14ac:dyDescent="0.2">
      <c r="A10" s="23" t="s">
        <v>21</v>
      </c>
      <c r="B10" s="24">
        <v>1285771055</v>
      </c>
      <c r="C10" s="25">
        <v>265.13</v>
      </c>
      <c r="D10" s="25">
        <v>256.77999999999997</v>
      </c>
      <c r="E10" s="25">
        <v>10.75</v>
      </c>
      <c r="F10" s="25">
        <f t="shared" si="0"/>
        <v>275.88</v>
      </c>
      <c r="G10" s="25">
        <f t="shared" si="1"/>
        <v>267.52999999999997</v>
      </c>
    </row>
    <row r="11" spans="1:9" ht="18" customHeight="1" x14ac:dyDescent="0.2">
      <c r="A11" s="23" t="s">
        <v>22</v>
      </c>
      <c r="B11" s="24">
        <v>1295872067</v>
      </c>
      <c r="C11" s="25">
        <v>265.72000000000003</v>
      </c>
      <c r="D11" s="25">
        <v>257.37</v>
      </c>
      <c r="E11" s="25">
        <v>10.75</v>
      </c>
      <c r="F11" s="25">
        <f t="shared" si="0"/>
        <v>276.47000000000003</v>
      </c>
      <c r="G11" s="25">
        <f t="shared" si="1"/>
        <v>268.12</v>
      </c>
    </row>
    <row r="12" spans="1:9" ht="18" customHeight="1" x14ac:dyDescent="0.2">
      <c r="A12" s="23" t="s">
        <v>23</v>
      </c>
      <c r="B12" s="24">
        <v>1093852865</v>
      </c>
      <c r="C12" s="25">
        <v>264.58999999999997</v>
      </c>
      <c r="D12" s="25">
        <v>256.24</v>
      </c>
      <c r="E12" s="25">
        <v>10.75</v>
      </c>
      <c r="F12" s="25">
        <f t="shared" si="0"/>
        <v>275.33999999999997</v>
      </c>
      <c r="G12" s="25">
        <f t="shared" si="1"/>
        <v>266.99</v>
      </c>
    </row>
    <row r="13" spans="1:9" ht="18" customHeight="1" x14ac:dyDescent="0.2">
      <c r="A13" s="23" t="s">
        <v>24</v>
      </c>
      <c r="B13" s="24">
        <v>1568509321</v>
      </c>
      <c r="C13" s="25">
        <v>264.39999999999998</v>
      </c>
      <c r="D13" s="25">
        <v>256.05</v>
      </c>
      <c r="E13" s="25">
        <v>10.75</v>
      </c>
      <c r="F13" s="25">
        <f t="shared" si="0"/>
        <v>275.14999999999998</v>
      </c>
      <c r="G13" s="25">
        <f t="shared" si="1"/>
        <v>266.8</v>
      </c>
    </row>
    <row r="14" spans="1:9" ht="18" customHeight="1" x14ac:dyDescent="0.2">
      <c r="A14" s="23" t="s">
        <v>25</v>
      </c>
      <c r="B14" s="24">
        <v>1386781144</v>
      </c>
      <c r="C14" s="25">
        <v>265.39</v>
      </c>
      <c r="D14" s="25">
        <v>257.04000000000002</v>
      </c>
      <c r="E14" s="25">
        <v>10.75</v>
      </c>
      <c r="F14" s="25">
        <f t="shared" si="0"/>
        <v>276.14</v>
      </c>
      <c r="G14" s="25">
        <f t="shared" si="1"/>
        <v>267.79000000000002</v>
      </c>
    </row>
    <row r="15" spans="1:9" ht="18" customHeight="1" x14ac:dyDescent="0.2">
      <c r="A15" s="23" t="s">
        <v>26</v>
      </c>
      <c r="B15" s="24">
        <v>1780721589</v>
      </c>
      <c r="C15" s="25">
        <v>265.45999999999998</v>
      </c>
      <c r="D15" s="25">
        <v>257.11</v>
      </c>
      <c r="E15" s="25">
        <v>10.75</v>
      </c>
      <c r="F15" s="25">
        <f t="shared" si="0"/>
        <v>276.20999999999998</v>
      </c>
      <c r="G15" s="25">
        <f t="shared" si="1"/>
        <v>267.86</v>
      </c>
    </row>
    <row r="16" spans="1:9" ht="18" customHeight="1" x14ac:dyDescent="0.2">
      <c r="A16" s="23" t="s">
        <v>27</v>
      </c>
      <c r="B16" s="24">
        <v>1104963974</v>
      </c>
      <c r="C16" s="25">
        <v>264.45999999999998</v>
      </c>
      <c r="D16" s="25">
        <v>256.11</v>
      </c>
      <c r="E16" s="25">
        <v>10.75</v>
      </c>
      <c r="F16" s="25">
        <f t="shared" si="0"/>
        <v>275.20999999999998</v>
      </c>
      <c r="G16" s="25">
        <f t="shared" si="1"/>
        <v>266.86</v>
      </c>
    </row>
    <row r="17" spans="1:7" ht="18" customHeight="1" x14ac:dyDescent="0.2">
      <c r="A17" s="23" t="s">
        <v>28</v>
      </c>
      <c r="B17" s="24">
        <v>1962488007</v>
      </c>
      <c r="C17" s="25">
        <v>260.18</v>
      </c>
      <c r="D17" s="25">
        <v>251.83</v>
      </c>
      <c r="E17" s="25">
        <v>10.75</v>
      </c>
      <c r="F17" s="25">
        <f t="shared" si="0"/>
        <v>270.93</v>
      </c>
      <c r="G17" s="25">
        <f t="shared" si="1"/>
        <v>262.58000000000004</v>
      </c>
    </row>
    <row r="18" spans="1:7" ht="18" customHeight="1" x14ac:dyDescent="0.2">
      <c r="A18" s="23" t="s">
        <v>29</v>
      </c>
      <c r="B18" s="24">
        <v>1336292069</v>
      </c>
      <c r="C18" s="25">
        <v>258.52999999999997</v>
      </c>
      <c r="D18" s="25">
        <v>250.18</v>
      </c>
      <c r="E18" s="25">
        <v>10.75</v>
      </c>
      <c r="F18" s="25">
        <f t="shared" si="0"/>
        <v>269.27999999999997</v>
      </c>
      <c r="G18" s="25">
        <f t="shared" si="1"/>
        <v>260.93</v>
      </c>
    </row>
    <row r="19" spans="1:7" ht="18" customHeight="1" x14ac:dyDescent="0.2">
      <c r="A19" s="23" t="s">
        <v>30</v>
      </c>
      <c r="B19" s="24">
        <v>1790812311</v>
      </c>
      <c r="C19" s="25">
        <v>257.62</v>
      </c>
      <c r="D19" s="25">
        <v>249.27</v>
      </c>
      <c r="E19" s="25">
        <v>10.75</v>
      </c>
      <c r="F19" s="25">
        <f t="shared" si="0"/>
        <v>268.37</v>
      </c>
      <c r="G19" s="25">
        <f t="shared" si="1"/>
        <v>260.02</v>
      </c>
    </row>
    <row r="20" spans="1:7" ht="18" customHeight="1" x14ac:dyDescent="0.2">
      <c r="A20" s="23" t="s">
        <v>31</v>
      </c>
      <c r="B20" s="24">
        <v>1215064589</v>
      </c>
      <c r="C20" s="25">
        <v>258.83999999999997</v>
      </c>
      <c r="D20" s="25">
        <v>250.49</v>
      </c>
      <c r="E20" s="25">
        <v>10.75</v>
      </c>
      <c r="F20" s="25">
        <f t="shared" si="0"/>
        <v>269.58999999999997</v>
      </c>
      <c r="G20" s="25">
        <f t="shared" si="1"/>
        <v>261.24</v>
      </c>
    </row>
    <row r="21" spans="1:7" ht="18" customHeight="1" x14ac:dyDescent="0.2">
      <c r="A21" s="23" t="s">
        <v>32</v>
      </c>
      <c r="B21" s="24">
        <v>1073788378</v>
      </c>
      <c r="C21" s="25">
        <v>264.91000000000003</v>
      </c>
      <c r="D21" s="25">
        <v>256.56</v>
      </c>
      <c r="E21" s="25">
        <v>10.75</v>
      </c>
      <c r="F21" s="25">
        <f t="shared" si="0"/>
        <v>275.66000000000003</v>
      </c>
      <c r="G21" s="25">
        <f t="shared" si="1"/>
        <v>267.31</v>
      </c>
    </row>
    <row r="22" spans="1:7" ht="18" customHeight="1" x14ac:dyDescent="0.2">
      <c r="A22" s="23" t="s">
        <v>33</v>
      </c>
      <c r="B22" s="24">
        <v>1639220163</v>
      </c>
      <c r="C22" s="25">
        <v>266.82</v>
      </c>
      <c r="D22" s="25">
        <v>258.47000000000003</v>
      </c>
      <c r="E22" s="25">
        <v>10.75</v>
      </c>
      <c r="F22" s="25">
        <f t="shared" si="0"/>
        <v>277.57</v>
      </c>
      <c r="G22" s="25">
        <f t="shared" si="1"/>
        <v>269.22000000000003</v>
      </c>
    </row>
    <row r="23" spans="1:7" ht="18" customHeight="1" x14ac:dyDescent="0.2">
      <c r="A23" s="23" t="s">
        <v>34</v>
      </c>
      <c r="B23" s="24">
        <v>1417010604</v>
      </c>
      <c r="C23" s="25">
        <v>257.62</v>
      </c>
      <c r="D23" s="25">
        <v>249.27</v>
      </c>
      <c r="E23" s="25">
        <v>10.75</v>
      </c>
      <c r="F23" s="25">
        <f t="shared" si="0"/>
        <v>268.37</v>
      </c>
      <c r="G23" s="25">
        <f t="shared" si="1"/>
        <v>260.02</v>
      </c>
    </row>
    <row r="24" spans="1:7" ht="18" customHeight="1" x14ac:dyDescent="0.2">
      <c r="A24" s="23" t="s">
        <v>35</v>
      </c>
      <c r="B24" s="24">
        <v>1417010604</v>
      </c>
      <c r="C24" s="25">
        <v>257.62</v>
      </c>
      <c r="D24" s="25">
        <v>249.27</v>
      </c>
      <c r="E24" s="25">
        <v>10.75</v>
      </c>
      <c r="F24" s="25">
        <f t="shared" si="0"/>
        <v>268.37</v>
      </c>
      <c r="G24" s="25">
        <f t="shared" si="1"/>
        <v>260.02</v>
      </c>
    </row>
    <row r="25" spans="1:7" ht="18" customHeight="1" x14ac:dyDescent="0.2">
      <c r="A25" s="23" t="s">
        <v>36</v>
      </c>
      <c r="B25" s="24">
        <v>1417010604</v>
      </c>
      <c r="C25" s="25">
        <v>257.62</v>
      </c>
      <c r="D25" s="25">
        <v>249.27</v>
      </c>
      <c r="E25" s="25">
        <v>10.75</v>
      </c>
      <c r="F25" s="25">
        <f t="shared" si="0"/>
        <v>268.37</v>
      </c>
      <c r="G25" s="25">
        <f t="shared" si="1"/>
        <v>260.02</v>
      </c>
    </row>
    <row r="26" spans="1:7" ht="18" customHeight="1" x14ac:dyDescent="0.2">
      <c r="A26" s="23" t="s">
        <v>37</v>
      </c>
      <c r="B26" s="24">
        <v>1417010604</v>
      </c>
      <c r="C26" s="25">
        <v>257.62</v>
      </c>
      <c r="D26" s="25">
        <v>249.27</v>
      </c>
      <c r="E26" s="25">
        <v>10.75</v>
      </c>
      <c r="F26" s="25">
        <f t="shared" si="0"/>
        <v>268.37</v>
      </c>
      <c r="G26" s="25">
        <f t="shared" si="1"/>
        <v>260.02</v>
      </c>
    </row>
    <row r="27" spans="1:7" ht="18" customHeight="1" x14ac:dyDescent="0.2">
      <c r="A27" s="23" t="s">
        <v>38</v>
      </c>
      <c r="B27" s="24">
        <v>1417010604</v>
      </c>
      <c r="C27" s="25">
        <v>257.62</v>
      </c>
      <c r="D27" s="25">
        <v>249.27</v>
      </c>
      <c r="E27" s="25">
        <v>10.75</v>
      </c>
      <c r="F27" s="25">
        <f t="shared" si="0"/>
        <v>268.37</v>
      </c>
      <c r="G27" s="25">
        <f t="shared" si="1"/>
        <v>260.02</v>
      </c>
    </row>
    <row r="28" spans="1:7" ht="18" customHeight="1" x14ac:dyDescent="0.2">
      <c r="A28" s="23" t="s">
        <v>39</v>
      </c>
      <c r="B28" s="24">
        <v>1417010604</v>
      </c>
      <c r="C28" s="25">
        <v>257.62</v>
      </c>
      <c r="D28" s="25">
        <v>249.27</v>
      </c>
      <c r="E28" s="25">
        <v>10.75</v>
      </c>
      <c r="F28" s="25">
        <f t="shared" si="0"/>
        <v>268.37</v>
      </c>
      <c r="G28" s="25">
        <f t="shared" si="1"/>
        <v>260.02</v>
      </c>
    </row>
    <row r="29" spans="1:7" ht="18" customHeight="1" x14ac:dyDescent="0.2">
      <c r="A29" s="23" t="s">
        <v>40</v>
      </c>
      <c r="B29" s="24">
        <v>1417010604</v>
      </c>
      <c r="C29" s="25">
        <v>257.62</v>
      </c>
      <c r="D29" s="25">
        <v>249.27</v>
      </c>
      <c r="E29" s="25">
        <v>10.75</v>
      </c>
      <c r="F29" s="25">
        <f t="shared" si="0"/>
        <v>268.37</v>
      </c>
      <c r="G29" s="25">
        <f t="shared" si="1"/>
        <v>260.02</v>
      </c>
    </row>
    <row r="30" spans="1:7" ht="18" customHeight="1" x14ac:dyDescent="0.2">
      <c r="A30" s="23" t="s">
        <v>41</v>
      </c>
      <c r="B30" s="24">
        <v>1417010604</v>
      </c>
      <c r="C30" s="25">
        <v>257.62</v>
      </c>
      <c r="D30" s="25">
        <v>249.27</v>
      </c>
      <c r="E30" s="25">
        <v>10.75</v>
      </c>
      <c r="F30" s="25">
        <f t="shared" si="0"/>
        <v>268.37</v>
      </c>
      <c r="G30" s="25">
        <f t="shared" si="1"/>
        <v>260.02</v>
      </c>
    </row>
    <row r="31" spans="1:7" ht="18" customHeight="1" x14ac:dyDescent="0.2">
      <c r="A31" s="23" t="s">
        <v>42</v>
      </c>
      <c r="B31" s="24">
        <v>1417010604</v>
      </c>
      <c r="C31" s="25">
        <v>257.62</v>
      </c>
      <c r="D31" s="25">
        <v>249.27</v>
      </c>
      <c r="E31" s="25">
        <v>10.75</v>
      </c>
      <c r="F31" s="25">
        <f t="shared" si="0"/>
        <v>268.37</v>
      </c>
      <c r="G31" s="25">
        <f t="shared" si="1"/>
        <v>260.02</v>
      </c>
    </row>
    <row r="32" spans="1:7" ht="18" customHeight="1" x14ac:dyDescent="0.2">
      <c r="A32" s="23" t="s">
        <v>43</v>
      </c>
      <c r="B32" s="24">
        <v>1417010604</v>
      </c>
      <c r="C32" s="25">
        <v>257.62</v>
      </c>
      <c r="D32" s="25">
        <v>249.27</v>
      </c>
      <c r="E32" s="25">
        <v>10.75</v>
      </c>
      <c r="F32" s="25">
        <f t="shared" si="0"/>
        <v>268.37</v>
      </c>
      <c r="G32" s="25">
        <f t="shared" si="1"/>
        <v>260.02</v>
      </c>
    </row>
    <row r="33" spans="1:7" ht="18" customHeight="1" x14ac:dyDescent="0.2">
      <c r="A33" s="23" t="s">
        <v>44</v>
      </c>
      <c r="B33" s="24">
        <v>1417010604</v>
      </c>
      <c r="C33" s="25">
        <v>257.62</v>
      </c>
      <c r="D33" s="25">
        <v>249.27</v>
      </c>
      <c r="E33" s="25">
        <v>10.75</v>
      </c>
      <c r="F33" s="25">
        <f t="shared" si="0"/>
        <v>268.37</v>
      </c>
      <c r="G33" s="25">
        <f t="shared" si="1"/>
        <v>260.02</v>
      </c>
    </row>
    <row r="34" spans="1:7" ht="18" customHeight="1" x14ac:dyDescent="0.2">
      <c r="A34" s="23" t="s">
        <v>45</v>
      </c>
      <c r="B34" s="24">
        <v>1417010604</v>
      </c>
      <c r="C34" s="25">
        <v>257.62</v>
      </c>
      <c r="D34" s="25">
        <v>249.27</v>
      </c>
      <c r="E34" s="25">
        <v>10.75</v>
      </c>
      <c r="F34" s="25">
        <f t="shared" si="0"/>
        <v>268.37</v>
      </c>
      <c r="G34" s="25">
        <f t="shared" si="1"/>
        <v>260.02</v>
      </c>
    </row>
    <row r="35" spans="1:7" ht="18" customHeight="1" x14ac:dyDescent="0.2">
      <c r="A35" s="23" t="s">
        <v>46</v>
      </c>
      <c r="B35" s="24">
        <v>1417010604</v>
      </c>
      <c r="C35" s="25">
        <v>257.62</v>
      </c>
      <c r="D35" s="25">
        <v>249.27</v>
      </c>
      <c r="E35" s="25">
        <v>10.75</v>
      </c>
      <c r="F35" s="25">
        <f t="shared" si="0"/>
        <v>268.37</v>
      </c>
      <c r="G35" s="25">
        <f t="shared" si="1"/>
        <v>260.02</v>
      </c>
    </row>
    <row r="36" spans="1:7" ht="18" customHeight="1" x14ac:dyDescent="0.2">
      <c r="A36" s="23" t="s">
        <v>47</v>
      </c>
      <c r="B36" s="24">
        <v>1417010604</v>
      </c>
      <c r="C36" s="25">
        <v>257.62</v>
      </c>
      <c r="D36" s="25">
        <v>249.27</v>
      </c>
      <c r="E36" s="25">
        <v>10.75</v>
      </c>
      <c r="F36" s="25">
        <f t="shared" si="0"/>
        <v>268.37</v>
      </c>
      <c r="G36" s="25">
        <f t="shared" si="1"/>
        <v>260.02</v>
      </c>
    </row>
    <row r="37" spans="1:7" ht="18" customHeight="1" x14ac:dyDescent="0.2">
      <c r="A37" s="23" t="s">
        <v>48</v>
      </c>
      <c r="B37" s="24">
        <v>1417010604</v>
      </c>
      <c r="C37" s="25">
        <v>257.62</v>
      </c>
      <c r="D37" s="25">
        <v>249.27</v>
      </c>
      <c r="E37" s="25">
        <v>10.75</v>
      </c>
      <c r="F37" s="25">
        <f t="shared" si="0"/>
        <v>268.37</v>
      </c>
      <c r="G37" s="25">
        <f t="shared" si="1"/>
        <v>260.02</v>
      </c>
    </row>
    <row r="38" spans="1:7" ht="18" customHeight="1" x14ac:dyDescent="0.2">
      <c r="A38" s="23" t="s">
        <v>49</v>
      </c>
      <c r="B38" s="24">
        <v>1417010604</v>
      </c>
      <c r="C38" s="25">
        <v>257.62</v>
      </c>
      <c r="D38" s="25">
        <v>249.27</v>
      </c>
      <c r="E38" s="25">
        <v>10.75</v>
      </c>
      <c r="F38" s="25">
        <f t="shared" si="0"/>
        <v>268.37</v>
      </c>
      <c r="G38" s="25">
        <f t="shared" si="1"/>
        <v>260.02</v>
      </c>
    </row>
    <row r="39" spans="1:7" ht="18" customHeight="1" x14ac:dyDescent="0.2">
      <c r="A39" s="23" t="s">
        <v>50</v>
      </c>
      <c r="B39" s="24">
        <v>1417010604</v>
      </c>
      <c r="C39" s="25">
        <v>257.62</v>
      </c>
      <c r="D39" s="25">
        <v>249.27</v>
      </c>
      <c r="E39" s="25">
        <v>10.75</v>
      </c>
      <c r="F39" s="25">
        <f t="shared" si="0"/>
        <v>268.37</v>
      </c>
      <c r="G39" s="25">
        <f t="shared" si="1"/>
        <v>260.02</v>
      </c>
    </row>
    <row r="40" spans="1:7" ht="18" customHeight="1" x14ac:dyDescent="0.2">
      <c r="A40" s="23" t="s">
        <v>51</v>
      </c>
      <c r="B40" s="24">
        <v>1417010604</v>
      </c>
      <c r="C40" s="25">
        <v>257.62</v>
      </c>
      <c r="D40" s="25">
        <v>249.27</v>
      </c>
      <c r="E40" s="25">
        <v>10.75</v>
      </c>
      <c r="F40" s="25">
        <f t="shared" si="0"/>
        <v>268.37</v>
      </c>
      <c r="G40" s="25">
        <f t="shared" si="1"/>
        <v>260.02</v>
      </c>
    </row>
    <row r="41" spans="1:7" ht="18" customHeight="1" x14ac:dyDescent="0.2">
      <c r="A41" s="23" t="s">
        <v>52</v>
      </c>
      <c r="B41" s="24">
        <v>1417010604</v>
      </c>
      <c r="C41" s="25">
        <v>257.62</v>
      </c>
      <c r="D41" s="25">
        <v>249.27</v>
      </c>
      <c r="E41" s="25">
        <v>10.75</v>
      </c>
      <c r="F41" s="25">
        <f t="shared" si="0"/>
        <v>268.37</v>
      </c>
      <c r="G41" s="25">
        <f t="shared" si="1"/>
        <v>260.02</v>
      </c>
    </row>
    <row r="42" spans="1:7" ht="18" customHeight="1" x14ac:dyDescent="0.2">
      <c r="A42" s="23" t="s">
        <v>53</v>
      </c>
      <c r="B42" s="24">
        <v>1417010604</v>
      </c>
      <c r="C42" s="25">
        <v>257.62</v>
      </c>
      <c r="D42" s="25">
        <v>249.27</v>
      </c>
      <c r="E42" s="25">
        <v>10.75</v>
      </c>
      <c r="F42" s="25">
        <f t="shared" si="0"/>
        <v>268.37</v>
      </c>
      <c r="G42" s="25">
        <f t="shared" si="1"/>
        <v>260.02</v>
      </c>
    </row>
    <row r="43" spans="1:7" ht="18" customHeight="1" x14ac:dyDescent="0.2">
      <c r="A43" s="23" t="s">
        <v>54</v>
      </c>
      <c r="B43" s="24">
        <v>1417010604</v>
      </c>
      <c r="C43" s="25">
        <v>257.62</v>
      </c>
      <c r="D43" s="25">
        <v>249.27</v>
      </c>
      <c r="E43" s="25">
        <v>10.75</v>
      </c>
      <c r="F43" s="25">
        <f t="shared" si="0"/>
        <v>268.37</v>
      </c>
      <c r="G43" s="25">
        <f t="shared" si="1"/>
        <v>260.02</v>
      </c>
    </row>
    <row r="44" spans="1:7" ht="18" customHeight="1" x14ac:dyDescent="0.2">
      <c r="A44" s="23" t="s">
        <v>55</v>
      </c>
      <c r="B44" s="24">
        <v>1417010604</v>
      </c>
      <c r="C44" s="25">
        <v>257.62</v>
      </c>
      <c r="D44" s="25">
        <v>249.27</v>
      </c>
      <c r="E44" s="25">
        <v>10.75</v>
      </c>
      <c r="F44" s="25">
        <f t="shared" si="0"/>
        <v>268.37</v>
      </c>
      <c r="G44" s="25">
        <f t="shared" si="1"/>
        <v>260.02</v>
      </c>
    </row>
    <row r="45" spans="1:7" ht="18" customHeight="1" x14ac:dyDescent="0.2">
      <c r="A45" s="23" t="s">
        <v>56</v>
      </c>
      <c r="B45" s="24">
        <v>1417010604</v>
      </c>
      <c r="C45" s="25">
        <v>257.62</v>
      </c>
      <c r="D45" s="25">
        <v>249.27</v>
      </c>
      <c r="E45" s="25">
        <v>10.75</v>
      </c>
      <c r="F45" s="25">
        <f t="shared" si="0"/>
        <v>268.37</v>
      </c>
      <c r="G45" s="25">
        <f t="shared" si="1"/>
        <v>260.02</v>
      </c>
    </row>
    <row r="46" spans="1:7" ht="18" customHeight="1" x14ac:dyDescent="0.2">
      <c r="A46" s="23" t="s">
        <v>57</v>
      </c>
      <c r="B46" s="24">
        <v>1417010604</v>
      </c>
      <c r="C46" s="25">
        <v>257.62</v>
      </c>
      <c r="D46" s="25">
        <v>249.27</v>
      </c>
      <c r="E46" s="25">
        <v>10.75</v>
      </c>
      <c r="F46" s="25">
        <f t="shared" si="0"/>
        <v>268.37</v>
      </c>
      <c r="G46" s="25">
        <f t="shared" si="1"/>
        <v>260.02</v>
      </c>
    </row>
    <row r="47" spans="1:7" ht="18" customHeight="1" x14ac:dyDescent="0.2">
      <c r="A47" s="23" t="s">
        <v>58</v>
      </c>
      <c r="B47" s="24">
        <v>1417010604</v>
      </c>
      <c r="C47" s="25">
        <v>257.62</v>
      </c>
      <c r="D47" s="25">
        <v>249.27</v>
      </c>
      <c r="E47" s="25">
        <v>10.75</v>
      </c>
      <c r="F47" s="25">
        <f t="shared" si="0"/>
        <v>268.37</v>
      </c>
      <c r="G47" s="25">
        <f t="shared" si="1"/>
        <v>260.02</v>
      </c>
    </row>
    <row r="48" spans="1:7" ht="18" customHeight="1" x14ac:dyDescent="0.2">
      <c r="A48" s="23" t="s">
        <v>59</v>
      </c>
      <c r="B48" s="24">
        <v>1417010604</v>
      </c>
      <c r="C48" s="25">
        <v>257.62</v>
      </c>
      <c r="D48" s="25">
        <v>249.27</v>
      </c>
      <c r="E48" s="25">
        <v>10.75</v>
      </c>
      <c r="F48" s="25">
        <f t="shared" si="0"/>
        <v>268.37</v>
      </c>
      <c r="G48" s="25">
        <f t="shared" si="1"/>
        <v>260.02</v>
      </c>
    </row>
    <row r="49" spans="1:7" ht="18" customHeight="1" x14ac:dyDescent="0.2">
      <c r="A49" s="23" t="s">
        <v>60</v>
      </c>
      <c r="B49" s="24">
        <v>1417010604</v>
      </c>
      <c r="C49" s="25">
        <v>257.62</v>
      </c>
      <c r="D49" s="25">
        <v>249.27</v>
      </c>
      <c r="E49" s="25">
        <v>10.75</v>
      </c>
      <c r="F49" s="25">
        <f t="shared" si="0"/>
        <v>268.37</v>
      </c>
      <c r="G49" s="25">
        <f t="shared" si="1"/>
        <v>260.02</v>
      </c>
    </row>
    <row r="50" spans="1:7" ht="18" customHeight="1" x14ac:dyDescent="0.2">
      <c r="A50" s="23" t="s">
        <v>61</v>
      </c>
      <c r="B50" s="24">
        <v>1417010604</v>
      </c>
      <c r="C50" s="25">
        <v>257.62</v>
      </c>
      <c r="D50" s="25">
        <v>249.27</v>
      </c>
      <c r="E50" s="25">
        <v>10.75</v>
      </c>
      <c r="F50" s="25">
        <f t="shared" si="0"/>
        <v>268.37</v>
      </c>
      <c r="G50" s="25">
        <f t="shared" si="1"/>
        <v>260.02</v>
      </c>
    </row>
    <row r="51" spans="1:7" ht="18" customHeight="1" x14ac:dyDescent="0.2">
      <c r="A51" s="23" t="s">
        <v>62</v>
      </c>
      <c r="B51" s="24">
        <v>1588790380</v>
      </c>
      <c r="C51" s="25">
        <v>258.72000000000003</v>
      </c>
      <c r="D51" s="25">
        <v>250.37</v>
      </c>
      <c r="E51" s="25">
        <v>10.75</v>
      </c>
      <c r="F51" s="25">
        <f t="shared" si="0"/>
        <v>269.47000000000003</v>
      </c>
      <c r="G51" s="25">
        <f t="shared" si="1"/>
        <v>261.12</v>
      </c>
    </row>
    <row r="52" spans="1:7" ht="18" customHeight="1" x14ac:dyDescent="0.2">
      <c r="A52" s="23" t="s">
        <v>63</v>
      </c>
      <c r="B52" s="24">
        <v>1891847406</v>
      </c>
      <c r="C52" s="25">
        <v>261.08999999999997</v>
      </c>
      <c r="D52" s="25">
        <v>252.74</v>
      </c>
      <c r="E52" s="25">
        <v>10.75</v>
      </c>
      <c r="F52" s="25">
        <f t="shared" si="0"/>
        <v>271.83999999999997</v>
      </c>
      <c r="G52" s="25">
        <f t="shared" si="1"/>
        <v>263.49</v>
      </c>
    </row>
    <row r="53" spans="1:7" ht="18" customHeight="1" x14ac:dyDescent="0.2">
      <c r="A53" s="23" t="s">
        <v>64</v>
      </c>
      <c r="B53" s="24">
        <v>1598892648</v>
      </c>
      <c r="C53" s="25">
        <v>257.89</v>
      </c>
      <c r="D53" s="25">
        <v>249.54</v>
      </c>
      <c r="E53" s="25">
        <v>10.75</v>
      </c>
      <c r="F53" s="25">
        <f t="shared" si="0"/>
        <v>268.64</v>
      </c>
      <c r="G53" s="25">
        <f t="shared" si="1"/>
        <v>260.28999999999996</v>
      </c>
    </row>
    <row r="54" spans="1:7" ht="18" customHeight="1" x14ac:dyDescent="0.2">
      <c r="A54" s="23" t="s">
        <v>65</v>
      </c>
      <c r="B54" s="24">
        <v>1003943838</v>
      </c>
      <c r="C54" s="25">
        <v>258.38</v>
      </c>
      <c r="D54" s="25">
        <v>250.03</v>
      </c>
      <c r="E54" s="25">
        <v>10.75</v>
      </c>
      <c r="F54" s="25">
        <f t="shared" si="0"/>
        <v>269.13</v>
      </c>
      <c r="G54" s="25">
        <f t="shared" si="1"/>
        <v>260.77999999999997</v>
      </c>
    </row>
    <row r="55" spans="1:7" ht="18" customHeight="1" x14ac:dyDescent="0.2">
      <c r="A55" s="23" t="s">
        <v>66</v>
      </c>
      <c r="B55" s="24">
        <v>1225166515</v>
      </c>
      <c r="C55" s="25">
        <v>257.62</v>
      </c>
      <c r="D55" s="25">
        <v>249.27</v>
      </c>
      <c r="E55" s="25">
        <v>10.75</v>
      </c>
      <c r="F55" s="25">
        <f t="shared" si="0"/>
        <v>268.37</v>
      </c>
      <c r="G55" s="25">
        <f t="shared" si="1"/>
        <v>260.02</v>
      </c>
    </row>
    <row r="56" spans="1:7" ht="18" customHeight="1" x14ac:dyDescent="0.2">
      <c r="A56" s="23" t="s">
        <v>67</v>
      </c>
      <c r="B56" s="24">
        <v>1528195690</v>
      </c>
      <c r="C56" s="25">
        <v>259.23</v>
      </c>
      <c r="D56" s="25">
        <v>250.88</v>
      </c>
      <c r="E56" s="25">
        <v>10.75</v>
      </c>
      <c r="F56" s="25">
        <f t="shared" si="0"/>
        <v>269.98</v>
      </c>
      <c r="G56" s="25">
        <f t="shared" si="1"/>
        <v>261.63</v>
      </c>
    </row>
    <row r="57" spans="1:7" ht="18" customHeight="1" x14ac:dyDescent="0.2">
      <c r="A57" s="23" t="s">
        <v>68</v>
      </c>
      <c r="B57" s="24">
        <v>1851463483</v>
      </c>
      <c r="C57" s="25">
        <v>257.74</v>
      </c>
      <c r="D57" s="25">
        <v>249.39</v>
      </c>
      <c r="E57" s="25">
        <v>10.75</v>
      </c>
      <c r="F57" s="25">
        <f t="shared" si="0"/>
        <v>268.49</v>
      </c>
      <c r="G57" s="25">
        <f t="shared" si="1"/>
        <v>260.14</v>
      </c>
    </row>
    <row r="58" spans="1:7" ht="18" customHeight="1" x14ac:dyDescent="0.2">
      <c r="A58" s="23" t="s">
        <v>69</v>
      </c>
      <c r="B58" s="24">
        <v>1851463483</v>
      </c>
      <c r="C58" s="25">
        <v>263.64999999999998</v>
      </c>
      <c r="D58" s="25">
        <v>255.3</v>
      </c>
      <c r="E58" s="25">
        <v>10.75</v>
      </c>
      <c r="F58" s="25">
        <f t="shared" si="0"/>
        <v>274.39999999999998</v>
      </c>
      <c r="G58" s="25">
        <f t="shared" si="1"/>
        <v>266.05</v>
      </c>
    </row>
    <row r="59" spans="1:7" ht="18" customHeight="1" x14ac:dyDescent="0.2">
      <c r="A59" s="23" t="s">
        <v>70</v>
      </c>
      <c r="B59" s="24">
        <v>1831305564</v>
      </c>
      <c r="C59" s="25">
        <v>257.66000000000003</v>
      </c>
      <c r="D59" s="25">
        <v>249.31</v>
      </c>
      <c r="E59" s="25">
        <v>10.75</v>
      </c>
      <c r="F59" s="25">
        <f t="shared" si="0"/>
        <v>268.41000000000003</v>
      </c>
      <c r="G59" s="25">
        <f t="shared" si="1"/>
        <v>260.06</v>
      </c>
    </row>
    <row r="60" spans="1:7" ht="18" customHeight="1" x14ac:dyDescent="0.2">
      <c r="A60" s="23" t="s">
        <v>71</v>
      </c>
      <c r="B60" s="24">
        <v>1407997067</v>
      </c>
      <c r="C60" s="25">
        <v>259.11</v>
      </c>
      <c r="D60" s="25">
        <v>250.76</v>
      </c>
      <c r="E60" s="25">
        <v>10.75</v>
      </c>
      <c r="F60" s="25">
        <f t="shared" si="0"/>
        <v>269.86</v>
      </c>
      <c r="G60" s="25">
        <f t="shared" si="1"/>
        <v>261.51</v>
      </c>
    </row>
    <row r="61" spans="1:7" ht="18" customHeight="1" x14ac:dyDescent="0.2">
      <c r="A61" s="23" t="s">
        <v>72</v>
      </c>
      <c r="B61" s="24">
        <v>1548396971</v>
      </c>
      <c r="C61" s="25">
        <v>258.24</v>
      </c>
      <c r="D61" s="25">
        <v>249.89</v>
      </c>
      <c r="E61" s="25">
        <v>10.75</v>
      </c>
      <c r="F61" s="25">
        <f t="shared" si="0"/>
        <v>268.99</v>
      </c>
      <c r="G61" s="25">
        <f t="shared" si="1"/>
        <v>260.64</v>
      </c>
    </row>
    <row r="62" spans="1:7" ht="18" customHeight="1" x14ac:dyDescent="0.2">
      <c r="A62" s="23" t="s">
        <v>73</v>
      </c>
      <c r="B62" s="24">
        <v>1811037492</v>
      </c>
      <c r="C62" s="25">
        <v>259.39</v>
      </c>
      <c r="D62" s="25">
        <v>251.04</v>
      </c>
      <c r="E62" s="25">
        <v>10.75</v>
      </c>
      <c r="F62" s="25">
        <f t="shared" si="0"/>
        <v>270.14</v>
      </c>
      <c r="G62" s="25">
        <f t="shared" si="1"/>
        <v>261.78999999999996</v>
      </c>
    </row>
    <row r="63" spans="1:7" ht="18" customHeight="1" x14ac:dyDescent="0.2">
      <c r="A63" s="23" t="s">
        <v>74</v>
      </c>
      <c r="B63" s="24">
        <v>1962488007</v>
      </c>
      <c r="C63" s="25">
        <v>258.97000000000003</v>
      </c>
      <c r="D63" s="25">
        <v>250.62</v>
      </c>
      <c r="E63" s="25">
        <v>10.75</v>
      </c>
      <c r="F63" s="25">
        <f t="shared" si="0"/>
        <v>269.72000000000003</v>
      </c>
      <c r="G63" s="25">
        <f t="shared" si="1"/>
        <v>261.37</v>
      </c>
    </row>
    <row r="64" spans="1:7" ht="18" customHeight="1" x14ac:dyDescent="0.2">
      <c r="A64" s="23" t="s">
        <v>75</v>
      </c>
      <c r="B64" s="24">
        <v>1396872792</v>
      </c>
      <c r="C64" s="25">
        <v>258.43</v>
      </c>
      <c r="D64" s="25">
        <v>250.08</v>
      </c>
      <c r="E64" s="25">
        <v>10.75</v>
      </c>
      <c r="F64" s="25">
        <f t="shared" si="0"/>
        <v>269.18</v>
      </c>
      <c r="G64" s="25">
        <f t="shared" si="1"/>
        <v>260.83000000000004</v>
      </c>
    </row>
    <row r="65" spans="1:7" ht="18" customHeight="1" x14ac:dyDescent="0.2">
      <c r="A65" s="23" t="s">
        <v>76</v>
      </c>
      <c r="B65" s="24">
        <v>1396188397</v>
      </c>
      <c r="C65" s="25">
        <v>257.29000000000002</v>
      </c>
      <c r="D65" s="25">
        <v>248.94</v>
      </c>
      <c r="E65" s="25">
        <v>10.75</v>
      </c>
      <c r="F65" s="25">
        <f t="shared" si="0"/>
        <v>268.04000000000002</v>
      </c>
      <c r="G65" s="25">
        <f t="shared" si="1"/>
        <v>259.69</v>
      </c>
    </row>
    <row r="66" spans="1:7" ht="18" customHeight="1" x14ac:dyDescent="0.2">
      <c r="A66" s="23" t="s">
        <v>77</v>
      </c>
      <c r="B66" s="24">
        <v>1447386362</v>
      </c>
      <c r="C66" s="25">
        <v>257.70999999999998</v>
      </c>
      <c r="D66" s="25">
        <v>249.36</v>
      </c>
      <c r="E66" s="25">
        <v>10.75</v>
      </c>
      <c r="F66" s="25">
        <f t="shared" si="0"/>
        <v>268.45999999999998</v>
      </c>
      <c r="G66" s="25">
        <f t="shared" si="1"/>
        <v>260.11</v>
      </c>
    </row>
    <row r="67" spans="1:7" ht="18" customHeight="1" x14ac:dyDescent="0.2">
      <c r="A67" s="23" t="s">
        <v>78</v>
      </c>
      <c r="B67" s="24">
        <v>1851463483</v>
      </c>
      <c r="C67" s="25">
        <v>263.24</v>
      </c>
      <c r="D67" s="25">
        <v>254.89</v>
      </c>
      <c r="E67" s="25">
        <v>10.75</v>
      </c>
      <c r="F67" s="25">
        <f t="shared" si="0"/>
        <v>273.99</v>
      </c>
      <c r="G67" s="25">
        <f t="shared" si="1"/>
        <v>265.64</v>
      </c>
    </row>
    <row r="68" spans="1:7" ht="18" customHeight="1" x14ac:dyDescent="0.2">
      <c r="A68" s="23" t="s">
        <v>79</v>
      </c>
      <c r="B68" s="24">
        <v>1962637249</v>
      </c>
      <c r="C68" s="25">
        <v>260.91000000000003</v>
      </c>
      <c r="D68" s="25">
        <v>252.56</v>
      </c>
      <c r="E68" s="25">
        <v>10.75</v>
      </c>
      <c r="F68" s="25">
        <f t="shared" ref="F68:F131" si="2">C68+E68</f>
        <v>271.66000000000003</v>
      </c>
      <c r="G68" s="25">
        <f t="shared" ref="G68:G131" si="3">D68+E68</f>
        <v>263.31</v>
      </c>
    </row>
    <row r="69" spans="1:7" ht="18" customHeight="1" x14ac:dyDescent="0.2">
      <c r="A69" s="23" t="s">
        <v>80</v>
      </c>
      <c r="B69" s="24">
        <v>1992930176</v>
      </c>
      <c r="C69" s="25">
        <v>257.62</v>
      </c>
      <c r="D69" s="25">
        <v>249.27</v>
      </c>
      <c r="E69" s="25">
        <v>10.75</v>
      </c>
      <c r="F69" s="25">
        <f t="shared" si="2"/>
        <v>268.37</v>
      </c>
      <c r="G69" s="25">
        <f t="shared" si="3"/>
        <v>260.02</v>
      </c>
    </row>
    <row r="70" spans="1:7" ht="18" customHeight="1" x14ac:dyDescent="0.2">
      <c r="A70" s="23" t="s">
        <v>81</v>
      </c>
      <c r="B70" s="24">
        <v>1154458701</v>
      </c>
      <c r="C70" s="25">
        <v>257.99</v>
      </c>
      <c r="D70" s="25">
        <v>249.64</v>
      </c>
      <c r="E70" s="25">
        <v>10.75</v>
      </c>
      <c r="F70" s="25">
        <f t="shared" si="2"/>
        <v>268.74</v>
      </c>
      <c r="G70" s="25">
        <f t="shared" si="3"/>
        <v>260.39</v>
      </c>
    </row>
    <row r="71" spans="1:7" ht="18" customHeight="1" x14ac:dyDescent="0.2">
      <c r="A71" s="23" t="s">
        <v>82</v>
      </c>
      <c r="B71" s="24">
        <v>1760519128</v>
      </c>
      <c r="C71" s="25">
        <v>259.10000000000002</v>
      </c>
      <c r="D71" s="25">
        <v>250.75</v>
      </c>
      <c r="E71" s="25">
        <v>10.75</v>
      </c>
      <c r="F71" s="25">
        <f t="shared" si="2"/>
        <v>269.85000000000002</v>
      </c>
      <c r="G71" s="25">
        <f t="shared" si="3"/>
        <v>261.5</v>
      </c>
    </row>
    <row r="72" spans="1:7" ht="18" customHeight="1" x14ac:dyDescent="0.2">
      <c r="A72" s="23" t="s">
        <v>83</v>
      </c>
      <c r="B72" s="24">
        <v>1508918376</v>
      </c>
      <c r="C72" s="25">
        <v>270.55</v>
      </c>
      <c r="D72" s="25">
        <v>262.2</v>
      </c>
      <c r="E72" s="25">
        <v>10.75</v>
      </c>
      <c r="F72" s="25">
        <f t="shared" si="2"/>
        <v>281.3</v>
      </c>
      <c r="G72" s="25">
        <f t="shared" si="3"/>
        <v>272.95</v>
      </c>
    </row>
    <row r="73" spans="1:7" ht="18" customHeight="1" x14ac:dyDescent="0.2">
      <c r="A73" s="23" t="s">
        <v>84</v>
      </c>
      <c r="B73" s="24">
        <v>1598817355</v>
      </c>
      <c r="C73" s="25">
        <v>261.58</v>
      </c>
      <c r="D73" s="25">
        <v>253.23</v>
      </c>
      <c r="E73" s="25">
        <v>10.75</v>
      </c>
      <c r="F73" s="25">
        <f t="shared" si="2"/>
        <v>272.33</v>
      </c>
      <c r="G73" s="25">
        <f t="shared" si="3"/>
        <v>263.98</v>
      </c>
    </row>
    <row r="74" spans="1:7" ht="18" customHeight="1" x14ac:dyDescent="0.2">
      <c r="A74" s="23" t="s">
        <v>85</v>
      </c>
      <c r="B74" s="24">
        <v>1538295993</v>
      </c>
      <c r="C74" s="25">
        <v>257.62</v>
      </c>
      <c r="D74" s="25">
        <v>249.27</v>
      </c>
      <c r="E74" s="25">
        <v>10.75</v>
      </c>
      <c r="F74" s="25">
        <f t="shared" si="2"/>
        <v>268.37</v>
      </c>
      <c r="G74" s="25">
        <f t="shared" si="3"/>
        <v>260.02</v>
      </c>
    </row>
    <row r="75" spans="1:7" ht="18" customHeight="1" x14ac:dyDescent="0.2">
      <c r="A75" s="23" t="s">
        <v>86</v>
      </c>
      <c r="B75" s="24">
        <v>1851463483</v>
      </c>
      <c r="C75" s="25">
        <v>262.04000000000002</v>
      </c>
      <c r="D75" s="25">
        <v>253.69</v>
      </c>
      <c r="E75" s="25">
        <v>10.75</v>
      </c>
      <c r="F75" s="25">
        <f t="shared" si="2"/>
        <v>272.79000000000002</v>
      </c>
      <c r="G75" s="25">
        <f t="shared" si="3"/>
        <v>264.44</v>
      </c>
    </row>
    <row r="76" spans="1:7" ht="18" customHeight="1" x14ac:dyDescent="0.2">
      <c r="A76" s="23" t="s">
        <v>87</v>
      </c>
      <c r="B76" s="24">
        <v>1437287711</v>
      </c>
      <c r="C76" s="25">
        <v>257.62</v>
      </c>
      <c r="D76" s="25">
        <v>249.27</v>
      </c>
      <c r="E76" s="25">
        <v>10.75</v>
      </c>
      <c r="F76" s="25">
        <f t="shared" si="2"/>
        <v>268.37</v>
      </c>
      <c r="G76" s="25">
        <f t="shared" si="3"/>
        <v>260.02</v>
      </c>
    </row>
    <row r="77" spans="1:7" ht="18" customHeight="1" x14ac:dyDescent="0.2">
      <c r="A77" s="23" t="s">
        <v>88</v>
      </c>
      <c r="B77" s="24">
        <v>1548319494</v>
      </c>
      <c r="C77" s="25">
        <v>257.13</v>
      </c>
      <c r="D77" s="25">
        <v>248.78</v>
      </c>
      <c r="E77" s="25">
        <v>10.75</v>
      </c>
      <c r="F77" s="25">
        <f t="shared" si="2"/>
        <v>267.88</v>
      </c>
      <c r="G77" s="25">
        <f t="shared" si="3"/>
        <v>259.52999999999997</v>
      </c>
    </row>
    <row r="78" spans="1:7" ht="18" customHeight="1" x14ac:dyDescent="0.2">
      <c r="A78" s="23" t="s">
        <v>89</v>
      </c>
      <c r="B78" s="24">
        <v>1356490346</v>
      </c>
      <c r="C78" s="25">
        <v>257.41000000000003</v>
      </c>
      <c r="D78" s="25">
        <v>249.06</v>
      </c>
      <c r="E78" s="25">
        <v>10.75</v>
      </c>
      <c r="F78" s="25">
        <f t="shared" si="2"/>
        <v>268.16000000000003</v>
      </c>
      <c r="G78" s="25">
        <f t="shared" si="3"/>
        <v>259.81</v>
      </c>
    </row>
    <row r="79" spans="1:7" ht="18" customHeight="1" x14ac:dyDescent="0.2">
      <c r="A79" s="23" t="s">
        <v>90</v>
      </c>
      <c r="B79" s="24">
        <v>1467501304</v>
      </c>
      <c r="C79" s="25">
        <v>257.32</v>
      </c>
      <c r="D79" s="25">
        <v>248.97</v>
      </c>
      <c r="E79" s="25">
        <v>10.75</v>
      </c>
      <c r="F79" s="25">
        <f t="shared" si="2"/>
        <v>268.07</v>
      </c>
      <c r="G79" s="25">
        <f t="shared" si="3"/>
        <v>259.72000000000003</v>
      </c>
    </row>
    <row r="80" spans="1:7" ht="18" customHeight="1" x14ac:dyDescent="0.2">
      <c r="A80" s="23" t="s">
        <v>91</v>
      </c>
      <c r="B80" s="24">
        <v>1912056888</v>
      </c>
      <c r="C80" s="25">
        <v>258.76</v>
      </c>
      <c r="D80" s="25">
        <v>250.41</v>
      </c>
      <c r="E80" s="25">
        <v>10.75</v>
      </c>
      <c r="F80" s="25">
        <f t="shared" si="2"/>
        <v>269.51</v>
      </c>
      <c r="G80" s="25">
        <f t="shared" si="3"/>
        <v>261.15999999999997</v>
      </c>
    </row>
    <row r="81" spans="1:7" ht="18" customHeight="1" x14ac:dyDescent="0.2">
      <c r="A81" s="23" t="s">
        <v>92</v>
      </c>
      <c r="B81" s="24">
        <v>1851463483</v>
      </c>
      <c r="C81" s="25">
        <v>259.33999999999997</v>
      </c>
      <c r="D81" s="25">
        <v>250.99</v>
      </c>
      <c r="E81" s="25">
        <v>10.75</v>
      </c>
      <c r="F81" s="25">
        <f t="shared" si="2"/>
        <v>270.08999999999997</v>
      </c>
      <c r="G81" s="25">
        <f t="shared" si="3"/>
        <v>261.74</v>
      </c>
    </row>
    <row r="82" spans="1:7" ht="18" customHeight="1" x14ac:dyDescent="0.2">
      <c r="A82" s="23" t="s">
        <v>93</v>
      </c>
      <c r="B82" s="24">
        <v>1942337217</v>
      </c>
      <c r="C82" s="25">
        <v>259.64999999999998</v>
      </c>
      <c r="D82" s="25">
        <v>251.3</v>
      </c>
      <c r="E82" s="25">
        <v>10.75</v>
      </c>
      <c r="F82" s="25">
        <f t="shared" si="2"/>
        <v>270.39999999999998</v>
      </c>
      <c r="G82" s="25">
        <f t="shared" si="3"/>
        <v>262.05</v>
      </c>
    </row>
    <row r="83" spans="1:7" ht="18" customHeight="1" x14ac:dyDescent="0.2">
      <c r="A83" s="23" t="s">
        <v>94</v>
      </c>
      <c r="B83" s="24">
        <v>1518094812</v>
      </c>
      <c r="C83" s="25">
        <v>257.62</v>
      </c>
      <c r="D83" s="25">
        <v>249.27</v>
      </c>
      <c r="E83" s="25">
        <v>10.75</v>
      </c>
      <c r="F83" s="25">
        <f t="shared" si="2"/>
        <v>268.37</v>
      </c>
      <c r="G83" s="25">
        <f t="shared" si="3"/>
        <v>260.02</v>
      </c>
    </row>
    <row r="84" spans="1:7" ht="18" customHeight="1" x14ac:dyDescent="0.2">
      <c r="A84" s="23" t="s">
        <v>95</v>
      </c>
      <c r="B84" s="24">
        <v>1508993874</v>
      </c>
      <c r="C84" s="25">
        <v>258.70999999999998</v>
      </c>
      <c r="D84" s="25">
        <v>250.36</v>
      </c>
      <c r="E84" s="25">
        <v>10.75</v>
      </c>
      <c r="F84" s="25">
        <f t="shared" si="2"/>
        <v>269.45999999999998</v>
      </c>
      <c r="G84" s="25">
        <f t="shared" si="3"/>
        <v>261.11</v>
      </c>
    </row>
    <row r="85" spans="1:7" ht="18" customHeight="1" x14ac:dyDescent="0.2">
      <c r="A85" s="23" t="s">
        <v>96</v>
      </c>
      <c r="B85" s="24">
        <v>1215076062</v>
      </c>
      <c r="C85" s="25">
        <v>257.91000000000003</v>
      </c>
      <c r="D85" s="25">
        <v>249.56</v>
      </c>
      <c r="E85" s="25">
        <v>10.75</v>
      </c>
      <c r="F85" s="25">
        <f t="shared" si="2"/>
        <v>268.66000000000003</v>
      </c>
      <c r="G85" s="25">
        <f t="shared" si="3"/>
        <v>260.31</v>
      </c>
    </row>
    <row r="86" spans="1:7" ht="18" customHeight="1" x14ac:dyDescent="0.2">
      <c r="A86" s="23" t="s">
        <v>97</v>
      </c>
      <c r="B86" s="24">
        <v>1467588822</v>
      </c>
      <c r="C86" s="25">
        <v>258.81</v>
      </c>
      <c r="D86" s="25">
        <v>250.46</v>
      </c>
      <c r="E86" s="25">
        <v>10.75</v>
      </c>
      <c r="F86" s="25">
        <f t="shared" si="2"/>
        <v>269.56</v>
      </c>
      <c r="G86" s="25">
        <f t="shared" si="3"/>
        <v>261.21000000000004</v>
      </c>
    </row>
    <row r="87" spans="1:7" ht="18" customHeight="1" x14ac:dyDescent="0.2">
      <c r="A87" s="23" t="s">
        <v>98</v>
      </c>
      <c r="B87" s="24">
        <v>1083741136</v>
      </c>
      <c r="C87" s="25">
        <v>257.62</v>
      </c>
      <c r="D87" s="25">
        <v>249.27</v>
      </c>
      <c r="E87" s="25">
        <v>10.75</v>
      </c>
      <c r="F87" s="25">
        <f t="shared" si="2"/>
        <v>268.37</v>
      </c>
      <c r="G87" s="25">
        <f t="shared" si="3"/>
        <v>260.02</v>
      </c>
    </row>
    <row r="88" spans="1:7" ht="18" customHeight="1" x14ac:dyDescent="0.2">
      <c r="A88" s="23" t="s">
        <v>99</v>
      </c>
      <c r="B88" s="24">
        <v>1811024649</v>
      </c>
      <c r="C88" s="25">
        <v>257.77</v>
      </c>
      <c r="D88" s="25">
        <v>249.42</v>
      </c>
      <c r="E88" s="25">
        <v>10.75</v>
      </c>
      <c r="F88" s="25">
        <f t="shared" si="2"/>
        <v>268.52</v>
      </c>
      <c r="G88" s="25">
        <f t="shared" si="3"/>
        <v>260.16999999999996</v>
      </c>
    </row>
    <row r="89" spans="1:7" ht="18" customHeight="1" x14ac:dyDescent="0.2">
      <c r="A89" s="23" t="s">
        <v>100</v>
      </c>
      <c r="B89" s="24">
        <v>1801922802</v>
      </c>
      <c r="C89" s="25">
        <v>262.29000000000002</v>
      </c>
      <c r="D89" s="25">
        <v>253.94</v>
      </c>
      <c r="E89" s="25">
        <v>10.75</v>
      </c>
      <c r="F89" s="25">
        <f t="shared" si="2"/>
        <v>273.04000000000002</v>
      </c>
      <c r="G89" s="25">
        <f t="shared" si="3"/>
        <v>264.69</v>
      </c>
    </row>
    <row r="90" spans="1:7" ht="18" customHeight="1" x14ac:dyDescent="0.2">
      <c r="A90" s="23" t="s">
        <v>101</v>
      </c>
      <c r="B90" s="24">
        <v>1851442610</v>
      </c>
      <c r="C90" s="25">
        <v>257.95</v>
      </c>
      <c r="D90" s="25">
        <v>249.6</v>
      </c>
      <c r="E90" s="25">
        <v>10.75</v>
      </c>
      <c r="F90" s="25">
        <f t="shared" si="2"/>
        <v>268.7</v>
      </c>
      <c r="G90" s="25">
        <f t="shared" si="3"/>
        <v>260.35000000000002</v>
      </c>
    </row>
    <row r="91" spans="1:7" ht="18" customHeight="1" x14ac:dyDescent="0.2">
      <c r="A91" s="23" t="s">
        <v>102</v>
      </c>
      <c r="B91" s="24">
        <v>1962488007</v>
      </c>
      <c r="C91" s="25">
        <v>260.42</v>
      </c>
      <c r="D91" s="25">
        <v>252.07</v>
      </c>
      <c r="E91" s="25">
        <v>10.75</v>
      </c>
      <c r="F91" s="25">
        <f t="shared" si="2"/>
        <v>271.17</v>
      </c>
      <c r="G91" s="25">
        <f t="shared" si="3"/>
        <v>262.82</v>
      </c>
    </row>
    <row r="92" spans="1:7" ht="18" customHeight="1" x14ac:dyDescent="0.2">
      <c r="A92" s="23" t="s">
        <v>103</v>
      </c>
      <c r="B92" s="24">
        <v>1265607584</v>
      </c>
      <c r="C92" s="25">
        <v>265.54000000000002</v>
      </c>
      <c r="D92" s="25">
        <v>257.19</v>
      </c>
      <c r="E92" s="25">
        <v>10.75</v>
      </c>
      <c r="F92" s="25">
        <f t="shared" si="2"/>
        <v>276.29000000000002</v>
      </c>
      <c r="G92" s="25">
        <f t="shared" si="3"/>
        <v>267.94</v>
      </c>
    </row>
    <row r="93" spans="1:7" ht="18" customHeight="1" x14ac:dyDescent="0.2">
      <c r="A93" s="23" t="s">
        <v>104</v>
      </c>
      <c r="B93" s="24">
        <v>1174650394</v>
      </c>
      <c r="C93" s="25">
        <v>257.62</v>
      </c>
      <c r="D93" s="25">
        <v>249.27</v>
      </c>
      <c r="E93" s="25">
        <v>10.75</v>
      </c>
      <c r="F93" s="25">
        <f t="shared" si="2"/>
        <v>268.37</v>
      </c>
      <c r="G93" s="25">
        <f t="shared" si="3"/>
        <v>260.02</v>
      </c>
    </row>
    <row r="94" spans="1:7" ht="18" customHeight="1" x14ac:dyDescent="0.2">
      <c r="A94" s="23" t="s">
        <v>105</v>
      </c>
      <c r="B94" s="24">
        <v>1477689396</v>
      </c>
      <c r="C94" s="25">
        <v>259.05</v>
      </c>
      <c r="D94" s="25">
        <v>250.7</v>
      </c>
      <c r="E94" s="25">
        <v>10.75</v>
      </c>
      <c r="F94" s="25">
        <f t="shared" si="2"/>
        <v>269.8</v>
      </c>
      <c r="G94" s="25">
        <f t="shared" si="3"/>
        <v>261.45</v>
      </c>
    </row>
    <row r="95" spans="1:7" ht="18" customHeight="1" x14ac:dyDescent="0.2">
      <c r="A95" s="23" t="s">
        <v>106</v>
      </c>
      <c r="B95" s="24">
        <v>1275669376</v>
      </c>
      <c r="C95" s="25">
        <v>257.62</v>
      </c>
      <c r="D95" s="25">
        <v>249.27</v>
      </c>
      <c r="E95" s="25">
        <v>10.75</v>
      </c>
      <c r="F95" s="25">
        <f t="shared" si="2"/>
        <v>268.37</v>
      </c>
      <c r="G95" s="25">
        <f t="shared" si="3"/>
        <v>260.02</v>
      </c>
    </row>
    <row r="96" spans="1:7" ht="18" customHeight="1" x14ac:dyDescent="0.2">
      <c r="A96" s="23" t="s">
        <v>107</v>
      </c>
      <c r="B96" s="24">
        <v>1851463483</v>
      </c>
      <c r="C96" s="25">
        <v>259</v>
      </c>
      <c r="D96" s="25">
        <v>250.65</v>
      </c>
      <c r="E96" s="25">
        <v>10.75</v>
      </c>
      <c r="F96" s="25">
        <f t="shared" si="2"/>
        <v>269.75</v>
      </c>
      <c r="G96" s="25">
        <f t="shared" si="3"/>
        <v>261.39999999999998</v>
      </c>
    </row>
    <row r="97" spans="1:7" ht="18" customHeight="1" x14ac:dyDescent="0.2">
      <c r="A97" s="23" t="s">
        <v>108</v>
      </c>
      <c r="B97" s="24">
        <v>1851463483</v>
      </c>
      <c r="C97" s="25">
        <v>258.77</v>
      </c>
      <c r="D97" s="25">
        <v>250.42</v>
      </c>
      <c r="E97" s="25">
        <v>10.75</v>
      </c>
      <c r="F97" s="25">
        <f t="shared" si="2"/>
        <v>269.52</v>
      </c>
      <c r="G97" s="25">
        <f t="shared" si="3"/>
        <v>261.16999999999996</v>
      </c>
    </row>
    <row r="98" spans="1:7" ht="18" customHeight="1" x14ac:dyDescent="0.2">
      <c r="A98" s="23" t="s">
        <v>109</v>
      </c>
      <c r="B98" s="24">
        <v>1851463483</v>
      </c>
      <c r="C98" s="25">
        <v>259.17</v>
      </c>
      <c r="D98" s="25">
        <v>250.82</v>
      </c>
      <c r="E98" s="25">
        <v>10.75</v>
      </c>
      <c r="F98" s="25">
        <f t="shared" si="2"/>
        <v>269.92</v>
      </c>
      <c r="G98" s="25">
        <f t="shared" si="3"/>
        <v>261.57</v>
      </c>
    </row>
    <row r="99" spans="1:7" ht="18" customHeight="1" x14ac:dyDescent="0.2">
      <c r="A99" s="23" t="s">
        <v>110</v>
      </c>
      <c r="B99" s="24">
        <v>1851463483</v>
      </c>
      <c r="C99" s="25">
        <v>257.62</v>
      </c>
      <c r="D99" s="25">
        <v>249.27</v>
      </c>
      <c r="E99" s="25">
        <v>10.75</v>
      </c>
      <c r="F99" s="25">
        <f t="shared" si="2"/>
        <v>268.37</v>
      </c>
      <c r="G99" s="25">
        <f t="shared" si="3"/>
        <v>260.02</v>
      </c>
    </row>
    <row r="100" spans="1:7" ht="18" customHeight="1" x14ac:dyDescent="0.2">
      <c r="A100" s="23" t="s">
        <v>111</v>
      </c>
      <c r="B100" s="24">
        <v>1851463483</v>
      </c>
      <c r="C100" s="25">
        <v>257.62</v>
      </c>
      <c r="D100" s="25">
        <v>249.27</v>
      </c>
      <c r="E100" s="25">
        <v>10.75</v>
      </c>
      <c r="F100" s="25">
        <f t="shared" si="2"/>
        <v>268.37</v>
      </c>
      <c r="G100" s="25">
        <f t="shared" si="3"/>
        <v>260.02</v>
      </c>
    </row>
    <row r="101" spans="1:7" ht="18" customHeight="1" x14ac:dyDescent="0.2">
      <c r="A101" s="23" t="s">
        <v>112</v>
      </c>
      <c r="B101" s="24">
        <v>1851463483</v>
      </c>
      <c r="C101" s="25">
        <v>257.62</v>
      </c>
      <c r="D101" s="25">
        <v>249.27</v>
      </c>
      <c r="E101" s="25">
        <v>10.75</v>
      </c>
      <c r="F101" s="25">
        <f t="shared" si="2"/>
        <v>268.37</v>
      </c>
      <c r="G101" s="25">
        <f t="shared" si="3"/>
        <v>260.02</v>
      </c>
    </row>
    <row r="102" spans="1:7" ht="18" customHeight="1" x14ac:dyDescent="0.2">
      <c r="A102" s="23" t="s">
        <v>113</v>
      </c>
      <c r="B102" s="24">
        <v>1609927136</v>
      </c>
      <c r="C102" s="25">
        <v>259.01</v>
      </c>
      <c r="D102" s="25">
        <v>250.66</v>
      </c>
      <c r="E102" s="25">
        <v>10.75</v>
      </c>
      <c r="F102" s="25">
        <f t="shared" si="2"/>
        <v>269.76</v>
      </c>
      <c r="G102" s="25">
        <f t="shared" si="3"/>
        <v>261.40999999999997</v>
      </c>
    </row>
    <row r="103" spans="1:7" ht="18" customHeight="1" x14ac:dyDescent="0.2">
      <c r="A103" s="23" t="s">
        <v>114</v>
      </c>
      <c r="B103" s="24">
        <v>1376679738</v>
      </c>
      <c r="C103" s="25">
        <v>257.93</v>
      </c>
      <c r="D103" s="25">
        <v>249.58</v>
      </c>
      <c r="E103" s="25">
        <v>10.75</v>
      </c>
      <c r="F103" s="25">
        <f t="shared" si="2"/>
        <v>268.68</v>
      </c>
      <c r="G103" s="25">
        <f t="shared" si="3"/>
        <v>260.33000000000004</v>
      </c>
    </row>
    <row r="104" spans="1:7" ht="18" customHeight="1" x14ac:dyDescent="0.2">
      <c r="A104" s="23" t="s">
        <v>115</v>
      </c>
      <c r="B104" s="24">
        <v>1346399227</v>
      </c>
      <c r="C104" s="25">
        <v>258.52999999999997</v>
      </c>
      <c r="D104" s="25">
        <v>250.18</v>
      </c>
      <c r="E104" s="25">
        <v>10.75</v>
      </c>
      <c r="F104" s="25">
        <f t="shared" si="2"/>
        <v>269.27999999999997</v>
      </c>
      <c r="G104" s="25">
        <f t="shared" si="3"/>
        <v>260.93</v>
      </c>
    </row>
    <row r="105" spans="1:7" ht="18" customHeight="1" x14ac:dyDescent="0.2">
      <c r="A105" s="23" t="s">
        <v>116</v>
      </c>
      <c r="B105" s="24">
        <v>1932235942</v>
      </c>
      <c r="C105" s="25">
        <v>257.85000000000002</v>
      </c>
      <c r="D105" s="25">
        <v>249.5</v>
      </c>
      <c r="E105" s="25">
        <v>10.75</v>
      </c>
      <c r="F105" s="25">
        <f t="shared" si="2"/>
        <v>268.60000000000002</v>
      </c>
      <c r="G105" s="25">
        <f t="shared" si="3"/>
        <v>260.25</v>
      </c>
    </row>
    <row r="106" spans="1:7" ht="18" customHeight="1" x14ac:dyDescent="0.2">
      <c r="A106" s="23" t="s">
        <v>117</v>
      </c>
      <c r="B106" s="24">
        <v>1669509279</v>
      </c>
      <c r="C106" s="25">
        <v>257.62</v>
      </c>
      <c r="D106" s="25">
        <v>249.27</v>
      </c>
      <c r="E106" s="25">
        <v>10.75</v>
      </c>
      <c r="F106" s="25">
        <f t="shared" si="2"/>
        <v>268.37</v>
      </c>
      <c r="G106" s="25">
        <f t="shared" si="3"/>
        <v>260.02</v>
      </c>
    </row>
    <row r="107" spans="1:7" ht="18" customHeight="1" x14ac:dyDescent="0.2">
      <c r="A107" s="23" t="s">
        <v>118</v>
      </c>
      <c r="B107" s="24">
        <v>1114988847</v>
      </c>
      <c r="C107" s="25">
        <v>258.39</v>
      </c>
      <c r="D107" s="25">
        <v>250.04</v>
      </c>
      <c r="E107" s="25">
        <v>10.75</v>
      </c>
      <c r="F107" s="25">
        <f t="shared" si="2"/>
        <v>269.14</v>
      </c>
      <c r="G107" s="25">
        <f t="shared" si="3"/>
        <v>260.78999999999996</v>
      </c>
    </row>
    <row r="108" spans="1:7" ht="18" customHeight="1" x14ac:dyDescent="0.2">
      <c r="A108" s="23" t="s">
        <v>119</v>
      </c>
      <c r="B108" s="24">
        <v>1962463745</v>
      </c>
      <c r="C108" s="25">
        <v>258.39999999999998</v>
      </c>
      <c r="D108" s="25">
        <v>250.05</v>
      </c>
      <c r="E108" s="25">
        <v>10.75</v>
      </c>
      <c r="F108" s="25">
        <f t="shared" si="2"/>
        <v>269.14999999999998</v>
      </c>
      <c r="G108" s="25">
        <f t="shared" si="3"/>
        <v>260.8</v>
      </c>
    </row>
    <row r="109" spans="1:7" ht="18" customHeight="1" x14ac:dyDescent="0.2">
      <c r="A109" s="23" t="s">
        <v>120</v>
      </c>
      <c r="B109" s="24">
        <v>1174588677</v>
      </c>
      <c r="C109" s="25">
        <v>258.52999999999997</v>
      </c>
      <c r="D109" s="25">
        <v>250.18</v>
      </c>
      <c r="E109" s="25">
        <v>10.75</v>
      </c>
      <c r="F109" s="25">
        <f t="shared" si="2"/>
        <v>269.27999999999997</v>
      </c>
      <c r="G109" s="25">
        <f t="shared" si="3"/>
        <v>260.93</v>
      </c>
    </row>
    <row r="110" spans="1:7" ht="18" customHeight="1" x14ac:dyDescent="0.2">
      <c r="A110" s="23" t="s">
        <v>121</v>
      </c>
      <c r="B110" s="24">
        <v>1508820937</v>
      </c>
      <c r="C110" s="25">
        <v>258.39</v>
      </c>
      <c r="D110" s="25">
        <v>250.04</v>
      </c>
      <c r="E110" s="25">
        <v>10.75</v>
      </c>
      <c r="F110" s="25">
        <f t="shared" si="2"/>
        <v>269.14</v>
      </c>
      <c r="G110" s="25">
        <f t="shared" si="3"/>
        <v>260.78999999999996</v>
      </c>
    </row>
    <row r="111" spans="1:7" ht="18" customHeight="1" x14ac:dyDescent="0.2">
      <c r="A111" s="23" t="s">
        <v>122</v>
      </c>
      <c r="B111" s="24">
        <v>1750343778</v>
      </c>
      <c r="C111" s="25">
        <v>258.48</v>
      </c>
      <c r="D111" s="25">
        <v>250.13</v>
      </c>
      <c r="E111" s="25">
        <v>10.75</v>
      </c>
      <c r="F111" s="25">
        <f t="shared" si="2"/>
        <v>269.23</v>
      </c>
      <c r="G111" s="25">
        <f t="shared" si="3"/>
        <v>260.88</v>
      </c>
    </row>
    <row r="112" spans="1:7" ht="18" customHeight="1" x14ac:dyDescent="0.2">
      <c r="A112" s="23" t="s">
        <v>123</v>
      </c>
      <c r="B112" s="24">
        <v>1124083738</v>
      </c>
      <c r="C112" s="25">
        <v>258.39</v>
      </c>
      <c r="D112" s="25">
        <v>250.04</v>
      </c>
      <c r="E112" s="25">
        <v>10.75</v>
      </c>
      <c r="F112" s="25">
        <f t="shared" si="2"/>
        <v>269.14</v>
      </c>
      <c r="G112" s="25">
        <f t="shared" si="3"/>
        <v>260.78999999999996</v>
      </c>
    </row>
    <row r="113" spans="1:7" ht="18" customHeight="1" x14ac:dyDescent="0.2">
      <c r="A113" s="23" t="s">
        <v>124</v>
      </c>
      <c r="B113" s="24">
        <v>1114988912</v>
      </c>
      <c r="C113" s="25">
        <v>258.39</v>
      </c>
      <c r="D113" s="25">
        <v>250.04</v>
      </c>
      <c r="E113" s="25">
        <v>10.75</v>
      </c>
      <c r="F113" s="25">
        <f t="shared" si="2"/>
        <v>269.14</v>
      </c>
      <c r="G113" s="25">
        <f t="shared" si="3"/>
        <v>260.78999999999996</v>
      </c>
    </row>
    <row r="114" spans="1:7" ht="18" customHeight="1" x14ac:dyDescent="0.2">
      <c r="A114" s="23" t="s">
        <v>125</v>
      </c>
      <c r="B114" s="24">
        <v>1730141755</v>
      </c>
      <c r="C114" s="25">
        <v>258.39999999999998</v>
      </c>
      <c r="D114" s="25">
        <v>250.05</v>
      </c>
      <c r="E114" s="25">
        <v>10.75</v>
      </c>
      <c r="F114" s="25">
        <f t="shared" si="2"/>
        <v>269.14999999999998</v>
      </c>
      <c r="G114" s="25">
        <f t="shared" si="3"/>
        <v>260.8</v>
      </c>
    </row>
    <row r="115" spans="1:7" ht="18" customHeight="1" x14ac:dyDescent="0.2">
      <c r="A115" s="23" t="s">
        <v>126</v>
      </c>
      <c r="B115" s="24">
        <v>1841252863</v>
      </c>
      <c r="C115" s="25">
        <v>258.67</v>
      </c>
      <c r="D115" s="25">
        <v>250.32</v>
      </c>
      <c r="E115" s="25">
        <v>10.75</v>
      </c>
      <c r="F115" s="25">
        <f t="shared" si="2"/>
        <v>269.42</v>
      </c>
      <c r="G115" s="25">
        <f t="shared" si="3"/>
        <v>261.07</v>
      </c>
    </row>
    <row r="116" spans="1:7" ht="18" customHeight="1" x14ac:dyDescent="0.2">
      <c r="A116" s="23" t="s">
        <v>127</v>
      </c>
      <c r="B116" s="24">
        <v>1649232661</v>
      </c>
      <c r="C116" s="25">
        <v>258.52999999999997</v>
      </c>
      <c r="D116" s="25">
        <v>250.18</v>
      </c>
      <c r="E116" s="25">
        <v>10.75</v>
      </c>
      <c r="F116" s="25">
        <f t="shared" si="2"/>
        <v>269.27999999999997</v>
      </c>
      <c r="G116" s="25">
        <f t="shared" si="3"/>
        <v>260.93</v>
      </c>
    </row>
    <row r="117" spans="1:7" ht="18" customHeight="1" x14ac:dyDescent="0.2">
      <c r="A117" s="23" t="s">
        <v>128</v>
      </c>
      <c r="B117" s="24">
        <v>1043275373</v>
      </c>
      <c r="C117" s="25">
        <v>258.5</v>
      </c>
      <c r="D117" s="25">
        <v>250.15</v>
      </c>
      <c r="E117" s="25">
        <v>10.75</v>
      </c>
      <c r="F117" s="25">
        <f t="shared" si="2"/>
        <v>269.25</v>
      </c>
      <c r="G117" s="25">
        <f t="shared" si="3"/>
        <v>260.89999999999998</v>
      </c>
    </row>
    <row r="118" spans="1:7" ht="18" customHeight="1" x14ac:dyDescent="0.2">
      <c r="A118" s="23" t="s">
        <v>129</v>
      </c>
      <c r="B118" s="24">
        <v>1831151851</v>
      </c>
      <c r="C118" s="25">
        <v>258.39</v>
      </c>
      <c r="D118" s="25">
        <v>250.04</v>
      </c>
      <c r="E118" s="25">
        <v>10.75</v>
      </c>
      <c r="F118" s="25">
        <f t="shared" si="2"/>
        <v>269.14</v>
      </c>
      <c r="G118" s="25">
        <f t="shared" si="3"/>
        <v>260.78999999999996</v>
      </c>
    </row>
    <row r="119" spans="1:7" ht="18" customHeight="1" x14ac:dyDescent="0.2">
      <c r="A119" s="23" t="s">
        <v>130</v>
      </c>
      <c r="B119" s="24">
        <v>1386608735</v>
      </c>
      <c r="C119" s="25">
        <v>258.39</v>
      </c>
      <c r="D119" s="25">
        <v>250.04</v>
      </c>
      <c r="E119" s="25">
        <v>10.75</v>
      </c>
      <c r="F119" s="25">
        <f t="shared" si="2"/>
        <v>269.14</v>
      </c>
      <c r="G119" s="25">
        <f t="shared" si="3"/>
        <v>260.78999999999996</v>
      </c>
    </row>
    <row r="120" spans="1:7" ht="18" customHeight="1" x14ac:dyDescent="0.2">
      <c r="A120" s="23" t="s">
        <v>131</v>
      </c>
      <c r="B120" s="24">
        <v>1831124890</v>
      </c>
      <c r="C120" s="25">
        <v>258.41000000000003</v>
      </c>
      <c r="D120" s="25">
        <v>250.06</v>
      </c>
      <c r="E120" s="25">
        <v>10.75</v>
      </c>
      <c r="F120" s="25">
        <f t="shared" si="2"/>
        <v>269.16000000000003</v>
      </c>
      <c r="G120" s="25">
        <f t="shared" si="3"/>
        <v>260.81</v>
      </c>
    </row>
    <row r="121" spans="1:7" ht="18" customHeight="1" x14ac:dyDescent="0.2">
      <c r="A121" s="23" t="s">
        <v>132</v>
      </c>
      <c r="B121" s="24">
        <v>1316909336</v>
      </c>
      <c r="C121" s="25">
        <v>258.45</v>
      </c>
      <c r="D121" s="25">
        <v>250.1</v>
      </c>
      <c r="E121" s="25">
        <v>10.75</v>
      </c>
      <c r="F121" s="25">
        <f t="shared" si="2"/>
        <v>269.2</v>
      </c>
      <c r="G121" s="25">
        <f t="shared" si="3"/>
        <v>260.85000000000002</v>
      </c>
    </row>
    <row r="122" spans="1:7" ht="18" customHeight="1" x14ac:dyDescent="0.2">
      <c r="A122" s="23" t="s">
        <v>133</v>
      </c>
      <c r="B122" s="24">
        <v>1457315806</v>
      </c>
      <c r="C122" s="25">
        <v>258.43</v>
      </c>
      <c r="D122" s="25">
        <v>250.08</v>
      </c>
      <c r="E122" s="25">
        <v>10.75</v>
      </c>
      <c r="F122" s="25">
        <f t="shared" si="2"/>
        <v>269.18</v>
      </c>
      <c r="G122" s="25">
        <f t="shared" si="3"/>
        <v>260.83000000000004</v>
      </c>
    </row>
    <row r="123" spans="1:7" ht="18" customHeight="1" x14ac:dyDescent="0.2">
      <c r="A123" s="23" t="s">
        <v>134</v>
      </c>
      <c r="B123" s="24">
        <v>1891750170</v>
      </c>
      <c r="C123" s="25">
        <v>258.41000000000003</v>
      </c>
      <c r="D123" s="25">
        <v>250.06</v>
      </c>
      <c r="E123" s="25">
        <v>10.75</v>
      </c>
      <c r="F123" s="25">
        <f t="shared" si="2"/>
        <v>269.16000000000003</v>
      </c>
      <c r="G123" s="25">
        <f t="shared" si="3"/>
        <v>260.81</v>
      </c>
    </row>
    <row r="124" spans="1:7" ht="18" customHeight="1" x14ac:dyDescent="0.2">
      <c r="A124" s="23" t="s">
        <v>135</v>
      </c>
      <c r="B124" s="24">
        <v>1427012863</v>
      </c>
      <c r="C124" s="25">
        <v>258.39</v>
      </c>
      <c r="D124" s="25">
        <v>250.04</v>
      </c>
      <c r="E124" s="25">
        <v>10.75</v>
      </c>
      <c r="F124" s="25">
        <f t="shared" si="2"/>
        <v>269.14</v>
      </c>
      <c r="G124" s="25">
        <f t="shared" si="3"/>
        <v>260.78999999999996</v>
      </c>
    </row>
    <row r="125" spans="1:7" ht="18" customHeight="1" x14ac:dyDescent="0.2">
      <c r="A125" s="23" t="s">
        <v>136</v>
      </c>
      <c r="B125" s="24">
        <v>1669434684</v>
      </c>
      <c r="C125" s="25">
        <v>258.39</v>
      </c>
      <c r="D125" s="25">
        <v>250.04</v>
      </c>
      <c r="E125" s="25">
        <v>10.75</v>
      </c>
      <c r="F125" s="25">
        <f t="shared" si="2"/>
        <v>269.14</v>
      </c>
      <c r="G125" s="25">
        <f t="shared" si="3"/>
        <v>260.78999999999996</v>
      </c>
    </row>
    <row r="126" spans="1:7" ht="18" customHeight="1" x14ac:dyDescent="0.2">
      <c r="A126" s="23" t="s">
        <v>137</v>
      </c>
      <c r="B126" s="24">
        <v>1225092661</v>
      </c>
      <c r="C126" s="25">
        <v>258.52</v>
      </c>
      <c r="D126" s="25">
        <v>250.17</v>
      </c>
      <c r="E126" s="25">
        <v>10.75</v>
      </c>
      <c r="F126" s="25">
        <f t="shared" si="2"/>
        <v>269.27</v>
      </c>
      <c r="G126" s="25">
        <f t="shared" si="3"/>
        <v>260.91999999999996</v>
      </c>
    </row>
    <row r="127" spans="1:7" ht="18" customHeight="1" x14ac:dyDescent="0.2">
      <c r="A127" s="23" t="s">
        <v>138</v>
      </c>
      <c r="B127" s="24">
        <v>1477517829</v>
      </c>
      <c r="C127" s="25">
        <v>258.39</v>
      </c>
      <c r="D127" s="25">
        <v>250.04</v>
      </c>
      <c r="E127" s="25">
        <v>10.75</v>
      </c>
      <c r="F127" s="25">
        <f t="shared" si="2"/>
        <v>269.14</v>
      </c>
      <c r="G127" s="25">
        <f t="shared" si="3"/>
        <v>260.78999999999996</v>
      </c>
    </row>
    <row r="128" spans="1:7" ht="18" customHeight="1" x14ac:dyDescent="0.2">
      <c r="A128" s="23" t="s">
        <v>139</v>
      </c>
      <c r="B128" s="24">
        <v>1508821166</v>
      </c>
      <c r="C128" s="25">
        <v>258.39</v>
      </c>
      <c r="D128" s="25">
        <v>250.04</v>
      </c>
      <c r="E128" s="25">
        <v>10.75</v>
      </c>
      <c r="F128" s="25">
        <f t="shared" si="2"/>
        <v>269.14</v>
      </c>
      <c r="G128" s="25">
        <f t="shared" si="3"/>
        <v>260.78999999999996</v>
      </c>
    </row>
    <row r="129" spans="1:7" ht="18" customHeight="1" x14ac:dyDescent="0.2">
      <c r="A129" s="23" t="s">
        <v>140</v>
      </c>
      <c r="B129" s="24">
        <v>1801851985</v>
      </c>
      <c r="C129" s="25">
        <v>258.39</v>
      </c>
      <c r="D129" s="25">
        <v>250.04</v>
      </c>
      <c r="E129" s="25">
        <v>10.75</v>
      </c>
      <c r="F129" s="25">
        <f t="shared" si="2"/>
        <v>269.14</v>
      </c>
      <c r="G129" s="25">
        <f t="shared" si="3"/>
        <v>260.78999999999996</v>
      </c>
    </row>
    <row r="130" spans="1:7" ht="18" customHeight="1" x14ac:dyDescent="0.2">
      <c r="A130" s="23" t="s">
        <v>141</v>
      </c>
      <c r="B130" s="24">
        <v>1952362758</v>
      </c>
      <c r="C130" s="25">
        <v>258.41000000000003</v>
      </c>
      <c r="D130" s="25">
        <v>250.06</v>
      </c>
      <c r="E130" s="25">
        <v>10.75</v>
      </c>
      <c r="F130" s="25">
        <f t="shared" si="2"/>
        <v>269.16000000000003</v>
      </c>
      <c r="G130" s="25">
        <f t="shared" si="3"/>
        <v>260.81</v>
      </c>
    </row>
    <row r="131" spans="1:7" ht="18" customHeight="1" x14ac:dyDescent="0.2">
      <c r="A131" s="23" t="s">
        <v>142</v>
      </c>
      <c r="B131" s="24">
        <v>1710941141</v>
      </c>
      <c r="C131" s="25">
        <v>258.39999999999998</v>
      </c>
      <c r="D131" s="25">
        <v>250.05</v>
      </c>
      <c r="E131" s="25">
        <v>10.75</v>
      </c>
      <c r="F131" s="25">
        <f t="shared" si="2"/>
        <v>269.14999999999998</v>
      </c>
      <c r="G131" s="25">
        <f t="shared" si="3"/>
        <v>260.8</v>
      </c>
    </row>
    <row r="132" spans="1:7" ht="18" customHeight="1" x14ac:dyDescent="0.2">
      <c r="A132" s="23" t="s">
        <v>143</v>
      </c>
      <c r="B132" s="24">
        <v>1679622559</v>
      </c>
      <c r="C132" s="25">
        <v>259.77</v>
      </c>
      <c r="D132" s="25">
        <v>251.42</v>
      </c>
      <c r="E132" s="25">
        <v>10.75</v>
      </c>
      <c r="F132" s="25">
        <f t="shared" ref="F132:F195" si="4">C132+E132</f>
        <v>270.52</v>
      </c>
      <c r="G132" s="25">
        <f t="shared" ref="G132:G195" si="5">D132+E132</f>
        <v>262.16999999999996</v>
      </c>
    </row>
    <row r="133" spans="1:7" ht="18" customHeight="1" x14ac:dyDescent="0.2">
      <c r="A133" s="23" t="s">
        <v>144</v>
      </c>
      <c r="B133" s="24">
        <v>1083763973</v>
      </c>
      <c r="C133" s="25">
        <v>259.12</v>
      </c>
      <c r="D133" s="25">
        <v>250.77</v>
      </c>
      <c r="E133" s="25">
        <v>10.75</v>
      </c>
      <c r="F133" s="25">
        <f t="shared" si="4"/>
        <v>269.87</v>
      </c>
      <c r="G133" s="25">
        <f t="shared" si="5"/>
        <v>261.52</v>
      </c>
    </row>
    <row r="134" spans="1:7" ht="18" customHeight="1" x14ac:dyDescent="0.2">
      <c r="A134" s="23" t="s">
        <v>145</v>
      </c>
      <c r="B134" s="24">
        <v>1568511459</v>
      </c>
      <c r="C134" s="25">
        <v>261.04000000000002</v>
      </c>
      <c r="D134" s="25">
        <v>252.69</v>
      </c>
      <c r="E134" s="25">
        <v>10.75</v>
      </c>
      <c r="F134" s="25">
        <f t="shared" si="4"/>
        <v>271.79000000000002</v>
      </c>
      <c r="G134" s="25">
        <f t="shared" si="5"/>
        <v>263.44</v>
      </c>
    </row>
    <row r="135" spans="1:7" ht="18" customHeight="1" x14ac:dyDescent="0.2">
      <c r="A135" s="23" t="s">
        <v>146</v>
      </c>
      <c r="B135" s="24">
        <v>1518016427</v>
      </c>
      <c r="C135" s="25">
        <v>259.99</v>
      </c>
      <c r="D135" s="25">
        <v>251.64</v>
      </c>
      <c r="E135" s="25">
        <v>10.75</v>
      </c>
      <c r="F135" s="25">
        <f t="shared" si="4"/>
        <v>270.74</v>
      </c>
      <c r="G135" s="25">
        <f t="shared" si="5"/>
        <v>262.39</v>
      </c>
    </row>
    <row r="136" spans="1:7" ht="18" customHeight="1" x14ac:dyDescent="0.2">
      <c r="A136" s="23" t="s">
        <v>147</v>
      </c>
      <c r="B136" s="24">
        <v>1952450876</v>
      </c>
      <c r="C136" s="25">
        <v>260.14999999999998</v>
      </c>
      <c r="D136" s="25">
        <v>251.8</v>
      </c>
      <c r="E136" s="25">
        <v>10.75</v>
      </c>
      <c r="F136" s="25">
        <f t="shared" si="4"/>
        <v>270.89999999999998</v>
      </c>
      <c r="G136" s="25">
        <f t="shared" si="5"/>
        <v>262.55</v>
      </c>
    </row>
    <row r="137" spans="1:7" ht="18" customHeight="1" x14ac:dyDescent="0.2">
      <c r="A137" s="23" t="s">
        <v>148</v>
      </c>
      <c r="B137" s="24">
        <v>1205985124</v>
      </c>
      <c r="C137" s="25">
        <v>259.92</v>
      </c>
      <c r="D137" s="25">
        <v>251.57</v>
      </c>
      <c r="E137" s="25">
        <v>10.75</v>
      </c>
      <c r="F137" s="25">
        <f t="shared" si="4"/>
        <v>270.67</v>
      </c>
      <c r="G137" s="25">
        <f t="shared" si="5"/>
        <v>262.32</v>
      </c>
    </row>
    <row r="138" spans="1:7" ht="18" customHeight="1" x14ac:dyDescent="0.2">
      <c r="A138" s="23" t="s">
        <v>149</v>
      </c>
      <c r="B138" s="24">
        <v>1346399276</v>
      </c>
      <c r="C138" s="25">
        <v>259.48</v>
      </c>
      <c r="D138" s="25">
        <v>251.13</v>
      </c>
      <c r="E138" s="25">
        <v>10.75</v>
      </c>
      <c r="F138" s="25">
        <f t="shared" si="4"/>
        <v>270.23</v>
      </c>
      <c r="G138" s="25">
        <f t="shared" si="5"/>
        <v>261.88</v>
      </c>
    </row>
    <row r="139" spans="1:7" ht="18" customHeight="1" x14ac:dyDescent="0.2">
      <c r="A139" s="23" t="s">
        <v>150</v>
      </c>
      <c r="B139" s="24">
        <v>1417006347</v>
      </c>
      <c r="C139" s="25">
        <v>259.83999999999997</v>
      </c>
      <c r="D139" s="25">
        <v>251.49</v>
      </c>
      <c r="E139" s="25">
        <v>10.75</v>
      </c>
      <c r="F139" s="25">
        <f t="shared" si="4"/>
        <v>270.58999999999997</v>
      </c>
      <c r="G139" s="25">
        <f t="shared" si="5"/>
        <v>262.24</v>
      </c>
    </row>
    <row r="140" spans="1:7" ht="18" customHeight="1" x14ac:dyDescent="0.2">
      <c r="A140" s="23" t="s">
        <v>151</v>
      </c>
      <c r="B140" s="24">
        <v>1225187289</v>
      </c>
      <c r="C140" s="25">
        <v>259.62</v>
      </c>
      <c r="D140" s="25">
        <v>251.27</v>
      </c>
      <c r="E140" s="25">
        <v>10.75</v>
      </c>
      <c r="F140" s="25">
        <f t="shared" si="4"/>
        <v>270.37</v>
      </c>
      <c r="G140" s="25">
        <f t="shared" si="5"/>
        <v>262.02</v>
      </c>
    </row>
    <row r="141" spans="1:7" ht="18" customHeight="1" x14ac:dyDescent="0.2">
      <c r="A141" s="23" t="s">
        <v>152</v>
      </c>
      <c r="B141" s="24">
        <v>1699824599</v>
      </c>
      <c r="C141" s="25">
        <v>258.43</v>
      </c>
      <c r="D141" s="25">
        <v>250.08</v>
      </c>
      <c r="E141" s="25">
        <v>10.75</v>
      </c>
      <c r="F141" s="25">
        <f t="shared" si="4"/>
        <v>269.18</v>
      </c>
      <c r="G141" s="25">
        <f t="shared" si="5"/>
        <v>260.83000000000004</v>
      </c>
    </row>
    <row r="142" spans="1:7" ht="18" customHeight="1" x14ac:dyDescent="0.2">
      <c r="A142" s="23" t="s">
        <v>153</v>
      </c>
      <c r="B142" s="24">
        <v>1851463483</v>
      </c>
      <c r="C142" s="25">
        <v>259.16000000000003</v>
      </c>
      <c r="D142" s="25">
        <v>250.81</v>
      </c>
      <c r="E142" s="25">
        <v>10.75</v>
      </c>
      <c r="F142" s="25">
        <f t="shared" si="4"/>
        <v>269.91000000000003</v>
      </c>
      <c r="G142" s="25">
        <f t="shared" si="5"/>
        <v>261.56</v>
      </c>
    </row>
    <row r="143" spans="1:7" ht="18" customHeight="1" x14ac:dyDescent="0.2">
      <c r="A143" s="23" t="s">
        <v>154</v>
      </c>
      <c r="B143" s="24">
        <v>1821124793</v>
      </c>
      <c r="C143" s="25">
        <v>257.89</v>
      </c>
      <c r="D143" s="25">
        <v>249.54</v>
      </c>
      <c r="E143" s="25">
        <v>10.75</v>
      </c>
      <c r="F143" s="25">
        <f t="shared" si="4"/>
        <v>268.64</v>
      </c>
      <c r="G143" s="25">
        <f t="shared" si="5"/>
        <v>260.28999999999996</v>
      </c>
    </row>
    <row r="144" spans="1:7" ht="18" customHeight="1" x14ac:dyDescent="0.2">
      <c r="A144" s="23" t="s">
        <v>155</v>
      </c>
      <c r="B144" s="24">
        <v>1760600969</v>
      </c>
      <c r="C144" s="25">
        <v>265.11</v>
      </c>
      <c r="D144" s="25">
        <v>256.76</v>
      </c>
      <c r="E144" s="25">
        <v>10.75</v>
      </c>
      <c r="F144" s="25">
        <f t="shared" si="4"/>
        <v>275.86</v>
      </c>
      <c r="G144" s="25">
        <f t="shared" si="5"/>
        <v>267.51</v>
      </c>
    </row>
    <row r="145" spans="1:7" ht="18" customHeight="1" x14ac:dyDescent="0.2">
      <c r="A145" s="23" t="s">
        <v>156</v>
      </c>
      <c r="B145" s="24">
        <v>1851463483</v>
      </c>
      <c r="C145" s="25">
        <v>259.39999999999998</v>
      </c>
      <c r="D145" s="25">
        <v>251.05</v>
      </c>
      <c r="E145" s="25">
        <v>10.75</v>
      </c>
      <c r="F145" s="25">
        <f t="shared" si="4"/>
        <v>270.14999999999998</v>
      </c>
      <c r="G145" s="25">
        <f t="shared" si="5"/>
        <v>261.8</v>
      </c>
    </row>
    <row r="146" spans="1:7" ht="18" customHeight="1" x14ac:dyDescent="0.2">
      <c r="A146" s="23" t="s">
        <v>157</v>
      </c>
      <c r="B146" s="24">
        <v>1851463483</v>
      </c>
      <c r="C146" s="25">
        <v>259.43</v>
      </c>
      <c r="D146" s="25">
        <v>251.08</v>
      </c>
      <c r="E146" s="25">
        <v>10.75</v>
      </c>
      <c r="F146" s="25">
        <f t="shared" si="4"/>
        <v>270.18</v>
      </c>
      <c r="G146" s="25">
        <f t="shared" si="5"/>
        <v>261.83000000000004</v>
      </c>
    </row>
    <row r="147" spans="1:7" ht="18" customHeight="1" x14ac:dyDescent="0.2">
      <c r="A147" s="23" t="s">
        <v>158</v>
      </c>
      <c r="B147" s="24">
        <v>1497895965</v>
      </c>
      <c r="C147" s="25">
        <v>257.62</v>
      </c>
      <c r="D147" s="25">
        <v>249.27</v>
      </c>
      <c r="E147" s="25">
        <v>10.75</v>
      </c>
      <c r="F147" s="25">
        <f t="shared" si="4"/>
        <v>268.37</v>
      </c>
      <c r="G147" s="25">
        <f t="shared" si="5"/>
        <v>260.02</v>
      </c>
    </row>
    <row r="148" spans="1:7" ht="18" customHeight="1" x14ac:dyDescent="0.2">
      <c r="A148" s="23" t="s">
        <v>159</v>
      </c>
      <c r="B148" s="24">
        <v>1285783191</v>
      </c>
      <c r="C148" s="25">
        <v>258.86</v>
      </c>
      <c r="D148" s="25">
        <v>250.51</v>
      </c>
      <c r="E148" s="25">
        <v>10.75</v>
      </c>
      <c r="F148" s="25">
        <f t="shared" si="4"/>
        <v>269.61</v>
      </c>
      <c r="G148" s="25">
        <f t="shared" si="5"/>
        <v>261.26</v>
      </c>
    </row>
    <row r="149" spans="1:7" ht="18" customHeight="1" x14ac:dyDescent="0.2">
      <c r="A149" s="23" t="s">
        <v>160</v>
      </c>
      <c r="B149" s="24">
        <v>1427185883</v>
      </c>
      <c r="C149" s="25">
        <v>258.93</v>
      </c>
      <c r="D149" s="25">
        <v>250.58</v>
      </c>
      <c r="E149" s="25">
        <v>10.75</v>
      </c>
      <c r="F149" s="25">
        <f t="shared" si="4"/>
        <v>269.68</v>
      </c>
      <c r="G149" s="25">
        <f t="shared" si="5"/>
        <v>261.33000000000004</v>
      </c>
    </row>
    <row r="150" spans="1:7" ht="18" customHeight="1" x14ac:dyDescent="0.2">
      <c r="A150" s="23" t="s">
        <v>161</v>
      </c>
      <c r="B150" s="24">
        <v>1851463483</v>
      </c>
      <c r="C150" s="25">
        <v>258.73</v>
      </c>
      <c r="D150" s="25">
        <v>250.38</v>
      </c>
      <c r="E150" s="25">
        <v>10.75</v>
      </c>
      <c r="F150" s="25">
        <f t="shared" si="4"/>
        <v>269.48</v>
      </c>
      <c r="G150" s="25">
        <f t="shared" si="5"/>
        <v>261.13</v>
      </c>
    </row>
    <row r="151" spans="1:7" ht="18" customHeight="1" x14ac:dyDescent="0.2">
      <c r="A151" s="23" t="s">
        <v>162</v>
      </c>
      <c r="B151" s="24">
        <v>1851463483</v>
      </c>
      <c r="C151" s="25">
        <v>260.83999999999997</v>
      </c>
      <c r="D151" s="25">
        <v>252.49</v>
      </c>
      <c r="E151" s="25">
        <v>10.75</v>
      </c>
      <c r="F151" s="25">
        <f t="shared" si="4"/>
        <v>271.58999999999997</v>
      </c>
      <c r="G151" s="25">
        <f t="shared" si="5"/>
        <v>263.24</v>
      </c>
    </row>
    <row r="152" spans="1:7" ht="18" customHeight="1" x14ac:dyDescent="0.2">
      <c r="A152" s="23" t="s">
        <v>163</v>
      </c>
      <c r="B152" s="24">
        <v>1770610438</v>
      </c>
      <c r="C152" s="25">
        <v>262.62</v>
      </c>
      <c r="D152" s="25">
        <v>254.27</v>
      </c>
      <c r="E152" s="25">
        <v>10.75</v>
      </c>
      <c r="F152" s="25">
        <f t="shared" si="4"/>
        <v>273.37</v>
      </c>
      <c r="G152" s="25">
        <f t="shared" si="5"/>
        <v>265.02</v>
      </c>
    </row>
    <row r="153" spans="1:7" ht="18" customHeight="1" x14ac:dyDescent="0.2">
      <c r="A153" s="23" t="s">
        <v>164</v>
      </c>
      <c r="B153" s="24">
        <v>1700935772</v>
      </c>
      <c r="C153" s="25">
        <v>258.86</v>
      </c>
      <c r="D153" s="25">
        <v>250.51</v>
      </c>
      <c r="E153" s="25">
        <v>10.75</v>
      </c>
      <c r="F153" s="25">
        <f t="shared" si="4"/>
        <v>269.61</v>
      </c>
      <c r="G153" s="25">
        <f t="shared" si="5"/>
        <v>261.26</v>
      </c>
    </row>
    <row r="154" spans="1:7" ht="18" customHeight="1" x14ac:dyDescent="0.2">
      <c r="A154" s="23" t="s">
        <v>165</v>
      </c>
      <c r="B154" s="24">
        <v>1841327285</v>
      </c>
      <c r="C154" s="25">
        <v>257.62</v>
      </c>
      <c r="D154" s="25">
        <v>249.27</v>
      </c>
      <c r="E154" s="25">
        <v>10.75</v>
      </c>
      <c r="F154" s="25">
        <f t="shared" si="4"/>
        <v>268.37</v>
      </c>
      <c r="G154" s="25">
        <f t="shared" si="5"/>
        <v>260.02</v>
      </c>
    </row>
    <row r="155" spans="1:7" ht="18" customHeight="1" x14ac:dyDescent="0.2">
      <c r="A155" s="23" t="s">
        <v>166</v>
      </c>
      <c r="B155" s="24">
        <v>1962488007</v>
      </c>
      <c r="C155" s="25">
        <v>259.94</v>
      </c>
      <c r="D155" s="25">
        <v>251.59</v>
      </c>
      <c r="E155" s="25">
        <v>10.75</v>
      </c>
      <c r="F155" s="25">
        <f t="shared" si="4"/>
        <v>270.69</v>
      </c>
      <c r="G155" s="25">
        <f t="shared" si="5"/>
        <v>262.34000000000003</v>
      </c>
    </row>
    <row r="156" spans="1:7" ht="18" customHeight="1" x14ac:dyDescent="0.2">
      <c r="A156" s="23" t="s">
        <v>167</v>
      </c>
      <c r="B156" s="24">
        <v>1578691861</v>
      </c>
      <c r="C156" s="25">
        <v>257.62</v>
      </c>
      <c r="D156" s="25">
        <v>249.27</v>
      </c>
      <c r="E156" s="25">
        <v>10.75</v>
      </c>
      <c r="F156" s="25">
        <f t="shared" si="4"/>
        <v>268.37</v>
      </c>
      <c r="G156" s="25">
        <f t="shared" si="5"/>
        <v>260.02</v>
      </c>
    </row>
    <row r="157" spans="1:7" ht="18" customHeight="1" x14ac:dyDescent="0.2">
      <c r="A157" s="23" t="s">
        <v>168</v>
      </c>
      <c r="B157" s="24">
        <v>1164697199</v>
      </c>
      <c r="C157" s="25">
        <v>264.89</v>
      </c>
      <c r="D157" s="25">
        <v>256.54000000000002</v>
      </c>
      <c r="E157" s="25">
        <v>10.75</v>
      </c>
      <c r="F157" s="25">
        <f t="shared" si="4"/>
        <v>275.64</v>
      </c>
      <c r="G157" s="25">
        <f t="shared" si="5"/>
        <v>267.29000000000002</v>
      </c>
    </row>
    <row r="158" spans="1:7" ht="18" customHeight="1" x14ac:dyDescent="0.2">
      <c r="A158" s="23" t="s">
        <v>169</v>
      </c>
      <c r="B158" s="24">
        <v>1447301213</v>
      </c>
      <c r="C158" s="25">
        <v>260.44</v>
      </c>
      <c r="D158" s="25">
        <v>252.09</v>
      </c>
      <c r="E158" s="25">
        <v>10.75</v>
      </c>
      <c r="F158" s="25">
        <f t="shared" si="4"/>
        <v>271.19</v>
      </c>
      <c r="G158" s="25">
        <f t="shared" si="5"/>
        <v>262.84000000000003</v>
      </c>
    </row>
    <row r="159" spans="1:7" ht="18" customHeight="1" x14ac:dyDescent="0.2">
      <c r="A159" s="23" t="s">
        <v>170</v>
      </c>
      <c r="B159" s="24">
        <v>1679614218</v>
      </c>
      <c r="C159" s="25">
        <v>258.77999999999997</v>
      </c>
      <c r="D159" s="25">
        <v>250.43</v>
      </c>
      <c r="E159" s="25">
        <v>10.75</v>
      </c>
      <c r="F159" s="25">
        <f t="shared" si="4"/>
        <v>269.52999999999997</v>
      </c>
      <c r="G159" s="25">
        <f t="shared" si="5"/>
        <v>261.18</v>
      </c>
    </row>
    <row r="160" spans="1:7" ht="18" customHeight="1" x14ac:dyDescent="0.2">
      <c r="A160" s="23" t="s">
        <v>171</v>
      </c>
      <c r="B160" s="24">
        <v>1013058692</v>
      </c>
      <c r="C160" s="25">
        <v>258.51</v>
      </c>
      <c r="D160" s="25">
        <v>250.16</v>
      </c>
      <c r="E160" s="25">
        <v>10.75</v>
      </c>
      <c r="F160" s="25">
        <f t="shared" si="4"/>
        <v>269.26</v>
      </c>
      <c r="G160" s="25">
        <f t="shared" si="5"/>
        <v>260.90999999999997</v>
      </c>
    </row>
    <row r="161" spans="1:7" ht="18" customHeight="1" x14ac:dyDescent="0.2">
      <c r="A161" s="23" t="s">
        <v>172</v>
      </c>
      <c r="B161" s="24">
        <v>1689727315</v>
      </c>
      <c r="C161" s="25">
        <v>260.33</v>
      </c>
      <c r="D161" s="25">
        <v>251.98</v>
      </c>
      <c r="E161" s="25">
        <v>10.75</v>
      </c>
      <c r="F161" s="25">
        <f t="shared" si="4"/>
        <v>271.08</v>
      </c>
      <c r="G161" s="25">
        <f t="shared" si="5"/>
        <v>262.73</v>
      </c>
    </row>
    <row r="162" spans="1:7" ht="18" customHeight="1" x14ac:dyDescent="0.2">
      <c r="A162" s="23" t="s">
        <v>173</v>
      </c>
      <c r="B162" s="24">
        <v>1649306986</v>
      </c>
      <c r="C162" s="25">
        <v>257.98</v>
      </c>
      <c r="D162" s="25">
        <v>249.63</v>
      </c>
      <c r="E162" s="25">
        <v>10.75</v>
      </c>
      <c r="F162" s="25">
        <f t="shared" si="4"/>
        <v>268.73</v>
      </c>
      <c r="G162" s="25">
        <f t="shared" si="5"/>
        <v>260.38</v>
      </c>
    </row>
    <row r="163" spans="1:7" ht="18" customHeight="1" x14ac:dyDescent="0.2">
      <c r="A163" s="23" t="s">
        <v>174</v>
      </c>
      <c r="B163" s="24">
        <v>1487781753</v>
      </c>
      <c r="C163" s="25">
        <v>258.74</v>
      </c>
      <c r="D163" s="25">
        <v>250.39</v>
      </c>
      <c r="E163" s="25">
        <v>10.75</v>
      </c>
      <c r="F163" s="25">
        <f t="shared" si="4"/>
        <v>269.49</v>
      </c>
      <c r="G163" s="25">
        <f t="shared" si="5"/>
        <v>261.14</v>
      </c>
    </row>
    <row r="164" spans="1:7" ht="18" customHeight="1" x14ac:dyDescent="0.2">
      <c r="A164" s="23" t="s">
        <v>175</v>
      </c>
      <c r="B164" s="24">
        <v>1881869816</v>
      </c>
      <c r="C164" s="25">
        <v>264.89</v>
      </c>
      <c r="D164" s="25">
        <v>256.54000000000002</v>
      </c>
      <c r="E164" s="25">
        <v>10.75</v>
      </c>
      <c r="F164" s="25">
        <f t="shared" si="4"/>
        <v>275.64</v>
      </c>
      <c r="G164" s="25">
        <f t="shared" si="5"/>
        <v>267.29000000000002</v>
      </c>
    </row>
    <row r="165" spans="1:7" ht="18" customHeight="1" x14ac:dyDescent="0.2">
      <c r="A165" s="23" t="s">
        <v>176</v>
      </c>
      <c r="B165" s="24">
        <v>1518132844</v>
      </c>
      <c r="C165" s="25">
        <v>265.08</v>
      </c>
      <c r="D165" s="25">
        <v>256.73</v>
      </c>
      <c r="E165" s="25">
        <v>10.75</v>
      </c>
      <c r="F165" s="25">
        <f t="shared" si="4"/>
        <v>275.83</v>
      </c>
      <c r="G165" s="25">
        <f t="shared" si="5"/>
        <v>267.48</v>
      </c>
    </row>
    <row r="166" spans="1:7" ht="18" customHeight="1" x14ac:dyDescent="0.2">
      <c r="A166" s="23" t="s">
        <v>177</v>
      </c>
      <c r="B166" s="24">
        <v>1659407575</v>
      </c>
      <c r="C166" s="25">
        <v>257.70999999999998</v>
      </c>
      <c r="D166" s="25">
        <v>249.36</v>
      </c>
      <c r="E166" s="25">
        <v>10.75</v>
      </c>
      <c r="F166" s="25">
        <f t="shared" si="4"/>
        <v>268.45999999999998</v>
      </c>
      <c r="G166" s="25">
        <f t="shared" si="5"/>
        <v>260.11</v>
      </c>
    </row>
    <row r="167" spans="1:7" ht="18" customHeight="1" x14ac:dyDescent="0.2">
      <c r="A167" s="23" t="s">
        <v>178</v>
      </c>
      <c r="B167" s="24">
        <v>1245381961</v>
      </c>
      <c r="C167" s="25">
        <v>262.88</v>
      </c>
      <c r="D167" s="25">
        <v>254.53</v>
      </c>
      <c r="E167" s="25">
        <v>10.75</v>
      </c>
      <c r="F167" s="25">
        <f t="shared" si="4"/>
        <v>273.63</v>
      </c>
      <c r="G167" s="25">
        <f t="shared" si="5"/>
        <v>265.27999999999997</v>
      </c>
    </row>
    <row r="168" spans="1:7" ht="18" customHeight="1" x14ac:dyDescent="0.2">
      <c r="A168" s="23" t="s">
        <v>179</v>
      </c>
      <c r="B168" s="24">
        <v>1215102512</v>
      </c>
      <c r="C168" s="25">
        <v>264.89999999999998</v>
      </c>
      <c r="D168" s="25">
        <v>256.55</v>
      </c>
      <c r="E168" s="25">
        <v>10.75</v>
      </c>
      <c r="F168" s="25">
        <f t="shared" si="4"/>
        <v>275.64999999999998</v>
      </c>
      <c r="G168" s="25">
        <f t="shared" si="5"/>
        <v>267.3</v>
      </c>
    </row>
    <row r="169" spans="1:7" ht="18" customHeight="1" x14ac:dyDescent="0.2">
      <c r="A169" s="23" t="s">
        <v>180</v>
      </c>
      <c r="B169" s="24">
        <v>1851463483</v>
      </c>
      <c r="C169" s="25">
        <v>257.62</v>
      </c>
      <c r="D169" s="25">
        <v>249.27</v>
      </c>
      <c r="E169" s="25">
        <v>10.75</v>
      </c>
      <c r="F169" s="25">
        <f t="shared" si="4"/>
        <v>268.37</v>
      </c>
      <c r="G169" s="25">
        <f t="shared" si="5"/>
        <v>260.02</v>
      </c>
    </row>
    <row r="170" spans="1:7" ht="18" customHeight="1" x14ac:dyDescent="0.2">
      <c r="A170" s="23" t="s">
        <v>181</v>
      </c>
      <c r="B170" s="24">
        <v>1477785608</v>
      </c>
      <c r="C170" s="25">
        <v>257.62</v>
      </c>
      <c r="D170" s="25">
        <v>249.27</v>
      </c>
      <c r="E170" s="25">
        <v>10.75</v>
      </c>
      <c r="F170" s="25">
        <f t="shared" si="4"/>
        <v>268.37</v>
      </c>
      <c r="G170" s="25">
        <f t="shared" si="5"/>
        <v>260.02</v>
      </c>
    </row>
    <row r="171" spans="1:7" ht="18" customHeight="1" x14ac:dyDescent="0.2">
      <c r="A171" s="23" t="s">
        <v>182</v>
      </c>
      <c r="B171" s="24">
        <v>1851463483</v>
      </c>
      <c r="C171" s="25">
        <v>258.17</v>
      </c>
      <c r="D171" s="25">
        <v>249.82</v>
      </c>
      <c r="E171" s="25">
        <v>10.75</v>
      </c>
      <c r="F171" s="25">
        <f t="shared" si="4"/>
        <v>268.92</v>
      </c>
      <c r="G171" s="25">
        <f t="shared" si="5"/>
        <v>260.57</v>
      </c>
    </row>
    <row r="172" spans="1:7" ht="18" customHeight="1" x14ac:dyDescent="0.2">
      <c r="A172" s="23" t="s">
        <v>183</v>
      </c>
      <c r="B172" s="24">
        <v>1851463483</v>
      </c>
      <c r="C172" s="25">
        <v>257.62</v>
      </c>
      <c r="D172" s="25">
        <v>249.27</v>
      </c>
      <c r="E172" s="25">
        <v>10.75</v>
      </c>
      <c r="F172" s="25">
        <f t="shared" si="4"/>
        <v>268.37</v>
      </c>
      <c r="G172" s="25">
        <f t="shared" si="5"/>
        <v>260.02</v>
      </c>
    </row>
    <row r="173" spans="1:7" ht="18" customHeight="1" x14ac:dyDescent="0.2">
      <c r="A173" s="23" t="s">
        <v>184</v>
      </c>
      <c r="B173" s="24">
        <v>1144356098</v>
      </c>
      <c r="C173" s="25">
        <v>262.66000000000003</v>
      </c>
      <c r="D173" s="25">
        <v>254.31</v>
      </c>
      <c r="E173" s="25">
        <v>10.75</v>
      </c>
      <c r="F173" s="25">
        <f t="shared" si="4"/>
        <v>273.41000000000003</v>
      </c>
      <c r="G173" s="25">
        <f t="shared" si="5"/>
        <v>265.06</v>
      </c>
    </row>
    <row r="174" spans="1:7" ht="18" customHeight="1" x14ac:dyDescent="0.2">
      <c r="A174" s="23" t="s">
        <v>185</v>
      </c>
      <c r="B174" s="24">
        <v>1477604155</v>
      </c>
      <c r="C174" s="25">
        <v>260.48</v>
      </c>
      <c r="D174" s="25">
        <v>252.13</v>
      </c>
      <c r="E174" s="25">
        <v>10.75</v>
      </c>
      <c r="F174" s="25">
        <f t="shared" si="4"/>
        <v>271.23</v>
      </c>
      <c r="G174" s="25">
        <f t="shared" si="5"/>
        <v>262.88</v>
      </c>
    </row>
    <row r="175" spans="1:7" ht="18" customHeight="1" x14ac:dyDescent="0.2">
      <c r="A175" s="23" t="s">
        <v>186</v>
      </c>
      <c r="B175" s="24">
        <v>1962488007</v>
      </c>
      <c r="C175" s="25">
        <v>260.18</v>
      </c>
      <c r="D175" s="25">
        <v>251.83</v>
      </c>
      <c r="E175" s="25">
        <v>10.75</v>
      </c>
      <c r="F175" s="25">
        <f t="shared" si="4"/>
        <v>270.93</v>
      </c>
      <c r="G175" s="25">
        <f t="shared" si="5"/>
        <v>262.58000000000004</v>
      </c>
    </row>
    <row r="176" spans="1:7" ht="18" customHeight="1" x14ac:dyDescent="0.2">
      <c r="A176" s="23" t="s">
        <v>187</v>
      </c>
      <c r="B176" s="24">
        <v>1447397120</v>
      </c>
      <c r="C176" s="25">
        <v>257.62</v>
      </c>
      <c r="D176" s="25">
        <v>249.27</v>
      </c>
      <c r="E176" s="25">
        <v>10.75</v>
      </c>
      <c r="F176" s="25">
        <f t="shared" si="4"/>
        <v>268.37</v>
      </c>
      <c r="G176" s="25">
        <f t="shared" si="5"/>
        <v>260.02</v>
      </c>
    </row>
    <row r="177" spans="1:7" ht="18" customHeight="1" x14ac:dyDescent="0.2">
      <c r="A177" s="23" t="s">
        <v>188</v>
      </c>
      <c r="B177" s="24">
        <v>1962488007</v>
      </c>
      <c r="C177" s="25">
        <v>260.11</v>
      </c>
      <c r="D177" s="25">
        <v>251.76</v>
      </c>
      <c r="E177" s="25">
        <v>10.75</v>
      </c>
      <c r="F177" s="25">
        <f t="shared" si="4"/>
        <v>270.86</v>
      </c>
      <c r="G177" s="25">
        <f t="shared" si="5"/>
        <v>262.51</v>
      </c>
    </row>
    <row r="178" spans="1:7" ht="18" customHeight="1" x14ac:dyDescent="0.2">
      <c r="A178" s="23" t="s">
        <v>189</v>
      </c>
      <c r="B178" s="24">
        <v>1962488007</v>
      </c>
      <c r="C178" s="25">
        <v>261.26</v>
      </c>
      <c r="D178" s="25">
        <v>252.91</v>
      </c>
      <c r="E178" s="25">
        <v>10.75</v>
      </c>
      <c r="F178" s="25">
        <f t="shared" si="4"/>
        <v>272.01</v>
      </c>
      <c r="G178" s="25">
        <f t="shared" si="5"/>
        <v>263.65999999999997</v>
      </c>
    </row>
    <row r="179" spans="1:7" ht="18" customHeight="1" x14ac:dyDescent="0.2">
      <c r="A179" s="23" t="s">
        <v>190</v>
      </c>
      <c r="B179" s="24">
        <v>1902933278</v>
      </c>
      <c r="C179" s="25">
        <v>257.62</v>
      </c>
      <c r="D179" s="25">
        <v>249.27</v>
      </c>
      <c r="E179" s="25">
        <v>10.75</v>
      </c>
      <c r="F179" s="25">
        <f t="shared" si="4"/>
        <v>268.37</v>
      </c>
      <c r="G179" s="25">
        <f t="shared" si="5"/>
        <v>260.02</v>
      </c>
    </row>
    <row r="180" spans="1:7" ht="18" customHeight="1" x14ac:dyDescent="0.2">
      <c r="A180" s="23" t="s">
        <v>191</v>
      </c>
      <c r="B180" s="24">
        <v>1962488007</v>
      </c>
      <c r="C180" s="25">
        <v>260.22000000000003</v>
      </c>
      <c r="D180" s="25">
        <v>251.87</v>
      </c>
      <c r="E180" s="25">
        <v>10.75</v>
      </c>
      <c r="F180" s="25">
        <f t="shared" si="4"/>
        <v>270.97000000000003</v>
      </c>
      <c r="G180" s="25">
        <f t="shared" si="5"/>
        <v>262.62</v>
      </c>
    </row>
    <row r="181" spans="1:7" ht="18" customHeight="1" x14ac:dyDescent="0.2">
      <c r="A181" s="23" t="s">
        <v>192</v>
      </c>
      <c r="B181" s="24">
        <v>1205951464</v>
      </c>
      <c r="C181" s="25">
        <v>258.51</v>
      </c>
      <c r="D181" s="25">
        <v>250.16</v>
      </c>
      <c r="E181" s="25">
        <v>10.75</v>
      </c>
      <c r="F181" s="25">
        <f t="shared" si="4"/>
        <v>269.26</v>
      </c>
      <c r="G181" s="25">
        <f t="shared" si="5"/>
        <v>260.90999999999997</v>
      </c>
    </row>
    <row r="182" spans="1:7" ht="18" customHeight="1" x14ac:dyDescent="0.2">
      <c r="A182" s="23" t="s">
        <v>193</v>
      </c>
      <c r="B182" s="24">
        <v>1720103971</v>
      </c>
      <c r="C182" s="25">
        <v>258.48</v>
      </c>
      <c r="D182" s="25">
        <v>250.13</v>
      </c>
      <c r="E182" s="25">
        <v>10.75</v>
      </c>
      <c r="F182" s="25">
        <f t="shared" si="4"/>
        <v>269.23</v>
      </c>
      <c r="G182" s="25">
        <f t="shared" si="5"/>
        <v>260.88</v>
      </c>
    </row>
    <row r="183" spans="1:7" ht="18" customHeight="1" x14ac:dyDescent="0.2">
      <c r="A183" s="23" t="s">
        <v>194</v>
      </c>
      <c r="B183" s="24">
        <v>1710002951</v>
      </c>
      <c r="C183" s="25">
        <v>258.48</v>
      </c>
      <c r="D183" s="25">
        <v>250.13</v>
      </c>
      <c r="E183" s="25">
        <v>10.75</v>
      </c>
      <c r="F183" s="25">
        <f t="shared" si="4"/>
        <v>269.23</v>
      </c>
      <c r="G183" s="25">
        <f t="shared" si="5"/>
        <v>260.88</v>
      </c>
    </row>
    <row r="184" spans="1:7" ht="18" customHeight="1" x14ac:dyDescent="0.2">
      <c r="A184" s="23" t="s">
        <v>195</v>
      </c>
      <c r="B184" s="24">
        <v>1912022161</v>
      </c>
      <c r="C184" s="25">
        <v>258.48</v>
      </c>
      <c r="D184" s="25">
        <v>250.13</v>
      </c>
      <c r="E184" s="25">
        <v>10.75</v>
      </c>
      <c r="F184" s="25">
        <f t="shared" si="4"/>
        <v>269.23</v>
      </c>
      <c r="G184" s="25">
        <f t="shared" si="5"/>
        <v>260.88</v>
      </c>
    </row>
    <row r="185" spans="1:7" ht="18" customHeight="1" x14ac:dyDescent="0.2">
      <c r="A185" s="23" t="s">
        <v>196</v>
      </c>
      <c r="B185" s="24">
        <v>1003931262</v>
      </c>
      <c r="C185" s="25">
        <v>258.48</v>
      </c>
      <c r="D185" s="25">
        <v>250.13</v>
      </c>
      <c r="E185" s="25">
        <v>10.75</v>
      </c>
      <c r="F185" s="25">
        <f t="shared" si="4"/>
        <v>269.23</v>
      </c>
      <c r="G185" s="25">
        <f t="shared" si="5"/>
        <v>260.88</v>
      </c>
    </row>
    <row r="186" spans="1:7" ht="18" customHeight="1" x14ac:dyDescent="0.2">
      <c r="A186" s="23" t="s">
        <v>197</v>
      </c>
      <c r="B186" s="24">
        <v>1992107221</v>
      </c>
      <c r="C186" s="25">
        <v>258.52</v>
      </c>
      <c r="D186" s="25">
        <v>250.17</v>
      </c>
      <c r="E186" s="25">
        <v>10.75</v>
      </c>
      <c r="F186" s="25">
        <f t="shared" si="4"/>
        <v>269.27</v>
      </c>
      <c r="G186" s="25">
        <f t="shared" si="5"/>
        <v>260.91999999999996</v>
      </c>
    </row>
    <row r="187" spans="1:7" ht="18" customHeight="1" x14ac:dyDescent="0.2">
      <c r="A187" s="23" t="s">
        <v>198</v>
      </c>
      <c r="B187" s="24">
        <v>1346365590</v>
      </c>
      <c r="C187" s="25">
        <v>258.48</v>
      </c>
      <c r="D187" s="25">
        <v>250.13</v>
      </c>
      <c r="E187" s="25">
        <v>10.75</v>
      </c>
      <c r="F187" s="25">
        <f t="shared" si="4"/>
        <v>269.23</v>
      </c>
      <c r="G187" s="25">
        <f t="shared" si="5"/>
        <v>260.88</v>
      </c>
    </row>
    <row r="188" spans="1:7" ht="18" customHeight="1" x14ac:dyDescent="0.2">
      <c r="A188" s="23" t="s">
        <v>199</v>
      </c>
      <c r="B188" s="24">
        <v>1881719045</v>
      </c>
      <c r="C188" s="25">
        <v>258.51</v>
      </c>
      <c r="D188" s="25">
        <v>250.16</v>
      </c>
      <c r="E188" s="25">
        <v>10.75</v>
      </c>
      <c r="F188" s="25">
        <f t="shared" si="4"/>
        <v>269.26</v>
      </c>
      <c r="G188" s="25">
        <f t="shared" si="5"/>
        <v>260.90999999999997</v>
      </c>
    </row>
    <row r="189" spans="1:7" ht="18" customHeight="1" x14ac:dyDescent="0.2">
      <c r="A189" s="23" t="s">
        <v>200</v>
      </c>
      <c r="B189" s="24">
        <v>1871618033</v>
      </c>
      <c r="C189" s="25">
        <v>258.48</v>
      </c>
      <c r="D189" s="25">
        <v>250.13</v>
      </c>
      <c r="E189" s="25">
        <v>10.75</v>
      </c>
      <c r="F189" s="25">
        <f t="shared" si="4"/>
        <v>269.23</v>
      </c>
      <c r="G189" s="25">
        <f t="shared" si="5"/>
        <v>260.88</v>
      </c>
    </row>
    <row r="190" spans="1:7" ht="18" customHeight="1" x14ac:dyDescent="0.2">
      <c r="A190" s="23" t="s">
        <v>201</v>
      </c>
      <c r="B190" s="24">
        <v>1396860540</v>
      </c>
      <c r="C190" s="25">
        <v>258.5</v>
      </c>
      <c r="D190" s="25">
        <v>250.15</v>
      </c>
      <c r="E190" s="25">
        <v>10.75</v>
      </c>
      <c r="F190" s="25">
        <f t="shared" si="4"/>
        <v>269.25</v>
      </c>
      <c r="G190" s="25">
        <f t="shared" si="5"/>
        <v>260.89999999999998</v>
      </c>
    </row>
    <row r="191" spans="1:7" ht="18" customHeight="1" x14ac:dyDescent="0.2">
      <c r="A191" s="23" t="s">
        <v>202</v>
      </c>
      <c r="B191" s="24">
        <v>1235254582</v>
      </c>
      <c r="C191" s="25">
        <v>258.55</v>
      </c>
      <c r="D191" s="25">
        <v>250.2</v>
      </c>
      <c r="E191" s="25">
        <v>10.75</v>
      </c>
      <c r="F191" s="25">
        <f t="shared" si="4"/>
        <v>269.3</v>
      </c>
      <c r="G191" s="25">
        <f t="shared" si="5"/>
        <v>260.95</v>
      </c>
    </row>
    <row r="192" spans="1:7" ht="18" customHeight="1" x14ac:dyDescent="0.2">
      <c r="A192" s="23" t="s">
        <v>203</v>
      </c>
      <c r="B192" s="24">
        <v>1982729133</v>
      </c>
      <c r="C192" s="25">
        <v>258.49</v>
      </c>
      <c r="D192" s="25">
        <v>250.14</v>
      </c>
      <c r="E192" s="25">
        <v>10.75</v>
      </c>
      <c r="F192" s="25">
        <f t="shared" si="4"/>
        <v>269.24</v>
      </c>
      <c r="G192" s="25">
        <f t="shared" si="5"/>
        <v>260.89</v>
      </c>
    </row>
    <row r="193" spans="1:7" ht="18" customHeight="1" x14ac:dyDescent="0.2">
      <c r="A193" s="23" t="s">
        <v>204</v>
      </c>
      <c r="B193" s="24">
        <v>1831214071</v>
      </c>
      <c r="C193" s="25">
        <v>258.49</v>
      </c>
      <c r="D193" s="25">
        <v>250.14</v>
      </c>
      <c r="E193" s="25">
        <v>10.75</v>
      </c>
      <c r="F193" s="25">
        <f t="shared" si="4"/>
        <v>269.24</v>
      </c>
      <c r="G193" s="25">
        <f t="shared" si="5"/>
        <v>260.89</v>
      </c>
    </row>
    <row r="194" spans="1:7" ht="18" customHeight="1" x14ac:dyDescent="0.2">
      <c r="A194" s="23" t="s">
        <v>205</v>
      </c>
      <c r="B194" s="24">
        <v>1861517021</v>
      </c>
      <c r="C194" s="25">
        <v>258.55</v>
      </c>
      <c r="D194" s="25">
        <v>250.2</v>
      </c>
      <c r="E194" s="25">
        <v>10.75</v>
      </c>
      <c r="F194" s="25">
        <f t="shared" si="4"/>
        <v>269.3</v>
      </c>
      <c r="G194" s="25">
        <f t="shared" si="5"/>
        <v>260.95</v>
      </c>
    </row>
    <row r="195" spans="1:7" ht="18" customHeight="1" x14ac:dyDescent="0.2">
      <c r="A195" s="23" t="s">
        <v>206</v>
      </c>
      <c r="B195" s="24">
        <v>1750406914</v>
      </c>
      <c r="C195" s="25">
        <v>258.57</v>
      </c>
      <c r="D195" s="25">
        <v>250.22</v>
      </c>
      <c r="E195" s="25">
        <v>10.75</v>
      </c>
      <c r="F195" s="25">
        <f t="shared" si="4"/>
        <v>269.32</v>
      </c>
      <c r="G195" s="25">
        <f t="shared" si="5"/>
        <v>260.97000000000003</v>
      </c>
    </row>
    <row r="196" spans="1:7" ht="18" customHeight="1" x14ac:dyDescent="0.2">
      <c r="A196" s="23" t="s">
        <v>207</v>
      </c>
      <c r="B196" s="24">
        <v>1972628121</v>
      </c>
      <c r="C196" s="25">
        <v>258.52</v>
      </c>
      <c r="D196" s="25">
        <v>250.17</v>
      </c>
      <c r="E196" s="25">
        <v>10.75</v>
      </c>
      <c r="F196" s="25">
        <f t="shared" ref="F196:F259" si="6">C196+E196</f>
        <v>269.27</v>
      </c>
      <c r="G196" s="25">
        <f t="shared" ref="G196:G259" si="7">D196+E196</f>
        <v>260.91999999999996</v>
      </c>
    </row>
    <row r="197" spans="1:7" ht="18" customHeight="1" x14ac:dyDescent="0.2">
      <c r="A197" s="23" t="s">
        <v>208</v>
      </c>
      <c r="B197" s="24">
        <v>1922123181</v>
      </c>
      <c r="C197" s="25">
        <v>258.48</v>
      </c>
      <c r="D197" s="25">
        <v>250.13</v>
      </c>
      <c r="E197" s="25">
        <v>10.75</v>
      </c>
      <c r="F197" s="25">
        <f t="shared" si="6"/>
        <v>269.23</v>
      </c>
      <c r="G197" s="25">
        <f t="shared" si="7"/>
        <v>260.88</v>
      </c>
    </row>
    <row r="198" spans="1:7" ht="18" customHeight="1" x14ac:dyDescent="0.2">
      <c r="A198" s="6" t="s">
        <v>209</v>
      </c>
      <c r="B198" s="7">
        <v>1962684795</v>
      </c>
      <c r="C198" s="25">
        <v>270.51</v>
      </c>
      <c r="D198" s="25">
        <v>262.16000000000003</v>
      </c>
      <c r="E198" s="25">
        <v>10.75</v>
      </c>
      <c r="F198" s="25">
        <f t="shared" si="6"/>
        <v>281.26</v>
      </c>
      <c r="G198" s="25">
        <f t="shared" si="7"/>
        <v>272.91000000000003</v>
      </c>
    </row>
    <row r="199" spans="1:7" ht="18" customHeight="1" x14ac:dyDescent="0.2">
      <c r="A199" s="23" t="s">
        <v>210</v>
      </c>
      <c r="B199" s="24">
        <v>1023146446</v>
      </c>
      <c r="C199" s="25">
        <v>257.62</v>
      </c>
      <c r="D199" s="25">
        <v>249.27</v>
      </c>
      <c r="E199" s="25">
        <v>10.75</v>
      </c>
      <c r="F199" s="25">
        <f t="shared" si="6"/>
        <v>268.37</v>
      </c>
      <c r="G199" s="25">
        <f t="shared" si="7"/>
        <v>260.02</v>
      </c>
    </row>
    <row r="200" spans="1:7" ht="18" customHeight="1" x14ac:dyDescent="0.2">
      <c r="A200" s="23" t="s">
        <v>211</v>
      </c>
      <c r="B200" s="24">
        <v>1295862563</v>
      </c>
      <c r="C200" s="25">
        <v>258.39999999999998</v>
      </c>
      <c r="D200" s="25">
        <v>250.05</v>
      </c>
      <c r="E200" s="25">
        <v>10.75</v>
      </c>
      <c r="F200" s="25">
        <f t="shared" si="6"/>
        <v>269.14999999999998</v>
      </c>
      <c r="G200" s="25">
        <f t="shared" si="7"/>
        <v>260.8</v>
      </c>
    </row>
    <row r="201" spans="1:7" ht="18" customHeight="1" x14ac:dyDescent="0.2">
      <c r="A201" s="23" t="s">
        <v>212</v>
      </c>
      <c r="B201" s="24">
        <v>1619017118</v>
      </c>
      <c r="C201" s="25">
        <v>257.62</v>
      </c>
      <c r="D201" s="25">
        <v>249.27</v>
      </c>
      <c r="E201" s="25">
        <v>10.75</v>
      </c>
      <c r="F201" s="25">
        <f t="shared" si="6"/>
        <v>268.37</v>
      </c>
      <c r="G201" s="25">
        <f t="shared" si="7"/>
        <v>260.02</v>
      </c>
    </row>
    <row r="202" spans="1:7" ht="18" customHeight="1" x14ac:dyDescent="0.2">
      <c r="A202" s="23" t="s">
        <v>213</v>
      </c>
      <c r="B202" s="24">
        <v>1932366895</v>
      </c>
      <c r="C202" s="25">
        <v>262.70999999999998</v>
      </c>
      <c r="D202" s="25">
        <v>254.36</v>
      </c>
      <c r="E202" s="25">
        <v>10.75</v>
      </c>
      <c r="F202" s="25">
        <f t="shared" si="6"/>
        <v>273.45999999999998</v>
      </c>
      <c r="G202" s="25">
        <f t="shared" si="7"/>
        <v>265.11</v>
      </c>
    </row>
    <row r="203" spans="1:7" ht="18" customHeight="1" x14ac:dyDescent="0.2">
      <c r="A203" s="23" t="s">
        <v>214</v>
      </c>
      <c r="B203" s="24">
        <v>1851463483</v>
      </c>
      <c r="C203" s="25">
        <v>261.48</v>
      </c>
      <c r="D203" s="25">
        <v>253.13</v>
      </c>
      <c r="E203" s="25">
        <v>10.75</v>
      </c>
      <c r="F203" s="25">
        <f t="shared" si="6"/>
        <v>272.23</v>
      </c>
      <c r="G203" s="25">
        <f t="shared" si="7"/>
        <v>263.88</v>
      </c>
    </row>
    <row r="204" spans="1:7" ht="18" customHeight="1" x14ac:dyDescent="0.2">
      <c r="A204" s="23" t="s">
        <v>215</v>
      </c>
      <c r="B204" s="24">
        <v>1922134022</v>
      </c>
      <c r="C204" s="25">
        <v>257.91000000000003</v>
      </c>
      <c r="D204" s="25">
        <v>249.56</v>
      </c>
      <c r="E204" s="25">
        <v>10.75</v>
      </c>
      <c r="F204" s="25">
        <f t="shared" si="6"/>
        <v>268.66000000000003</v>
      </c>
      <c r="G204" s="25">
        <f t="shared" si="7"/>
        <v>260.31</v>
      </c>
    </row>
    <row r="205" spans="1:7" ht="18" customHeight="1" x14ac:dyDescent="0.2">
      <c r="A205" s="23" t="s">
        <v>216</v>
      </c>
      <c r="B205" s="24">
        <v>1861528804</v>
      </c>
      <c r="C205" s="25">
        <v>257.91000000000003</v>
      </c>
      <c r="D205" s="25">
        <v>249.56</v>
      </c>
      <c r="E205" s="25">
        <v>10.75</v>
      </c>
      <c r="F205" s="25">
        <f t="shared" si="6"/>
        <v>268.66000000000003</v>
      </c>
      <c r="G205" s="25">
        <f t="shared" si="7"/>
        <v>260.31</v>
      </c>
    </row>
    <row r="206" spans="1:7" ht="18" customHeight="1" x14ac:dyDescent="0.2">
      <c r="A206" s="23" t="s">
        <v>217</v>
      </c>
      <c r="B206" s="24">
        <v>1154407773</v>
      </c>
      <c r="C206" s="25">
        <v>268.05</v>
      </c>
      <c r="D206" s="25">
        <v>259.7</v>
      </c>
      <c r="E206" s="25">
        <v>10.75</v>
      </c>
      <c r="F206" s="25">
        <f t="shared" si="6"/>
        <v>278.8</v>
      </c>
      <c r="G206" s="25">
        <f t="shared" si="7"/>
        <v>270.45</v>
      </c>
    </row>
    <row r="207" spans="1:7" ht="18" customHeight="1" x14ac:dyDescent="0.2">
      <c r="A207" s="23" t="s">
        <v>218</v>
      </c>
      <c r="B207" s="24">
        <v>1154407773</v>
      </c>
      <c r="C207" s="25">
        <v>263.54000000000002</v>
      </c>
      <c r="D207" s="25">
        <v>255.19</v>
      </c>
      <c r="E207" s="25">
        <v>10.75</v>
      </c>
      <c r="F207" s="25">
        <f t="shared" si="6"/>
        <v>274.29000000000002</v>
      </c>
      <c r="G207" s="25">
        <f t="shared" si="7"/>
        <v>265.94</v>
      </c>
    </row>
    <row r="208" spans="1:7" ht="18" customHeight="1" x14ac:dyDescent="0.2">
      <c r="A208" s="23" t="s">
        <v>219</v>
      </c>
      <c r="B208" s="24">
        <v>1154407773</v>
      </c>
      <c r="C208" s="25">
        <v>264.33</v>
      </c>
      <c r="D208" s="25">
        <v>255.98</v>
      </c>
      <c r="E208" s="25">
        <v>10.75</v>
      </c>
      <c r="F208" s="25">
        <f t="shared" si="6"/>
        <v>275.08</v>
      </c>
      <c r="G208" s="25">
        <f t="shared" si="7"/>
        <v>266.73</v>
      </c>
    </row>
    <row r="209" spans="1:7" ht="18" customHeight="1" x14ac:dyDescent="0.2">
      <c r="A209" s="23" t="s">
        <v>220</v>
      </c>
      <c r="B209" s="24">
        <v>1154407773</v>
      </c>
      <c r="C209" s="25">
        <v>258.24</v>
      </c>
      <c r="D209" s="25">
        <v>249.89</v>
      </c>
      <c r="E209" s="25">
        <v>10.75</v>
      </c>
      <c r="F209" s="25">
        <f t="shared" si="6"/>
        <v>268.99</v>
      </c>
      <c r="G209" s="25">
        <f t="shared" si="7"/>
        <v>260.64</v>
      </c>
    </row>
    <row r="210" spans="1:7" ht="18" customHeight="1" x14ac:dyDescent="0.2">
      <c r="A210" s="23" t="s">
        <v>221</v>
      </c>
      <c r="B210" s="24">
        <v>1154407773</v>
      </c>
      <c r="C210" s="25">
        <v>268.05</v>
      </c>
      <c r="D210" s="25">
        <v>259.7</v>
      </c>
      <c r="E210" s="25">
        <v>10.75</v>
      </c>
      <c r="F210" s="25">
        <f t="shared" si="6"/>
        <v>278.8</v>
      </c>
      <c r="G210" s="25">
        <f t="shared" si="7"/>
        <v>270.45</v>
      </c>
    </row>
    <row r="211" spans="1:7" ht="18" customHeight="1" x14ac:dyDescent="0.2">
      <c r="A211" s="23" t="s">
        <v>222</v>
      </c>
      <c r="B211" s="24">
        <v>1851463483</v>
      </c>
      <c r="C211" s="25">
        <v>257.62</v>
      </c>
      <c r="D211" s="25">
        <v>249.27</v>
      </c>
      <c r="E211" s="25">
        <v>10.75</v>
      </c>
      <c r="F211" s="25">
        <f t="shared" si="6"/>
        <v>268.37</v>
      </c>
      <c r="G211" s="25">
        <f t="shared" si="7"/>
        <v>260.02</v>
      </c>
    </row>
    <row r="212" spans="1:7" ht="18" customHeight="1" x14ac:dyDescent="0.2">
      <c r="A212" s="23" t="s">
        <v>223</v>
      </c>
      <c r="B212" s="24">
        <v>1962488007</v>
      </c>
      <c r="C212" s="25">
        <v>264.77999999999997</v>
      </c>
      <c r="D212" s="25">
        <v>256.43</v>
      </c>
      <c r="E212" s="25">
        <v>10.75</v>
      </c>
      <c r="F212" s="25">
        <f t="shared" si="6"/>
        <v>275.52999999999997</v>
      </c>
      <c r="G212" s="25">
        <f t="shared" si="7"/>
        <v>267.18</v>
      </c>
    </row>
    <row r="213" spans="1:7" ht="18" customHeight="1" x14ac:dyDescent="0.2">
      <c r="A213" s="23" t="s">
        <v>224</v>
      </c>
      <c r="B213" s="24">
        <v>1033246301</v>
      </c>
      <c r="C213" s="25">
        <v>259.56</v>
      </c>
      <c r="D213" s="25">
        <v>251.21</v>
      </c>
      <c r="E213" s="25">
        <v>10.75</v>
      </c>
      <c r="F213" s="25">
        <f t="shared" si="6"/>
        <v>270.31</v>
      </c>
      <c r="G213" s="25">
        <f t="shared" si="7"/>
        <v>261.96000000000004</v>
      </c>
    </row>
    <row r="214" spans="1:7" ht="18" customHeight="1" x14ac:dyDescent="0.2">
      <c r="A214" s="23" t="s">
        <v>225</v>
      </c>
      <c r="B214" s="24">
        <v>1316073125</v>
      </c>
      <c r="C214" s="25">
        <v>257.89</v>
      </c>
      <c r="D214" s="25">
        <v>249.54</v>
      </c>
      <c r="E214" s="25">
        <v>10.75</v>
      </c>
      <c r="F214" s="25">
        <f t="shared" si="6"/>
        <v>268.64</v>
      </c>
      <c r="G214" s="25">
        <f t="shared" si="7"/>
        <v>260.28999999999996</v>
      </c>
    </row>
    <row r="215" spans="1:7" ht="18" customHeight="1" x14ac:dyDescent="0.2">
      <c r="A215" s="23" t="s">
        <v>226</v>
      </c>
      <c r="B215" s="24">
        <v>1851463483</v>
      </c>
      <c r="C215" s="25">
        <v>257.62</v>
      </c>
      <c r="D215" s="25">
        <v>249.27</v>
      </c>
      <c r="E215" s="25">
        <v>10.75</v>
      </c>
      <c r="F215" s="25">
        <f t="shared" si="6"/>
        <v>268.37</v>
      </c>
      <c r="G215" s="25">
        <f t="shared" si="7"/>
        <v>260.02</v>
      </c>
    </row>
    <row r="216" spans="1:7" ht="18" customHeight="1" x14ac:dyDescent="0.2">
      <c r="A216" s="23" t="s">
        <v>227</v>
      </c>
      <c r="B216" s="24">
        <v>1093137762</v>
      </c>
      <c r="C216" s="25">
        <v>260.22000000000003</v>
      </c>
      <c r="D216" s="25">
        <v>251.87</v>
      </c>
      <c r="E216" s="25">
        <v>10.75</v>
      </c>
      <c r="F216" s="25">
        <f t="shared" si="6"/>
        <v>270.97000000000003</v>
      </c>
      <c r="G216" s="25">
        <f t="shared" si="7"/>
        <v>262.62</v>
      </c>
    </row>
    <row r="217" spans="1:7" ht="18" customHeight="1" x14ac:dyDescent="0.2">
      <c r="A217" s="23" t="s">
        <v>228</v>
      </c>
      <c r="B217" s="24">
        <v>1578615738</v>
      </c>
      <c r="C217" s="25">
        <v>258.54000000000002</v>
      </c>
      <c r="D217" s="25">
        <v>250.19</v>
      </c>
      <c r="E217" s="25">
        <v>10.75</v>
      </c>
      <c r="F217" s="25">
        <f t="shared" si="6"/>
        <v>269.29000000000002</v>
      </c>
      <c r="G217" s="25">
        <f t="shared" si="7"/>
        <v>260.94</v>
      </c>
    </row>
    <row r="218" spans="1:7" ht="18" customHeight="1" x14ac:dyDescent="0.2">
      <c r="A218" s="23" t="s">
        <v>229</v>
      </c>
      <c r="B218" s="24">
        <v>1902933666</v>
      </c>
      <c r="C218" s="25">
        <v>257.77999999999997</v>
      </c>
      <c r="D218" s="25">
        <v>249.43</v>
      </c>
      <c r="E218" s="25">
        <v>10.75</v>
      </c>
      <c r="F218" s="25">
        <f t="shared" si="6"/>
        <v>268.52999999999997</v>
      </c>
      <c r="G218" s="25">
        <f t="shared" si="7"/>
        <v>260.18</v>
      </c>
    </row>
    <row r="219" spans="1:7" ht="18" customHeight="1" x14ac:dyDescent="0.2">
      <c r="A219" s="23" t="s">
        <v>230</v>
      </c>
      <c r="B219" s="24">
        <v>1982730859</v>
      </c>
      <c r="C219" s="25">
        <v>257.62</v>
      </c>
      <c r="D219" s="25">
        <v>249.27</v>
      </c>
      <c r="E219" s="25">
        <v>10.75</v>
      </c>
      <c r="F219" s="25">
        <f t="shared" si="6"/>
        <v>268.37</v>
      </c>
      <c r="G219" s="25">
        <f t="shared" si="7"/>
        <v>260.02</v>
      </c>
    </row>
    <row r="220" spans="1:7" ht="18" customHeight="1" x14ac:dyDescent="0.2">
      <c r="A220" s="23" t="s">
        <v>231</v>
      </c>
      <c r="B220" s="24">
        <v>1124168711</v>
      </c>
      <c r="C220" s="25">
        <v>257.62</v>
      </c>
      <c r="D220" s="25">
        <v>249.27</v>
      </c>
      <c r="E220" s="25">
        <v>10.75</v>
      </c>
      <c r="F220" s="25">
        <f t="shared" si="6"/>
        <v>268.37</v>
      </c>
      <c r="G220" s="25">
        <f t="shared" si="7"/>
        <v>260.02</v>
      </c>
    </row>
    <row r="221" spans="1:7" ht="18" customHeight="1" x14ac:dyDescent="0.2">
      <c r="A221" s="23" t="s">
        <v>232</v>
      </c>
      <c r="B221" s="24">
        <v>1295858652</v>
      </c>
      <c r="C221" s="25">
        <v>260.91000000000003</v>
      </c>
      <c r="D221" s="25">
        <v>252.56</v>
      </c>
      <c r="E221" s="25">
        <v>10.75</v>
      </c>
      <c r="F221" s="25">
        <f t="shared" si="6"/>
        <v>271.66000000000003</v>
      </c>
      <c r="G221" s="25">
        <f t="shared" si="7"/>
        <v>263.31</v>
      </c>
    </row>
    <row r="222" spans="1:7" ht="18" customHeight="1" x14ac:dyDescent="0.2">
      <c r="A222" s="23" t="s">
        <v>233</v>
      </c>
      <c r="B222" s="24">
        <v>1821211475</v>
      </c>
      <c r="C222" s="25">
        <v>262.79000000000002</v>
      </c>
      <c r="D222" s="25">
        <v>254.44</v>
      </c>
      <c r="E222" s="25">
        <v>10.75</v>
      </c>
      <c r="F222" s="25">
        <f t="shared" si="6"/>
        <v>273.54000000000002</v>
      </c>
      <c r="G222" s="25">
        <f t="shared" si="7"/>
        <v>265.19</v>
      </c>
    </row>
    <row r="223" spans="1:7" ht="18" customHeight="1" x14ac:dyDescent="0.2">
      <c r="A223" s="23" t="s">
        <v>234</v>
      </c>
      <c r="B223" s="24">
        <v>1730302381</v>
      </c>
      <c r="C223" s="25">
        <v>260.14999999999998</v>
      </c>
      <c r="D223" s="25">
        <v>251.8</v>
      </c>
      <c r="E223" s="25">
        <v>10.75</v>
      </c>
      <c r="F223" s="25">
        <f t="shared" si="6"/>
        <v>270.89999999999998</v>
      </c>
      <c r="G223" s="25">
        <f t="shared" si="7"/>
        <v>262.55</v>
      </c>
    </row>
    <row r="224" spans="1:7" ht="18" customHeight="1" x14ac:dyDescent="0.2">
      <c r="A224" s="23" t="s">
        <v>235</v>
      </c>
      <c r="B224" s="24">
        <v>1255454633</v>
      </c>
      <c r="C224" s="25">
        <v>260.27</v>
      </c>
      <c r="D224" s="25">
        <v>251.92</v>
      </c>
      <c r="E224" s="25">
        <v>10.75</v>
      </c>
      <c r="F224" s="25">
        <f t="shared" si="6"/>
        <v>271.02</v>
      </c>
      <c r="G224" s="25">
        <f t="shared" si="7"/>
        <v>262.66999999999996</v>
      </c>
    </row>
    <row r="225" spans="1:7" ht="18" customHeight="1" x14ac:dyDescent="0.2">
      <c r="A225" s="23" t="s">
        <v>236</v>
      </c>
      <c r="B225" s="24">
        <v>1649493297</v>
      </c>
      <c r="C225" s="25">
        <v>261.45</v>
      </c>
      <c r="D225" s="25">
        <v>253.1</v>
      </c>
      <c r="E225" s="25">
        <v>10.75</v>
      </c>
      <c r="F225" s="25">
        <f t="shared" si="6"/>
        <v>272.2</v>
      </c>
      <c r="G225" s="25">
        <f t="shared" si="7"/>
        <v>263.85000000000002</v>
      </c>
    </row>
    <row r="226" spans="1:7" ht="18" customHeight="1" x14ac:dyDescent="0.2">
      <c r="A226" s="23" t="s">
        <v>237</v>
      </c>
      <c r="B226" s="24">
        <v>1558584102</v>
      </c>
      <c r="C226" s="25">
        <v>261.64999999999998</v>
      </c>
      <c r="D226" s="25">
        <v>253.3</v>
      </c>
      <c r="E226" s="25">
        <v>10.75</v>
      </c>
      <c r="F226" s="25">
        <f t="shared" si="6"/>
        <v>272.39999999999998</v>
      </c>
      <c r="G226" s="25">
        <f t="shared" si="7"/>
        <v>264.05</v>
      </c>
    </row>
    <row r="227" spans="1:7" ht="18" customHeight="1" x14ac:dyDescent="0.2">
      <c r="A227" s="23" t="s">
        <v>238</v>
      </c>
      <c r="B227" s="24">
        <v>1659407054</v>
      </c>
      <c r="C227" s="25">
        <v>260.05</v>
      </c>
      <c r="D227" s="25">
        <v>251.7</v>
      </c>
      <c r="E227" s="25">
        <v>10.75</v>
      </c>
      <c r="F227" s="25">
        <f t="shared" si="6"/>
        <v>270.8</v>
      </c>
      <c r="G227" s="25">
        <f t="shared" si="7"/>
        <v>262.45</v>
      </c>
    </row>
    <row r="228" spans="1:7" ht="18" customHeight="1" x14ac:dyDescent="0.2">
      <c r="A228" s="23" t="s">
        <v>239</v>
      </c>
      <c r="B228" s="27">
        <v>1801012927</v>
      </c>
      <c r="C228" s="25">
        <v>259.33</v>
      </c>
      <c r="D228" s="25">
        <v>250.98</v>
      </c>
      <c r="E228" s="25">
        <v>10.75</v>
      </c>
      <c r="F228" s="25">
        <f t="shared" si="6"/>
        <v>270.08</v>
      </c>
      <c r="G228" s="25">
        <f t="shared" si="7"/>
        <v>261.73</v>
      </c>
    </row>
    <row r="229" spans="1:7" ht="18" customHeight="1" x14ac:dyDescent="0.2">
      <c r="A229" s="23" t="s">
        <v>240</v>
      </c>
      <c r="B229" s="24">
        <v>1437285251</v>
      </c>
      <c r="C229" s="25">
        <v>258.95</v>
      </c>
      <c r="D229" s="25">
        <v>250.6</v>
      </c>
      <c r="E229" s="25">
        <v>10.75</v>
      </c>
      <c r="F229" s="25">
        <f t="shared" si="6"/>
        <v>269.7</v>
      </c>
      <c r="G229" s="25">
        <f t="shared" si="7"/>
        <v>261.35000000000002</v>
      </c>
    </row>
    <row r="230" spans="1:7" ht="18" customHeight="1" x14ac:dyDescent="0.2">
      <c r="A230" s="23" t="s">
        <v>241</v>
      </c>
      <c r="B230" s="24">
        <v>1326174657</v>
      </c>
      <c r="C230" s="25">
        <v>258.95999999999998</v>
      </c>
      <c r="D230" s="25">
        <v>250.61</v>
      </c>
      <c r="E230" s="25">
        <v>10.75</v>
      </c>
      <c r="F230" s="25">
        <f t="shared" si="6"/>
        <v>269.70999999999998</v>
      </c>
      <c r="G230" s="25">
        <f t="shared" si="7"/>
        <v>261.36</v>
      </c>
    </row>
    <row r="231" spans="1:7" ht="18" customHeight="1" x14ac:dyDescent="0.2">
      <c r="A231" s="23" t="s">
        <v>242</v>
      </c>
      <c r="B231" s="24">
        <v>1851463483</v>
      </c>
      <c r="C231" s="25">
        <v>258.26</v>
      </c>
      <c r="D231" s="25">
        <v>249.91</v>
      </c>
      <c r="E231" s="25">
        <v>10.75</v>
      </c>
      <c r="F231" s="25">
        <f t="shared" si="6"/>
        <v>269.01</v>
      </c>
      <c r="G231" s="25">
        <f t="shared" si="7"/>
        <v>260.65999999999997</v>
      </c>
    </row>
    <row r="232" spans="1:7" ht="18" customHeight="1" x14ac:dyDescent="0.2">
      <c r="A232" s="23" t="s">
        <v>243</v>
      </c>
      <c r="B232" s="24">
        <v>1629296272</v>
      </c>
      <c r="C232" s="25">
        <v>257.23</v>
      </c>
      <c r="D232" s="25">
        <v>248.88</v>
      </c>
      <c r="E232" s="25">
        <v>10.75</v>
      </c>
      <c r="F232" s="25">
        <f t="shared" si="6"/>
        <v>267.98</v>
      </c>
      <c r="G232" s="25">
        <f t="shared" si="7"/>
        <v>259.63</v>
      </c>
    </row>
    <row r="233" spans="1:7" ht="18" customHeight="1" x14ac:dyDescent="0.2">
      <c r="A233" s="23" t="s">
        <v>244</v>
      </c>
      <c r="B233" s="24">
        <v>1538209127</v>
      </c>
      <c r="C233" s="25">
        <v>257.62</v>
      </c>
      <c r="D233" s="25">
        <v>249.27</v>
      </c>
      <c r="E233" s="25">
        <v>10.75</v>
      </c>
      <c r="F233" s="25">
        <f t="shared" si="6"/>
        <v>268.37</v>
      </c>
      <c r="G233" s="25">
        <f t="shared" si="7"/>
        <v>260.02</v>
      </c>
    </row>
    <row r="234" spans="1:7" ht="18" customHeight="1" x14ac:dyDescent="0.2">
      <c r="A234" s="23" t="s">
        <v>245</v>
      </c>
      <c r="B234" s="24">
        <v>1114183589</v>
      </c>
      <c r="C234" s="25">
        <v>261.04000000000002</v>
      </c>
      <c r="D234" s="25">
        <v>252.69</v>
      </c>
      <c r="E234" s="25">
        <v>10.75</v>
      </c>
      <c r="F234" s="25">
        <f t="shared" si="6"/>
        <v>271.79000000000002</v>
      </c>
      <c r="G234" s="25">
        <f t="shared" si="7"/>
        <v>263.44</v>
      </c>
    </row>
    <row r="235" spans="1:7" ht="18" customHeight="1" x14ac:dyDescent="0.2">
      <c r="A235" s="23" t="s">
        <v>246</v>
      </c>
      <c r="B235" s="24">
        <v>1073771226</v>
      </c>
      <c r="C235" s="25">
        <v>258.45</v>
      </c>
      <c r="D235" s="25">
        <v>250.1</v>
      </c>
      <c r="E235" s="25">
        <v>10.75</v>
      </c>
      <c r="F235" s="25">
        <f t="shared" si="6"/>
        <v>269.2</v>
      </c>
      <c r="G235" s="25">
        <f t="shared" si="7"/>
        <v>260.85000000000002</v>
      </c>
    </row>
    <row r="236" spans="1:7" ht="18" customHeight="1" x14ac:dyDescent="0.2">
      <c r="A236" s="23" t="s">
        <v>247</v>
      </c>
      <c r="B236" s="24">
        <v>1487956793</v>
      </c>
      <c r="C236" s="25">
        <v>259.39</v>
      </c>
      <c r="D236" s="25">
        <v>251.04</v>
      </c>
      <c r="E236" s="25">
        <v>10.75</v>
      </c>
      <c r="F236" s="25">
        <f t="shared" si="6"/>
        <v>270.14</v>
      </c>
      <c r="G236" s="25">
        <f t="shared" si="7"/>
        <v>261.78999999999996</v>
      </c>
    </row>
    <row r="237" spans="1:7" ht="18" customHeight="1" x14ac:dyDescent="0.2">
      <c r="A237" s="23" t="s">
        <v>248</v>
      </c>
      <c r="B237" s="24">
        <v>1982862132</v>
      </c>
      <c r="C237" s="25">
        <v>257.62</v>
      </c>
      <c r="D237" s="25">
        <v>249.27</v>
      </c>
      <c r="E237" s="25">
        <v>10.75</v>
      </c>
      <c r="F237" s="25">
        <f t="shared" si="6"/>
        <v>268.37</v>
      </c>
      <c r="G237" s="25">
        <f t="shared" si="7"/>
        <v>260.02</v>
      </c>
    </row>
    <row r="238" spans="1:7" ht="18" customHeight="1" x14ac:dyDescent="0.2">
      <c r="A238" s="23" t="s">
        <v>249</v>
      </c>
      <c r="B238" s="24">
        <v>1780985317</v>
      </c>
      <c r="C238" s="25">
        <v>257.62</v>
      </c>
      <c r="D238" s="25">
        <v>249.27</v>
      </c>
      <c r="E238" s="25">
        <v>10.75</v>
      </c>
      <c r="F238" s="25">
        <f t="shared" si="6"/>
        <v>268.37</v>
      </c>
      <c r="G238" s="25">
        <f t="shared" si="7"/>
        <v>260.02</v>
      </c>
    </row>
    <row r="239" spans="1:7" ht="18" customHeight="1" x14ac:dyDescent="0.2">
      <c r="A239" s="23" t="s">
        <v>250</v>
      </c>
      <c r="B239" s="24">
        <v>1215119045</v>
      </c>
      <c r="C239" s="25">
        <v>262.7</v>
      </c>
      <c r="D239" s="25">
        <v>254.35</v>
      </c>
      <c r="E239" s="25">
        <v>10.75</v>
      </c>
      <c r="F239" s="25">
        <f t="shared" si="6"/>
        <v>273.45</v>
      </c>
      <c r="G239" s="25">
        <f t="shared" si="7"/>
        <v>265.10000000000002</v>
      </c>
    </row>
    <row r="240" spans="1:7" ht="18" customHeight="1" x14ac:dyDescent="0.2">
      <c r="A240" s="23" t="s">
        <v>251</v>
      </c>
      <c r="B240" s="24">
        <v>1851463483</v>
      </c>
      <c r="C240" s="25">
        <v>258.16000000000003</v>
      </c>
      <c r="D240" s="25">
        <v>249.81</v>
      </c>
      <c r="E240" s="25">
        <v>10.75</v>
      </c>
      <c r="F240" s="25">
        <f t="shared" si="6"/>
        <v>268.91000000000003</v>
      </c>
      <c r="G240" s="25">
        <f t="shared" si="7"/>
        <v>260.56</v>
      </c>
    </row>
    <row r="241" spans="1:7" ht="18" customHeight="1" x14ac:dyDescent="0.2">
      <c r="A241" s="23" t="s">
        <v>252</v>
      </c>
      <c r="B241" s="24">
        <v>1942419817</v>
      </c>
      <c r="C241" s="25">
        <v>257.62</v>
      </c>
      <c r="D241" s="25">
        <v>249.27</v>
      </c>
      <c r="E241" s="25">
        <v>10.75</v>
      </c>
      <c r="F241" s="25">
        <f t="shared" si="6"/>
        <v>268.37</v>
      </c>
      <c r="G241" s="25">
        <f t="shared" si="7"/>
        <v>260.02</v>
      </c>
    </row>
    <row r="242" spans="1:7" ht="18" customHeight="1" x14ac:dyDescent="0.2">
      <c r="A242" s="23" t="s">
        <v>253</v>
      </c>
      <c r="B242" s="24">
        <v>1851463483</v>
      </c>
      <c r="C242" s="25">
        <v>260.75</v>
      </c>
      <c r="D242" s="25">
        <v>252.4</v>
      </c>
      <c r="E242" s="25">
        <v>10.75</v>
      </c>
      <c r="F242" s="25">
        <f t="shared" si="6"/>
        <v>271.5</v>
      </c>
      <c r="G242" s="25">
        <f t="shared" si="7"/>
        <v>263.14999999999998</v>
      </c>
    </row>
    <row r="243" spans="1:7" ht="18" customHeight="1" x14ac:dyDescent="0.2">
      <c r="A243" s="23" t="s">
        <v>254</v>
      </c>
      <c r="B243" s="24">
        <v>1922149509</v>
      </c>
      <c r="C243" s="25">
        <v>259.83999999999997</v>
      </c>
      <c r="D243" s="25">
        <v>251.49</v>
      </c>
      <c r="E243" s="25">
        <v>10.75</v>
      </c>
      <c r="F243" s="25">
        <f t="shared" si="6"/>
        <v>270.58999999999997</v>
      </c>
      <c r="G243" s="25">
        <f t="shared" si="7"/>
        <v>262.24</v>
      </c>
    </row>
    <row r="244" spans="1:7" ht="18" customHeight="1" x14ac:dyDescent="0.2">
      <c r="A244" s="23" t="s">
        <v>255</v>
      </c>
      <c r="B244" s="24">
        <v>1770740623</v>
      </c>
      <c r="C244" s="25">
        <v>269.44</v>
      </c>
      <c r="D244" s="25">
        <v>261.08999999999997</v>
      </c>
      <c r="E244" s="25">
        <v>10.75</v>
      </c>
      <c r="F244" s="25">
        <f t="shared" si="6"/>
        <v>280.19</v>
      </c>
      <c r="G244" s="25">
        <f t="shared" si="7"/>
        <v>271.83999999999997</v>
      </c>
    </row>
    <row r="245" spans="1:7" ht="18" customHeight="1" x14ac:dyDescent="0.2">
      <c r="A245" s="23" t="s">
        <v>256</v>
      </c>
      <c r="B245" s="24">
        <v>1740317031</v>
      </c>
      <c r="C245" s="25">
        <v>259.17</v>
      </c>
      <c r="D245" s="25">
        <v>250.82</v>
      </c>
      <c r="E245" s="25">
        <v>10.75</v>
      </c>
      <c r="F245" s="25">
        <f t="shared" si="6"/>
        <v>269.92</v>
      </c>
      <c r="G245" s="25">
        <f t="shared" si="7"/>
        <v>261.57</v>
      </c>
    </row>
    <row r="246" spans="1:7" ht="18" customHeight="1" x14ac:dyDescent="0.2">
      <c r="A246" s="23" t="s">
        <v>257</v>
      </c>
      <c r="B246" s="24">
        <v>1528225455</v>
      </c>
      <c r="C246" s="25">
        <v>259.5</v>
      </c>
      <c r="D246" s="25">
        <v>251.15</v>
      </c>
      <c r="E246" s="25">
        <v>10.75</v>
      </c>
      <c r="F246" s="25">
        <f t="shared" si="6"/>
        <v>270.25</v>
      </c>
      <c r="G246" s="25">
        <f t="shared" si="7"/>
        <v>261.89999999999998</v>
      </c>
    </row>
    <row r="247" spans="1:7" ht="18" customHeight="1" x14ac:dyDescent="0.2">
      <c r="A247" s="23" t="s">
        <v>258</v>
      </c>
      <c r="B247" s="24">
        <v>1174662787</v>
      </c>
      <c r="C247" s="25">
        <v>259.92</v>
      </c>
      <c r="D247" s="25">
        <v>251.57</v>
      </c>
      <c r="E247" s="25">
        <v>10.75</v>
      </c>
      <c r="F247" s="25">
        <f t="shared" si="6"/>
        <v>270.67</v>
      </c>
      <c r="G247" s="25">
        <f t="shared" si="7"/>
        <v>262.32</v>
      </c>
    </row>
    <row r="248" spans="1:7" ht="18" customHeight="1" x14ac:dyDescent="0.2">
      <c r="A248" s="23" t="s">
        <v>259</v>
      </c>
      <c r="B248" s="24">
        <v>1811024185</v>
      </c>
      <c r="C248" s="25">
        <v>261.69</v>
      </c>
      <c r="D248" s="25">
        <v>253.34</v>
      </c>
      <c r="E248" s="25">
        <v>10.75</v>
      </c>
      <c r="F248" s="25">
        <f t="shared" si="6"/>
        <v>272.44</v>
      </c>
      <c r="G248" s="25">
        <f t="shared" si="7"/>
        <v>264.09000000000003</v>
      </c>
    </row>
    <row r="249" spans="1:7" ht="18" customHeight="1" x14ac:dyDescent="0.2">
      <c r="A249" s="23" t="s">
        <v>260</v>
      </c>
      <c r="B249" s="24">
        <v>1033246681</v>
      </c>
      <c r="C249" s="25">
        <v>257.62</v>
      </c>
      <c r="D249" s="25">
        <v>249.27</v>
      </c>
      <c r="E249" s="25">
        <v>10.75</v>
      </c>
      <c r="F249" s="25">
        <f t="shared" si="6"/>
        <v>268.37</v>
      </c>
      <c r="G249" s="25">
        <f t="shared" si="7"/>
        <v>260.02</v>
      </c>
    </row>
    <row r="250" spans="1:7" ht="18" customHeight="1" x14ac:dyDescent="0.2">
      <c r="A250" s="23" t="s">
        <v>261</v>
      </c>
      <c r="B250" s="24">
        <v>1851463483</v>
      </c>
      <c r="C250" s="25">
        <v>261.92</v>
      </c>
      <c r="D250" s="25">
        <v>253.57</v>
      </c>
      <c r="E250" s="25">
        <v>10.75</v>
      </c>
      <c r="F250" s="25">
        <f t="shared" si="6"/>
        <v>272.67</v>
      </c>
      <c r="G250" s="25">
        <f t="shared" si="7"/>
        <v>264.32</v>
      </c>
    </row>
    <row r="251" spans="1:7" ht="18" customHeight="1" x14ac:dyDescent="0.2">
      <c r="A251" s="23" t="s">
        <v>262</v>
      </c>
      <c r="B251" s="24">
        <v>1245383975</v>
      </c>
      <c r="C251" s="25">
        <v>258.72000000000003</v>
      </c>
      <c r="D251" s="25">
        <v>250.37</v>
      </c>
      <c r="E251" s="25">
        <v>10.75</v>
      </c>
      <c r="F251" s="25">
        <f t="shared" si="6"/>
        <v>269.47000000000003</v>
      </c>
      <c r="G251" s="25">
        <f t="shared" si="7"/>
        <v>261.12</v>
      </c>
    </row>
    <row r="252" spans="1:7" ht="18" customHeight="1" x14ac:dyDescent="0.2">
      <c r="A252" s="23" t="s">
        <v>263</v>
      </c>
      <c r="B252" s="24">
        <v>1720128309</v>
      </c>
      <c r="C252" s="25">
        <v>259.85000000000002</v>
      </c>
      <c r="D252" s="25">
        <v>251.5</v>
      </c>
      <c r="E252" s="25">
        <v>10.75</v>
      </c>
      <c r="F252" s="25">
        <f t="shared" si="6"/>
        <v>270.60000000000002</v>
      </c>
      <c r="G252" s="25">
        <f t="shared" si="7"/>
        <v>262.25</v>
      </c>
    </row>
    <row r="253" spans="1:7" ht="18" customHeight="1" x14ac:dyDescent="0.2">
      <c r="A253" s="23" t="s">
        <v>264</v>
      </c>
      <c r="B253" s="24">
        <v>1700038940</v>
      </c>
      <c r="C253" s="25">
        <v>260.79000000000002</v>
      </c>
      <c r="D253" s="25">
        <v>252.44</v>
      </c>
      <c r="E253" s="25">
        <v>10.75</v>
      </c>
      <c r="F253" s="25">
        <f t="shared" si="6"/>
        <v>271.54000000000002</v>
      </c>
      <c r="G253" s="25">
        <f t="shared" si="7"/>
        <v>263.19</v>
      </c>
    </row>
    <row r="254" spans="1:7" ht="18" customHeight="1" x14ac:dyDescent="0.2">
      <c r="A254" s="23" t="s">
        <v>265</v>
      </c>
      <c r="B254" s="24">
        <v>1336391572</v>
      </c>
      <c r="C254" s="25">
        <v>260.61</v>
      </c>
      <c r="D254" s="25">
        <v>252.26</v>
      </c>
      <c r="E254" s="25">
        <v>10.75</v>
      </c>
      <c r="F254" s="25">
        <f t="shared" si="6"/>
        <v>271.36</v>
      </c>
      <c r="G254" s="25">
        <f t="shared" si="7"/>
        <v>263.01</v>
      </c>
    </row>
    <row r="255" spans="1:7" ht="18" customHeight="1" x14ac:dyDescent="0.2">
      <c r="A255" s="23" t="s">
        <v>266</v>
      </c>
      <c r="B255" s="24">
        <v>1831341874</v>
      </c>
      <c r="C255" s="25">
        <v>257.62</v>
      </c>
      <c r="D255" s="25">
        <v>249.27</v>
      </c>
      <c r="E255" s="25">
        <v>10.75</v>
      </c>
      <c r="F255" s="25">
        <f t="shared" si="6"/>
        <v>268.37</v>
      </c>
      <c r="G255" s="25">
        <f t="shared" si="7"/>
        <v>260.02</v>
      </c>
    </row>
    <row r="256" spans="1:7" ht="18" customHeight="1" x14ac:dyDescent="0.2">
      <c r="A256" s="23" t="s">
        <v>267</v>
      </c>
      <c r="B256" s="24">
        <v>1568614501</v>
      </c>
      <c r="C256" s="25">
        <v>257.62</v>
      </c>
      <c r="D256" s="25">
        <v>249.27</v>
      </c>
      <c r="E256" s="25">
        <v>10.75</v>
      </c>
      <c r="F256" s="25">
        <f t="shared" si="6"/>
        <v>268.37</v>
      </c>
      <c r="G256" s="25">
        <f t="shared" si="7"/>
        <v>260.02</v>
      </c>
    </row>
    <row r="257" spans="1:7" ht="18" customHeight="1" x14ac:dyDescent="0.2">
      <c r="A257" s="23" t="s">
        <v>268</v>
      </c>
      <c r="B257" s="24">
        <v>1124063763</v>
      </c>
      <c r="C257" s="25">
        <v>257.62</v>
      </c>
      <c r="D257" s="25">
        <v>249.27</v>
      </c>
      <c r="E257" s="25">
        <v>10.75</v>
      </c>
      <c r="F257" s="25">
        <f t="shared" si="6"/>
        <v>268.37</v>
      </c>
      <c r="G257" s="25">
        <f t="shared" si="7"/>
        <v>260.02</v>
      </c>
    </row>
    <row r="258" spans="1:7" ht="18" customHeight="1" x14ac:dyDescent="0.2">
      <c r="A258" s="23" t="s">
        <v>269</v>
      </c>
      <c r="B258" s="24">
        <v>1518118082</v>
      </c>
      <c r="C258" s="25">
        <v>261.45</v>
      </c>
      <c r="D258" s="25">
        <v>253.1</v>
      </c>
      <c r="E258" s="25">
        <v>10.75</v>
      </c>
      <c r="F258" s="25">
        <f t="shared" si="6"/>
        <v>272.2</v>
      </c>
      <c r="G258" s="25">
        <f t="shared" si="7"/>
        <v>263.85000000000002</v>
      </c>
    </row>
    <row r="259" spans="1:7" ht="18" customHeight="1" x14ac:dyDescent="0.2">
      <c r="A259" s="23" t="s">
        <v>270</v>
      </c>
      <c r="B259" s="24">
        <v>1013169259</v>
      </c>
      <c r="C259" s="25">
        <v>259</v>
      </c>
      <c r="D259" s="25">
        <v>250.65</v>
      </c>
      <c r="E259" s="25">
        <v>10.75</v>
      </c>
      <c r="F259" s="25">
        <f t="shared" si="6"/>
        <v>269.75</v>
      </c>
      <c r="G259" s="25">
        <f t="shared" si="7"/>
        <v>261.39999999999998</v>
      </c>
    </row>
    <row r="260" spans="1:7" ht="18" customHeight="1" x14ac:dyDescent="0.2">
      <c r="A260" s="23" t="s">
        <v>271</v>
      </c>
      <c r="B260" s="24">
        <v>1902957756</v>
      </c>
      <c r="C260" s="25">
        <v>259.52999999999997</v>
      </c>
      <c r="D260" s="25">
        <v>251.18</v>
      </c>
      <c r="E260" s="25">
        <v>10.75</v>
      </c>
      <c r="F260" s="25">
        <f t="shared" ref="F260:F270" si="8">C260+E260</f>
        <v>270.27999999999997</v>
      </c>
      <c r="G260" s="25">
        <f t="shared" ref="G260:G270" si="9">D260+E260</f>
        <v>261.93</v>
      </c>
    </row>
    <row r="261" spans="1:7" ht="18" customHeight="1" x14ac:dyDescent="0.2">
      <c r="A261" s="23" t="s">
        <v>272</v>
      </c>
      <c r="B261" s="24">
        <v>1346376886</v>
      </c>
      <c r="C261" s="25">
        <v>258.81</v>
      </c>
      <c r="D261" s="25">
        <v>250.46</v>
      </c>
      <c r="E261" s="25">
        <v>10.75</v>
      </c>
      <c r="F261" s="25">
        <f t="shared" si="8"/>
        <v>269.56</v>
      </c>
      <c r="G261" s="25">
        <f t="shared" si="9"/>
        <v>261.21000000000004</v>
      </c>
    </row>
    <row r="262" spans="1:7" ht="18" customHeight="1" x14ac:dyDescent="0.2">
      <c r="A262" s="23" t="s">
        <v>273</v>
      </c>
      <c r="B262" s="24">
        <v>1851463483</v>
      </c>
      <c r="C262" s="25">
        <v>259.61</v>
      </c>
      <c r="D262" s="25">
        <v>251.26</v>
      </c>
      <c r="E262" s="25">
        <v>10.75</v>
      </c>
      <c r="F262" s="25">
        <f t="shared" si="8"/>
        <v>270.36</v>
      </c>
      <c r="G262" s="25">
        <f t="shared" si="9"/>
        <v>262.01</v>
      </c>
    </row>
    <row r="263" spans="1:7" ht="18" customHeight="1" x14ac:dyDescent="0.2">
      <c r="A263" s="23" t="s">
        <v>274</v>
      </c>
      <c r="B263" s="24">
        <v>1962488007</v>
      </c>
      <c r="C263" s="25">
        <v>259.86</v>
      </c>
      <c r="D263" s="25">
        <v>251.51</v>
      </c>
      <c r="E263" s="25">
        <v>10.75</v>
      </c>
      <c r="F263" s="25">
        <f t="shared" si="8"/>
        <v>270.61</v>
      </c>
      <c r="G263" s="25">
        <f t="shared" si="9"/>
        <v>262.26</v>
      </c>
    </row>
    <row r="264" spans="1:7" ht="18" customHeight="1" x14ac:dyDescent="0.2">
      <c r="A264" s="23" t="s">
        <v>275</v>
      </c>
      <c r="B264" s="24">
        <v>1104953470</v>
      </c>
      <c r="C264" s="25">
        <v>258.61</v>
      </c>
      <c r="D264" s="25">
        <v>250.26</v>
      </c>
      <c r="E264" s="25">
        <v>10.75</v>
      </c>
      <c r="F264" s="25">
        <f t="shared" si="8"/>
        <v>269.36</v>
      </c>
      <c r="G264" s="25">
        <f t="shared" si="9"/>
        <v>261.01</v>
      </c>
    </row>
    <row r="265" spans="1:7" ht="18" customHeight="1" x14ac:dyDescent="0.2">
      <c r="A265" s="23" t="s">
        <v>276</v>
      </c>
      <c r="B265" s="24">
        <v>1093842361</v>
      </c>
      <c r="C265" s="25">
        <v>257.79000000000002</v>
      </c>
      <c r="D265" s="25">
        <v>249.44</v>
      </c>
      <c r="E265" s="25">
        <v>10.75</v>
      </c>
      <c r="F265" s="25">
        <f t="shared" si="8"/>
        <v>268.54000000000002</v>
      </c>
      <c r="G265" s="25">
        <f t="shared" si="9"/>
        <v>260.19</v>
      </c>
    </row>
    <row r="266" spans="1:7" ht="18" customHeight="1" x14ac:dyDescent="0.2">
      <c r="A266" s="23" t="s">
        <v>277</v>
      </c>
      <c r="B266" s="24">
        <v>1851463483</v>
      </c>
      <c r="C266" s="25">
        <v>259.88</v>
      </c>
      <c r="D266" s="25">
        <v>251.53</v>
      </c>
      <c r="E266" s="25">
        <v>10.75</v>
      </c>
      <c r="F266" s="25">
        <f t="shared" si="8"/>
        <v>270.63</v>
      </c>
      <c r="G266" s="25">
        <f t="shared" si="9"/>
        <v>262.27999999999997</v>
      </c>
    </row>
    <row r="267" spans="1:7" ht="18" customHeight="1" x14ac:dyDescent="0.2">
      <c r="A267" s="23" t="s">
        <v>278</v>
      </c>
      <c r="B267" s="24">
        <v>1962488007</v>
      </c>
      <c r="C267" s="25">
        <v>261.48</v>
      </c>
      <c r="D267" s="25">
        <v>253.13</v>
      </c>
      <c r="E267" s="25">
        <v>10.75</v>
      </c>
      <c r="F267" s="25">
        <f t="shared" si="8"/>
        <v>272.23</v>
      </c>
      <c r="G267" s="25">
        <f t="shared" si="9"/>
        <v>263.88</v>
      </c>
    </row>
    <row r="268" spans="1:7" ht="18" customHeight="1" x14ac:dyDescent="0.2">
      <c r="A268" s="23" t="s">
        <v>279</v>
      </c>
      <c r="B268" s="24">
        <v>1497937221</v>
      </c>
      <c r="C268" s="25">
        <v>279.82</v>
      </c>
      <c r="D268" s="25">
        <v>271.47000000000003</v>
      </c>
      <c r="E268" s="25">
        <v>10.75</v>
      </c>
      <c r="F268" s="25">
        <f t="shared" si="8"/>
        <v>290.57</v>
      </c>
      <c r="G268" s="25">
        <f t="shared" si="9"/>
        <v>282.22000000000003</v>
      </c>
    </row>
    <row r="269" spans="1:7" ht="18" customHeight="1" x14ac:dyDescent="0.2">
      <c r="A269" s="23" t="s">
        <v>280</v>
      </c>
      <c r="B269" s="24">
        <v>1457490120</v>
      </c>
      <c r="C269" s="25">
        <v>257.62</v>
      </c>
      <c r="D269" s="25">
        <v>249.27</v>
      </c>
      <c r="E269" s="25">
        <v>10.75</v>
      </c>
      <c r="F269" s="25">
        <f t="shared" si="8"/>
        <v>268.37</v>
      </c>
      <c r="G269" s="25">
        <f t="shared" si="9"/>
        <v>260.02</v>
      </c>
    </row>
    <row r="270" spans="1:7" ht="18" customHeight="1" x14ac:dyDescent="0.2">
      <c r="A270" s="23" t="s">
        <v>281</v>
      </c>
      <c r="B270" s="24">
        <v>1255471843</v>
      </c>
      <c r="C270" s="25">
        <v>260.72000000000003</v>
      </c>
      <c r="D270" s="25">
        <v>252.37</v>
      </c>
      <c r="E270" s="25">
        <v>10.75</v>
      </c>
      <c r="F270" s="25">
        <f t="shared" si="8"/>
        <v>271.47000000000003</v>
      </c>
      <c r="G270" s="25">
        <f t="shared" si="9"/>
        <v>263.12</v>
      </c>
    </row>
    <row r="271" spans="1:7" ht="24" hidden="1" customHeight="1" x14ac:dyDescent="0.2">
      <c r="A271" s="1" t="s">
        <v>416</v>
      </c>
      <c r="E271" s="44"/>
      <c r="F271" s="44"/>
      <c r="G271" s="44"/>
    </row>
    <row r="272" spans="1:7" hidden="1" x14ac:dyDescent="0.2"/>
  </sheetData>
  <mergeCells count="1">
    <mergeCell ref="A1:G1"/>
  </mergeCells>
  <conditionalFormatting sqref="B263:B264">
    <cfRule type="duplicateValues" dxfId="12" priority="5"/>
    <cfRule type="duplicateValues" dxfId="11" priority="6"/>
  </conditionalFormatting>
  <conditionalFormatting sqref="A265:A267">
    <cfRule type="duplicateValues" dxfId="10" priority="7"/>
  </conditionalFormatting>
  <conditionalFormatting sqref="A268">
    <cfRule type="duplicateValues" dxfId="9" priority="4"/>
  </conditionalFormatting>
  <conditionalFormatting sqref="A269:A270">
    <cfRule type="duplicateValues" dxfId="8" priority="8"/>
  </conditionalFormatting>
  <conditionalFormatting sqref="C2:D2">
    <cfRule type="cellIs" dxfId="7" priority="1" stopIfTrue="1" operator="lessThan">
      <formula>0</formula>
    </cfRule>
  </conditionalFormatting>
  <conditionalFormatting sqref="E2 B2">
    <cfRule type="duplicateValues" dxfId="6" priority="9" stopIfTrue="1"/>
  </conditionalFormatting>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2"/>
  <sheetViews>
    <sheetView showGridLines="0" workbookViewId="0">
      <selection sqref="A1:G1"/>
    </sheetView>
  </sheetViews>
  <sheetFormatPr defaultColWidth="0" defaultRowHeight="15" zeroHeight="1" x14ac:dyDescent="0.2"/>
  <cols>
    <col min="1" max="1" width="65.7109375" style="1" customWidth="1"/>
    <col min="2" max="2" width="14.28515625" style="1" bestFit="1" customWidth="1"/>
    <col min="3" max="4" width="24.7109375" style="1" customWidth="1"/>
    <col min="5" max="5" width="19" style="1" customWidth="1"/>
    <col min="6" max="7" width="23.7109375" style="1" customWidth="1"/>
    <col min="8" max="8" width="1.28515625" style="1" customWidth="1"/>
    <col min="9" max="16384" width="9.140625" style="1" hidden="1"/>
  </cols>
  <sheetData>
    <row r="1" spans="1:7" ht="95.1" customHeight="1" x14ac:dyDescent="0.2">
      <c r="A1" s="47" t="s">
        <v>423</v>
      </c>
      <c r="B1" s="47"/>
      <c r="C1" s="47"/>
      <c r="D1" s="47"/>
      <c r="E1" s="47"/>
      <c r="F1" s="47"/>
      <c r="G1" s="47"/>
    </row>
    <row r="2" spans="1:7" s="10" customFormat="1" ht="114.95" customHeight="1" x14ac:dyDescent="0.25">
      <c r="A2" s="5" t="s">
        <v>9</v>
      </c>
      <c r="B2" s="5" t="s">
        <v>10</v>
      </c>
      <c r="C2" s="5" t="s">
        <v>431</v>
      </c>
      <c r="D2" s="5" t="s">
        <v>439</v>
      </c>
      <c r="E2" s="5" t="s">
        <v>417</v>
      </c>
      <c r="F2" s="5" t="s">
        <v>427</v>
      </c>
      <c r="G2" s="2" t="s">
        <v>435</v>
      </c>
    </row>
    <row r="3" spans="1:7" ht="18" customHeight="1" x14ac:dyDescent="0.2">
      <c r="A3" s="28" t="s">
        <v>411</v>
      </c>
      <c r="B3" s="29">
        <v>1669622353</v>
      </c>
      <c r="C3" s="8">
        <v>275.76</v>
      </c>
      <c r="D3" s="13">
        <v>267.40999999999997</v>
      </c>
      <c r="E3" s="29" t="s">
        <v>418</v>
      </c>
      <c r="F3" s="8">
        <v>275.76</v>
      </c>
      <c r="G3" s="13">
        <v>267.40999999999997</v>
      </c>
    </row>
    <row r="4" spans="1:7" ht="18" customHeight="1" x14ac:dyDescent="0.2">
      <c r="A4" s="28" t="s">
        <v>412</v>
      </c>
      <c r="B4" s="29">
        <v>1154572782</v>
      </c>
      <c r="C4" s="8">
        <v>274.27</v>
      </c>
      <c r="D4" s="13">
        <v>265.91999999999996</v>
      </c>
      <c r="E4" s="29" t="s">
        <v>418</v>
      </c>
      <c r="F4" s="8">
        <v>274.27</v>
      </c>
      <c r="G4" s="13">
        <v>265.91999999999996</v>
      </c>
    </row>
    <row r="5" spans="1:7" ht="18" customHeight="1" x14ac:dyDescent="0.2">
      <c r="A5" s="28" t="s">
        <v>413</v>
      </c>
      <c r="B5" s="29">
        <v>1124063763</v>
      </c>
      <c r="C5" s="8">
        <v>275.42</v>
      </c>
      <c r="D5" s="13">
        <v>267.07</v>
      </c>
      <c r="E5" s="29" t="s">
        <v>418</v>
      </c>
      <c r="F5" s="8">
        <v>275.42</v>
      </c>
      <c r="G5" s="13">
        <v>267.07</v>
      </c>
    </row>
    <row r="6" spans="1:7" ht="18" customHeight="1" x14ac:dyDescent="0.2">
      <c r="A6" s="28" t="s">
        <v>414</v>
      </c>
      <c r="B6" s="29">
        <v>1518119775</v>
      </c>
      <c r="C6" s="8">
        <v>275.67</v>
      </c>
      <c r="D6" s="13">
        <v>267.32</v>
      </c>
      <c r="E6" s="29" t="s">
        <v>418</v>
      </c>
      <c r="F6" s="8">
        <v>275.67</v>
      </c>
      <c r="G6" s="13">
        <v>267.32</v>
      </c>
    </row>
    <row r="7" spans="1:7" ht="18" customHeight="1" x14ac:dyDescent="0.2">
      <c r="A7" s="28" t="s">
        <v>415</v>
      </c>
      <c r="B7" s="29">
        <v>1922250968</v>
      </c>
      <c r="C7" s="8">
        <v>275.14</v>
      </c>
      <c r="D7" s="13">
        <v>266.78999999999996</v>
      </c>
      <c r="E7" s="29" t="s">
        <v>418</v>
      </c>
      <c r="F7" s="8">
        <v>275.14</v>
      </c>
      <c r="G7" s="13">
        <v>266.78999999999996</v>
      </c>
    </row>
    <row r="8" spans="1:7" ht="24" hidden="1" customHeight="1" x14ac:dyDescent="0.2">
      <c r="A8" s="1" t="s">
        <v>416</v>
      </c>
      <c r="B8" s="17"/>
      <c r="C8" s="18"/>
      <c r="D8" s="19"/>
      <c r="E8" s="17"/>
    </row>
    <row r="9" spans="1:7" ht="15" hidden="1" customHeight="1" x14ac:dyDescent="0.2">
      <c r="A9" s="16"/>
    </row>
    <row r="10" spans="1:7" ht="15" hidden="1" customHeight="1" x14ac:dyDescent="0.2">
      <c r="A10" s="43"/>
      <c r="B10" s="43"/>
      <c r="C10" s="43"/>
      <c r="D10" s="43"/>
      <c r="E10" s="43"/>
    </row>
    <row r="11" spans="1:7" ht="15" hidden="1" customHeight="1" x14ac:dyDescent="0.2"/>
    <row r="12" spans="1:7" ht="15" hidden="1" customHeight="1" x14ac:dyDescent="0.2"/>
    <row r="13" spans="1:7" ht="15" hidden="1" customHeight="1" x14ac:dyDescent="0.2"/>
    <row r="14" spans="1:7" ht="15" hidden="1" customHeight="1" x14ac:dyDescent="0.2"/>
    <row r="15" spans="1:7" ht="15" hidden="1" customHeight="1" x14ac:dyDescent="0.2"/>
    <row r="16" spans="1:7" ht="15" hidden="1" customHeight="1" x14ac:dyDescent="0.2"/>
    <row r="17" ht="15" hidden="1" customHeight="1" x14ac:dyDescent="0.2"/>
    <row r="18" ht="15" hidden="1" customHeight="1" x14ac:dyDescent="0.2"/>
    <row r="19" ht="15" hidden="1" customHeight="1" x14ac:dyDescent="0.2"/>
    <row r="20" ht="15" hidden="1" customHeight="1" x14ac:dyDescent="0.2"/>
    <row r="21" ht="15" hidden="1" customHeight="1" x14ac:dyDescent="0.2"/>
    <row r="22" ht="15" hidden="1" customHeight="1" x14ac:dyDescent="0.2"/>
    <row r="23" ht="15" hidden="1" customHeight="1" x14ac:dyDescent="0.2"/>
    <row r="24" ht="15" hidden="1" customHeight="1" x14ac:dyDescent="0.2"/>
    <row r="25" ht="15" hidden="1" customHeight="1" x14ac:dyDescent="0.2"/>
    <row r="26" ht="15" hidden="1" customHeight="1" x14ac:dyDescent="0.2"/>
    <row r="27" ht="15" hidden="1" customHeight="1" x14ac:dyDescent="0.2"/>
    <row r="28" ht="15" hidden="1" customHeight="1" x14ac:dyDescent="0.2"/>
    <row r="29" ht="15" hidden="1" customHeight="1" x14ac:dyDescent="0.2"/>
    <row r="30" ht="15" hidden="1" customHeight="1" x14ac:dyDescent="0.2"/>
    <row r="31" ht="15" hidden="1" customHeight="1" x14ac:dyDescent="0.2"/>
    <row r="32"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sheetData>
  <mergeCells count="1">
    <mergeCell ref="A1:G1"/>
  </mergeCells>
  <conditionalFormatting sqref="C2:D2">
    <cfRule type="cellIs" dxfId="5" priority="1" stopIfTrue="1" operator="lessThan">
      <formula>0</formula>
    </cfRule>
  </conditionalFormatting>
  <conditionalFormatting sqref="E2">
    <cfRule type="duplicateValues" dxfId="4" priority="2" stopIfTrue="1"/>
  </conditionalFormatting>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2"/>
  <sheetViews>
    <sheetView showGridLines="0" workbookViewId="0">
      <selection sqref="A1:G1"/>
    </sheetView>
  </sheetViews>
  <sheetFormatPr defaultColWidth="0" defaultRowHeight="15" zeroHeight="1" x14ac:dyDescent="0.2"/>
  <cols>
    <col min="1" max="1" width="65.7109375" style="1" customWidth="1"/>
    <col min="2" max="2" width="14.28515625" style="1" bestFit="1" customWidth="1"/>
    <col min="3" max="4" width="24.7109375" style="1" customWidth="1"/>
    <col min="5" max="5" width="19" style="1" customWidth="1"/>
    <col min="6" max="7" width="23.7109375" style="1" customWidth="1"/>
    <col min="8" max="8" width="1.28515625" style="1" customWidth="1"/>
    <col min="9" max="16384" width="9.140625" style="1" hidden="1"/>
  </cols>
  <sheetData>
    <row r="1" spans="1:7" ht="95.1" customHeight="1" x14ac:dyDescent="0.2">
      <c r="A1" s="47" t="s">
        <v>424</v>
      </c>
      <c r="B1" s="47"/>
      <c r="C1" s="47"/>
      <c r="D1" s="47"/>
      <c r="E1" s="47"/>
      <c r="F1" s="47"/>
      <c r="G1" s="47"/>
    </row>
    <row r="2" spans="1:7" ht="114.95" customHeight="1" x14ac:dyDescent="0.2">
      <c r="A2" s="30" t="s">
        <v>9</v>
      </c>
      <c r="B2" s="30" t="s">
        <v>10</v>
      </c>
      <c r="C2" s="5" t="s">
        <v>432</v>
      </c>
      <c r="D2" s="5" t="s">
        <v>440</v>
      </c>
      <c r="E2" s="5" t="s">
        <v>417</v>
      </c>
      <c r="F2" s="5" t="s">
        <v>427</v>
      </c>
      <c r="G2" s="2" t="s">
        <v>435</v>
      </c>
    </row>
    <row r="3" spans="1:7" ht="18" customHeight="1" x14ac:dyDescent="0.2">
      <c r="A3" s="31" t="s">
        <v>282</v>
      </c>
      <c r="B3" s="24">
        <v>1316072622</v>
      </c>
      <c r="C3" s="25">
        <v>289.83</v>
      </c>
      <c r="D3" s="25">
        <v>281.48</v>
      </c>
      <c r="E3" s="25">
        <v>12.47</v>
      </c>
      <c r="F3" s="25">
        <f>C3+E3</f>
        <v>302.3</v>
      </c>
      <c r="G3" s="25">
        <f>D3+E3</f>
        <v>293.95000000000005</v>
      </c>
    </row>
    <row r="4" spans="1:7" ht="18" customHeight="1" x14ac:dyDescent="0.2">
      <c r="A4" s="31" t="s">
        <v>283</v>
      </c>
      <c r="B4" s="24">
        <v>1215063136</v>
      </c>
      <c r="C4" s="25">
        <v>289.23</v>
      </c>
      <c r="D4" s="25">
        <v>280.88</v>
      </c>
      <c r="E4" s="25">
        <v>12.47</v>
      </c>
      <c r="F4" s="25">
        <f t="shared" ref="F4:F67" si="0">C4+E4</f>
        <v>301.70000000000005</v>
      </c>
      <c r="G4" s="25">
        <f t="shared" ref="G4:G67" si="1">D4+E4</f>
        <v>293.35000000000002</v>
      </c>
    </row>
    <row r="5" spans="1:7" ht="18" customHeight="1" x14ac:dyDescent="0.2">
      <c r="A5" s="31" t="s">
        <v>284</v>
      </c>
      <c r="B5" s="24">
        <v>1851428015</v>
      </c>
      <c r="C5" s="25">
        <v>289.56</v>
      </c>
      <c r="D5" s="25">
        <v>281.20999999999998</v>
      </c>
      <c r="E5" s="25">
        <v>12.47</v>
      </c>
      <c r="F5" s="25">
        <f t="shared" si="0"/>
        <v>302.03000000000003</v>
      </c>
      <c r="G5" s="25">
        <f t="shared" si="1"/>
        <v>293.68</v>
      </c>
    </row>
    <row r="6" spans="1:7" ht="18" customHeight="1" x14ac:dyDescent="0.2">
      <c r="A6" s="31" t="s">
        <v>285</v>
      </c>
      <c r="B6" s="24">
        <v>1083741250</v>
      </c>
      <c r="C6" s="25">
        <v>290.57</v>
      </c>
      <c r="D6" s="25">
        <v>282.22000000000003</v>
      </c>
      <c r="E6" s="25">
        <v>12.47</v>
      </c>
      <c r="F6" s="25">
        <f t="shared" si="0"/>
        <v>303.04000000000002</v>
      </c>
      <c r="G6" s="25">
        <f t="shared" si="1"/>
        <v>294.69000000000005</v>
      </c>
    </row>
    <row r="7" spans="1:7" ht="18" customHeight="1" x14ac:dyDescent="0.2">
      <c r="A7" s="31" t="s">
        <v>286</v>
      </c>
      <c r="B7" s="24">
        <v>1104953371</v>
      </c>
      <c r="C7" s="25">
        <v>289.89999999999998</v>
      </c>
      <c r="D7" s="25">
        <v>281.55</v>
      </c>
      <c r="E7" s="25">
        <v>12.47</v>
      </c>
      <c r="F7" s="25">
        <f t="shared" si="0"/>
        <v>302.37</v>
      </c>
      <c r="G7" s="25">
        <f t="shared" si="1"/>
        <v>294.02000000000004</v>
      </c>
    </row>
    <row r="8" spans="1:7" ht="18" customHeight="1" x14ac:dyDescent="0.2">
      <c r="A8" s="31" t="s">
        <v>287</v>
      </c>
      <c r="B8" s="24">
        <v>1700913985</v>
      </c>
      <c r="C8" s="25">
        <v>289.20999999999998</v>
      </c>
      <c r="D8" s="25">
        <v>280.86</v>
      </c>
      <c r="E8" s="25">
        <v>12.47</v>
      </c>
      <c r="F8" s="25">
        <f t="shared" si="0"/>
        <v>301.68</v>
      </c>
      <c r="G8" s="25">
        <f t="shared" si="1"/>
        <v>293.33000000000004</v>
      </c>
    </row>
    <row r="9" spans="1:7" ht="18" customHeight="1" x14ac:dyDescent="0.2">
      <c r="A9" s="31" t="s">
        <v>288</v>
      </c>
      <c r="B9" s="24">
        <v>1093852899</v>
      </c>
      <c r="C9" s="25">
        <v>296.72000000000003</v>
      </c>
      <c r="D9" s="25">
        <v>288.37</v>
      </c>
      <c r="E9" s="25">
        <v>12.47</v>
      </c>
      <c r="F9" s="25">
        <f t="shared" si="0"/>
        <v>309.19000000000005</v>
      </c>
      <c r="G9" s="25">
        <f t="shared" si="1"/>
        <v>300.84000000000003</v>
      </c>
    </row>
    <row r="10" spans="1:7" ht="18" customHeight="1" x14ac:dyDescent="0.2">
      <c r="A10" s="31" t="s">
        <v>289</v>
      </c>
      <c r="B10" s="24">
        <v>1487791224</v>
      </c>
      <c r="C10" s="25">
        <v>296.70999999999998</v>
      </c>
      <c r="D10" s="25">
        <v>288.36</v>
      </c>
      <c r="E10" s="25">
        <v>12.47</v>
      </c>
      <c r="F10" s="25">
        <f t="shared" si="0"/>
        <v>309.18</v>
      </c>
      <c r="G10" s="25">
        <f t="shared" si="1"/>
        <v>300.83000000000004</v>
      </c>
    </row>
    <row r="11" spans="1:7" ht="18" customHeight="1" x14ac:dyDescent="0.2">
      <c r="A11" s="31" t="s">
        <v>290</v>
      </c>
      <c r="B11" s="24">
        <v>1821234774</v>
      </c>
      <c r="C11" s="25">
        <v>298.36</v>
      </c>
      <c r="D11" s="25">
        <v>290.01</v>
      </c>
      <c r="E11" s="25">
        <v>12.47</v>
      </c>
      <c r="F11" s="25">
        <f t="shared" si="0"/>
        <v>310.83000000000004</v>
      </c>
      <c r="G11" s="25">
        <f t="shared" si="1"/>
        <v>302.48</v>
      </c>
    </row>
    <row r="12" spans="1:7" ht="18" customHeight="1" x14ac:dyDescent="0.2">
      <c r="A12" s="31" t="s">
        <v>291</v>
      </c>
      <c r="B12" s="24">
        <v>1477690238</v>
      </c>
      <c r="C12" s="25">
        <v>302.52</v>
      </c>
      <c r="D12" s="25">
        <v>294.17</v>
      </c>
      <c r="E12" s="25">
        <v>12.47</v>
      </c>
      <c r="F12" s="25">
        <f t="shared" si="0"/>
        <v>314.99</v>
      </c>
      <c r="G12" s="25">
        <f t="shared" si="1"/>
        <v>306.64000000000004</v>
      </c>
    </row>
    <row r="13" spans="1:7" ht="18" customHeight="1" x14ac:dyDescent="0.2">
      <c r="A13" s="31" t="s">
        <v>292</v>
      </c>
      <c r="B13" s="24">
        <v>1023242245</v>
      </c>
      <c r="C13" s="25">
        <v>300.08</v>
      </c>
      <c r="D13" s="25">
        <v>291.73</v>
      </c>
      <c r="E13" s="25">
        <v>12.47</v>
      </c>
      <c r="F13" s="25">
        <f t="shared" si="0"/>
        <v>312.55</v>
      </c>
      <c r="G13" s="25">
        <f t="shared" si="1"/>
        <v>304.20000000000005</v>
      </c>
    </row>
    <row r="14" spans="1:7" ht="18" customHeight="1" x14ac:dyDescent="0.2">
      <c r="A14" s="31" t="s">
        <v>293</v>
      </c>
      <c r="B14" s="24">
        <v>1356478093</v>
      </c>
      <c r="C14" s="25">
        <v>287.87</v>
      </c>
      <c r="D14" s="25">
        <v>279.52</v>
      </c>
      <c r="E14" s="25">
        <v>12.47</v>
      </c>
      <c r="F14" s="25">
        <f t="shared" si="0"/>
        <v>300.34000000000003</v>
      </c>
      <c r="G14" s="25">
        <f t="shared" si="1"/>
        <v>291.99</v>
      </c>
    </row>
    <row r="15" spans="1:7" ht="18" customHeight="1" x14ac:dyDescent="0.2">
      <c r="A15" s="31" t="s">
        <v>294</v>
      </c>
      <c r="B15" s="24">
        <v>1922147685</v>
      </c>
      <c r="C15" s="25">
        <v>290.92</v>
      </c>
      <c r="D15" s="25">
        <v>282.57</v>
      </c>
      <c r="E15" s="25">
        <v>12.47</v>
      </c>
      <c r="F15" s="25">
        <f t="shared" si="0"/>
        <v>303.39000000000004</v>
      </c>
      <c r="G15" s="25">
        <f t="shared" si="1"/>
        <v>295.04000000000002</v>
      </c>
    </row>
    <row r="16" spans="1:7" ht="18" customHeight="1" x14ac:dyDescent="0.2">
      <c r="A16" s="31" t="s">
        <v>295</v>
      </c>
      <c r="B16" s="24">
        <v>1285762625</v>
      </c>
      <c r="C16" s="25">
        <v>287.87</v>
      </c>
      <c r="D16" s="25">
        <v>279.52</v>
      </c>
      <c r="E16" s="25">
        <v>12.47</v>
      </c>
      <c r="F16" s="25">
        <f t="shared" si="0"/>
        <v>300.34000000000003</v>
      </c>
      <c r="G16" s="25">
        <f t="shared" si="1"/>
        <v>291.99</v>
      </c>
    </row>
    <row r="17" spans="1:7" ht="18" customHeight="1" x14ac:dyDescent="0.2">
      <c r="A17" s="31" t="s">
        <v>296</v>
      </c>
      <c r="B17" s="24">
        <v>1184751497</v>
      </c>
      <c r="C17" s="25">
        <v>287.91000000000003</v>
      </c>
      <c r="D17" s="25">
        <v>279.56</v>
      </c>
      <c r="E17" s="25">
        <v>12.47</v>
      </c>
      <c r="F17" s="25">
        <f t="shared" si="0"/>
        <v>300.38000000000005</v>
      </c>
      <c r="G17" s="25">
        <f t="shared" si="1"/>
        <v>292.03000000000003</v>
      </c>
    </row>
    <row r="18" spans="1:7" ht="18" customHeight="1" x14ac:dyDescent="0.2">
      <c r="A18" s="31" t="s">
        <v>297</v>
      </c>
      <c r="B18" s="24">
        <v>1932249406</v>
      </c>
      <c r="C18" s="25">
        <v>290.8</v>
      </c>
      <c r="D18" s="25">
        <v>282.45</v>
      </c>
      <c r="E18" s="25">
        <v>12.47</v>
      </c>
      <c r="F18" s="25">
        <f t="shared" si="0"/>
        <v>303.27000000000004</v>
      </c>
      <c r="G18" s="25">
        <f t="shared" si="1"/>
        <v>294.92</v>
      </c>
    </row>
    <row r="19" spans="1:7" ht="18" customHeight="1" x14ac:dyDescent="0.2">
      <c r="A19" s="31" t="s">
        <v>298</v>
      </c>
      <c r="B19" s="24">
        <v>1982839320</v>
      </c>
      <c r="C19" s="25">
        <v>290.5</v>
      </c>
      <c r="D19" s="25">
        <v>282.14999999999998</v>
      </c>
      <c r="E19" s="25">
        <v>12.47</v>
      </c>
      <c r="F19" s="25">
        <f t="shared" si="0"/>
        <v>302.97000000000003</v>
      </c>
      <c r="G19" s="25">
        <f t="shared" si="1"/>
        <v>294.62</v>
      </c>
    </row>
    <row r="20" spans="1:7" ht="18" customHeight="1" x14ac:dyDescent="0.2">
      <c r="A20" s="31" t="s">
        <v>299</v>
      </c>
      <c r="B20" s="24">
        <v>1457489759</v>
      </c>
      <c r="C20" s="25">
        <v>287.87</v>
      </c>
      <c r="D20" s="25">
        <v>279.52</v>
      </c>
      <c r="E20" s="25">
        <v>12.47</v>
      </c>
      <c r="F20" s="25">
        <f t="shared" si="0"/>
        <v>300.34000000000003</v>
      </c>
      <c r="G20" s="25">
        <f t="shared" si="1"/>
        <v>291.99</v>
      </c>
    </row>
    <row r="21" spans="1:7" ht="18" customHeight="1" x14ac:dyDescent="0.2">
      <c r="A21" s="31" t="s">
        <v>300</v>
      </c>
      <c r="B21" s="24">
        <v>1063648483</v>
      </c>
      <c r="C21" s="25">
        <v>289.91000000000003</v>
      </c>
      <c r="D21" s="25">
        <v>281.56</v>
      </c>
      <c r="E21" s="25">
        <v>12.47</v>
      </c>
      <c r="F21" s="25">
        <f t="shared" si="0"/>
        <v>302.38000000000005</v>
      </c>
      <c r="G21" s="25">
        <f t="shared" si="1"/>
        <v>294.03000000000003</v>
      </c>
    </row>
    <row r="22" spans="1:7" ht="18" customHeight="1" x14ac:dyDescent="0.2">
      <c r="A22" s="31" t="s">
        <v>301</v>
      </c>
      <c r="B22" s="24">
        <v>1619002953</v>
      </c>
      <c r="C22" s="25">
        <v>295.52999999999997</v>
      </c>
      <c r="D22" s="25">
        <v>287.18</v>
      </c>
      <c r="E22" s="25">
        <v>12.47</v>
      </c>
      <c r="F22" s="25">
        <f t="shared" si="0"/>
        <v>308</v>
      </c>
      <c r="G22" s="25">
        <f t="shared" si="1"/>
        <v>299.65000000000003</v>
      </c>
    </row>
    <row r="23" spans="1:7" ht="18" customHeight="1" x14ac:dyDescent="0.2">
      <c r="A23" s="31" t="s">
        <v>302</v>
      </c>
      <c r="B23" s="24">
        <v>1780724286</v>
      </c>
      <c r="C23" s="25">
        <v>287.87</v>
      </c>
      <c r="D23" s="25">
        <v>279.52</v>
      </c>
      <c r="E23" s="25">
        <v>12.47</v>
      </c>
      <c r="F23" s="25">
        <f t="shared" si="0"/>
        <v>300.34000000000003</v>
      </c>
      <c r="G23" s="25">
        <f t="shared" si="1"/>
        <v>291.99</v>
      </c>
    </row>
    <row r="24" spans="1:7" ht="18" customHeight="1" x14ac:dyDescent="0.2">
      <c r="A24" s="31" t="s">
        <v>303</v>
      </c>
      <c r="B24" s="24">
        <v>1447388749</v>
      </c>
      <c r="C24" s="25">
        <v>287.87</v>
      </c>
      <c r="D24" s="25">
        <v>279.52</v>
      </c>
      <c r="E24" s="25">
        <v>12.47</v>
      </c>
      <c r="F24" s="25">
        <f t="shared" si="0"/>
        <v>300.34000000000003</v>
      </c>
      <c r="G24" s="25">
        <f t="shared" si="1"/>
        <v>291.99</v>
      </c>
    </row>
    <row r="25" spans="1:7" ht="18" customHeight="1" x14ac:dyDescent="0.2">
      <c r="A25" s="31" t="s">
        <v>304</v>
      </c>
      <c r="B25" s="24">
        <v>1881821924</v>
      </c>
      <c r="C25" s="25">
        <v>292.70999999999998</v>
      </c>
      <c r="D25" s="25">
        <v>284.36</v>
      </c>
      <c r="E25" s="25">
        <v>12.47</v>
      </c>
      <c r="F25" s="25">
        <f t="shared" si="0"/>
        <v>305.18</v>
      </c>
      <c r="G25" s="25">
        <f t="shared" si="1"/>
        <v>296.83000000000004</v>
      </c>
    </row>
    <row r="26" spans="1:7" ht="18" customHeight="1" x14ac:dyDescent="0.2">
      <c r="A26" s="31" t="s">
        <v>305</v>
      </c>
      <c r="B26" s="24">
        <v>1518095819</v>
      </c>
      <c r="C26" s="25">
        <v>287.87</v>
      </c>
      <c r="D26" s="25">
        <v>279.52</v>
      </c>
      <c r="E26" s="25">
        <v>12.47</v>
      </c>
      <c r="F26" s="25">
        <f t="shared" si="0"/>
        <v>300.34000000000003</v>
      </c>
      <c r="G26" s="25">
        <f t="shared" si="1"/>
        <v>291.99</v>
      </c>
    </row>
    <row r="27" spans="1:7" ht="18" customHeight="1" x14ac:dyDescent="0.2">
      <c r="A27" s="31" t="s">
        <v>306</v>
      </c>
      <c r="B27" s="24">
        <v>1992143275</v>
      </c>
      <c r="C27" s="25">
        <v>289.69</v>
      </c>
      <c r="D27" s="25">
        <v>281.33999999999997</v>
      </c>
      <c r="E27" s="25">
        <v>12.47</v>
      </c>
      <c r="F27" s="25">
        <f t="shared" si="0"/>
        <v>302.16000000000003</v>
      </c>
      <c r="G27" s="25">
        <f t="shared" si="1"/>
        <v>293.81</v>
      </c>
    </row>
    <row r="28" spans="1:7" ht="18" customHeight="1" x14ac:dyDescent="0.2">
      <c r="A28" s="31" t="s">
        <v>307</v>
      </c>
      <c r="B28" s="24">
        <v>1164606380</v>
      </c>
      <c r="C28" s="25">
        <v>293.26</v>
      </c>
      <c r="D28" s="25">
        <v>284.91000000000003</v>
      </c>
      <c r="E28" s="25">
        <v>12.47</v>
      </c>
      <c r="F28" s="25">
        <f t="shared" si="0"/>
        <v>305.73</v>
      </c>
      <c r="G28" s="25">
        <f t="shared" si="1"/>
        <v>297.38000000000005</v>
      </c>
    </row>
    <row r="29" spans="1:7" ht="18" customHeight="1" x14ac:dyDescent="0.2">
      <c r="A29" s="31" t="s">
        <v>308</v>
      </c>
      <c r="B29" s="24">
        <v>1871741082</v>
      </c>
      <c r="C29" s="25">
        <v>291.20999999999998</v>
      </c>
      <c r="D29" s="25">
        <v>282.86</v>
      </c>
      <c r="E29" s="25">
        <v>12.47</v>
      </c>
      <c r="F29" s="25">
        <f t="shared" si="0"/>
        <v>303.68</v>
      </c>
      <c r="G29" s="25">
        <f t="shared" si="1"/>
        <v>295.33000000000004</v>
      </c>
    </row>
    <row r="30" spans="1:7" ht="18" customHeight="1" x14ac:dyDescent="0.2">
      <c r="A30" s="31" t="s">
        <v>309</v>
      </c>
      <c r="B30" s="24">
        <v>1487781613</v>
      </c>
      <c r="C30" s="25">
        <v>288.45</v>
      </c>
      <c r="D30" s="25">
        <v>280.10000000000002</v>
      </c>
      <c r="E30" s="25">
        <v>12.47</v>
      </c>
      <c r="F30" s="25">
        <f t="shared" si="0"/>
        <v>300.92</v>
      </c>
      <c r="G30" s="25">
        <f t="shared" si="1"/>
        <v>292.57000000000005</v>
      </c>
    </row>
    <row r="31" spans="1:7" ht="18" customHeight="1" x14ac:dyDescent="0.2">
      <c r="A31" s="31" t="s">
        <v>310</v>
      </c>
      <c r="B31" s="24">
        <v>1336298280</v>
      </c>
      <c r="C31" s="25">
        <v>287.93</v>
      </c>
      <c r="D31" s="25">
        <v>279.58</v>
      </c>
      <c r="E31" s="25">
        <v>12.47</v>
      </c>
      <c r="F31" s="25">
        <f t="shared" si="0"/>
        <v>300.40000000000003</v>
      </c>
      <c r="G31" s="25">
        <f t="shared" si="1"/>
        <v>292.05</v>
      </c>
    </row>
    <row r="32" spans="1:7" ht="18" customHeight="1" x14ac:dyDescent="0.2">
      <c r="A32" s="31" t="s">
        <v>311</v>
      </c>
      <c r="B32" s="24">
        <v>1851463483</v>
      </c>
      <c r="C32" s="25">
        <v>288.07</v>
      </c>
      <c r="D32" s="25">
        <v>279.72000000000003</v>
      </c>
      <c r="E32" s="25">
        <v>12.47</v>
      </c>
      <c r="F32" s="25">
        <f t="shared" si="0"/>
        <v>300.54000000000002</v>
      </c>
      <c r="G32" s="25">
        <f t="shared" si="1"/>
        <v>292.19000000000005</v>
      </c>
    </row>
    <row r="33" spans="1:7" ht="18" customHeight="1" x14ac:dyDescent="0.2">
      <c r="A33" s="31" t="s">
        <v>312</v>
      </c>
      <c r="B33" s="24">
        <v>1467589606</v>
      </c>
      <c r="C33" s="25">
        <v>288.62</v>
      </c>
      <c r="D33" s="25">
        <v>280.27</v>
      </c>
      <c r="E33" s="25">
        <v>12.47</v>
      </c>
      <c r="F33" s="25">
        <f t="shared" si="0"/>
        <v>301.09000000000003</v>
      </c>
      <c r="G33" s="25">
        <f t="shared" si="1"/>
        <v>292.74</v>
      </c>
    </row>
    <row r="34" spans="1:7" ht="18" customHeight="1" x14ac:dyDescent="0.2">
      <c r="A34" s="31" t="s">
        <v>313</v>
      </c>
      <c r="B34" s="24">
        <v>1417183831</v>
      </c>
      <c r="C34" s="25">
        <v>288.36</v>
      </c>
      <c r="D34" s="25">
        <v>280.01</v>
      </c>
      <c r="E34" s="25">
        <v>12.47</v>
      </c>
      <c r="F34" s="25">
        <f t="shared" si="0"/>
        <v>300.83000000000004</v>
      </c>
      <c r="G34" s="25">
        <f t="shared" si="1"/>
        <v>292.48</v>
      </c>
    </row>
    <row r="35" spans="1:7" ht="18" customHeight="1" x14ac:dyDescent="0.2">
      <c r="A35" s="31" t="s">
        <v>314</v>
      </c>
      <c r="B35" s="24">
        <v>1427284843</v>
      </c>
      <c r="C35" s="25">
        <v>288.25</v>
      </c>
      <c r="D35" s="25">
        <v>279.89999999999998</v>
      </c>
      <c r="E35" s="25">
        <v>12.47</v>
      </c>
      <c r="F35" s="25">
        <f t="shared" si="0"/>
        <v>300.72000000000003</v>
      </c>
      <c r="G35" s="25">
        <f t="shared" si="1"/>
        <v>292.37</v>
      </c>
    </row>
    <row r="36" spans="1:7" ht="18" customHeight="1" x14ac:dyDescent="0.2">
      <c r="A36" s="31" t="s">
        <v>315</v>
      </c>
      <c r="B36" s="24">
        <v>1811104797</v>
      </c>
      <c r="C36" s="25">
        <v>287.87</v>
      </c>
      <c r="D36" s="25">
        <v>279.52</v>
      </c>
      <c r="E36" s="25">
        <v>12.47</v>
      </c>
      <c r="F36" s="25">
        <f t="shared" si="0"/>
        <v>300.34000000000003</v>
      </c>
      <c r="G36" s="25">
        <f t="shared" si="1"/>
        <v>291.99</v>
      </c>
    </row>
    <row r="37" spans="1:7" ht="18" customHeight="1" x14ac:dyDescent="0.2">
      <c r="A37" s="31" t="s">
        <v>316</v>
      </c>
      <c r="B37" s="24">
        <v>1164606380</v>
      </c>
      <c r="C37" s="25">
        <v>287.3</v>
      </c>
      <c r="D37" s="25">
        <v>278.95</v>
      </c>
      <c r="E37" s="25">
        <v>12.47</v>
      </c>
      <c r="F37" s="25">
        <f t="shared" si="0"/>
        <v>299.77000000000004</v>
      </c>
      <c r="G37" s="25">
        <f t="shared" si="1"/>
        <v>291.42</v>
      </c>
    </row>
    <row r="38" spans="1:7" ht="18" customHeight="1" x14ac:dyDescent="0.2">
      <c r="A38" s="31" t="s">
        <v>317</v>
      </c>
      <c r="B38" s="24">
        <v>1124237094</v>
      </c>
      <c r="C38" s="25">
        <v>287.87</v>
      </c>
      <c r="D38" s="25">
        <v>279.52</v>
      </c>
      <c r="E38" s="25">
        <v>12.47</v>
      </c>
      <c r="F38" s="25">
        <f t="shared" si="0"/>
        <v>300.34000000000003</v>
      </c>
      <c r="G38" s="25">
        <f t="shared" si="1"/>
        <v>291.99</v>
      </c>
    </row>
    <row r="39" spans="1:7" ht="18" customHeight="1" x14ac:dyDescent="0.2">
      <c r="A39" s="31" t="s">
        <v>318</v>
      </c>
      <c r="B39" s="24">
        <v>1922233469</v>
      </c>
      <c r="C39" s="25">
        <v>288.38</v>
      </c>
      <c r="D39" s="25">
        <v>280.02999999999997</v>
      </c>
      <c r="E39" s="25">
        <v>12.47</v>
      </c>
      <c r="F39" s="25">
        <f t="shared" si="0"/>
        <v>300.85000000000002</v>
      </c>
      <c r="G39" s="25">
        <f t="shared" si="1"/>
        <v>292.5</v>
      </c>
    </row>
    <row r="40" spans="1:7" ht="18" customHeight="1" x14ac:dyDescent="0.2">
      <c r="A40" s="31" t="s">
        <v>319</v>
      </c>
      <c r="B40" s="24">
        <v>1386772796</v>
      </c>
      <c r="C40" s="25">
        <v>287.97000000000003</v>
      </c>
      <c r="D40" s="25">
        <v>279.62</v>
      </c>
      <c r="E40" s="25">
        <v>12.47</v>
      </c>
      <c r="F40" s="25">
        <f t="shared" si="0"/>
        <v>300.44000000000005</v>
      </c>
      <c r="G40" s="25">
        <f t="shared" si="1"/>
        <v>292.09000000000003</v>
      </c>
    </row>
    <row r="41" spans="1:7" ht="18" customHeight="1" x14ac:dyDescent="0.2">
      <c r="A41" s="31" t="s">
        <v>320</v>
      </c>
      <c r="B41" s="24">
        <v>1679708028</v>
      </c>
      <c r="C41" s="25">
        <v>289.27999999999997</v>
      </c>
      <c r="D41" s="25">
        <v>280.93</v>
      </c>
      <c r="E41" s="25">
        <v>12.47</v>
      </c>
      <c r="F41" s="25">
        <f t="shared" si="0"/>
        <v>301.75</v>
      </c>
      <c r="G41" s="25">
        <f t="shared" si="1"/>
        <v>293.40000000000003</v>
      </c>
    </row>
    <row r="42" spans="1:7" ht="18" customHeight="1" x14ac:dyDescent="0.2">
      <c r="A42" s="31" t="s">
        <v>321</v>
      </c>
      <c r="B42" s="24">
        <v>1427186725</v>
      </c>
      <c r="C42" s="25">
        <v>287.87</v>
      </c>
      <c r="D42" s="25">
        <v>279.52</v>
      </c>
      <c r="E42" s="25">
        <v>12.47</v>
      </c>
      <c r="F42" s="25">
        <f t="shared" si="0"/>
        <v>300.34000000000003</v>
      </c>
      <c r="G42" s="25">
        <f t="shared" si="1"/>
        <v>291.99</v>
      </c>
    </row>
    <row r="43" spans="1:7" ht="18" customHeight="1" x14ac:dyDescent="0.2">
      <c r="A43" s="31" t="s">
        <v>322</v>
      </c>
      <c r="B43" s="24">
        <v>1528193828</v>
      </c>
      <c r="C43" s="25">
        <v>291.3</v>
      </c>
      <c r="D43" s="25">
        <v>282.95</v>
      </c>
      <c r="E43" s="25">
        <v>12.47</v>
      </c>
      <c r="F43" s="25">
        <f t="shared" si="0"/>
        <v>303.77000000000004</v>
      </c>
      <c r="G43" s="25">
        <f t="shared" si="1"/>
        <v>295.42</v>
      </c>
    </row>
    <row r="44" spans="1:7" ht="18" customHeight="1" x14ac:dyDescent="0.2">
      <c r="A44" s="31" t="s">
        <v>323</v>
      </c>
      <c r="B44" s="24">
        <v>1164606380</v>
      </c>
      <c r="C44" s="25">
        <v>288.42</v>
      </c>
      <c r="D44" s="25">
        <v>280.07</v>
      </c>
      <c r="E44" s="25">
        <v>12.47</v>
      </c>
      <c r="F44" s="25">
        <f t="shared" si="0"/>
        <v>300.89000000000004</v>
      </c>
      <c r="G44" s="25">
        <f t="shared" si="1"/>
        <v>292.54000000000002</v>
      </c>
    </row>
    <row r="45" spans="1:7" ht="18" customHeight="1" x14ac:dyDescent="0.2">
      <c r="A45" s="31" t="s">
        <v>324</v>
      </c>
      <c r="B45" s="24">
        <v>1164606380</v>
      </c>
      <c r="C45" s="25">
        <v>288.49</v>
      </c>
      <c r="D45" s="25">
        <v>280.14</v>
      </c>
      <c r="E45" s="25">
        <v>12.47</v>
      </c>
      <c r="F45" s="25">
        <f t="shared" si="0"/>
        <v>300.96000000000004</v>
      </c>
      <c r="G45" s="25">
        <f t="shared" si="1"/>
        <v>292.61</v>
      </c>
    </row>
    <row r="46" spans="1:7" ht="18" customHeight="1" x14ac:dyDescent="0.2">
      <c r="A46" s="31" t="s">
        <v>325</v>
      </c>
      <c r="B46" s="24">
        <v>1366570665</v>
      </c>
      <c r="C46" s="25">
        <v>287.87</v>
      </c>
      <c r="D46" s="25">
        <v>279.52</v>
      </c>
      <c r="E46" s="25">
        <v>12.47</v>
      </c>
      <c r="F46" s="25">
        <f t="shared" si="0"/>
        <v>300.34000000000003</v>
      </c>
      <c r="G46" s="25">
        <f t="shared" si="1"/>
        <v>291.99</v>
      </c>
    </row>
    <row r="47" spans="1:7" ht="18" customHeight="1" x14ac:dyDescent="0.2">
      <c r="A47" s="31" t="s">
        <v>326</v>
      </c>
      <c r="B47" s="24">
        <v>1922215896</v>
      </c>
      <c r="C47" s="25">
        <v>287.87</v>
      </c>
      <c r="D47" s="25">
        <v>279.52</v>
      </c>
      <c r="E47" s="25">
        <v>12.47</v>
      </c>
      <c r="F47" s="25">
        <f t="shared" si="0"/>
        <v>300.34000000000003</v>
      </c>
      <c r="G47" s="25">
        <f t="shared" si="1"/>
        <v>291.99</v>
      </c>
    </row>
    <row r="48" spans="1:7" ht="18" customHeight="1" x14ac:dyDescent="0.2">
      <c r="A48" s="31" t="s">
        <v>327</v>
      </c>
      <c r="B48" s="24">
        <v>1730348764</v>
      </c>
      <c r="C48" s="25">
        <v>287.87</v>
      </c>
      <c r="D48" s="25">
        <v>279.52</v>
      </c>
      <c r="E48" s="25">
        <v>12.47</v>
      </c>
      <c r="F48" s="25">
        <f t="shared" si="0"/>
        <v>300.34000000000003</v>
      </c>
      <c r="G48" s="25">
        <f t="shared" si="1"/>
        <v>291.99</v>
      </c>
    </row>
    <row r="49" spans="1:7" ht="18" customHeight="1" x14ac:dyDescent="0.2">
      <c r="A49" s="31" t="s">
        <v>328</v>
      </c>
      <c r="B49" s="24">
        <v>1477789832</v>
      </c>
      <c r="C49" s="25">
        <v>288.26</v>
      </c>
      <c r="D49" s="25">
        <v>279.91000000000003</v>
      </c>
      <c r="E49" s="25">
        <v>12.47</v>
      </c>
      <c r="F49" s="25">
        <f t="shared" si="0"/>
        <v>300.73</v>
      </c>
      <c r="G49" s="25">
        <f t="shared" si="1"/>
        <v>292.38000000000005</v>
      </c>
    </row>
    <row r="50" spans="1:7" ht="18" customHeight="1" x14ac:dyDescent="0.2">
      <c r="A50" s="31" t="s">
        <v>329</v>
      </c>
      <c r="B50" s="24">
        <v>1164606380</v>
      </c>
      <c r="C50" s="25">
        <v>293.2</v>
      </c>
      <c r="D50" s="25">
        <v>284.85000000000002</v>
      </c>
      <c r="E50" s="25">
        <v>12.47</v>
      </c>
      <c r="F50" s="25">
        <f t="shared" si="0"/>
        <v>305.67</v>
      </c>
      <c r="G50" s="25">
        <f t="shared" si="1"/>
        <v>297.32000000000005</v>
      </c>
    </row>
    <row r="51" spans="1:7" ht="18" customHeight="1" x14ac:dyDescent="0.2">
      <c r="A51" s="31" t="s">
        <v>13</v>
      </c>
      <c r="B51" s="24">
        <v>1871634451</v>
      </c>
      <c r="C51" s="25">
        <v>287.87</v>
      </c>
      <c r="D51" s="25">
        <v>279.52</v>
      </c>
      <c r="E51" s="25">
        <v>12.47</v>
      </c>
      <c r="F51" s="25">
        <f t="shared" si="0"/>
        <v>300.34000000000003</v>
      </c>
      <c r="G51" s="25">
        <f t="shared" si="1"/>
        <v>291.99</v>
      </c>
    </row>
    <row r="52" spans="1:7" ht="18" customHeight="1" x14ac:dyDescent="0.2">
      <c r="A52" s="31" t="s">
        <v>330</v>
      </c>
      <c r="B52" s="24">
        <v>1417928458</v>
      </c>
      <c r="C52" s="25">
        <v>289.48</v>
      </c>
      <c r="D52" s="25">
        <v>281.13</v>
      </c>
      <c r="E52" s="25">
        <v>12.47</v>
      </c>
      <c r="F52" s="25">
        <f t="shared" si="0"/>
        <v>301.95000000000005</v>
      </c>
      <c r="G52" s="25">
        <f t="shared" si="1"/>
        <v>293.60000000000002</v>
      </c>
    </row>
    <row r="53" spans="1:7" ht="18" customHeight="1" x14ac:dyDescent="0.2">
      <c r="A53" s="31" t="s">
        <v>331</v>
      </c>
      <c r="B53" s="24">
        <v>1760531669</v>
      </c>
      <c r="C53" s="25">
        <v>290.99</v>
      </c>
      <c r="D53" s="25">
        <v>282.64</v>
      </c>
      <c r="E53" s="25">
        <v>12.47</v>
      </c>
      <c r="F53" s="25">
        <f t="shared" si="0"/>
        <v>303.46000000000004</v>
      </c>
      <c r="G53" s="25">
        <f t="shared" si="1"/>
        <v>295.11</v>
      </c>
    </row>
    <row r="54" spans="1:7" ht="18" customHeight="1" x14ac:dyDescent="0.2">
      <c r="A54" s="31" t="s">
        <v>332</v>
      </c>
      <c r="B54" s="24">
        <v>1821147752</v>
      </c>
      <c r="C54" s="25">
        <v>291.83</v>
      </c>
      <c r="D54" s="25">
        <v>283.48</v>
      </c>
      <c r="E54" s="25">
        <v>12.47</v>
      </c>
      <c r="F54" s="25">
        <f t="shared" si="0"/>
        <v>304.3</v>
      </c>
      <c r="G54" s="25">
        <f t="shared" si="1"/>
        <v>295.95000000000005</v>
      </c>
    </row>
    <row r="55" spans="1:7" ht="18" customHeight="1" x14ac:dyDescent="0.2">
      <c r="A55" s="31" t="s">
        <v>333</v>
      </c>
      <c r="B55" s="24">
        <v>1518007970</v>
      </c>
      <c r="C55" s="25">
        <v>292.54000000000002</v>
      </c>
      <c r="D55" s="25">
        <v>284.19</v>
      </c>
      <c r="E55" s="25">
        <v>12.47</v>
      </c>
      <c r="F55" s="25">
        <f t="shared" si="0"/>
        <v>305.01000000000005</v>
      </c>
      <c r="G55" s="25">
        <f t="shared" si="1"/>
        <v>296.66000000000003</v>
      </c>
    </row>
    <row r="56" spans="1:7" ht="18" customHeight="1" x14ac:dyDescent="0.2">
      <c r="A56" s="31" t="s">
        <v>334</v>
      </c>
      <c r="B56" s="24">
        <v>1972739399</v>
      </c>
      <c r="C56" s="25">
        <v>290.02999999999997</v>
      </c>
      <c r="D56" s="25">
        <v>281.68</v>
      </c>
      <c r="E56" s="25">
        <v>12.47</v>
      </c>
      <c r="F56" s="25">
        <f t="shared" si="0"/>
        <v>302.5</v>
      </c>
      <c r="G56" s="25">
        <f t="shared" si="1"/>
        <v>294.15000000000003</v>
      </c>
    </row>
    <row r="57" spans="1:7" ht="18" customHeight="1" x14ac:dyDescent="0.2">
      <c r="A57" s="31" t="s">
        <v>335</v>
      </c>
      <c r="B57" s="24">
        <v>1851427876</v>
      </c>
      <c r="C57" s="25">
        <v>289.33</v>
      </c>
      <c r="D57" s="25">
        <v>280.98</v>
      </c>
      <c r="E57" s="25">
        <v>12.47</v>
      </c>
      <c r="F57" s="25">
        <f t="shared" si="0"/>
        <v>301.8</v>
      </c>
      <c r="G57" s="25">
        <f t="shared" si="1"/>
        <v>293.45000000000005</v>
      </c>
    </row>
    <row r="58" spans="1:7" ht="18" customHeight="1" x14ac:dyDescent="0.2">
      <c r="A58" s="31" t="s">
        <v>336</v>
      </c>
      <c r="B58" s="24">
        <v>1306995238</v>
      </c>
      <c r="C58" s="25">
        <v>289.11</v>
      </c>
      <c r="D58" s="25">
        <v>280.76</v>
      </c>
      <c r="E58" s="25">
        <v>12.47</v>
      </c>
      <c r="F58" s="25">
        <f t="shared" si="0"/>
        <v>301.58000000000004</v>
      </c>
      <c r="G58" s="25">
        <f t="shared" si="1"/>
        <v>293.23</v>
      </c>
    </row>
    <row r="59" spans="1:7" ht="18" customHeight="1" x14ac:dyDescent="0.2">
      <c r="A59" s="31" t="s">
        <v>337</v>
      </c>
      <c r="B59" s="24">
        <v>1124155494</v>
      </c>
      <c r="C59" s="25">
        <v>289.70999999999998</v>
      </c>
      <c r="D59" s="25">
        <v>281.36</v>
      </c>
      <c r="E59" s="25">
        <v>12.47</v>
      </c>
      <c r="F59" s="25">
        <f t="shared" si="0"/>
        <v>302.18</v>
      </c>
      <c r="G59" s="25">
        <f t="shared" si="1"/>
        <v>293.83000000000004</v>
      </c>
    </row>
    <row r="60" spans="1:7" ht="18" customHeight="1" x14ac:dyDescent="0.2">
      <c r="A60" s="31" t="s">
        <v>338</v>
      </c>
      <c r="B60" s="24">
        <v>1881820207</v>
      </c>
      <c r="C60" s="25">
        <v>288.29000000000002</v>
      </c>
      <c r="D60" s="25">
        <v>279.94</v>
      </c>
      <c r="E60" s="25">
        <v>12.47</v>
      </c>
      <c r="F60" s="25">
        <f t="shared" si="0"/>
        <v>300.76000000000005</v>
      </c>
      <c r="G60" s="25">
        <f t="shared" si="1"/>
        <v>292.41000000000003</v>
      </c>
    </row>
    <row r="61" spans="1:7" ht="18" customHeight="1" x14ac:dyDescent="0.2">
      <c r="A61" s="31" t="s">
        <v>339</v>
      </c>
      <c r="B61" s="24">
        <v>1164606380</v>
      </c>
      <c r="C61" s="25">
        <v>287.13</v>
      </c>
      <c r="D61" s="25">
        <v>278.77999999999997</v>
      </c>
      <c r="E61" s="25">
        <v>12.47</v>
      </c>
      <c r="F61" s="25">
        <f t="shared" si="0"/>
        <v>299.60000000000002</v>
      </c>
      <c r="G61" s="25">
        <f t="shared" si="1"/>
        <v>291.25</v>
      </c>
    </row>
    <row r="62" spans="1:7" ht="18" customHeight="1" x14ac:dyDescent="0.2">
      <c r="A62" s="31" t="s">
        <v>340</v>
      </c>
      <c r="B62" s="24">
        <v>1164606380</v>
      </c>
      <c r="C62" s="25">
        <v>287.13</v>
      </c>
      <c r="D62" s="25">
        <v>278.77999999999997</v>
      </c>
      <c r="E62" s="25">
        <v>12.47</v>
      </c>
      <c r="F62" s="25">
        <f t="shared" si="0"/>
        <v>299.60000000000002</v>
      </c>
      <c r="G62" s="25">
        <f t="shared" si="1"/>
        <v>291.25</v>
      </c>
    </row>
    <row r="63" spans="1:7" ht="18" customHeight="1" x14ac:dyDescent="0.2">
      <c r="A63" s="31" t="s">
        <v>341</v>
      </c>
      <c r="B63" s="24">
        <v>1568598969</v>
      </c>
      <c r="C63" s="25">
        <v>287.89999999999998</v>
      </c>
      <c r="D63" s="25">
        <v>279.55</v>
      </c>
      <c r="E63" s="25">
        <v>12.47</v>
      </c>
      <c r="F63" s="25">
        <f t="shared" si="0"/>
        <v>300.37</v>
      </c>
      <c r="G63" s="25">
        <f t="shared" si="1"/>
        <v>292.02000000000004</v>
      </c>
    </row>
    <row r="64" spans="1:7" ht="18" customHeight="1" x14ac:dyDescent="0.2">
      <c r="A64" s="31" t="s">
        <v>342</v>
      </c>
      <c r="B64" s="24">
        <v>1851500722</v>
      </c>
      <c r="C64" s="25">
        <v>287.87</v>
      </c>
      <c r="D64" s="25">
        <v>279.52</v>
      </c>
      <c r="E64" s="25">
        <v>12.47</v>
      </c>
      <c r="F64" s="25">
        <f t="shared" si="0"/>
        <v>300.34000000000003</v>
      </c>
      <c r="G64" s="25">
        <f t="shared" si="1"/>
        <v>291.99</v>
      </c>
    </row>
    <row r="65" spans="1:7" ht="18" customHeight="1" x14ac:dyDescent="0.2">
      <c r="A65" s="31" t="s">
        <v>343</v>
      </c>
      <c r="B65" s="24">
        <v>1164606380</v>
      </c>
      <c r="C65" s="25">
        <v>291.02999999999997</v>
      </c>
      <c r="D65" s="25">
        <v>282.68</v>
      </c>
      <c r="E65" s="25">
        <v>12.47</v>
      </c>
      <c r="F65" s="25">
        <f t="shared" si="0"/>
        <v>303.5</v>
      </c>
      <c r="G65" s="25">
        <f t="shared" si="1"/>
        <v>295.15000000000003</v>
      </c>
    </row>
    <row r="66" spans="1:7" ht="18" customHeight="1" x14ac:dyDescent="0.2">
      <c r="A66" s="31" t="s">
        <v>344</v>
      </c>
      <c r="B66" s="24">
        <v>1164658589</v>
      </c>
      <c r="C66" s="25">
        <v>287.87</v>
      </c>
      <c r="D66" s="25">
        <v>279.52</v>
      </c>
      <c r="E66" s="25">
        <v>12.47</v>
      </c>
      <c r="F66" s="25">
        <f t="shared" si="0"/>
        <v>300.34000000000003</v>
      </c>
      <c r="G66" s="25">
        <f t="shared" si="1"/>
        <v>291.99</v>
      </c>
    </row>
    <row r="67" spans="1:7" ht="18" customHeight="1" x14ac:dyDescent="0.2">
      <c r="A67" s="31" t="s">
        <v>345</v>
      </c>
      <c r="B67" s="24">
        <v>1194853499</v>
      </c>
      <c r="C67" s="25">
        <v>287.87</v>
      </c>
      <c r="D67" s="25">
        <v>279.52</v>
      </c>
      <c r="E67" s="25">
        <v>12.47</v>
      </c>
      <c r="F67" s="25">
        <f t="shared" si="0"/>
        <v>300.34000000000003</v>
      </c>
      <c r="G67" s="25">
        <f t="shared" si="1"/>
        <v>291.99</v>
      </c>
    </row>
    <row r="68" spans="1:7" ht="18" customHeight="1" x14ac:dyDescent="0.2">
      <c r="A68" s="31" t="s">
        <v>346</v>
      </c>
      <c r="B68" s="24">
        <v>1164606380</v>
      </c>
      <c r="C68" s="25">
        <v>288.52999999999997</v>
      </c>
      <c r="D68" s="25">
        <v>280.18</v>
      </c>
      <c r="E68" s="25">
        <v>12.47</v>
      </c>
      <c r="F68" s="25">
        <f t="shared" ref="F68:F126" si="2">C68+E68</f>
        <v>301</v>
      </c>
      <c r="G68" s="25">
        <f t="shared" ref="G68:G126" si="3">D68+E68</f>
        <v>292.65000000000003</v>
      </c>
    </row>
    <row r="69" spans="1:7" ht="18" customHeight="1" x14ac:dyDescent="0.2">
      <c r="A69" s="31" t="s">
        <v>347</v>
      </c>
      <c r="B69" s="24">
        <v>1265557417</v>
      </c>
      <c r="C69" s="25">
        <v>288.73</v>
      </c>
      <c r="D69" s="25">
        <v>280.38</v>
      </c>
      <c r="E69" s="25">
        <v>12.47</v>
      </c>
      <c r="F69" s="25">
        <f t="shared" si="2"/>
        <v>301.20000000000005</v>
      </c>
      <c r="G69" s="25">
        <f t="shared" si="3"/>
        <v>292.85000000000002</v>
      </c>
    </row>
    <row r="70" spans="1:7" ht="18" customHeight="1" x14ac:dyDescent="0.2">
      <c r="A70" s="31" t="s">
        <v>348</v>
      </c>
      <c r="B70" s="24">
        <v>1942325188</v>
      </c>
      <c r="C70" s="25">
        <v>288.77</v>
      </c>
      <c r="D70" s="25">
        <v>280.42</v>
      </c>
      <c r="E70" s="25">
        <v>12.47</v>
      </c>
      <c r="F70" s="25">
        <f t="shared" si="2"/>
        <v>301.24</v>
      </c>
      <c r="G70" s="25">
        <f t="shared" si="3"/>
        <v>292.89000000000004</v>
      </c>
    </row>
    <row r="71" spans="1:7" ht="18" customHeight="1" x14ac:dyDescent="0.2">
      <c r="A71" s="31" t="s">
        <v>349</v>
      </c>
      <c r="B71" s="24">
        <v>1750406070</v>
      </c>
      <c r="C71" s="25">
        <v>288.74</v>
      </c>
      <c r="D71" s="25">
        <v>280.39</v>
      </c>
      <c r="E71" s="25">
        <v>12.47</v>
      </c>
      <c r="F71" s="25">
        <f t="shared" si="2"/>
        <v>301.21000000000004</v>
      </c>
      <c r="G71" s="25">
        <f t="shared" si="3"/>
        <v>292.86</v>
      </c>
    </row>
    <row r="72" spans="1:7" ht="18" customHeight="1" x14ac:dyDescent="0.2">
      <c r="A72" s="31" t="s">
        <v>350</v>
      </c>
      <c r="B72" s="24">
        <v>1922123157</v>
      </c>
      <c r="C72" s="25">
        <v>288.74</v>
      </c>
      <c r="D72" s="25">
        <v>280.39</v>
      </c>
      <c r="E72" s="25">
        <v>12.47</v>
      </c>
      <c r="F72" s="25">
        <f t="shared" si="2"/>
        <v>301.21000000000004</v>
      </c>
      <c r="G72" s="25">
        <f t="shared" si="3"/>
        <v>292.86</v>
      </c>
    </row>
    <row r="73" spans="1:7" ht="18" customHeight="1" x14ac:dyDescent="0.2">
      <c r="A73" s="31" t="s">
        <v>351</v>
      </c>
      <c r="B73" s="24">
        <v>1407971633</v>
      </c>
      <c r="C73" s="25">
        <v>288.79000000000002</v>
      </c>
      <c r="D73" s="25">
        <v>280.44</v>
      </c>
      <c r="E73" s="25">
        <v>12.47</v>
      </c>
      <c r="F73" s="25">
        <f t="shared" si="2"/>
        <v>301.26000000000005</v>
      </c>
      <c r="G73" s="25">
        <f t="shared" si="3"/>
        <v>292.91000000000003</v>
      </c>
    </row>
    <row r="74" spans="1:7" ht="18" customHeight="1" x14ac:dyDescent="0.2">
      <c r="A74" s="31" t="s">
        <v>352</v>
      </c>
      <c r="B74" s="24">
        <v>1588789721</v>
      </c>
      <c r="C74" s="25">
        <v>288.73</v>
      </c>
      <c r="D74" s="25">
        <v>280.38</v>
      </c>
      <c r="E74" s="25">
        <v>12.47</v>
      </c>
      <c r="F74" s="25">
        <f t="shared" si="2"/>
        <v>301.20000000000005</v>
      </c>
      <c r="G74" s="25">
        <f t="shared" si="3"/>
        <v>292.85000000000002</v>
      </c>
    </row>
    <row r="75" spans="1:7" ht="18" customHeight="1" x14ac:dyDescent="0.2">
      <c r="A75" s="31" t="s">
        <v>353</v>
      </c>
      <c r="B75" s="24">
        <v>1053436287</v>
      </c>
      <c r="C75" s="25">
        <v>288.73</v>
      </c>
      <c r="D75" s="25">
        <v>280.38</v>
      </c>
      <c r="E75" s="25">
        <v>12.47</v>
      </c>
      <c r="F75" s="25">
        <f t="shared" si="2"/>
        <v>301.20000000000005</v>
      </c>
      <c r="G75" s="25">
        <f t="shared" si="3"/>
        <v>292.85000000000002</v>
      </c>
    </row>
    <row r="76" spans="1:7" ht="18" customHeight="1" x14ac:dyDescent="0.2">
      <c r="A76" s="31" t="s">
        <v>354</v>
      </c>
      <c r="B76" s="24">
        <v>1154446383</v>
      </c>
      <c r="C76" s="25">
        <v>288.74</v>
      </c>
      <c r="D76" s="25">
        <v>280.39</v>
      </c>
      <c r="E76" s="25">
        <v>12.47</v>
      </c>
      <c r="F76" s="25">
        <f t="shared" si="2"/>
        <v>301.21000000000004</v>
      </c>
      <c r="G76" s="25">
        <f t="shared" si="3"/>
        <v>292.86</v>
      </c>
    </row>
    <row r="77" spans="1:7" ht="18" customHeight="1" x14ac:dyDescent="0.2">
      <c r="A77" s="31" t="s">
        <v>355</v>
      </c>
      <c r="B77" s="24">
        <v>1689893893</v>
      </c>
      <c r="C77" s="25">
        <v>289</v>
      </c>
      <c r="D77" s="25">
        <v>280.64999999999998</v>
      </c>
      <c r="E77" s="25">
        <v>12.47</v>
      </c>
      <c r="F77" s="25">
        <f t="shared" si="2"/>
        <v>301.47000000000003</v>
      </c>
      <c r="G77" s="25">
        <f t="shared" si="3"/>
        <v>293.12</v>
      </c>
    </row>
    <row r="78" spans="1:7" ht="18" customHeight="1" x14ac:dyDescent="0.2">
      <c r="A78" s="31" t="s">
        <v>356</v>
      </c>
      <c r="B78" s="24">
        <v>1417143983</v>
      </c>
      <c r="C78" s="25">
        <v>289.10000000000002</v>
      </c>
      <c r="D78" s="25">
        <v>280.75</v>
      </c>
      <c r="E78" s="25">
        <v>12.47</v>
      </c>
      <c r="F78" s="25">
        <f t="shared" si="2"/>
        <v>301.57000000000005</v>
      </c>
      <c r="G78" s="25">
        <f t="shared" si="3"/>
        <v>293.22000000000003</v>
      </c>
    </row>
    <row r="79" spans="1:7" ht="18" customHeight="1" x14ac:dyDescent="0.2">
      <c r="A79" s="31" t="s">
        <v>357</v>
      </c>
      <c r="B79" s="24">
        <v>1033328901</v>
      </c>
      <c r="C79" s="25">
        <v>287.87</v>
      </c>
      <c r="D79" s="25">
        <v>279.52</v>
      </c>
      <c r="E79" s="25">
        <v>12.47</v>
      </c>
      <c r="F79" s="25">
        <f t="shared" si="2"/>
        <v>300.34000000000003</v>
      </c>
      <c r="G79" s="25">
        <f t="shared" si="3"/>
        <v>291.99</v>
      </c>
    </row>
    <row r="80" spans="1:7" ht="18" customHeight="1" x14ac:dyDescent="0.2">
      <c r="A80" s="31" t="s">
        <v>358</v>
      </c>
      <c r="B80" s="24">
        <v>1205061645</v>
      </c>
      <c r="C80" s="25">
        <v>288.29000000000002</v>
      </c>
      <c r="D80" s="25">
        <v>279.94</v>
      </c>
      <c r="E80" s="25">
        <v>12.47</v>
      </c>
      <c r="F80" s="25">
        <f t="shared" si="2"/>
        <v>300.76000000000005</v>
      </c>
      <c r="G80" s="25">
        <f t="shared" si="3"/>
        <v>292.41000000000003</v>
      </c>
    </row>
    <row r="81" spans="1:7" ht="18" customHeight="1" x14ac:dyDescent="0.2">
      <c r="A81" s="31" t="s">
        <v>359</v>
      </c>
      <c r="B81" s="24">
        <v>1962530220</v>
      </c>
      <c r="C81" s="25">
        <v>287.87</v>
      </c>
      <c r="D81" s="25">
        <v>279.52</v>
      </c>
      <c r="E81" s="25">
        <v>12.47</v>
      </c>
      <c r="F81" s="25">
        <f t="shared" si="2"/>
        <v>300.34000000000003</v>
      </c>
      <c r="G81" s="25">
        <f t="shared" si="3"/>
        <v>291.99</v>
      </c>
    </row>
    <row r="82" spans="1:7" ht="18" customHeight="1" x14ac:dyDescent="0.2">
      <c r="A82" s="31" t="s">
        <v>360</v>
      </c>
      <c r="B82" s="24">
        <v>1699901017</v>
      </c>
      <c r="C82" s="25">
        <v>289.24</v>
      </c>
      <c r="D82" s="25">
        <v>280.89</v>
      </c>
      <c r="E82" s="25">
        <v>12.47</v>
      </c>
      <c r="F82" s="25">
        <f t="shared" si="2"/>
        <v>301.71000000000004</v>
      </c>
      <c r="G82" s="25">
        <f t="shared" si="3"/>
        <v>293.36</v>
      </c>
    </row>
    <row r="83" spans="1:7" ht="18" customHeight="1" x14ac:dyDescent="0.2">
      <c r="A83" s="31" t="s">
        <v>361</v>
      </c>
      <c r="B83" s="24">
        <v>1487781159</v>
      </c>
      <c r="C83" s="25">
        <v>288.11</v>
      </c>
      <c r="D83" s="25">
        <v>279.76</v>
      </c>
      <c r="E83" s="25">
        <v>12.47</v>
      </c>
      <c r="F83" s="25">
        <f t="shared" si="2"/>
        <v>300.58000000000004</v>
      </c>
      <c r="G83" s="25">
        <f t="shared" si="3"/>
        <v>292.23</v>
      </c>
    </row>
    <row r="84" spans="1:7" ht="18" customHeight="1" x14ac:dyDescent="0.2">
      <c r="A84" s="31" t="s">
        <v>362</v>
      </c>
      <c r="B84" s="24">
        <v>1386772689</v>
      </c>
      <c r="C84" s="25">
        <v>287.87</v>
      </c>
      <c r="D84" s="25">
        <v>279.52</v>
      </c>
      <c r="E84" s="25">
        <v>12.47</v>
      </c>
      <c r="F84" s="25">
        <f t="shared" si="2"/>
        <v>300.34000000000003</v>
      </c>
      <c r="G84" s="25">
        <f t="shared" si="3"/>
        <v>291.99</v>
      </c>
    </row>
    <row r="85" spans="1:7" ht="18" customHeight="1" x14ac:dyDescent="0.2">
      <c r="A85" s="31" t="s">
        <v>363</v>
      </c>
      <c r="B85" s="24">
        <v>1467675017</v>
      </c>
      <c r="C85" s="25">
        <v>292.60000000000002</v>
      </c>
      <c r="D85" s="25">
        <v>284.25</v>
      </c>
      <c r="E85" s="25">
        <v>12.47</v>
      </c>
      <c r="F85" s="25">
        <f t="shared" si="2"/>
        <v>305.07000000000005</v>
      </c>
      <c r="G85" s="25">
        <f t="shared" si="3"/>
        <v>296.72000000000003</v>
      </c>
    </row>
    <row r="86" spans="1:7" ht="18" customHeight="1" x14ac:dyDescent="0.2">
      <c r="A86" s="31" t="s">
        <v>408</v>
      </c>
      <c r="B86" s="24">
        <v>1164887089</v>
      </c>
      <c r="C86" s="25">
        <v>290.98</v>
      </c>
      <c r="D86" s="25">
        <v>282.63</v>
      </c>
      <c r="E86" s="25">
        <v>12.47</v>
      </c>
      <c r="F86" s="25">
        <f t="shared" si="2"/>
        <v>303.45000000000005</v>
      </c>
      <c r="G86" s="25">
        <f t="shared" si="3"/>
        <v>295.10000000000002</v>
      </c>
    </row>
    <row r="87" spans="1:7" ht="18" customHeight="1" x14ac:dyDescent="0.2">
      <c r="A87" s="31" t="s">
        <v>364</v>
      </c>
      <c r="B87" s="24">
        <v>1205962107</v>
      </c>
      <c r="C87" s="25">
        <v>288.11</v>
      </c>
      <c r="D87" s="25">
        <v>279.76</v>
      </c>
      <c r="E87" s="25">
        <v>12.47</v>
      </c>
      <c r="F87" s="25">
        <f t="shared" si="2"/>
        <v>300.58000000000004</v>
      </c>
      <c r="G87" s="25">
        <f t="shared" si="3"/>
        <v>292.23</v>
      </c>
    </row>
    <row r="88" spans="1:7" ht="18" customHeight="1" x14ac:dyDescent="0.2">
      <c r="A88" s="31" t="s">
        <v>365</v>
      </c>
      <c r="B88" s="24">
        <v>1326176769</v>
      </c>
      <c r="C88" s="25">
        <v>287.87</v>
      </c>
      <c r="D88" s="25">
        <v>279.52</v>
      </c>
      <c r="E88" s="25">
        <v>12.47</v>
      </c>
      <c r="F88" s="25">
        <f t="shared" si="2"/>
        <v>300.34000000000003</v>
      </c>
      <c r="G88" s="25">
        <f t="shared" si="3"/>
        <v>291.99</v>
      </c>
    </row>
    <row r="89" spans="1:7" ht="18" customHeight="1" x14ac:dyDescent="0.2">
      <c r="A89" s="31" t="s">
        <v>366</v>
      </c>
      <c r="B89" s="24">
        <v>1588790844</v>
      </c>
      <c r="C89" s="25">
        <v>288.05</v>
      </c>
      <c r="D89" s="25">
        <v>279.7</v>
      </c>
      <c r="E89" s="25">
        <v>12.47</v>
      </c>
      <c r="F89" s="25">
        <f t="shared" si="2"/>
        <v>300.52000000000004</v>
      </c>
      <c r="G89" s="25">
        <f t="shared" si="3"/>
        <v>292.17</v>
      </c>
    </row>
    <row r="90" spans="1:7" ht="18" customHeight="1" x14ac:dyDescent="0.2">
      <c r="A90" s="31" t="s">
        <v>367</v>
      </c>
      <c r="B90" s="24">
        <v>1477681773</v>
      </c>
      <c r="C90" s="25">
        <v>287.87</v>
      </c>
      <c r="D90" s="25">
        <v>279.52</v>
      </c>
      <c r="E90" s="25">
        <v>12.47</v>
      </c>
      <c r="F90" s="25">
        <f t="shared" si="2"/>
        <v>300.34000000000003</v>
      </c>
      <c r="G90" s="25">
        <f t="shared" si="3"/>
        <v>291.99</v>
      </c>
    </row>
    <row r="91" spans="1:7" ht="18" customHeight="1" x14ac:dyDescent="0.2">
      <c r="A91" s="31" t="s">
        <v>368</v>
      </c>
      <c r="B91" s="24">
        <v>1528194487</v>
      </c>
      <c r="C91" s="25">
        <v>287.87</v>
      </c>
      <c r="D91" s="25">
        <v>279.52</v>
      </c>
      <c r="E91" s="25">
        <v>12.47</v>
      </c>
      <c r="F91" s="25">
        <f t="shared" si="2"/>
        <v>300.34000000000003</v>
      </c>
      <c r="G91" s="25">
        <f t="shared" si="3"/>
        <v>291.99</v>
      </c>
    </row>
    <row r="92" spans="1:7" ht="18" customHeight="1" x14ac:dyDescent="0.2">
      <c r="A92" s="31" t="s">
        <v>369</v>
      </c>
      <c r="B92" s="24">
        <v>1821124868</v>
      </c>
      <c r="C92" s="25">
        <v>289.55</v>
      </c>
      <c r="D92" s="25">
        <v>281.2</v>
      </c>
      <c r="E92" s="25">
        <v>12.47</v>
      </c>
      <c r="F92" s="25">
        <f t="shared" si="2"/>
        <v>302.02000000000004</v>
      </c>
      <c r="G92" s="25">
        <f t="shared" si="3"/>
        <v>293.67</v>
      </c>
    </row>
    <row r="93" spans="1:7" ht="18" customHeight="1" x14ac:dyDescent="0.2">
      <c r="A93" s="31" t="s">
        <v>370</v>
      </c>
      <c r="B93" s="24">
        <v>1144401001</v>
      </c>
      <c r="C93" s="25">
        <v>287.87</v>
      </c>
      <c r="D93" s="25">
        <v>279.52</v>
      </c>
      <c r="E93" s="25">
        <v>12.47</v>
      </c>
      <c r="F93" s="25">
        <f t="shared" si="2"/>
        <v>300.34000000000003</v>
      </c>
      <c r="G93" s="25">
        <f t="shared" si="3"/>
        <v>291.99</v>
      </c>
    </row>
    <row r="94" spans="1:7" ht="18" customHeight="1" x14ac:dyDescent="0.2">
      <c r="A94" s="31" t="s">
        <v>371</v>
      </c>
      <c r="B94" s="24">
        <v>1164606380</v>
      </c>
      <c r="C94" s="25">
        <v>287.13</v>
      </c>
      <c r="D94" s="25">
        <v>278.77999999999997</v>
      </c>
      <c r="E94" s="25">
        <v>12.47</v>
      </c>
      <c r="F94" s="25">
        <f t="shared" si="2"/>
        <v>299.60000000000002</v>
      </c>
      <c r="G94" s="25">
        <f t="shared" si="3"/>
        <v>291.25</v>
      </c>
    </row>
    <row r="95" spans="1:7" ht="18" customHeight="1" x14ac:dyDescent="0.2">
      <c r="A95" s="31" t="s">
        <v>372</v>
      </c>
      <c r="B95" s="24">
        <v>1851463483</v>
      </c>
      <c r="C95" s="25">
        <v>288.92</v>
      </c>
      <c r="D95" s="25">
        <v>280.57</v>
      </c>
      <c r="E95" s="25">
        <v>12.47</v>
      </c>
      <c r="F95" s="25">
        <f t="shared" si="2"/>
        <v>301.39000000000004</v>
      </c>
      <c r="G95" s="25">
        <f t="shared" si="3"/>
        <v>293.04000000000002</v>
      </c>
    </row>
    <row r="96" spans="1:7" ht="18" customHeight="1" x14ac:dyDescent="0.2">
      <c r="A96" s="31" t="s">
        <v>373</v>
      </c>
      <c r="B96" s="24">
        <v>1780655720</v>
      </c>
      <c r="C96" s="25">
        <v>289.32</v>
      </c>
      <c r="D96" s="25">
        <v>280.97000000000003</v>
      </c>
      <c r="E96" s="25">
        <v>12.47</v>
      </c>
      <c r="F96" s="25">
        <f t="shared" si="2"/>
        <v>301.79000000000002</v>
      </c>
      <c r="G96" s="25">
        <f t="shared" si="3"/>
        <v>293.44000000000005</v>
      </c>
    </row>
    <row r="97" spans="1:7" ht="18" customHeight="1" x14ac:dyDescent="0.2">
      <c r="A97" s="31" t="s">
        <v>374</v>
      </c>
      <c r="B97" s="24">
        <v>1497726434</v>
      </c>
      <c r="C97" s="25">
        <v>289.45</v>
      </c>
      <c r="D97" s="25">
        <v>281.10000000000002</v>
      </c>
      <c r="E97" s="25">
        <v>12.47</v>
      </c>
      <c r="F97" s="25">
        <f t="shared" si="2"/>
        <v>301.92</v>
      </c>
      <c r="G97" s="25">
        <f t="shared" si="3"/>
        <v>293.57000000000005</v>
      </c>
    </row>
    <row r="98" spans="1:7" ht="18" customHeight="1" x14ac:dyDescent="0.2">
      <c r="A98" s="31" t="s">
        <v>375</v>
      </c>
      <c r="B98" s="24">
        <v>1952372997</v>
      </c>
      <c r="C98" s="25">
        <v>290.05</v>
      </c>
      <c r="D98" s="25">
        <v>281.7</v>
      </c>
      <c r="E98" s="25">
        <v>12.47</v>
      </c>
      <c r="F98" s="25">
        <f t="shared" si="2"/>
        <v>302.52000000000004</v>
      </c>
      <c r="G98" s="25">
        <f t="shared" si="3"/>
        <v>294.17</v>
      </c>
    </row>
    <row r="99" spans="1:7" ht="18" customHeight="1" x14ac:dyDescent="0.2">
      <c r="A99" s="31" t="s">
        <v>376</v>
      </c>
      <c r="B99" s="24">
        <v>1659506012</v>
      </c>
      <c r="C99" s="25">
        <v>290.01</v>
      </c>
      <c r="D99" s="25">
        <v>281.66000000000003</v>
      </c>
      <c r="E99" s="25">
        <v>12.47</v>
      </c>
      <c r="F99" s="25">
        <f t="shared" si="2"/>
        <v>302.48</v>
      </c>
      <c r="G99" s="25">
        <f t="shared" si="3"/>
        <v>294.13000000000005</v>
      </c>
    </row>
    <row r="100" spans="1:7" ht="18" customHeight="1" x14ac:dyDescent="0.2">
      <c r="A100" s="31" t="s">
        <v>377</v>
      </c>
      <c r="B100" s="24">
        <v>1548396948</v>
      </c>
      <c r="C100" s="25">
        <v>289.94</v>
      </c>
      <c r="D100" s="25">
        <v>281.58999999999997</v>
      </c>
      <c r="E100" s="25">
        <v>12.47</v>
      </c>
      <c r="F100" s="25">
        <f t="shared" si="2"/>
        <v>302.41000000000003</v>
      </c>
      <c r="G100" s="25">
        <f t="shared" si="3"/>
        <v>294.06</v>
      </c>
    </row>
    <row r="101" spans="1:7" ht="18" customHeight="1" x14ac:dyDescent="0.2">
      <c r="A101" s="31" t="s">
        <v>378</v>
      </c>
      <c r="B101" s="24">
        <v>1154557577</v>
      </c>
      <c r="C101" s="25">
        <v>288.55</v>
      </c>
      <c r="D101" s="25">
        <v>280.2</v>
      </c>
      <c r="E101" s="25">
        <v>12.47</v>
      </c>
      <c r="F101" s="25">
        <f t="shared" si="2"/>
        <v>301.02000000000004</v>
      </c>
      <c r="G101" s="25">
        <f t="shared" si="3"/>
        <v>292.67</v>
      </c>
    </row>
    <row r="102" spans="1:7" ht="18" customHeight="1" x14ac:dyDescent="0.2">
      <c r="A102" s="31" t="s">
        <v>379</v>
      </c>
      <c r="B102" s="24">
        <v>1457487852</v>
      </c>
      <c r="C102" s="25">
        <v>289.32</v>
      </c>
      <c r="D102" s="25">
        <v>280.97000000000003</v>
      </c>
      <c r="E102" s="25">
        <v>12.47</v>
      </c>
      <c r="F102" s="25">
        <f t="shared" si="2"/>
        <v>301.79000000000002</v>
      </c>
      <c r="G102" s="25">
        <f t="shared" si="3"/>
        <v>293.44000000000005</v>
      </c>
    </row>
    <row r="103" spans="1:7" ht="18" customHeight="1" x14ac:dyDescent="0.2">
      <c r="A103" s="31" t="s">
        <v>380</v>
      </c>
      <c r="B103" s="24">
        <v>1942341524</v>
      </c>
      <c r="C103" s="25">
        <v>289.89999999999998</v>
      </c>
      <c r="D103" s="25">
        <v>281.55</v>
      </c>
      <c r="E103" s="25">
        <v>12.47</v>
      </c>
      <c r="F103" s="25">
        <f t="shared" si="2"/>
        <v>302.37</v>
      </c>
      <c r="G103" s="25">
        <f t="shared" si="3"/>
        <v>294.02000000000004</v>
      </c>
    </row>
    <row r="104" spans="1:7" ht="18" customHeight="1" x14ac:dyDescent="0.2">
      <c r="A104" s="31" t="s">
        <v>381</v>
      </c>
      <c r="B104" s="24">
        <v>1750517165</v>
      </c>
      <c r="C104" s="25">
        <v>288.33</v>
      </c>
      <c r="D104" s="25">
        <v>279.98</v>
      </c>
      <c r="E104" s="25">
        <v>12.47</v>
      </c>
      <c r="F104" s="25">
        <f t="shared" si="2"/>
        <v>300.8</v>
      </c>
      <c r="G104" s="25">
        <f t="shared" si="3"/>
        <v>292.45000000000005</v>
      </c>
    </row>
    <row r="105" spans="1:7" ht="18" customHeight="1" x14ac:dyDescent="0.2">
      <c r="A105" s="31" t="s">
        <v>382</v>
      </c>
      <c r="B105" s="24">
        <v>1407067937</v>
      </c>
      <c r="C105" s="25">
        <v>289.88</v>
      </c>
      <c r="D105" s="25">
        <v>281.52999999999997</v>
      </c>
      <c r="E105" s="25">
        <v>12.47</v>
      </c>
      <c r="F105" s="25">
        <f t="shared" si="2"/>
        <v>302.35000000000002</v>
      </c>
      <c r="G105" s="25">
        <f t="shared" si="3"/>
        <v>294</v>
      </c>
    </row>
    <row r="106" spans="1:7" ht="18" customHeight="1" x14ac:dyDescent="0.2">
      <c r="A106" s="31" t="s">
        <v>383</v>
      </c>
      <c r="B106" s="24">
        <v>1518178904</v>
      </c>
      <c r="C106" s="25">
        <v>290.79000000000002</v>
      </c>
      <c r="D106" s="25">
        <v>282.44</v>
      </c>
      <c r="E106" s="25">
        <v>12.47</v>
      </c>
      <c r="F106" s="25">
        <f t="shared" si="2"/>
        <v>303.26000000000005</v>
      </c>
      <c r="G106" s="25">
        <f t="shared" si="3"/>
        <v>294.91000000000003</v>
      </c>
    </row>
    <row r="107" spans="1:7" ht="18" customHeight="1" x14ac:dyDescent="0.2">
      <c r="A107" s="31" t="s">
        <v>384</v>
      </c>
      <c r="B107" s="24">
        <v>1568673960</v>
      </c>
      <c r="C107" s="25">
        <v>289.85000000000002</v>
      </c>
      <c r="D107" s="25">
        <v>281.5</v>
      </c>
      <c r="E107" s="25">
        <v>12.47</v>
      </c>
      <c r="F107" s="25">
        <f t="shared" si="2"/>
        <v>302.32000000000005</v>
      </c>
      <c r="G107" s="25">
        <f t="shared" si="3"/>
        <v>293.97000000000003</v>
      </c>
    </row>
    <row r="108" spans="1:7" ht="18" customHeight="1" x14ac:dyDescent="0.2">
      <c r="A108" s="31" t="s">
        <v>385</v>
      </c>
      <c r="B108" s="24">
        <v>1992916399</v>
      </c>
      <c r="C108" s="25">
        <v>287.87</v>
      </c>
      <c r="D108" s="25">
        <v>279.52</v>
      </c>
      <c r="E108" s="25">
        <v>12.47</v>
      </c>
      <c r="F108" s="25">
        <f t="shared" si="2"/>
        <v>300.34000000000003</v>
      </c>
      <c r="G108" s="25">
        <f t="shared" si="3"/>
        <v>291.99</v>
      </c>
    </row>
    <row r="109" spans="1:7" ht="18" customHeight="1" x14ac:dyDescent="0.2">
      <c r="A109" s="31" t="s">
        <v>386</v>
      </c>
      <c r="B109" s="24">
        <v>1114138476</v>
      </c>
      <c r="C109" s="25">
        <v>290.58</v>
      </c>
      <c r="D109" s="25">
        <v>282.23</v>
      </c>
      <c r="E109" s="25">
        <v>12.47</v>
      </c>
      <c r="F109" s="25">
        <f t="shared" si="2"/>
        <v>303.05</v>
      </c>
      <c r="G109" s="25">
        <f t="shared" si="3"/>
        <v>294.70000000000005</v>
      </c>
    </row>
    <row r="110" spans="1:7" ht="18" customHeight="1" x14ac:dyDescent="0.2">
      <c r="A110" s="31" t="s">
        <v>387</v>
      </c>
      <c r="B110" s="24">
        <v>1922219476</v>
      </c>
      <c r="C110" s="25">
        <v>290.66000000000003</v>
      </c>
      <c r="D110" s="25">
        <v>282.31</v>
      </c>
      <c r="E110" s="25">
        <v>12.47</v>
      </c>
      <c r="F110" s="25">
        <f t="shared" si="2"/>
        <v>303.13000000000005</v>
      </c>
      <c r="G110" s="25">
        <f t="shared" si="3"/>
        <v>294.78000000000003</v>
      </c>
    </row>
    <row r="111" spans="1:7" ht="18" customHeight="1" x14ac:dyDescent="0.2">
      <c r="A111" s="31" t="s">
        <v>388</v>
      </c>
      <c r="B111" s="24">
        <v>1083825541</v>
      </c>
      <c r="C111" s="25">
        <v>290.55</v>
      </c>
      <c r="D111" s="25">
        <v>282.2</v>
      </c>
      <c r="E111" s="25">
        <v>12.47</v>
      </c>
      <c r="F111" s="25">
        <f t="shared" si="2"/>
        <v>303.02000000000004</v>
      </c>
      <c r="G111" s="25">
        <f t="shared" si="3"/>
        <v>294.67</v>
      </c>
    </row>
    <row r="112" spans="1:7" ht="18" customHeight="1" x14ac:dyDescent="0.2">
      <c r="A112" s="31" t="s">
        <v>389</v>
      </c>
      <c r="B112" s="24">
        <v>1962613422</v>
      </c>
      <c r="C112" s="25">
        <v>290.58999999999997</v>
      </c>
      <c r="D112" s="25">
        <v>282.24</v>
      </c>
      <c r="E112" s="25">
        <v>12.47</v>
      </c>
      <c r="F112" s="25">
        <f t="shared" si="2"/>
        <v>303.06</v>
      </c>
      <c r="G112" s="25">
        <f t="shared" si="3"/>
        <v>294.71000000000004</v>
      </c>
    </row>
    <row r="113" spans="1:7" ht="18" customHeight="1" x14ac:dyDescent="0.2">
      <c r="A113" s="31" t="s">
        <v>390</v>
      </c>
      <c r="B113" s="24">
        <v>1750592119</v>
      </c>
      <c r="C113" s="25">
        <v>290.39999999999998</v>
      </c>
      <c r="D113" s="25">
        <v>282.05</v>
      </c>
      <c r="E113" s="25">
        <v>12.47</v>
      </c>
      <c r="F113" s="25">
        <f t="shared" si="2"/>
        <v>302.87</v>
      </c>
      <c r="G113" s="25">
        <f t="shared" si="3"/>
        <v>294.52000000000004</v>
      </c>
    </row>
    <row r="114" spans="1:7" ht="18" customHeight="1" x14ac:dyDescent="0.2">
      <c r="A114" s="31" t="s">
        <v>391</v>
      </c>
      <c r="B114" s="24">
        <v>1841401213</v>
      </c>
      <c r="C114" s="25">
        <v>290.37</v>
      </c>
      <c r="D114" s="25">
        <v>282.02</v>
      </c>
      <c r="E114" s="25">
        <v>12.47</v>
      </c>
      <c r="F114" s="25">
        <f t="shared" si="2"/>
        <v>302.84000000000003</v>
      </c>
      <c r="G114" s="25">
        <f t="shared" si="3"/>
        <v>294.49</v>
      </c>
    </row>
    <row r="115" spans="1:7" ht="18" customHeight="1" x14ac:dyDescent="0.2">
      <c r="A115" s="31" t="s">
        <v>392</v>
      </c>
      <c r="B115" s="24">
        <v>1922219302</v>
      </c>
      <c r="C115" s="25">
        <v>290.79000000000002</v>
      </c>
      <c r="D115" s="25">
        <v>282.44</v>
      </c>
      <c r="E115" s="25">
        <v>12.47</v>
      </c>
      <c r="F115" s="25">
        <f t="shared" si="2"/>
        <v>303.26000000000005</v>
      </c>
      <c r="G115" s="25">
        <f t="shared" si="3"/>
        <v>294.91000000000003</v>
      </c>
    </row>
    <row r="116" spans="1:7" ht="18" customHeight="1" x14ac:dyDescent="0.2">
      <c r="A116" s="31" t="s">
        <v>393</v>
      </c>
      <c r="B116" s="24">
        <v>1003027491</v>
      </c>
      <c r="C116" s="25">
        <v>291.10000000000002</v>
      </c>
      <c r="D116" s="25">
        <v>282.75</v>
      </c>
      <c r="E116" s="25">
        <v>12.47</v>
      </c>
      <c r="F116" s="25">
        <f t="shared" si="2"/>
        <v>303.57000000000005</v>
      </c>
      <c r="G116" s="25">
        <f t="shared" si="3"/>
        <v>295.22000000000003</v>
      </c>
    </row>
    <row r="117" spans="1:7" ht="18" customHeight="1" x14ac:dyDescent="0.2">
      <c r="A117" s="31" t="s">
        <v>394</v>
      </c>
      <c r="B117" s="24">
        <v>1003068594</v>
      </c>
      <c r="C117" s="25">
        <v>287.87</v>
      </c>
      <c r="D117" s="25">
        <v>279.52</v>
      </c>
      <c r="E117" s="25">
        <v>12.47</v>
      </c>
      <c r="F117" s="25">
        <f t="shared" si="2"/>
        <v>300.34000000000003</v>
      </c>
      <c r="G117" s="25">
        <f t="shared" si="3"/>
        <v>291.99</v>
      </c>
    </row>
    <row r="118" spans="1:7" ht="18" customHeight="1" x14ac:dyDescent="0.2">
      <c r="A118" s="31" t="s">
        <v>395</v>
      </c>
      <c r="B118" s="24">
        <v>1154573608</v>
      </c>
      <c r="C118" s="25">
        <v>287.87</v>
      </c>
      <c r="D118" s="25">
        <v>279.52</v>
      </c>
      <c r="E118" s="25">
        <v>12.47</v>
      </c>
      <c r="F118" s="25">
        <f t="shared" si="2"/>
        <v>300.34000000000003</v>
      </c>
      <c r="G118" s="25">
        <f t="shared" si="3"/>
        <v>291.99</v>
      </c>
    </row>
    <row r="119" spans="1:7" ht="18" customHeight="1" x14ac:dyDescent="0.2">
      <c r="A119" s="31" t="s">
        <v>396</v>
      </c>
      <c r="B119" s="24">
        <v>1558513044</v>
      </c>
      <c r="C119" s="25">
        <v>287.87</v>
      </c>
      <c r="D119" s="25">
        <v>279.52</v>
      </c>
      <c r="E119" s="25">
        <v>12.47</v>
      </c>
      <c r="F119" s="25">
        <f t="shared" si="2"/>
        <v>300.34000000000003</v>
      </c>
      <c r="G119" s="25">
        <f t="shared" si="3"/>
        <v>291.99</v>
      </c>
    </row>
    <row r="120" spans="1:7" ht="18" customHeight="1" x14ac:dyDescent="0.2">
      <c r="A120" s="31" t="s">
        <v>397</v>
      </c>
      <c r="B120" s="24">
        <v>1467604959</v>
      </c>
      <c r="C120" s="25">
        <v>287.87</v>
      </c>
      <c r="D120" s="25">
        <v>279.52</v>
      </c>
      <c r="E120" s="25">
        <v>12.47</v>
      </c>
      <c r="F120" s="25">
        <f t="shared" si="2"/>
        <v>300.34000000000003</v>
      </c>
      <c r="G120" s="25">
        <f t="shared" si="3"/>
        <v>291.99</v>
      </c>
    </row>
    <row r="121" spans="1:7" ht="18" customHeight="1" x14ac:dyDescent="0.2">
      <c r="A121" s="31" t="s">
        <v>398</v>
      </c>
      <c r="B121" s="24">
        <v>1548412034</v>
      </c>
      <c r="C121" s="25">
        <v>287.87</v>
      </c>
      <c r="D121" s="25">
        <v>279.52</v>
      </c>
      <c r="E121" s="25">
        <v>12.47</v>
      </c>
      <c r="F121" s="25">
        <f t="shared" si="2"/>
        <v>300.34000000000003</v>
      </c>
      <c r="G121" s="25">
        <f t="shared" si="3"/>
        <v>291.99</v>
      </c>
    </row>
    <row r="122" spans="1:7" ht="18" customHeight="1" x14ac:dyDescent="0.2">
      <c r="A122" s="31" t="s">
        <v>399</v>
      </c>
      <c r="B122" s="24">
        <v>1457503948</v>
      </c>
      <c r="C122" s="25">
        <v>287.87</v>
      </c>
      <c r="D122" s="25">
        <v>279.52</v>
      </c>
      <c r="E122" s="25">
        <v>12.47</v>
      </c>
      <c r="F122" s="25">
        <f t="shared" si="2"/>
        <v>300.34000000000003</v>
      </c>
      <c r="G122" s="25">
        <f t="shared" si="3"/>
        <v>291.99</v>
      </c>
    </row>
    <row r="123" spans="1:7" ht="18" customHeight="1" x14ac:dyDescent="0.2">
      <c r="A123" s="31" t="s">
        <v>400</v>
      </c>
      <c r="B123" s="24">
        <v>1831225762</v>
      </c>
      <c r="C123" s="25">
        <v>287.87</v>
      </c>
      <c r="D123" s="25">
        <v>279.52</v>
      </c>
      <c r="E123" s="25">
        <v>12.47</v>
      </c>
      <c r="F123" s="25">
        <f t="shared" si="2"/>
        <v>300.34000000000003</v>
      </c>
      <c r="G123" s="25">
        <f t="shared" si="3"/>
        <v>291.99</v>
      </c>
    </row>
    <row r="124" spans="1:7" ht="18" customHeight="1" x14ac:dyDescent="0.2">
      <c r="A124" s="31" t="s">
        <v>401</v>
      </c>
      <c r="B124" s="24">
        <v>1568598480</v>
      </c>
      <c r="C124" s="25">
        <v>287.91000000000003</v>
      </c>
      <c r="D124" s="25">
        <v>279.56</v>
      </c>
      <c r="E124" s="25">
        <v>12.47</v>
      </c>
      <c r="F124" s="25">
        <f t="shared" si="2"/>
        <v>300.38000000000005</v>
      </c>
      <c r="G124" s="25">
        <f t="shared" si="3"/>
        <v>292.03000000000003</v>
      </c>
    </row>
    <row r="125" spans="1:7" ht="18" customHeight="1" x14ac:dyDescent="0.2">
      <c r="A125" s="31" t="s">
        <v>402</v>
      </c>
      <c r="B125" s="24">
        <v>1588704084</v>
      </c>
      <c r="C125" s="25">
        <v>291.7</v>
      </c>
      <c r="D125" s="25">
        <v>283.35000000000002</v>
      </c>
      <c r="E125" s="25">
        <v>12.47</v>
      </c>
      <c r="F125" s="25">
        <f t="shared" si="2"/>
        <v>304.17</v>
      </c>
      <c r="G125" s="25">
        <f t="shared" si="3"/>
        <v>295.82000000000005</v>
      </c>
    </row>
    <row r="126" spans="1:7" ht="18" customHeight="1" x14ac:dyDescent="0.2">
      <c r="A126" s="31" t="s">
        <v>403</v>
      </c>
      <c r="B126" s="24">
        <v>1164606380</v>
      </c>
      <c r="C126" s="25">
        <v>290.24</v>
      </c>
      <c r="D126" s="25">
        <v>281.89</v>
      </c>
      <c r="E126" s="25">
        <v>12.47</v>
      </c>
      <c r="F126" s="25">
        <f t="shared" si="2"/>
        <v>302.71000000000004</v>
      </c>
      <c r="G126" s="25">
        <f t="shared" si="3"/>
        <v>294.36</v>
      </c>
    </row>
    <row r="127" spans="1:7" ht="24" hidden="1" customHeight="1" x14ac:dyDescent="0.2">
      <c r="A127" s="1" t="s">
        <v>416</v>
      </c>
      <c r="E127" s="44"/>
      <c r="F127" s="44"/>
      <c r="G127" s="44"/>
    </row>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sheetData>
  <mergeCells count="1">
    <mergeCell ref="A1:G1"/>
  </mergeCells>
  <conditionalFormatting sqref="C2:D2">
    <cfRule type="cellIs" dxfId="3" priority="1" stopIfTrue="1" operator="lessThan">
      <formula>0</formula>
    </cfRule>
  </conditionalFormatting>
  <conditionalFormatting sqref="E2">
    <cfRule type="duplicateValues" dxfId="2" priority="2" stopIfTrue="1"/>
  </conditionalFormatting>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2"/>
  <sheetViews>
    <sheetView showGridLines="0" workbookViewId="0">
      <selection sqref="A1:G1"/>
    </sheetView>
  </sheetViews>
  <sheetFormatPr defaultColWidth="0" defaultRowHeight="15" zeroHeight="1" x14ac:dyDescent="0.2"/>
  <cols>
    <col min="1" max="1" width="65.7109375" style="1" customWidth="1"/>
    <col min="2" max="2" width="14.28515625" style="1" bestFit="1" customWidth="1"/>
    <col min="3" max="4" width="24.7109375" style="1" customWidth="1"/>
    <col min="5" max="5" width="19" style="1" customWidth="1"/>
    <col min="6" max="7" width="23.7109375" style="1" customWidth="1"/>
    <col min="8" max="8" width="1.28515625" style="1" customWidth="1"/>
    <col min="9" max="16384" width="9.140625" style="1" hidden="1"/>
  </cols>
  <sheetData>
    <row r="1" spans="1:7" ht="95.1" customHeight="1" x14ac:dyDescent="0.2">
      <c r="A1" s="48" t="s">
        <v>425</v>
      </c>
      <c r="B1" s="48"/>
      <c r="C1" s="48"/>
      <c r="D1" s="48"/>
      <c r="E1" s="48"/>
      <c r="F1" s="48"/>
      <c r="G1" s="48"/>
    </row>
    <row r="2" spans="1:7" ht="114.95" customHeight="1" x14ac:dyDescent="0.2">
      <c r="A2" s="21" t="s">
        <v>9</v>
      </c>
      <c r="B2" s="21" t="s">
        <v>10</v>
      </c>
      <c r="C2" s="5" t="s">
        <v>433</v>
      </c>
      <c r="D2" s="5" t="s">
        <v>441</v>
      </c>
      <c r="E2" s="5" t="s">
        <v>417</v>
      </c>
      <c r="F2" s="5" t="s">
        <v>427</v>
      </c>
      <c r="G2" s="2" t="s">
        <v>435</v>
      </c>
    </row>
    <row r="3" spans="1:7" ht="18" customHeight="1" x14ac:dyDescent="0.2">
      <c r="A3" s="32" t="s">
        <v>404</v>
      </c>
      <c r="B3" s="33">
        <v>1598818239</v>
      </c>
      <c r="C3" s="34">
        <v>295.58999999999997</v>
      </c>
      <c r="D3" s="35">
        <v>287.24</v>
      </c>
      <c r="E3" s="42">
        <v>22.3</v>
      </c>
      <c r="F3" s="34">
        <f>C3+E3</f>
        <v>317.89</v>
      </c>
      <c r="G3" s="35">
        <f>D3+E3</f>
        <v>309.54000000000002</v>
      </c>
    </row>
    <row r="4" spans="1:7" ht="18" customHeight="1" x14ac:dyDescent="0.2">
      <c r="A4" s="32" t="s">
        <v>405</v>
      </c>
      <c r="B4" s="33">
        <v>1396894291</v>
      </c>
      <c r="C4" s="34">
        <v>295.37</v>
      </c>
      <c r="D4" s="35">
        <v>287.02</v>
      </c>
      <c r="E4" s="42">
        <v>22.3</v>
      </c>
      <c r="F4" s="34">
        <f t="shared" ref="F4:F6" si="0">C4+E4</f>
        <v>317.67</v>
      </c>
      <c r="G4" s="35">
        <f t="shared" ref="G4:G6" si="1">D4+E4</f>
        <v>309.32</v>
      </c>
    </row>
    <row r="5" spans="1:7" ht="18" customHeight="1" x14ac:dyDescent="0.2">
      <c r="A5" s="32" t="s">
        <v>406</v>
      </c>
      <c r="B5" s="33">
        <v>1477705416</v>
      </c>
      <c r="C5" s="34">
        <v>294.87</v>
      </c>
      <c r="D5" s="35">
        <v>286.52</v>
      </c>
      <c r="E5" s="42">
        <v>22.3</v>
      </c>
      <c r="F5" s="34">
        <f t="shared" si="0"/>
        <v>317.17</v>
      </c>
      <c r="G5" s="35">
        <f t="shared" si="1"/>
        <v>308.82</v>
      </c>
    </row>
    <row r="6" spans="1:7" ht="18" customHeight="1" x14ac:dyDescent="0.2">
      <c r="A6" s="36" t="s">
        <v>407</v>
      </c>
      <c r="B6" s="37">
        <v>1720254535</v>
      </c>
      <c r="C6" s="34">
        <v>294.45999999999998</v>
      </c>
      <c r="D6" s="35">
        <v>286.11</v>
      </c>
      <c r="E6" s="42">
        <v>22.3</v>
      </c>
      <c r="F6" s="34">
        <f t="shared" si="0"/>
        <v>316.76</v>
      </c>
      <c r="G6" s="35">
        <f t="shared" si="1"/>
        <v>308.41000000000003</v>
      </c>
    </row>
    <row r="7" spans="1:7" ht="24" hidden="1" customHeight="1" x14ac:dyDescent="0.2">
      <c r="A7" s="1" t="s">
        <v>416</v>
      </c>
    </row>
    <row r="8" spans="1:7" hidden="1" x14ac:dyDescent="0.2"/>
    <row r="9" spans="1:7" hidden="1" x14ac:dyDescent="0.2"/>
    <row r="10" spans="1:7" hidden="1" x14ac:dyDescent="0.2"/>
    <row r="11" spans="1:7" hidden="1" x14ac:dyDescent="0.2"/>
    <row r="12" spans="1:7" hidden="1" x14ac:dyDescent="0.2"/>
    <row r="13" spans="1:7" hidden="1" x14ac:dyDescent="0.2"/>
    <row r="14" spans="1:7" hidden="1" x14ac:dyDescent="0.2"/>
    <row r="15" spans="1:7" hidden="1" x14ac:dyDescent="0.2"/>
    <row r="16" spans="1:7"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sheetData>
  <mergeCells count="1">
    <mergeCell ref="A1:G1"/>
  </mergeCells>
  <conditionalFormatting sqref="C2:D2">
    <cfRule type="cellIs" dxfId="1" priority="1" stopIfTrue="1" operator="lessThan">
      <formula>0</formula>
    </cfRule>
  </conditionalFormatting>
  <conditionalFormatting sqref="E2">
    <cfRule type="duplicateValues" dxfId="0" priority="2" stopIfTrue="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DHCSDOC-491057189-1023</_dlc_DocId>
    <_dlc_DocIdUrl xmlns="69bc34b3-1921-46c7-8c7a-d18363374b4b">
      <Url>https://dhcscagovauthoring/services/medi-cal/_layouts/15/DocIdRedir.aspx?ID=DHCSDOC-491057189-1023</Url>
      <Description>DHCSDOC-491057189-1023</Description>
    </_dlc_DocIdUrl>
    <TaxCatchAll xmlns="69bc34b3-1921-46c7-8c7a-d18363374b4b">
      <Value>30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documentManagement>
</p:properties>
</file>

<file path=customXml/itemProps1.xml><?xml version="1.0" encoding="utf-8"?>
<ds:datastoreItem xmlns:ds="http://schemas.openxmlformats.org/officeDocument/2006/customXml" ds:itemID="{3BE3D641-214E-452A-9DEF-FE878F0D109A}"/>
</file>

<file path=customXml/itemProps2.xml><?xml version="1.0" encoding="utf-8"?>
<ds:datastoreItem xmlns:ds="http://schemas.openxmlformats.org/officeDocument/2006/customXml" ds:itemID="{4122B9EE-8E73-4383-A054-076A143A95AC}"/>
</file>

<file path=customXml/itemProps3.xml><?xml version="1.0" encoding="utf-8"?>
<ds:datastoreItem xmlns:ds="http://schemas.openxmlformats.org/officeDocument/2006/customXml" ds:itemID="{997DAC36-7FEB-4AA6-A3E0-6DE42F62E5E5}"/>
</file>

<file path=customXml/itemProps4.xml><?xml version="1.0" encoding="utf-8"?>
<ds:datastoreItem xmlns:ds="http://schemas.openxmlformats.org/officeDocument/2006/customXml" ds:itemID="{36835DD3-6E84-406B-A62A-586DC38238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Mass Rates</vt:lpstr>
      <vt:lpstr>1-59</vt:lpstr>
      <vt:lpstr>60+</vt:lpstr>
      <vt:lpstr>H 4-6</vt:lpstr>
      <vt:lpstr>H 7-15</vt:lpstr>
      <vt:lpstr>N 4-6</vt:lpstr>
      <vt:lpstr>N 7-15</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2019-20-ICFDD-Corrected-TempRates-Web-2020-08-27</dc:title>
  <dc:creator>Ken S</dc:creator>
  <cp:keywords/>
  <cp:lastModifiedBy>Ken S</cp:lastModifiedBy>
  <cp:lastPrinted>2020-08-25T18:41:16Z</cp:lastPrinted>
  <dcterms:created xsi:type="dcterms:W3CDTF">2020-07-29T23:27:23Z</dcterms:created>
  <dcterms:modified xsi:type="dcterms:W3CDTF">2020-08-28T22:40:18Z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0x010100EEE380F46F125946A8B4C4C90D9FFCDC00EC1B0756F4142146B82915D6DE592518</vt:lpwstr>
  </property>
  <property fmtid="{D5CDD505-2E9C-101B-9397-08002B2CF9AE}" pid="3" name="_dlc_DocIdItemGuid">
    <vt:lpwstr>1f5fd66f-f3ad-49d9-b69c-64782806c005</vt:lpwstr>
  </property>
  <property fmtid="{D5CDD505-2E9C-101B-9397-08002B2CF9AE}" pid="4" name="Division">
    <vt:lpwstr>30;#Fee-For-Service Rates Development|f4b3987f-d379-4ea2-9325-ab5a79e49e9a</vt:lpwstr>
  </property>
  <property fmtid="{D5CDD505-2E9C-101B-9397-08002B2CF9AE}" pid="5" name="Organization">
    <vt:lpwstr>81</vt:lpwstr>
  </property>
</Properties>
</file>