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1C7AD341-A4BF-4AAC-88F2-895E55A0227B}" xr6:coauthVersionLast="47" xr6:coauthVersionMax="47" xr10:uidLastSave="{00000000-0000-0000-0000-000000000000}"/>
  <workbookProtection lockStructure="1"/>
  <bookViews>
    <workbookView xWindow="-110" yWindow="-110" windowWidth="19420" windowHeight="11500" tabRatio="648" activeTab="2" xr2:uid="{86C0CE35-FCFE-42E2-884D-E70A0B564948}"/>
  </bookViews>
  <sheets>
    <sheet name="CY 2027 Wage Standards" sheetId="11" r:id="rId1"/>
    <sheet name="CY 2025 Wage Standards-wformula" sheetId="6" state="hidden" r:id="rId2"/>
    <sheet name="County-MSA Cross Walk" sheetId="2" r:id="rId3"/>
    <sheet name="Calcs" sheetId="8" state="hidden" r:id="rId4"/>
    <sheet name="Calcs old" sheetId="5" state="hidden" r:id="rId5"/>
  </sheets>
  <externalReferences>
    <externalReference r:id="rId6"/>
    <externalReference r:id="rId7"/>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hidden="1">{"Table3",#N/A,FALSE,"C";"Table2",#N/A,FALSE,"C";"Table1",#N/A,FALSE,"C"}</definedName>
    <definedName name="TitleRegion1.a2.b60.2" localSheetId="3">Table2[[#Headers],[County]]</definedName>
    <definedName name="TitleRegion1.A2.b61.3" localSheetId="0">Table2[#All]</definedName>
    <definedName name="TitleRegion1.A2.b61.3">Table2[#All]</definedName>
    <definedName name="TitleRegion1.a3.c32.1" localSheetId="0">Table152[#All]</definedName>
    <definedName name="TitleRegion1.a3.c32.1">Table15[#All]</definedName>
    <definedName name="TitleRegion1.a3.g32.2">#REF!</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6" l="1"/>
  <c r="C6" i="6"/>
  <c r="C7" i="6"/>
  <c r="C8" i="6"/>
  <c r="C9" i="6"/>
  <c r="C10" i="6"/>
  <c r="C11" i="6"/>
  <c r="C12" i="6"/>
  <c r="C13" i="6"/>
  <c r="C14" i="6"/>
  <c r="C15" i="6"/>
  <c r="C16" i="6"/>
  <c r="C17" i="6"/>
  <c r="C18" i="6"/>
  <c r="C19" i="6"/>
  <c r="C20" i="6"/>
  <c r="C21" i="6"/>
  <c r="C22" i="6"/>
  <c r="C23" i="6"/>
  <c r="C24" i="6"/>
  <c r="C25" i="6"/>
  <c r="C26" i="6"/>
  <c r="C27" i="6"/>
  <c r="C28" i="6"/>
  <c r="C29" i="6"/>
  <c r="C30" i="6"/>
  <c r="C31" i="6"/>
  <c r="C32" i="6"/>
  <c r="C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4" i="6"/>
  <c r="B50" i="8"/>
  <c r="B48" i="8"/>
  <c r="B46" i="8"/>
  <c r="B44" i="8"/>
  <c r="B42" i="8"/>
  <c r="B40" i="8"/>
  <c r="B38" i="8"/>
  <c r="B36" i="8"/>
  <c r="B34" i="8"/>
  <c r="B35" i="8"/>
  <c r="B32" i="8"/>
  <c r="B30" i="8"/>
  <c r="B31" i="8"/>
  <c r="B28" i="8"/>
  <c r="B26" i="8"/>
  <c r="B24" i="8"/>
  <c r="B22" i="8"/>
  <c r="B20" i="8"/>
  <c r="B18" i="8"/>
  <c r="B16" i="8"/>
  <c r="B14" i="8"/>
  <c r="B15" i="8"/>
  <c r="B12" i="8"/>
  <c r="B13" i="8"/>
  <c r="B10" i="8"/>
  <c r="B11" i="8"/>
  <c r="B8" i="8"/>
  <c r="B6" i="8"/>
  <c r="B4" i="8"/>
  <c r="B2" i="8"/>
  <c r="B24" i="5"/>
  <c r="B22" i="5"/>
  <c r="B20" i="5"/>
  <c r="B18" i="5"/>
  <c r="B16" i="5"/>
  <c r="B14" i="5"/>
  <c r="B12" i="5"/>
  <c r="E12" i="5"/>
  <c r="B10" i="5"/>
  <c r="B8" i="5"/>
  <c r="B6" i="5"/>
  <c r="B4" i="5"/>
  <c r="B2" i="5"/>
  <c r="B50" i="5"/>
  <c r="B48" i="5"/>
  <c r="B46" i="5"/>
  <c r="B44" i="5"/>
  <c r="B42" i="5"/>
  <c r="B40" i="5"/>
  <c r="B38" i="5"/>
  <c r="B39" i="5"/>
  <c r="B36" i="5"/>
  <c r="B37" i="5"/>
  <c r="B34" i="5"/>
  <c r="B32" i="5"/>
  <c r="B30" i="5"/>
  <c r="B28" i="5"/>
  <c r="B26" i="5"/>
  <c r="E26" i="5"/>
  <c r="B45" i="5"/>
  <c r="D45" i="5"/>
  <c r="B23" i="8"/>
  <c r="C23" i="8"/>
  <c r="B47" i="8"/>
  <c r="B23" i="5"/>
  <c r="B3" i="5"/>
  <c r="C4" i="5"/>
  <c r="B13" i="5"/>
  <c r="E13" i="5"/>
  <c r="B25" i="5"/>
  <c r="C13" i="5"/>
  <c r="D32" i="5"/>
  <c r="E6" i="5"/>
  <c r="E24" i="5"/>
  <c r="E10" i="5"/>
  <c r="E22" i="5"/>
  <c r="E20" i="5"/>
  <c r="E14" i="5"/>
  <c r="E16" i="5"/>
  <c r="E18" i="5"/>
  <c r="B21" i="5"/>
  <c r="E21" i="5"/>
  <c r="C24" i="5"/>
  <c r="E23" i="5"/>
  <c r="C23" i="5"/>
  <c r="C25" i="5"/>
  <c r="E25" i="5"/>
  <c r="E3" i="5"/>
  <c r="C3" i="5"/>
  <c r="B7" i="5"/>
  <c r="C8" i="5"/>
  <c r="B17" i="5"/>
  <c r="E8" i="5"/>
  <c r="B19" i="5"/>
  <c r="C18" i="5"/>
  <c r="B47" i="5"/>
  <c r="C47" i="5"/>
  <c r="B21" i="8"/>
  <c r="C21" i="8"/>
  <c r="B5" i="5"/>
  <c r="B9" i="5"/>
  <c r="C10" i="5"/>
  <c r="B11" i="5"/>
  <c r="E4" i="5"/>
  <c r="B15" i="5"/>
  <c r="C16" i="5"/>
  <c r="D48" i="5"/>
  <c r="C26" i="5"/>
  <c r="C2" i="8"/>
  <c r="D28" i="8"/>
  <c r="D30" i="8"/>
  <c r="D31" i="8"/>
  <c r="D44" i="8"/>
  <c r="D46" i="8"/>
  <c r="D47" i="8"/>
  <c r="D48" i="8"/>
  <c r="D38" i="8"/>
  <c r="D40" i="8"/>
  <c r="D41" i="8"/>
  <c r="D42" i="8"/>
  <c r="D32" i="8"/>
  <c r="D34" i="8"/>
  <c r="D35" i="8"/>
  <c r="D36" i="8"/>
  <c r="B19" i="8"/>
  <c r="C19" i="8"/>
  <c r="B7" i="8"/>
  <c r="C7" i="8"/>
  <c r="B41" i="8"/>
  <c r="B27" i="8"/>
  <c r="D27" i="8"/>
  <c r="B39" i="8"/>
  <c r="D39" i="8"/>
  <c r="B5" i="8"/>
  <c r="B43" i="8"/>
  <c r="D43" i="8"/>
  <c r="B49" i="8"/>
  <c r="D49" i="8"/>
  <c r="B29" i="8"/>
  <c r="D29" i="8"/>
  <c r="C15" i="8"/>
  <c r="C24" i="8"/>
  <c r="C4" i="8"/>
  <c r="C16" i="8"/>
  <c r="C22" i="8"/>
  <c r="C6" i="8"/>
  <c r="C18" i="8"/>
  <c r="C8" i="8"/>
  <c r="C20" i="8"/>
  <c r="C10" i="8"/>
  <c r="C11" i="8"/>
  <c r="C12" i="8"/>
  <c r="C13" i="8"/>
  <c r="C14" i="8"/>
  <c r="B3" i="8"/>
  <c r="B9" i="8"/>
  <c r="C9" i="8"/>
  <c r="B17" i="8"/>
  <c r="C17" i="8"/>
  <c r="B25" i="8"/>
  <c r="B33" i="8"/>
  <c r="D33" i="8"/>
  <c r="B37" i="8"/>
  <c r="D37" i="8"/>
  <c r="B45" i="8"/>
  <c r="D45" i="8"/>
  <c r="D40" i="5"/>
  <c r="D42" i="5"/>
  <c r="B49" i="5"/>
  <c r="D49" i="5"/>
  <c r="D50" i="5"/>
  <c r="D30" i="5"/>
  <c r="D38" i="5"/>
  <c r="D36" i="5"/>
  <c r="D28" i="5"/>
  <c r="D46" i="5"/>
  <c r="D34" i="5"/>
  <c r="D44" i="5"/>
  <c r="C48" i="5"/>
  <c r="D37" i="5"/>
  <c r="C37" i="5"/>
  <c r="C38" i="5"/>
  <c r="D39" i="5"/>
  <c r="C39" i="5"/>
  <c r="B27" i="5"/>
  <c r="C28" i="5"/>
  <c r="B29" i="5"/>
  <c r="B31" i="5"/>
  <c r="C32" i="5"/>
  <c r="B33" i="5"/>
  <c r="C34" i="5"/>
  <c r="B35" i="5"/>
  <c r="B41" i="5"/>
  <c r="B43" i="5"/>
  <c r="C40" i="5"/>
  <c r="C46" i="5"/>
  <c r="C45" i="5"/>
  <c r="C22" i="5"/>
  <c r="C14" i="5"/>
  <c r="C21" i="5"/>
  <c r="C50" i="5"/>
  <c r="E9" i="5"/>
  <c r="C9" i="5"/>
  <c r="D47" i="5"/>
  <c r="C20" i="5"/>
  <c r="C19" i="5"/>
  <c r="E19" i="5"/>
  <c r="E11" i="5"/>
  <c r="C11" i="5"/>
  <c r="C12" i="5"/>
  <c r="E5" i="5"/>
  <c r="C5" i="5"/>
  <c r="C6" i="5"/>
  <c r="E15" i="5"/>
  <c r="C15" i="5"/>
  <c r="E17" i="5"/>
  <c r="C17" i="5"/>
  <c r="E7" i="5"/>
  <c r="C7" i="5"/>
  <c r="C5" i="8"/>
  <c r="C25" i="8"/>
  <c r="C3" i="8"/>
  <c r="C49" i="5"/>
  <c r="D41" i="5"/>
  <c r="C41" i="5"/>
  <c r="D35" i="5"/>
  <c r="C35" i="5"/>
  <c r="C36" i="5"/>
  <c r="D33" i="5"/>
  <c r="C33" i="5"/>
  <c r="D31" i="5"/>
  <c r="C31" i="5"/>
  <c r="D29" i="5"/>
  <c r="C29" i="5"/>
  <c r="D27" i="5"/>
  <c r="C27" i="5"/>
  <c r="C30" i="5"/>
  <c r="C42" i="5"/>
  <c r="D43" i="5"/>
  <c r="C43" i="5"/>
  <c r="C44" i="5"/>
</calcChain>
</file>

<file path=xl/sharedStrings.xml><?xml version="1.0" encoding="utf-8"?>
<sst xmlns="http://schemas.openxmlformats.org/spreadsheetml/2006/main" count="204" uniqueCount="113">
  <si>
    <t>Press TAB to move to input areas. Press UP, DOWN, LEFT, or RIGHT ARROW in column A to read through the document.</t>
  </si>
  <si>
    <t>Notes:</t>
  </si>
  <si>
    <t xml:space="preserve">This is a DRAFT, interim wage schedule that is created for the purposes of helping facilities make the decision to enroll in the Workforce Standards Program via the Basic Wage and Benefits Pathway. This schedule will not be used for any other purpose. </t>
  </si>
  <si>
    <t xml:space="preserve">As specified in Section 6.1, Supplement 6, Attachment 4.19-D of the State Plan - Effective January 1, 2025, and on each January 1 thereafter, the direct and indirect wage standards must increase by the lesser of 5% or the rate of change in the averages of the most recent July 1 to June 30, inclusive, period over the preceding July 1 to June 30, inclusive, period for the United States Bureau of Labor Statistics non-seasonally adjusted United States Consumer Price Index for Urban Wage Earners and Clerical Workers (U.S. CPI-W).  </t>
  </si>
  <si>
    <t>As of June 1, 2026, the Director of Finance has not certified and released the Determination and Certification at the Department of Finanace (DOF) for the Minimum Wage Increase for 2027. In the interim, DHCS will use the maximum allowed minimum wage percent increase per SB 3 (Leno, Chapter 4, Statutes of 2016), which is 3.5%, until the 2026 certification is released. DHCS will release finalized rate add-on increases after DOF certification. All payments under the 2027 Workforce Standards Program will be made using finalized rates using the certified DOF wage data.</t>
  </si>
  <si>
    <t>Press TAB to advance to the next cell. Press UP, DOWN, LEFT, or RIGHT ARROW to move cell by cell through the document.</t>
  </si>
  <si>
    <r>
      <rPr>
        <b/>
        <sz val="14"/>
        <rFont val="Segoe UI"/>
        <family val="2"/>
      </rPr>
      <t>DRAFT</t>
    </r>
    <r>
      <rPr>
        <b/>
        <sz val="14"/>
        <color rgb="FFFF0000"/>
        <rFont val="Segoe UI"/>
        <family val="2"/>
      </rPr>
      <t xml:space="preserve"> </t>
    </r>
    <r>
      <rPr>
        <b/>
        <sz val="14"/>
        <color rgb="FF000000"/>
        <rFont val="Segoe UI"/>
        <family val="2"/>
      </rPr>
      <t>SNF Workforce Standards Program - CY 2027 Wage Standards</t>
    </r>
  </si>
  <si>
    <t>Metropolitan Statistical Area (MSA) Name</t>
  </si>
  <si>
    <t>CY 2027
Direct Labor
Wage Standard</t>
  </si>
  <si>
    <t>CY 2027
Indirect Labor
Wage Standard</t>
  </si>
  <si>
    <t>Chico, CA</t>
  </si>
  <si>
    <t>Eastern Sierra-Mother Lode Region of California nonmetropolitan area</t>
  </si>
  <si>
    <t>El Centro, CA</t>
  </si>
  <si>
    <t>Fresno, CA</t>
  </si>
  <si>
    <t>Hanford-Corcoran, CA</t>
  </si>
  <si>
    <t>Los Angeles-Long Beach-Anaheim, CA</t>
  </si>
  <si>
    <t>Madera, CA</t>
  </si>
  <si>
    <t>Merced, CA</t>
  </si>
  <si>
    <t>Modesto, CA</t>
  </si>
  <si>
    <t>Napa, CA</t>
  </si>
  <si>
    <t>North Coast Region of California nonmetropolitan area</t>
  </si>
  <si>
    <t>North Valley-Northern Mountains Region of California nonmetropolitan area</t>
  </si>
  <si>
    <t>Oxnard-Thousand Oaks-Ventura, CA</t>
  </si>
  <si>
    <t>Redding, CA</t>
  </si>
  <si>
    <t>Riverside-San Bernardino-Ontario, CA</t>
  </si>
  <si>
    <t>Sacramento--Roseville--Arden-Arcade, CA</t>
  </si>
  <si>
    <t>Salinas, CA</t>
  </si>
  <si>
    <t>San Diego-Carlsbad, CA</t>
  </si>
  <si>
    <t>San Francisco-Oakland-Hayward, CA</t>
  </si>
  <si>
    <t>San Jose-Sunnyvale-Santa Clara, CA</t>
  </si>
  <si>
    <t>San Luis Obispo-Paso Robles-Arroyo Grande, CA</t>
  </si>
  <si>
    <t>Santa Cruz-Watsonville, CA</t>
  </si>
  <si>
    <t>Santa Maria-Santa Barbara, CA</t>
  </si>
  <si>
    <t>Santa Rosa, CA</t>
  </si>
  <si>
    <t>Stockton-Lodi, CA</t>
  </si>
  <si>
    <t>Vallejo-Fairfield, CA</t>
  </si>
  <si>
    <t>Visalia-Porterville, CA</t>
  </si>
  <si>
    <t>Yuba City, CA</t>
  </si>
  <si>
    <t>SNF Workforce Standards Program - CY 2025 Wage Standards</t>
  </si>
  <si>
    <t>CY 2025
Direct Labor
Wage Standard</t>
  </si>
  <si>
    <t>CY 2025
Indirect Labor
Wage Standard</t>
  </si>
  <si>
    <t>Bakersfield, CA</t>
  </si>
  <si>
    <t xml:space="preserve">Effective January 1, 2025, and on each January 1 thereafter, the direct and indirect wage standards must increase by the lesser of 5% or the rate of change in the averages of the most recent July 1 to June 30, inclusive, period over the preceding July 1 to June 30, inclusive, period for the United States Bureau of Labor Statistics non-seasonally adjusted United States Consumer Price Index for Urban Wage Earners and Clerical Workers (U.S. CPI-W), as specified in Section 6.1, Supplement 6, Attachment 4.19-D of the State Plan. </t>
  </si>
  <si>
    <t>On August 1, 2024, the Director of Finance Determination and Certification at the Department of Fianace (DOF) certified that DOF calculated the average U.S. CPI-W for the 12-month period from July 1, 2023 to June 30, 2024 increased by 3.18 percent compared to the 12-month period from July 1, 2022 to June 30, 2023. Therefore, the CY 2024 wage standard was increased by 3.18 percent to calculate the CY 2025 wage standard.</t>
  </si>
  <si>
    <t>Press TAB to moved to input areas. Press UP or DOWN ARROW in column A to read through the document.</t>
  </si>
  <si>
    <t>County to MSA Name Crosswalk</t>
  </si>
  <si>
    <t>County</t>
  </si>
  <si>
    <t>MSA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</si>
  <si>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</si>
  <si>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</si>
  <si>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</si>
  <si>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</si>
  <si>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</si>
  <si>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</si>
  <si>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</si>
  <si>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</si>
  <si>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</si>
  <si>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</si>
  <si>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</si>
  <si>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</si>
  <si>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</si>
  <si>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</si>
  <si>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</si>
  <si>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</si>
  <si>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</si>
  <si>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</si>
  <si>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</si>
  <si>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</si>
  <si>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</si>
  <si>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</si>
  <si>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</si>
  <si>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</si>
  <si>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</si>
  <si>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</si>
  <si>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</si>
  <si>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</si>
  <si>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</si>
  <si>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</si>
  <si>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</si>
  <si>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</si>
  <si>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</si>
  <si>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</si>
  <si>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</si>
  <si>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</si>
  <si>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</si>
  <si>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</si>
  <si>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</si>
  <si>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</si>
  <si>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</si>
  <si>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</si>
  <si>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</si>
  <si>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</si>
  <si>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</si>
  <si>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</si>
  <si>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</si>
  <si>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</si>
  <si>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</si>
  <si>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</si>
  <si>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</si>
  <si>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</si>
  <si>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</si>
  <si>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</si>
  <si>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</si>
  <si>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</si>
  <si>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</si>
  <si>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</si>
  <si>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Date</t>
  </si>
  <si>
    <t>CPI-W</t>
  </si>
  <si>
    <t>Inflation: 7/15/22 - 6/15/23</t>
  </si>
  <si>
    <t>Inflation: 7/15/23 - 6/15/24</t>
  </si>
  <si>
    <t>Inflation- % Change</t>
  </si>
  <si>
    <t>Inflation- Cum. % Ch. (7/15/22-&gt;6/15/23)</t>
  </si>
  <si>
    <t>Inflation- Cum. % Ch. (7/15/23-&gt;6/15/24)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</si>
</sst>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0000"/>
  </numFmts>
  <fonts count="14" x14ac:knownFonts="1">
    <font>
      <sz val="11"/>
      <color theme="1"/>
      <name val="Calibri"/>
      <family val="2"/>
      <scheme val="minor"/>
    </font>
    <font>
      <sz val="11"/>
      <color theme="1"/>
      <name val="Segoe UI"/>
      <family val="2"/>
    </font>
    <font>
      <b/>
      <sz val="14"/>
      <color theme="1"/>
      <name val="Segoe UI"/>
      <family val="2"/>
    </font>
    <font>
      <b/>
      <sz val="12"/>
      <color theme="1"/>
      <name val="Segoe UI"/>
      <family val="2"/>
    </font>
    <font>
      <sz val="12"/>
      <color theme="1"/>
      <name val="Segoe UI"/>
      <family val="2"/>
    </font>
    <font>
      <sz val="12"/>
      <color theme="0"/>
      <name val="Calibri"/>
      <family val="2"/>
      <scheme val="minor"/>
    </font>
    <font>
      <sz val="11"/>
      <color indexed="8"/>
      <name val="Calibri"/>
      <family val="2"/>
      <scheme val="minor"/>
    </font>
    <font>
      <sz val="11"/>
      <color theme="1"/>
      <name val="Calibri"/>
      <family val="2"/>
      <scheme val="minor"/>
    </font>
    <font>
      <b/>
      <sz val="14"/>
      <color rgb="FFFF0000"/>
      <name val="Segoe UI"/>
      <family val="2"/>
    </font>
    <font>
      <b/>
      <sz val="14"/>
      <color rgb="FF000000"/>
      <name val="Segoe UI"/>
      <family val="2"/>
    </font>
    <font>
      <b/>
      <sz val="12"/>
      <name val="Segoe UI"/>
      <family val="2"/>
    </font>
    <font>
      <sz val="12"/>
      <name val="Segoe UI"/>
      <family val="2"/>
    </font>
    <font>
      <sz val="12"/>
      <color theme="0"/>
      <name val="Segoe UI"/>
      <family val="2"/>
    </font>
    <font>
      <b/>
      <sz val="14"/>
      <name val="Segoe U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s>
  <cellStyleXfs count="3">
    <xf numFmtId="0" fontId="0" fillId="0" borderId="0"/>
    <xf numFmtId="0" fontId="6" fillId="0" borderId="0"/>
    <xf numFmtId="9" fontId="7" fillId="0" borderId="0" applyFont="0" applyFill="0" applyBorder="0" applyAlignment="0" applyProtection="0"/>
  </cellStyleXfs>
  <cellXfs count="40">
    <xf numFmtId="0" fontId="0" fillId="0" borderId="0" xfId="0"/>
    <xf numFmtId="0" fontId="2" fillId="0" borderId="0" xfId="0" applyFont="1" applyAlignment="1">
      <alignment horizontal="center"/>
    </xf>
    <xf numFmtId="14" fontId="0" fillId="0" borderId="0" xfId="0" applyNumberFormat="1"/>
    <xf numFmtId="165" fontId="0" fillId="0" borderId="0" xfId="0" applyNumberFormat="1"/>
    <xf numFmtId="10" fontId="0" fillId="0" borderId="0" xfId="2" applyNumberFormat="1" applyFont="1"/>
    <xf numFmtId="166" fontId="0" fillId="0" borderId="0" xfId="0" applyNumberFormat="1"/>
    <xf numFmtId="166" fontId="1" fillId="0" borderId="0" xfId="0" applyNumberFormat="1" applyFont="1" applyAlignment="1">
      <alignment horizontal="right" indent="1"/>
    </xf>
    <xf numFmtId="0" fontId="0" fillId="0" borderId="0" xfId="0" applyAlignment="1">
      <alignment vertical="center"/>
    </xf>
    <xf numFmtId="0" fontId="0" fillId="0" borderId="0" xfId="0" applyAlignment="1">
      <alignment vertical="center" wrapText="1"/>
    </xf>
    <xf numFmtId="164" fontId="4" fillId="0" borderId="7" xfId="0" applyNumberFormat="1" applyFont="1" applyBorder="1"/>
    <xf numFmtId="0" fontId="4" fillId="0" borderId="2" xfId="0" applyFont="1" applyBorder="1" applyProtection="1">
      <protection locked="0"/>
    </xf>
    <xf numFmtId="164" fontId="4" fillId="0" borderId="1" xfId="0" applyNumberFormat="1" applyFont="1" applyBorder="1" applyProtection="1">
      <protection locked="0"/>
    </xf>
    <xf numFmtId="0" fontId="4" fillId="0" borderId="5" xfId="0" applyFont="1" applyBorder="1" applyProtection="1">
      <protection locked="0"/>
    </xf>
    <xf numFmtId="0" fontId="3" fillId="0" borderId="7" xfId="0" applyFont="1" applyBorder="1" applyProtection="1">
      <protection locked="0"/>
    </xf>
    <xf numFmtId="0" fontId="5" fillId="0" borderId="0" xfId="0" applyFont="1" applyProtection="1">
      <protection locked="0"/>
    </xf>
    <xf numFmtId="0" fontId="3" fillId="0" borderId="1" xfId="0" applyFont="1" applyBorder="1" applyAlignment="1" applyProtection="1">
      <alignment horizontal="center" vertical="center" wrapText="1"/>
      <protection locked="0"/>
    </xf>
    <xf numFmtId="0" fontId="2" fillId="0" borderId="0" xfId="0" applyFont="1" applyAlignment="1" applyProtection="1">
      <alignment horizontal="left" vertical="top"/>
      <protection locked="0"/>
    </xf>
    <xf numFmtId="0" fontId="10" fillId="0" borderId="0" xfId="0" applyFont="1" applyProtection="1">
      <protection locked="0"/>
    </xf>
    <xf numFmtId="0" fontId="12" fillId="0" borderId="0" xfId="0" applyFont="1" applyProtection="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164" fontId="11" fillId="0" borderId="0" xfId="0" applyNumberFormat="1" applyFont="1"/>
    <xf numFmtId="0" fontId="5" fillId="0" borderId="0" xfId="0" applyFont="1"/>
    <xf numFmtId="0" fontId="1" fillId="0" borderId="0" xfId="0" applyFont="1" applyProtection="1">
      <protection locked="0"/>
    </xf>
    <xf numFmtId="0" fontId="1" fillId="0" borderId="0" xfId="0" applyFont="1"/>
    <xf numFmtId="0" fontId="13" fillId="0" borderId="0" xfId="0" applyFont="1" applyAlignment="1" applyProtection="1">
      <alignment horizontal="left" vertical="top"/>
      <protection locked="0"/>
    </xf>
    <xf numFmtId="0" fontId="3" fillId="0" borderId="4" xfId="0" applyFont="1" applyBorder="1" applyProtection="1">
      <protection locked="0"/>
    </xf>
    <xf numFmtId="0" fontId="3" fillId="0" borderId="8" xfId="0" applyFont="1" applyBorder="1" applyProtection="1">
      <protection locked="0"/>
    </xf>
    <xf numFmtId="0" fontId="4" fillId="0" borderId="3" xfId="0" applyFont="1" applyBorder="1" applyProtection="1">
      <protection locked="0"/>
    </xf>
    <xf numFmtId="0" fontId="4" fillId="0" borderId="6" xfId="0" applyFont="1" applyBorder="1" applyProtection="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vertical="top" wrapText="1"/>
      <protection locked="0"/>
    </xf>
    <xf numFmtId="0" fontId="10" fillId="0" borderId="0" xfId="0" applyFont="1" applyAlignment="1" applyProtection="1">
      <alignment horizontal="left" vertical="top" wrapText="1"/>
      <protection locked="0"/>
    </xf>
    <xf numFmtId="0" fontId="4" fillId="0" borderId="3"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cellXfs>
  <cellStyles count="3">
    <cellStyle name="Normal" xfId="0" builtinId="0"/>
    <cellStyle name="Normal 2" xfId="1" xr:uid="{1E022573-C475-455E-B35F-46DACE5903D0}"/>
    <cellStyle name="Percent" xfId="2" builtinId="5"/>
  </cellStyles>
  <dxfs count="23">
    <dxf>
      <font>
        <b val="0"/>
        <i val="0"/>
        <strike val="0"/>
        <condense val="0"/>
        <extend val="0"/>
        <outline val="0"/>
        <shadow val="0"/>
        <u val="none"/>
        <vertAlign val="baseline"/>
        <sz val="12"/>
        <color theme="1"/>
        <name val="Segoe UI"/>
        <family val="2"/>
        <scheme val="none"/>
      </font>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auto="1"/>
        </right>
        <top style="thin">
          <color auto="1"/>
        </top>
        <bottom style="thin">
          <color auto="1"/>
        </bottom>
      </border>
      <protection locked="0" hidden="0"/>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protection locked="0" hidden="0"/>
    </dxf>
    <dxf>
      <border>
        <bottom style="thin">
          <color auto="1"/>
        </bottom>
      </border>
    </dxf>
    <dxf>
      <font>
        <b/>
        <i val="0"/>
        <strike val="0"/>
        <condense val="0"/>
        <extend val="0"/>
        <outline val="0"/>
        <shadow val="0"/>
        <u val="none"/>
        <vertAlign val="baseline"/>
        <sz val="12"/>
        <color theme="1"/>
        <name val="Segoe UI"/>
        <family val="2"/>
        <scheme val="none"/>
      </font>
      <border diagonalUp="0" diagonalDown="0">
        <left style="thin">
          <color auto="1"/>
        </left>
        <right style="thin">
          <color auto="1"/>
        </right>
        <top/>
        <bottom/>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horizontal style="thin">
          <color indexed="64"/>
        </horizontal>
      </border>
      <protection locked="0" hidden="0"/>
    </dxf>
    <dxf>
      <border>
        <top style="thin">
          <color rgb="FF000000"/>
        </top>
      </border>
    </dxf>
    <dxf>
      <border diagonalUp="0" diagonalDown="0"/>
    </dxf>
    <dxf>
      <font>
        <b val="0"/>
        <i val="0"/>
        <strike val="0"/>
        <condense val="0"/>
        <extend val="0"/>
        <outline val="0"/>
        <shadow val="0"/>
        <u val="none"/>
        <vertAlign val="baseline"/>
        <sz val="12"/>
        <color rgb="FF000000"/>
        <name val="Segoe UI"/>
        <family val="2"/>
        <scheme val="none"/>
      </font>
      <protection locked="0" hidden="0"/>
    </dxf>
    <dxf>
      <border>
        <bottom style="thin">
          <color rgb="FF000000"/>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2E4903-24C8-4F19-8219-2600534BB490}" name="Table152" displayName="Table152" ref="A8:C36" totalsRowShown="0" headerRowDxfId="22" dataDxfId="20" headerRowBorderDxfId="21" tableBorderDxfId="19" totalsRowBorderDxfId="18">
  <autoFilter ref="A8:C36" xr:uid="{F6869A15-A55D-49E6-B08F-18378B4E1AF2}">
    <filterColumn colId="0" hiddenButton="1"/>
    <filterColumn colId="1" hiddenButton="1"/>
    <filterColumn colId="2" hiddenButton="1"/>
  </autoFilter>
  <tableColumns count="3">
    <tableColumn id="1" xr3:uid="{2E4122E0-2E74-4BD7-A621-BDE3EBBC0334}" name="Metropolitan Statistical Area (MSA) Name" dataDxfId="17"/>
    <tableColumn id="2" xr3:uid="{40EE0A2C-6798-418C-A9F8-76C78C7131EC}" name="CY 2027_x000a_Direct Labor_x000a_Wage Standard" dataDxfId="16"/>
    <tableColumn id="3" xr3:uid="{67788FEE-EC22-46F2-9843-6BB408EF0CAD}" name="CY 2027_x000a_Indirect Labor_x000a_Wage Standard" dataDxfId="1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869A15-A55D-49E6-B08F-18378B4E1AF2}" name="Table15" displayName="Table15" ref="A3:C32" totalsRowShown="0" headerRowDxfId="14" dataDxfId="12" headerRowBorderDxfId="13" tableBorderDxfId="11" totalsRowBorderDxfId="10">
  <autoFilter ref="A3:C32" xr:uid="{F6869A15-A55D-49E6-B08F-18378B4E1AF2}">
    <filterColumn colId="0" hiddenButton="1"/>
    <filterColumn colId="1" hiddenButton="1"/>
    <filterColumn colId="2" hiddenButton="1"/>
  </autoFilter>
  <tableColumns count="3">
    <tableColumn id="1" xr3:uid="{B085E807-BB23-42C2-9E8E-B7B87D01347A}" name="Metropolitan Statistical Area (MSA) Name" dataDxfId="9"/>
    <tableColumn id="2" xr3:uid="{652F0DC4-584F-4091-A3E8-E6B8FBE1EFC7}" name="CY 2025_x000a_Direct Labor_x000a_Wage Standard" dataDxfId="8">
      <calculatedColumnFormula>#REF!*(1+#REF!)</calculatedColumnFormula>
    </tableColumn>
    <tableColumn id="3" xr3:uid="{01C052DB-3E34-4649-A48E-EEE22431BE75}" name="CY 2025_x000a_Indirect Labor_x000a_Wage Standard" dataDxfId="7">
      <calculatedColumnFormula>#REF!*(1+#REF!)</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92447D-987F-4928-A05C-992E8299D037}" name="Table2" displayName="Table2" ref="A3:B61" totalsRowShown="0" headerRowDxfId="6" dataDxfId="4" headerRowBorderDxfId="5" tableBorderDxfId="3" totalsRowBorderDxfId="2">
  <autoFilter ref="A3:B61" xr:uid="{1492447D-987F-4928-A05C-992E8299D037}">
    <filterColumn colId="0" hiddenButton="1"/>
    <filterColumn colId="1" hiddenButton="1"/>
  </autoFilter>
  <tableColumns count="2">
    <tableColumn id="1" xr3:uid="{95F03C38-F6A8-4157-A272-63FF8898AF47}" name="County" dataDxfId="1"/>
    <tableColumn id="2" xr3:uid="{D7D497C1-CCAE-466A-92E4-A80301EC5EF9}" name="MSA Name"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89DF7-DFD4-4FDD-915C-B120D24B90EC}">
  <dimension ref="A1:C37"/>
  <sheetViews>
    <sheetView showGridLines="0" zoomScale="102" workbookViewId="0"/>
  </sheetViews>
  <sheetFormatPr defaultColWidth="0" defaultRowHeight="14.5" zeroHeight="1" x14ac:dyDescent="0.35"/>
  <cols>
    <col min="1" max="1" width="78.453125" style="19" customWidth="1"/>
    <col min="2" max="3" width="22.26953125" style="19" customWidth="1"/>
    <col min="4" max="16384" width="8.7265625" style="19" hidden="1"/>
  </cols>
  <sheetData>
    <row r="1" spans="1:3" ht="17.5" x14ac:dyDescent="0.45">
      <c r="A1" s="18" t="s">
        <v>0</v>
      </c>
      <c r="B1"/>
      <c r="C1"/>
    </row>
    <row r="2" spans="1:3" ht="17.5" x14ac:dyDescent="0.45">
      <c r="A2" s="17" t="s">
        <v>1</v>
      </c>
      <c r="B2" s="22"/>
      <c r="C2" s="22"/>
    </row>
    <row r="3" spans="1:3" ht="60.65" customHeight="1" x14ac:dyDescent="0.35">
      <c r="A3" s="33" t="s">
        <v>2</v>
      </c>
      <c r="B3" s="33"/>
      <c r="C3" s="33"/>
    </row>
    <row r="4" spans="1:3" ht="97.5" customHeight="1" x14ac:dyDescent="0.35">
      <c r="A4" s="31" t="s">
        <v>3</v>
      </c>
      <c r="B4" s="31"/>
      <c r="C4" s="31"/>
    </row>
    <row r="5" spans="1:3" s="20" customFormat="1" ht="99.75" customHeight="1" x14ac:dyDescent="0.35">
      <c r="A5" s="32" t="s">
        <v>4</v>
      </c>
      <c r="B5" s="32"/>
      <c r="C5" s="32"/>
    </row>
    <row r="6" spans="1:3" ht="21" x14ac:dyDescent="0.55000000000000004">
      <c r="A6" s="23" t="s">
        <v>5</v>
      </c>
      <c r="B6" s="1"/>
      <c r="C6"/>
    </row>
    <row r="7" spans="1:3" ht="21" x14ac:dyDescent="0.35">
      <c r="A7" s="16" t="s">
        <v>6</v>
      </c>
      <c r="B7"/>
      <c r="C7"/>
    </row>
    <row r="8" spans="1:3" ht="52.5" x14ac:dyDescent="0.35">
      <c r="A8" s="15" t="s">
        <v>7</v>
      </c>
      <c r="B8" s="15" t="s">
        <v>8</v>
      </c>
      <c r="C8" s="15" t="s">
        <v>9</v>
      </c>
    </row>
    <row r="9" spans="1:3" ht="17.5" x14ac:dyDescent="0.45">
      <c r="A9" s="10" t="s">
        <v>10</v>
      </c>
      <c r="B9" s="11">
        <v>22.169699999999999</v>
      </c>
      <c r="C9" s="11">
        <v>19.94445</v>
      </c>
    </row>
    <row r="10" spans="1:3" ht="17.5" x14ac:dyDescent="0.45">
      <c r="A10" s="10" t="s">
        <v>11</v>
      </c>
      <c r="B10" s="11">
        <v>21.962699999999998</v>
      </c>
      <c r="C10" s="11">
        <v>20.04795</v>
      </c>
    </row>
    <row r="11" spans="1:3" ht="17.5" x14ac:dyDescent="0.45">
      <c r="A11" s="10" t="s">
        <v>12</v>
      </c>
      <c r="B11" s="11">
        <v>20.793149999999997</v>
      </c>
      <c r="C11" s="11">
        <v>20.265299999999996</v>
      </c>
    </row>
    <row r="12" spans="1:3" ht="17.5" x14ac:dyDescent="0.45">
      <c r="A12" s="10" t="s">
        <v>13</v>
      </c>
      <c r="B12" s="11">
        <v>20.896650000000001</v>
      </c>
      <c r="C12" s="11">
        <v>19.199249999999999</v>
      </c>
    </row>
    <row r="13" spans="1:3" ht="17.5" x14ac:dyDescent="0.45">
      <c r="A13" s="10" t="s">
        <v>14</v>
      </c>
      <c r="B13" s="11">
        <v>20.689649999999997</v>
      </c>
      <c r="C13" s="11">
        <v>20.04795</v>
      </c>
    </row>
    <row r="14" spans="1:3" ht="17.5" x14ac:dyDescent="0.45">
      <c r="A14" s="10" t="s">
        <v>15</v>
      </c>
      <c r="B14" s="11">
        <v>22.273199999999999</v>
      </c>
      <c r="C14" s="11">
        <v>20.151449999999997</v>
      </c>
    </row>
    <row r="15" spans="1:3" ht="17.5" x14ac:dyDescent="0.45">
      <c r="A15" s="10" t="s">
        <v>16</v>
      </c>
      <c r="B15" s="11">
        <v>22.169699999999999</v>
      </c>
      <c r="C15" s="11">
        <v>20.04795</v>
      </c>
    </row>
    <row r="16" spans="1:3" ht="17.5" x14ac:dyDescent="0.45">
      <c r="A16" s="10" t="s">
        <v>17</v>
      </c>
      <c r="B16" s="11">
        <v>21.000149999999998</v>
      </c>
      <c r="C16" s="11">
        <v>20.472300000000001</v>
      </c>
    </row>
    <row r="17" spans="1:3" ht="17.5" x14ac:dyDescent="0.45">
      <c r="A17" s="10" t="s">
        <v>18</v>
      </c>
      <c r="B17" s="11">
        <v>21.424499999999998</v>
      </c>
      <c r="C17" s="11">
        <v>20.265299999999996</v>
      </c>
    </row>
    <row r="18" spans="1:3" ht="17.5" x14ac:dyDescent="0.45">
      <c r="A18" s="10" t="s">
        <v>19</v>
      </c>
      <c r="B18" s="11">
        <v>24.933149999999998</v>
      </c>
      <c r="C18" s="11">
        <v>21.000149999999998</v>
      </c>
    </row>
    <row r="19" spans="1:3" ht="17.5" x14ac:dyDescent="0.45">
      <c r="A19" s="10" t="s">
        <v>20</v>
      </c>
      <c r="B19" s="11">
        <v>21.962699999999998</v>
      </c>
      <c r="C19" s="11">
        <v>20.368799999999997</v>
      </c>
    </row>
    <row r="20" spans="1:3" ht="17.5" x14ac:dyDescent="0.45">
      <c r="A20" s="10" t="s">
        <v>21</v>
      </c>
      <c r="B20" s="11">
        <v>22.273199999999999</v>
      </c>
      <c r="C20" s="11">
        <v>20.575799999999997</v>
      </c>
    </row>
    <row r="21" spans="1:3" ht="17.5" x14ac:dyDescent="0.45">
      <c r="A21" s="10" t="s">
        <v>22</v>
      </c>
      <c r="B21" s="11">
        <v>21.745349999999998</v>
      </c>
      <c r="C21" s="11">
        <v>20.151449999999997</v>
      </c>
    </row>
    <row r="22" spans="1:3" ht="17.5" x14ac:dyDescent="0.45">
      <c r="A22" s="10" t="s">
        <v>23</v>
      </c>
      <c r="B22" s="11">
        <v>21.321000000000002</v>
      </c>
      <c r="C22" s="11">
        <v>19.199249999999999</v>
      </c>
    </row>
    <row r="23" spans="1:3" ht="17.5" x14ac:dyDescent="0.45">
      <c r="A23" s="10" t="s">
        <v>24</v>
      </c>
      <c r="B23" s="11">
        <v>21.321000000000002</v>
      </c>
      <c r="C23" s="11">
        <v>20.265299999999996</v>
      </c>
    </row>
    <row r="24" spans="1:3" ht="17.5" x14ac:dyDescent="0.45">
      <c r="A24" s="10" t="s">
        <v>25</v>
      </c>
      <c r="B24" s="11">
        <v>22.914899999999999</v>
      </c>
      <c r="C24" s="11">
        <v>20.04795</v>
      </c>
    </row>
    <row r="25" spans="1:3" ht="17.5" x14ac:dyDescent="0.45">
      <c r="A25" s="10" t="s">
        <v>26</v>
      </c>
      <c r="B25" s="11">
        <v>23.121899999999997</v>
      </c>
      <c r="C25" s="11">
        <v>21.113999999999997</v>
      </c>
    </row>
    <row r="26" spans="1:3" ht="17.5" x14ac:dyDescent="0.45">
      <c r="A26" s="10" t="s">
        <v>27</v>
      </c>
      <c r="B26" s="11">
        <v>22.169699999999999</v>
      </c>
      <c r="C26" s="11">
        <v>20.151449999999997</v>
      </c>
    </row>
    <row r="27" spans="1:3" ht="17.5" x14ac:dyDescent="0.45">
      <c r="A27" s="10" t="s">
        <v>28</v>
      </c>
      <c r="B27" s="11">
        <v>26.09235</v>
      </c>
      <c r="C27" s="11">
        <v>22.811399999999999</v>
      </c>
    </row>
    <row r="28" spans="1:3" ht="17.5" x14ac:dyDescent="0.45">
      <c r="A28" s="10" t="s">
        <v>29</v>
      </c>
      <c r="B28" s="11">
        <v>26.837549999999997</v>
      </c>
      <c r="C28" s="11">
        <v>22.69755</v>
      </c>
    </row>
    <row r="29" spans="1:3" ht="17.5" x14ac:dyDescent="0.45">
      <c r="A29" s="10" t="s">
        <v>30</v>
      </c>
      <c r="B29" s="11">
        <v>21.538349999999998</v>
      </c>
      <c r="C29" s="11">
        <v>19.520099999999999</v>
      </c>
    </row>
    <row r="30" spans="1:3" ht="17.5" x14ac:dyDescent="0.45">
      <c r="A30" s="10" t="s">
        <v>31</v>
      </c>
      <c r="B30" s="11">
        <v>23.970599999999997</v>
      </c>
      <c r="C30" s="11">
        <v>19.94445</v>
      </c>
    </row>
    <row r="31" spans="1:3" ht="17.5" x14ac:dyDescent="0.45">
      <c r="A31" s="10" t="s">
        <v>32</v>
      </c>
      <c r="B31" s="11">
        <v>22.490549999999999</v>
      </c>
      <c r="C31" s="11">
        <v>20.368799999999997</v>
      </c>
    </row>
    <row r="32" spans="1:3" ht="17.5" x14ac:dyDescent="0.45">
      <c r="A32" s="10" t="s">
        <v>33</v>
      </c>
      <c r="B32" s="11">
        <v>24.084449999999997</v>
      </c>
      <c r="C32" s="11">
        <v>20.265299999999996</v>
      </c>
    </row>
    <row r="33" spans="1:3" ht="17.5" x14ac:dyDescent="0.45">
      <c r="A33" s="10" t="s">
        <v>34</v>
      </c>
      <c r="B33" s="11">
        <v>22.066199999999998</v>
      </c>
      <c r="C33" s="11">
        <v>20.472300000000001</v>
      </c>
    </row>
    <row r="34" spans="1:3" ht="17.5" x14ac:dyDescent="0.45">
      <c r="A34" s="10" t="s">
        <v>35</v>
      </c>
      <c r="B34" s="11">
        <v>22.914899999999999</v>
      </c>
      <c r="C34" s="11">
        <v>20.575799999999997</v>
      </c>
    </row>
    <row r="35" spans="1:3" ht="17.5" x14ac:dyDescent="0.45">
      <c r="A35" s="10" t="s">
        <v>36</v>
      </c>
      <c r="B35" s="11">
        <v>21.113999999999997</v>
      </c>
      <c r="C35" s="11">
        <v>19.416599999999999</v>
      </c>
    </row>
    <row r="36" spans="1:3" s="21" customFormat="1" ht="17.5" x14ac:dyDescent="0.45">
      <c r="A36" s="10" t="s">
        <v>37</v>
      </c>
      <c r="B36" s="11">
        <v>21.641849999999998</v>
      </c>
      <c r="C36" s="11">
        <v>20.04795</v>
      </c>
    </row>
    <row r="37" spans="1:3" s="21" customFormat="1" ht="17.25" hidden="1" customHeight="1" x14ac:dyDescent="0.35">
      <c r="A37" s="19"/>
      <c r="B37" s="19"/>
      <c r="C37" s="19"/>
    </row>
  </sheetData>
  <sheetProtection sheet="1" objects="1" scenarios="1" selectLockedCells="1"/>
  <mergeCells count="3">
    <mergeCell ref="A4:C4"/>
    <mergeCell ref="A5:C5"/>
    <mergeCell ref="A3:C3"/>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C29C-B2A8-4362-AEC8-B7A7D50BCA4A}">
  <dimension ref="A1:C35"/>
  <sheetViews>
    <sheetView showGridLines="0" zoomScale="102" workbookViewId="0">
      <selection activeCell="B4" sqref="B4"/>
    </sheetView>
  </sheetViews>
  <sheetFormatPr defaultColWidth="0" defaultRowHeight="14.5" zeroHeight="1" x14ac:dyDescent="0.35"/>
  <cols>
    <col min="1" max="1" width="78.453125" customWidth="1"/>
    <col min="2" max="3" width="22.26953125" customWidth="1"/>
    <col min="4" max="16384" width="8.7265625" hidden="1"/>
  </cols>
  <sheetData>
    <row r="1" spans="1:3" ht="21" x14ac:dyDescent="0.55000000000000004">
      <c r="A1" s="14" t="s">
        <v>5</v>
      </c>
      <c r="B1" s="1"/>
    </row>
    <row r="2" spans="1:3" ht="34.15" customHeight="1" x14ac:dyDescent="0.35">
      <c r="A2" s="16" t="s">
        <v>38</v>
      </c>
    </row>
    <row r="3" spans="1:3" s="8" customFormat="1" ht="61.15" customHeight="1" x14ac:dyDescent="0.35">
      <c r="A3" s="15" t="s">
        <v>7</v>
      </c>
      <c r="B3" s="15" t="s">
        <v>39</v>
      </c>
      <c r="C3" s="15" t="s">
        <v>40</v>
      </c>
    </row>
    <row r="4" spans="1:3" ht="17.5" x14ac:dyDescent="0.45">
      <c r="A4" s="10" t="s">
        <v>41</v>
      </c>
      <c r="B4" s="11" t="e">
        <f>#REF!*(1+#REF!)</f>
        <v>#REF!</v>
      </c>
      <c r="C4" s="11" t="e">
        <f>#REF!*(1+#REF!)</f>
        <v>#REF!</v>
      </c>
    </row>
    <row r="5" spans="1:3" ht="17.5" x14ac:dyDescent="0.45">
      <c r="A5" s="10" t="s">
        <v>10</v>
      </c>
      <c r="B5" s="11" t="e">
        <f>#REF!*(1+#REF!)</f>
        <v>#REF!</v>
      </c>
      <c r="C5" s="11" t="e">
        <f>#REF!*(1+#REF!)</f>
        <v>#REF!</v>
      </c>
    </row>
    <row r="6" spans="1:3" ht="17.5" x14ac:dyDescent="0.45">
      <c r="A6" s="10" t="s">
        <v>11</v>
      </c>
      <c r="B6" s="11" t="e">
        <f>#REF!*(1+#REF!)</f>
        <v>#REF!</v>
      </c>
      <c r="C6" s="11" t="e">
        <f>#REF!*(1+#REF!)</f>
        <v>#REF!</v>
      </c>
    </row>
    <row r="7" spans="1:3" ht="17.5" x14ac:dyDescent="0.45">
      <c r="A7" s="10" t="s">
        <v>12</v>
      </c>
      <c r="B7" s="11" t="e">
        <f>#REF!*(1+#REF!)</f>
        <v>#REF!</v>
      </c>
      <c r="C7" s="11" t="e">
        <f>#REF!*(1+#REF!)</f>
        <v>#REF!</v>
      </c>
    </row>
    <row r="8" spans="1:3" ht="17.5" x14ac:dyDescent="0.45">
      <c r="A8" s="10" t="s">
        <v>13</v>
      </c>
      <c r="B8" s="11" t="e">
        <f>#REF!*(1+#REF!)</f>
        <v>#REF!</v>
      </c>
      <c r="C8" s="11" t="e">
        <f>#REF!*(1+#REF!)</f>
        <v>#REF!</v>
      </c>
    </row>
    <row r="9" spans="1:3" ht="17.5" x14ac:dyDescent="0.45">
      <c r="A9" s="10" t="s">
        <v>14</v>
      </c>
      <c r="B9" s="11" t="e">
        <f>#REF!*(1+#REF!)</f>
        <v>#REF!</v>
      </c>
      <c r="C9" s="11" t="e">
        <f>#REF!*(1+#REF!)</f>
        <v>#REF!</v>
      </c>
    </row>
    <row r="10" spans="1:3" ht="17.5" x14ac:dyDescent="0.45">
      <c r="A10" s="10" t="s">
        <v>15</v>
      </c>
      <c r="B10" s="11" t="e">
        <f>#REF!*(1+#REF!)</f>
        <v>#REF!</v>
      </c>
      <c r="C10" s="11" t="e">
        <f>#REF!*(1+#REF!)</f>
        <v>#REF!</v>
      </c>
    </row>
    <row r="11" spans="1:3" ht="17.5" x14ac:dyDescent="0.45">
      <c r="A11" s="10" t="s">
        <v>16</v>
      </c>
      <c r="B11" s="11" t="e">
        <f>#REF!*(1+#REF!)</f>
        <v>#REF!</v>
      </c>
      <c r="C11" s="11" t="e">
        <f>#REF!*(1+#REF!)</f>
        <v>#REF!</v>
      </c>
    </row>
    <row r="12" spans="1:3" ht="17.5" x14ac:dyDescent="0.45">
      <c r="A12" s="10" t="s">
        <v>17</v>
      </c>
      <c r="B12" s="11" t="e">
        <f>#REF!*(1+#REF!)</f>
        <v>#REF!</v>
      </c>
      <c r="C12" s="11" t="e">
        <f>#REF!*(1+#REF!)</f>
        <v>#REF!</v>
      </c>
    </row>
    <row r="13" spans="1:3" ht="17.5" x14ac:dyDescent="0.45">
      <c r="A13" s="10" t="s">
        <v>18</v>
      </c>
      <c r="B13" s="11" t="e">
        <f>#REF!*(1+#REF!)</f>
        <v>#REF!</v>
      </c>
      <c r="C13" s="11" t="e">
        <f>#REF!*(1+#REF!)</f>
        <v>#REF!</v>
      </c>
    </row>
    <row r="14" spans="1:3" ht="17.5" x14ac:dyDescent="0.45">
      <c r="A14" s="10" t="s">
        <v>19</v>
      </c>
      <c r="B14" s="11" t="e">
        <f>#REF!*(1+#REF!)</f>
        <v>#REF!</v>
      </c>
      <c r="C14" s="11" t="e">
        <f>#REF!*(1+#REF!)</f>
        <v>#REF!</v>
      </c>
    </row>
    <row r="15" spans="1:3" ht="17.5" x14ac:dyDescent="0.45">
      <c r="A15" s="10" t="s">
        <v>20</v>
      </c>
      <c r="B15" s="11" t="e">
        <f>#REF!*(1+#REF!)</f>
        <v>#REF!</v>
      </c>
      <c r="C15" s="11" t="e">
        <f>#REF!*(1+#REF!)</f>
        <v>#REF!</v>
      </c>
    </row>
    <row r="16" spans="1:3" ht="17.5" x14ac:dyDescent="0.45">
      <c r="A16" s="10" t="s">
        <v>21</v>
      </c>
      <c r="B16" s="11" t="e">
        <f>#REF!*(1+#REF!)</f>
        <v>#REF!</v>
      </c>
      <c r="C16" s="11" t="e">
        <f>#REF!*(1+#REF!)</f>
        <v>#REF!</v>
      </c>
    </row>
    <row r="17" spans="1:3" ht="17.5" x14ac:dyDescent="0.45">
      <c r="A17" s="10" t="s">
        <v>22</v>
      </c>
      <c r="B17" s="11" t="e">
        <f>#REF!*(1+#REF!)</f>
        <v>#REF!</v>
      </c>
      <c r="C17" s="11" t="e">
        <f>#REF!*(1+#REF!)</f>
        <v>#REF!</v>
      </c>
    </row>
    <row r="18" spans="1:3" ht="17.5" x14ac:dyDescent="0.45">
      <c r="A18" s="10" t="s">
        <v>23</v>
      </c>
      <c r="B18" s="11" t="e">
        <f>#REF!*(1+#REF!)</f>
        <v>#REF!</v>
      </c>
      <c r="C18" s="11" t="e">
        <f>#REF!*(1+#REF!)</f>
        <v>#REF!</v>
      </c>
    </row>
    <row r="19" spans="1:3" ht="17.5" x14ac:dyDescent="0.45">
      <c r="A19" s="10" t="s">
        <v>24</v>
      </c>
      <c r="B19" s="11" t="e">
        <f>#REF!*(1+#REF!)</f>
        <v>#REF!</v>
      </c>
      <c r="C19" s="11" t="e">
        <f>#REF!*(1+#REF!)</f>
        <v>#REF!</v>
      </c>
    </row>
    <row r="20" spans="1:3" ht="17.5" x14ac:dyDescent="0.45">
      <c r="A20" s="10" t="s">
        <v>25</v>
      </c>
      <c r="B20" s="11" t="e">
        <f>#REF!*(1+#REF!)</f>
        <v>#REF!</v>
      </c>
      <c r="C20" s="11" t="e">
        <f>#REF!*(1+#REF!)</f>
        <v>#REF!</v>
      </c>
    </row>
    <row r="21" spans="1:3" ht="17.5" x14ac:dyDescent="0.45">
      <c r="A21" s="10" t="s">
        <v>26</v>
      </c>
      <c r="B21" s="11" t="e">
        <f>#REF!*(1+#REF!)</f>
        <v>#REF!</v>
      </c>
      <c r="C21" s="11" t="e">
        <f>#REF!*(1+#REF!)</f>
        <v>#REF!</v>
      </c>
    </row>
    <row r="22" spans="1:3" ht="17.5" x14ac:dyDescent="0.45">
      <c r="A22" s="10" t="s">
        <v>27</v>
      </c>
      <c r="B22" s="11" t="e">
        <f>#REF!*(1+#REF!)</f>
        <v>#REF!</v>
      </c>
      <c r="C22" s="11" t="e">
        <f>#REF!*(1+#REF!)</f>
        <v>#REF!</v>
      </c>
    </row>
    <row r="23" spans="1:3" ht="17.5" x14ac:dyDescent="0.45">
      <c r="A23" s="10" t="s">
        <v>28</v>
      </c>
      <c r="B23" s="11" t="e">
        <f>#REF!*(1+#REF!)</f>
        <v>#REF!</v>
      </c>
      <c r="C23" s="11" t="e">
        <f>#REF!*(1+#REF!)</f>
        <v>#REF!</v>
      </c>
    </row>
    <row r="24" spans="1:3" ht="17.5" x14ac:dyDescent="0.45">
      <c r="A24" s="10" t="s">
        <v>29</v>
      </c>
      <c r="B24" s="11" t="e">
        <f>#REF!*(1+#REF!)</f>
        <v>#REF!</v>
      </c>
      <c r="C24" s="11" t="e">
        <f>#REF!*(1+#REF!)</f>
        <v>#REF!</v>
      </c>
    </row>
    <row r="25" spans="1:3" ht="17.5" x14ac:dyDescent="0.45">
      <c r="A25" s="10" t="s">
        <v>30</v>
      </c>
      <c r="B25" s="11" t="e">
        <f>#REF!*(1+#REF!)</f>
        <v>#REF!</v>
      </c>
      <c r="C25" s="11" t="e">
        <f>#REF!*(1+#REF!)</f>
        <v>#REF!</v>
      </c>
    </row>
    <row r="26" spans="1:3" ht="17.5" x14ac:dyDescent="0.45">
      <c r="A26" s="10" t="s">
        <v>31</v>
      </c>
      <c r="B26" s="11" t="e">
        <f>#REF!*(1+#REF!)</f>
        <v>#REF!</v>
      </c>
      <c r="C26" s="11" t="e">
        <f>#REF!*(1+#REF!)</f>
        <v>#REF!</v>
      </c>
    </row>
    <row r="27" spans="1:3" ht="17.5" x14ac:dyDescent="0.45">
      <c r="A27" s="10" t="s">
        <v>32</v>
      </c>
      <c r="B27" s="11" t="e">
        <f>#REF!*(1+#REF!)</f>
        <v>#REF!</v>
      </c>
      <c r="C27" s="11" t="e">
        <f>#REF!*(1+#REF!)</f>
        <v>#REF!</v>
      </c>
    </row>
    <row r="28" spans="1:3" ht="17.5" x14ac:dyDescent="0.45">
      <c r="A28" s="10" t="s">
        <v>33</v>
      </c>
      <c r="B28" s="11" t="e">
        <f>#REF!*(1+#REF!)</f>
        <v>#REF!</v>
      </c>
      <c r="C28" s="11" t="e">
        <f>#REF!*(1+#REF!)</f>
        <v>#REF!</v>
      </c>
    </row>
    <row r="29" spans="1:3" ht="17.5" x14ac:dyDescent="0.45">
      <c r="A29" s="10" t="s">
        <v>34</v>
      </c>
      <c r="B29" s="11" t="e">
        <f>#REF!*(1+#REF!)</f>
        <v>#REF!</v>
      </c>
      <c r="C29" s="11" t="e">
        <f>#REF!*(1+#REF!)</f>
        <v>#REF!</v>
      </c>
    </row>
    <row r="30" spans="1:3" ht="17.5" x14ac:dyDescent="0.45">
      <c r="A30" s="10" t="s">
        <v>35</v>
      </c>
      <c r="B30" s="11" t="e">
        <f>#REF!*(1+#REF!)</f>
        <v>#REF!</v>
      </c>
      <c r="C30" s="11" t="e">
        <f>#REF!*(1+#REF!)</f>
        <v>#REF!</v>
      </c>
    </row>
    <row r="31" spans="1:3" ht="17.5" x14ac:dyDescent="0.45">
      <c r="A31" s="10" t="s">
        <v>36</v>
      </c>
      <c r="B31" s="11" t="e">
        <f>#REF!*(1+#REF!)</f>
        <v>#REF!</v>
      </c>
      <c r="C31" s="11" t="e">
        <f>#REF!*(1+#REF!)</f>
        <v>#REF!</v>
      </c>
    </row>
    <row r="32" spans="1:3" ht="17.5" x14ac:dyDescent="0.45">
      <c r="A32" s="12" t="s">
        <v>37</v>
      </c>
      <c r="B32" s="11" t="e">
        <f>#REF!*(1+#REF!)</f>
        <v>#REF!</v>
      </c>
      <c r="C32" s="11" t="e">
        <f>#REF!*(1+#REF!)</f>
        <v>#REF!</v>
      </c>
    </row>
    <row r="33" spans="1:3" ht="33.65" customHeight="1" x14ac:dyDescent="0.45">
      <c r="A33" s="13" t="s">
        <v>1</v>
      </c>
      <c r="B33" s="9"/>
      <c r="C33" s="9"/>
    </row>
    <row r="34" spans="1:3" s="7" customFormat="1" ht="78" customHeight="1" x14ac:dyDescent="0.35">
      <c r="A34" s="34" t="s">
        <v>42</v>
      </c>
      <c r="B34" s="35"/>
      <c r="C34" s="36"/>
    </row>
    <row r="35" spans="1:3" s="7" customFormat="1" ht="78" customHeight="1" x14ac:dyDescent="0.35">
      <c r="A35" s="37" t="s">
        <v>43</v>
      </c>
      <c r="B35" s="38"/>
      <c r="C35" s="39"/>
    </row>
  </sheetData>
  <sheetProtection selectLockedCells="1"/>
  <mergeCells count="2">
    <mergeCell ref="A34:C34"/>
    <mergeCell ref="A35:C35"/>
  </mergeCells>
  <pageMargins left="0.7" right="0.7" top="0.75" bottom="0.75" header="0.3" footer="0.3"/>
  <ignoredErrors>
    <ignoredError sqref="B4:C4"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F0-CB53-4F94-BEE3-61F0EE7B4139}">
  <dimension ref="A1:B61"/>
  <sheetViews>
    <sheetView tabSelected="1" zoomScaleNormal="100" zoomScaleSheetLayoutView="85" workbookViewId="0"/>
  </sheetViews>
  <sheetFormatPr defaultColWidth="0" defaultRowHeight="16.5" zeroHeight="1" x14ac:dyDescent="0.45"/>
  <cols>
    <col min="1" max="1" width="19.54296875" style="24" customWidth="1"/>
    <col min="2" max="2" width="79.7265625" style="24" bestFit="1" customWidth="1"/>
    <col min="3" max="16384" width="9.26953125" style="24" hidden="1"/>
  </cols>
  <sheetData>
    <row r="1" spans="1:2" ht="17.5" x14ac:dyDescent="0.45">
      <c r="A1" s="18" t="s">
        <v>44</v>
      </c>
      <c r="B1" s="25"/>
    </row>
    <row r="2" spans="1:2" ht="36.65" customHeight="1" x14ac:dyDescent="0.45">
      <c r="A2" s="26" t="s">
        <v>45</v>
      </c>
      <c r="B2" s="25"/>
    </row>
    <row r="3" spans="1:2" ht="17.5" x14ac:dyDescent="0.45">
      <c r="A3" s="27" t="s">
        <v>46</v>
      </c>
      <c r="B3" s="28" t="s">
        <v>47</v>
      </c>
    </row>
    <row r="4" spans="1:2" ht="17.5" x14ac:dyDescent="0.45">
      <c r="A4" s="10" t="s">
        <v>48</v>
      </c>
      <c r="B4" s="29" t="s">
        <v>28</v>
      </c>
    </row>
    <row r="5" spans="1:2" ht="17.5" x14ac:dyDescent="0.45">
      <c r="A5" s="10" t="s">
        <v>49</v>
      </c>
      <c r="B5" s="29" t="s">
        <v>11</v>
      </c>
    </row>
    <row r="6" spans="1:2" ht="17.5" x14ac:dyDescent="0.45">
      <c r="A6" s="10" t="s">
        <v>50</v>
      </c>
      <c r="B6" s="29" t="s">
        <v>11</v>
      </c>
    </row>
    <row r="7" spans="1:2" ht="17.5" x14ac:dyDescent="0.45">
      <c r="A7" s="10" t="s">
        <v>51</v>
      </c>
      <c r="B7" s="29" t="s">
        <v>10</v>
      </c>
    </row>
    <row r="8" spans="1:2" ht="17.5" x14ac:dyDescent="0.45">
      <c r="A8" s="10" t="s">
        <v>52</v>
      </c>
      <c r="B8" s="29" t="s">
        <v>11</v>
      </c>
    </row>
    <row r="9" spans="1:2" ht="17.5" x14ac:dyDescent="0.45">
      <c r="A9" s="10" t="s">
        <v>53</v>
      </c>
      <c r="B9" s="29" t="s">
        <v>21</v>
      </c>
    </row>
    <row r="10" spans="1:2" ht="17.5" x14ac:dyDescent="0.45">
      <c r="A10" s="10" t="s">
        <v>54</v>
      </c>
      <c r="B10" s="29" t="s">
        <v>28</v>
      </c>
    </row>
    <row r="11" spans="1:2" ht="17.5" x14ac:dyDescent="0.45">
      <c r="A11" s="10" t="s">
        <v>55</v>
      </c>
      <c r="B11" s="29" t="s">
        <v>20</v>
      </c>
    </row>
    <row r="12" spans="1:2" ht="17.5" x14ac:dyDescent="0.45">
      <c r="A12" s="10" t="s">
        <v>56</v>
      </c>
      <c r="B12" s="29" t="s">
        <v>25</v>
      </c>
    </row>
    <row r="13" spans="1:2" ht="17.5" x14ac:dyDescent="0.45">
      <c r="A13" s="10" t="s">
        <v>57</v>
      </c>
      <c r="B13" s="29" t="s">
        <v>13</v>
      </c>
    </row>
    <row r="14" spans="1:2" ht="17.5" x14ac:dyDescent="0.45">
      <c r="A14" s="10" t="s">
        <v>58</v>
      </c>
      <c r="B14" s="29" t="s">
        <v>21</v>
      </c>
    </row>
    <row r="15" spans="1:2" ht="17.5" x14ac:dyDescent="0.45">
      <c r="A15" s="10" t="s">
        <v>59</v>
      </c>
      <c r="B15" s="29" t="s">
        <v>20</v>
      </c>
    </row>
    <row r="16" spans="1:2" ht="17.5" x14ac:dyDescent="0.45">
      <c r="A16" s="10" t="s">
        <v>60</v>
      </c>
      <c r="B16" s="29" t="s">
        <v>12</v>
      </c>
    </row>
    <row r="17" spans="1:2" ht="17.5" x14ac:dyDescent="0.45">
      <c r="A17" s="10" t="s">
        <v>61</v>
      </c>
      <c r="B17" s="29" t="s">
        <v>11</v>
      </c>
    </row>
    <row r="18" spans="1:2" ht="17.5" x14ac:dyDescent="0.45">
      <c r="A18" s="10" t="s">
        <v>62</v>
      </c>
      <c r="B18" s="29" t="s">
        <v>41</v>
      </c>
    </row>
    <row r="19" spans="1:2" ht="17.5" x14ac:dyDescent="0.45">
      <c r="A19" s="10" t="s">
        <v>63</v>
      </c>
      <c r="B19" s="29" t="s">
        <v>14</v>
      </c>
    </row>
    <row r="20" spans="1:2" ht="17.5" x14ac:dyDescent="0.45">
      <c r="A20" s="10" t="s">
        <v>64</v>
      </c>
      <c r="B20" s="29" t="s">
        <v>20</v>
      </c>
    </row>
    <row r="21" spans="1:2" ht="17.5" x14ac:dyDescent="0.45">
      <c r="A21" s="10" t="s">
        <v>65</v>
      </c>
      <c r="B21" s="29" t="s">
        <v>21</v>
      </c>
    </row>
    <row r="22" spans="1:2" ht="17.5" x14ac:dyDescent="0.45">
      <c r="A22" s="10" t="s">
        <v>66</v>
      </c>
      <c r="B22" s="29" t="s">
        <v>15</v>
      </c>
    </row>
    <row r="23" spans="1:2" ht="17.5" x14ac:dyDescent="0.45">
      <c r="A23" s="10" t="s">
        <v>67</v>
      </c>
      <c r="B23" s="29" t="s">
        <v>16</v>
      </c>
    </row>
    <row r="24" spans="1:2" ht="17.5" x14ac:dyDescent="0.45">
      <c r="A24" s="10" t="s">
        <v>68</v>
      </c>
      <c r="B24" s="29" t="s">
        <v>28</v>
      </c>
    </row>
    <row r="25" spans="1:2" ht="17.5" x14ac:dyDescent="0.45">
      <c r="A25" s="10" t="s">
        <v>69</v>
      </c>
      <c r="B25" s="29" t="s">
        <v>11</v>
      </c>
    </row>
    <row r="26" spans="1:2" ht="17.5" x14ac:dyDescent="0.45">
      <c r="A26" s="10" t="s">
        <v>70</v>
      </c>
      <c r="B26" s="29" t="s">
        <v>20</v>
      </c>
    </row>
    <row r="27" spans="1:2" ht="17.5" x14ac:dyDescent="0.45">
      <c r="A27" s="10" t="s">
        <v>71</v>
      </c>
      <c r="B27" s="29" t="s">
        <v>17</v>
      </c>
    </row>
    <row r="28" spans="1:2" ht="17.5" x14ac:dyDescent="0.45">
      <c r="A28" s="10" t="s">
        <v>72</v>
      </c>
      <c r="B28" s="29" t="s">
        <v>21</v>
      </c>
    </row>
    <row r="29" spans="1:2" ht="17.5" x14ac:dyDescent="0.45">
      <c r="A29" s="10" t="s">
        <v>73</v>
      </c>
      <c r="B29" s="29" t="s">
        <v>11</v>
      </c>
    </row>
    <row r="30" spans="1:2" ht="17.5" x14ac:dyDescent="0.45">
      <c r="A30" s="10" t="s">
        <v>74</v>
      </c>
      <c r="B30" s="29" t="s">
        <v>26</v>
      </c>
    </row>
    <row r="31" spans="1:2" ht="17.5" x14ac:dyDescent="0.45">
      <c r="A31" s="10" t="s">
        <v>75</v>
      </c>
      <c r="B31" s="29" t="s">
        <v>19</v>
      </c>
    </row>
    <row r="32" spans="1:2" ht="17.5" x14ac:dyDescent="0.45">
      <c r="A32" s="10" t="s">
        <v>76</v>
      </c>
      <c r="B32" s="29" t="s">
        <v>21</v>
      </c>
    </row>
    <row r="33" spans="1:2" ht="17.5" x14ac:dyDescent="0.45">
      <c r="A33" s="10" t="s">
        <v>77</v>
      </c>
      <c r="B33" s="29" t="s">
        <v>15</v>
      </c>
    </row>
    <row r="34" spans="1:2" ht="17.5" x14ac:dyDescent="0.45">
      <c r="A34" s="10" t="s">
        <v>78</v>
      </c>
      <c r="B34" s="29" t="s">
        <v>25</v>
      </c>
    </row>
    <row r="35" spans="1:2" ht="17.5" x14ac:dyDescent="0.45">
      <c r="A35" s="10" t="s">
        <v>79</v>
      </c>
      <c r="B35" s="29" t="s">
        <v>21</v>
      </c>
    </row>
    <row r="36" spans="1:2" ht="17.5" x14ac:dyDescent="0.45">
      <c r="A36" s="10" t="s">
        <v>80</v>
      </c>
      <c r="B36" s="29" t="s">
        <v>24</v>
      </c>
    </row>
    <row r="37" spans="1:2" ht="17.5" x14ac:dyDescent="0.45">
      <c r="A37" s="10" t="s">
        <v>81</v>
      </c>
      <c r="B37" s="29" t="s">
        <v>25</v>
      </c>
    </row>
    <row r="38" spans="1:2" ht="17.5" x14ac:dyDescent="0.45">
      <c r="A38" s="10" t="s">
        <v>82</v>
      </c>
      <c r="B38" s="29" t="s">
        <v>29</v>
      </c>
    </row>
    <row r="39" spans="1:2" ht="17.5" x14ac:dyDescent="0.45">
      <c r="A39" s="10" t="s">
        <v>83</v>
      </c>
      <c r="B39" s="29" t="s">
        <v>24</v>
      </c>
    </row>
    <row r="40" spans="1:2" ht="17.5" x14ac:dyDescent="0.45">
      <c r="A40" s="10" t="s">
        <v>84</v>
      </c>
      <c r="B40" s="29" t="s">
        <v>27</v>
      </c>
    </row>
    <row r="41" spans="1:2" ht="17.5" x14ac:dyDescent="0.45">
      <c r="A41" s="10" t="s">
        <v>85</v>
      </c>
      <c r="B41" s="29" t="s">
        <v>28</v>
      </c>
    </row>
    <row r="42" spans="1:2" ht="17.5" x14ac:dyDescent="0.45">
      <c r="A42" s="10" t="s">
        <v>86</v>
      </c>
      <c r="B42" s="29" t="s">
        <v>34</v>
      </c>
    </row>
    <row r="43" spans="1:2" ht="17.5" x14ac:dyDescent="0.45">
      <c r="A43" s="10" t="s">
        <v>87</v>
      </c>
      <c r="B43" s="29" t="s">
        <v>30</v>
      </c>
    </row>
    <row r="44" spans="1:2" ht="17.5" x14ac:dyDescent="0.45">
      <c r="A44" s="10" t="s">
        <v>88</v>
      </c>
      <c r="B44" s="29" t="s">
        <v>28</v>
      </c>
    </row>
    <row r="45" spans="1:2" ht="17.5" x14ac:dyDescent="0.45">
      <c r="A45" s="10" t="s">
        <v>89</v>
      </c>
      <c r="B45" s="29" t="s">
        <v>32</v>
      </c>
    </row>
    <row r="46" spans="1:2" ht="17.5" x14ac:dyDescent="0.45">
      <c r="A46" s="10" t="s">
        <v>90</v>
      </c>
      <c r="B46" s="29" t="s">
        <v>29</v>
      </c>
    </row>
    <row r="47" spans="1:2" ht="17.5" x14ac:dyDescent="0.45">
      <c r="A47" s="10" t="s">
        <v>91</v>
      </c>
      <c r="B47" s="29" t="s">
        <v>31</v>
      </c>
    </row>
    <row r="48" spans="1:2" ht="17.5" x14ac:dyDescent="0.45">
      <c r="A48" s="10" t="s">
        <v>92</v>
      </c>
      <c r="B48" s="29" t="s">
        <v>23</v>
      </c>
    </row>
    <row r="49" spans="1:2" ht="17.5" x14ac:dyDescent="0.45">
      <c r="A49" s="10" t="s">
        <v>93</v>
      </c>
      <c r="B49" s="29" t="s">
        <v>21</v>
      </c>
    </row>
    <row r="50" spans="1:2" ht="17.5" x14ac:dyDescent="0.45">
      <c r="A50" s="10" t="s">
        <v>94</v>
      </c>
      <c r="B50" s="29" t="s">
        <v>21</v>
      </c>
    </row>
    <row r="51" spans="1:2" ht="17.5" x14ac:dyDescent="0.45">
      <c r="A51" s="10" t="s">
        <v>95</v>
      </c>
      <c r="B51" s="29" t="s">
        <v>35</v>
      </c>
    </row>
    <row r="52" spans="1:2" ht="17.5" x14ac:dyDescent="0.45">
      <c r="A52" s="10" t="s">
        <v>96</v>
      </c>
      <c r="B52" s="29" t="s">
        <v>33</v>
      </c>
    </row>
    <row r="53" spans="1:2" ht="17.5" x14ac:dyDescent="0.45">
      <c r="A53" s="10" t="s">
        <v>97</v>
      </c>
      <c r="B53" s="29" t="s">
        <v>18</v>
      </c>
    </row>
    <row r="54" spans="1:2" ht="17.5" x14ac:dyDescent="0.45">
      <c r="A54" s="10" t="s">
        <v>98</v>
      </c>
      <c r="B54" s="29" t="s">
        <v>37</v>
      </c>
    </row>
    <row r="55" spans="1:2" ht="17.5" x14ac:dyDescent="0.45">
      <c r="A55" s="10" t="s">
        <v>99</v>
      </c>
      <c r="B55" s="29" t="s">
        <v>21</v>
      </c>
    </row>
    <row r="56" spans="1:2" ht="17.5" x14ac:dyDescent="0.45">
      <c r="A56" s="10" t="s">
        <v>100</v>
      </c>
      <c r="B56" s="29" t="s">
        <v>21</v>
      </c>
    </row>
    <row r="57" spans="1:2" ht="17.5" x14ac:dyDescent="0.45">
      <c r="A57" s="10" t="s">
        <v>101</v>
      </c>
      <c r="B57" s="29" t="s">
        <v>36</v>
      </c>
    </row>
    <row r="58" spans="1:2" ht="17.5" x14ac:dyDescent="0.45">
      <c r="A58" s="10" t="s">
        <v>102</v>
      </c>
      <c r="B58" s="29" t="s">
        <v>11</v>
      </c>
    </row>
    <row r="59" spans="1:2" ht="17.5" x14ac:dyDescent="0.45">
      <c r="A59" s="10" t="s">
        <v>103</v>
      </c>
      <c r="B59" s="29" t="s">
        <v>22</v>
      </c>
    </row>
    <row r="60" spans="1:2" ht="17.5" x14ac:dyDescent="0.45">
      <c r="A60" s="10" t="s">
        <v>104</v>
      </c>
      <c r="B60" s="29" t="s">
        <v>25</v>
      </c>
    </row>
    <row r="61" spans="1:2" ht="17.5" x14ac:dyDescent="0.45">
      <c r="A61" s="12" t="s">
        <v>105</v>
      </c>
      <c r="B61" s="30" t="s">
        <v>37</v>
      </c>
    </row>
  </sheetData>
  <sheetProtection sheet="1" objects="1" scenarios="1" selectLockedCells="1"/>
  <pageMargins left="0.7" right="0.7" top="0.75" bottom="0.75" header="0.3" footer="0.3"/>
  <pageSetup scale="68"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CC48-0023-41B6-875D-0631BE8DF97F}">
  <dimension ref="A1:D50"/>
  <sheetViews>
    <sheetView workbookViewId="0">
      <selection activeCell="C3" sqref="C3"/>
    </sheetView>
  </sheetViews>
  <sheetFormatPr defaultRowHeight="14.5" x14ac:dyDescent="0.35"/>
  <cols>
    <col min="1" max="1" width="9.54296875" bestFit="1" customWidth="1"/>
    <col min="3" max="3" width="25" bestFit="1" customWidth="1"/>
    <col min="4" max="4" width="27.54296875" customWidth="1"/>
  </cols>
  <sheetData>
    <row r="1" spans="1:4" x14ac:dyDescent="0.35">
      <c r="A1" t="s">
        <v>106</v>
      </c>
      <c r="B1" t="s">
        <v>107</v>
      </c>
      <c r="C1" t="s">
        <v>108</v>
      </c>
      <c r="D1" t="s">
        <v>109</v>
      </c>
    </row>
    <row r="2" spans="1:4" x14ac:dyDescent="0.35">
      <c r="A2" s="2">
        <v>44743</v>
      </c>
      <c r="B2" t="e">
        <f>#REF!</f>
        <v>#REF!</v>
      </c>
      <c r="C2" s="4" t="e">
        <f>($B$26-B2)/B2</f>
        <v>#REF!</v>
      </c>
      <c r="D2" s="5"/>
    </row>
    <row r="3" spans="1:4" ht="16.5" x14ac:dyDescent="0.45">
      <c r="B3" s="3" t="e">
        <f>B2+(B4-B2)/2</f>
        <v>#REF!</v>
      </c>
      <c r="C3" s="5" t="e">
        <f t="shared" ref="C3:C24" si="0">(1+(($B$26-B3)/B3))</f>
        <v>#REF!</v>
      </c>
      <c r="D3" s="6"/>
    </row>
    <row r="4" spans="1:4" ht="16.5" x14ac:dyDescent="0.45">
      <c r="A4" s="2">
        <v>44774</v>
      </c>
      <c r="B4" t="e">
        <f>#REF!</f>
        <v>#REF!</v>
      </c>
      <c r="C4" s="5" t="e">
        <f t="shared" si="0"/>
        <v>#REF!</v>
      </c>
      <c r="D4" s="6"/>
    </row>
    <row r="5" spans="1:4" ht="16.5" x14ac:dyDescent="0.45">
      <c r="B5" s="3" t="e">
        <f>B4+(B6-B4)/2</f>
        <v>#REF!</v>
      </c>
      <c r="C5" s="5" t="e">
        <f t="shared" si="0"/>
        <v>#REF!</v>
      </c>
      <c r="D5" s="6"/>
    </row>
    <row r="6" spans="1:4" ht="16.5" x14ac:dyDescent="0.45">
      <c r="A6" s="2">
        <v>44805</v>
      </c>
      <c r="B6" t="e">
        <f>#REF!</f>
        <v>#REF!</v>
      </c>
      <c r="C6" s="5" t="e">
        <f t="shared" si="0"/>
        <v>#REF!</v>
      </c>
      <c r="D6" s="6"/>
    </row>
    <row r="7" spans="1:4" ht="16.5" x14ac:dyDescent="0.45">
      <c r="B7" s="3" t="e">
        <f>B6+(B8-B6)/2</f>
        <v>#REF!</v>
      </c>
      <c r="C7" s="5" t="e">
        <f t="shared" si="0"/>
        <v>#REF!</v>
      </c>
      <c r="D7" s="6"/>
    </row>
    <row r="8" spans="1:4" ht="16.5" x14ac:dyDescent="0.45">
      <c r="A8" s="2">
        <v>44835</v>
      </c>
      <c r="B8" t="e">
        <f>#REF!</f>
        <v>#REF!</v>
      </c>
      <c r="C8" s="5" t="e">
        <f t="shared" si="0"/>
        <v>#REF!</v>
      </c>
      <c r="D8" s="6"/>
    </row>
    <row r="9" spans="1:4" ht="16.5" x14ac:dyDescent="0.45">
      <c r="B9" s="3" t="e">
        <f>B8+(B10-B8)/2</f>
        <v>#REF!</v>
      </c>
      <c r="C9" s="5" t="e">
        <f t="shared" si="0"/>
        <v>#REF!</v>
      </c>
      <c r="D9" s="6"/>
    </row>
    <row r="10" spans="1:4" ht="16.5" x14ac:dyDescent="0.45">
      <c r="A10" s="2">
        <v>44866</v>
      </c>
      <c r="B10" t="e">
        <f>#REF!</f>
        <v>#REF!</v>
      </c>
      <c r="C10" s="5" t="e">
        <f t="shared" si="0"/>
        <v>#REF!</v>
      </c>
      <c r="D10" s="6"/>
    </row>
    <row r="11" spans="1:4" ht="16.5" x14ac:dyDescent="0.45">
      <c r="B11" s="3" t="e">
        <f>B10+(B12-B10)/2</f>
        <v>#REF!</v>
      </c>
      <c r="C11" s="5" t="e">
        <f t="shared" si="0"/>
        <v>#REF!</v>
      </c>
      <c r="D11" s="6"/>
    </row>
    <row r="12" spans="1:4" ht="16.5" x14ac:dyDescent="0.45">
      <c r="A12" s="2">
        <v>44896</v>
      </c>
      <c r="B12" t="e">
        <f>#REF!</f>
        <v>#REF!</v>
      </c>
      <c r="C12" s="5" t="e">
        <f t="shared" si="0"/>
        <v>#REF!</v>
      </c>
      <c r="D12" s="6"/>
    </row>
    <row r="13" spans="1:4" ht="16.5" x14ac:dyDescent="0.45">
      <c r="B13" s="3" t="e">
        <f>B12+(B14-B12)/2</f>
        <v>#REF!</v>
      </c>
      <c r="C13" s="5" t="e">
        <f t="shared" si="0"/>
        <v>#REF!</v>
      </c>
      <c r="D13" s="6"/>
    </row>
    <row r="14" spans="1:4" ht="16.5" x14ac:dyDescent="0.45">
      <c r="A14" s="2">
        <v>44927</v>
      </c>
      <c r="B14" t="e">
        <f>#REF!</f>
        <v>#REF!</v>
      </c>
      <c r="C14" s="5" t="e">
        <f t="shared" si="0"/>
        <v>#REF!</v>
      </c>
      <c r="D14" s="6"/>
    </row>
    <row r="15" spans="1:4" ht="16.5" x14ac:dyDescent="0.45">
      <c r="B15" s="3" t="e">
        <f>B14+(B16-B14)/2</f>
        <v>#REF!</v>
      </c>
      <c r="C15" s="5" t="e">
        <f t="shared" si="0"/>
        <v>#REF!</v>
      </c>
      <c r="D15" s="6"/>
    </row>
    <row r="16" spans="1:4" ht="16.5" x14ac:dyDescent="0.45">
      <c r="A16" s="2">
        <v>44958</v>
      </c>
      <c r="B16" t="e">
        <f>#REF!</f>
        <v>#REF!</v>
      </c>
      <c r="C16" s="5" t="e">
        <f t="shared" si="0"/>
        <v>#REF!</v>
      </c>
      <c r="D16" s="6"/>
    </row>
    <row r="17" spans="1:4" ht="16.5" x14ac:dyDescent="0.45">
      <c r="B17" s="3" t="e">
        <f>B16+(B18-B16)/2</f>
        <v>#REF!</v>
      </c>
      <c r="C17" s="5" t="e">
        <f t="shared" si="0"/>
        <v>#REF!</v>
      </c>
      <c r="D17" s="6"/>
    </row>
    <row r="18" spans="1:4" ht="16.5" x14ac:dyDescent="0.45">
      <c r="A18" s="2">
        <v>44986</v>
      </c>
      <c r="B18" t="e">
        <f>#REF!</f>
        <v>#REF!</v>
      </c>
      <c r="C18" s="5" t="e">
        <f t="shared" si="0"/>
        <v>#REF!</v>
      </c>
      <c r="D18" s="6"/>
    </row>
    <row r="19" spans="1:4" ht="16.5" x14ac:dyDescent="0.45">
      <c r="B19" s="3" t="e">
        <f>B18+(B20-B18)/2</f>
        <v>#REF!</v>
      </c>
      <c r="C19" s="5" t="e">
        <f t="shared" si="0"/>
        <v>#REF!</v>
      </c>
      <c r="D19" s="6"/>
    </row>
    <row r="20" spans="1:4" ht="16.5" x14ac:dyDescent="0.45">
      <c r="A20" s="2">
        <v>45017</v>
      </c>
      <c r="B20" t="e">
        <f>#REF!</f>
        <v>#REF!</v>
      </c>
      <c r="C20" s="5" t="e">
        <f t="shared" si="0"/>
        <v>#REF!</v>
      </c>
      <c r="D20" s="6"/>
    </row>
    <row r="21" spans="1:4" ht="16.5" x14ac:dyDescent="0.45">
      <c r="B21" s="3" t="e">
        <f>B20+(B22-B20)/2</f>
        <v>#REF!</v>
      </c>
      <c r="C21" s="5" t="e">
        <f t="shared" si="0"/>
        <v>#REF!</v>
      </c>
      <c r="D21" s="6"/>
    </row>
    <row r="22" spans="1:4" ht="16.5" x14ac:dyDescent="0.45">
      <c r="A22" s="2">
        <v>45047</v>
      </c>
      <c r="B22" t="e">
        <f>#REF!</f>
        <v>#REF!</v>
      </c>
      <c r="C22" s="5" t="e">
        <f t="shared" si="0"/>
        <v>#REF!</v>
      </c>
      <c r="D22" s="6"/>
    </row>
    <row r="23" spans="1:4" ht="16.5" x14ac:dyDescent="0.45">
      <c r="B23" s="3" t="e">
        <f>B22+(B24-B22)/2</f>
        <v>#REF!</v>
      </c>
      <c r="C23" s="5" t="e">
        <f t="shared" si="0"/>
        <v>#REF!</v>
      </c>
      <c r="D23" s="6"/>
    </row>
    <row r="24" spans="1:4" ht="16.5" x14ac:dyDescent="0.45">
      <c r="A24" s="2">
        <v>45078</v>
      </c>
      <c r="B24" t="e">
        <f>#REF!</f>
        <v>#REF!</v>
      </c>
      <c r="C24" s="5" t="e">
        <f t="shared" si="0"/>
        <v>#REF!</v>
      </c>
      <c r="D24" s="6"/>
    </row>
    <row r="25" spans="1:4" ht="16.5" x14ac:dyDescent="0.45">
      <c r="B25" s="3" t="e">
        <f>B24+(B26-B24)/2</f>
        <v>#REF!</v>
      </c>
      <c r="C25" s="5" t="e">
        <f>(1+(($B$26-B25)/B25))</f>
        <v>#REF!</v>
      </c>
      <c r="D25" s="6"/>
    </row>
    <row r="26" spans="1:4" ht="16.5" x14ac:dyDescent="0.45">
      <c r="A26" s="2">
        <v>45108</v>
      </c>
      <c r="B26" s="3" t="e">
        <f>#REF!</f>
        <v>#REF!</v>
      </c>
      <c r="C26" s="5">
        <v>1</v>
      </c>
      <c r="D26" s="6"/>
    </row>
    <row r="27" spans="1:4" x14ac:dyDescent="0.35">
      <c r="A27" s="2"/>
      <c r="B27" s="3" t="e">
        <f>B26+(B28-B26)/2</f>
        <v>#REF!</v>
      </c>
      <c r="C27" s="5"/>
      <c r="D27" s="5" t="e">
        <f t="shared" ref="D27:D48" si="1">(1+(($B$50-B27)/B27))</f>
        <v>#REF!</v>
      </c>
    </row>
    <row r="28" spans="1:4" x14ac:dyDescent="0.35">
      <c r="A28" s="2">
        <v>45139</v>
      </c>
      <c r="B28" s="3" t="e">
        <f>#REF!</f>
        <v>#REF!</v>
      </c>
      <c r="C28" s="5"/>
      <c r="D28" s="5" t="e">
        <f t="shared" si="1"/>
        <v>#REF!</v>
      </c>
    </row>
    <row r="29" spans="1:4" x14ac:dyDescent="0.35">
      <c r="A29" s="2"/>
      <c r="B29" s="3" t="e">
        <f>B28+(B30-B28)/2</f>
        <v>#REF!</v>
      </c>
      <c r="C29" s="5"/>
      <c r="D29" s="5" t="e">
        <f t="shared" si="1"/>
        <v>#REF!</v>
      </c>
    </row>
    <row r="30" spans="1:4" x14ac:dyDescent="0.35">
      <c r="A30" s="2">
        <v>45170</v>
      </c>
      <c r="B30" s="3" t="e">
        <f>#REF!</f>
        <v>#REF!</v>
      </c>
      <c r="C30" s="5"/>
      <c r="D30" s="5" t="e">
        <f t="shared" si="1"/>
        <v>#REF!</v>
      </c>
    </row>
    <row r="31" spans="1:4" x14ac:dyDescent="0.35">
      <c r="A31" s="2"/>
      <c r="B31" s="3" t="e">
        <f>B30+(B32-B30)/2</f>
        <v>#REF!</v>
      </c>
      <c r="C31" s="5"/>
      <c r="D31" s="5" t="e">
        <f t="shared" si="1"/>
        <v>#REF!</v>
      </c>
    </row>
    <row r="32" spans="1:4" x14ac:dyDescent="0.35">
      <c r="A32" s="2">
        <v>45200</v>
      </c>
      <c r="B32" s="3" t="e">
        <f>#REF!</f>
        <v>#REF!</v>
      </c>
      <c r="C32" s="5"/>
      <c r="D32" s="5" t="e">
        <f t="shared" si="1"/>
        <v>#REF!</v>
      </c>
    </row>
    <row r="33" spans="1:4" x14ac:dyDescent="0.35">
      <c r="A33" s="2"/>
      <c r="B33" s="3" t="e">
        <f>B32+(B34-B32)/2</f>
        <v>#REF!</v>
      </c>
      <c r="C33" s="5"/>
      <c r="D33" s="5" t="e">
        <f t="shared" si="1"/>
        <v>#REF!</v>
      </c>
    </row>
    <row r="34" spans="1:4" x14ac:dyDescent="0.35">
      <c r="A34" s="2">
        <v>45231</v>
      </c>
      <c r="B34" s="3" t="e">
        <f>#REF!</f>
        <v>#REF!</v>
      </c>
      <c r="C34" s="5"/>
      <c r="D34" s="5" t="e">
        <f t="shared" si="1"/>
        <v>#REF!</v>
      </c>
    </row>
    <row r="35" spans="1:4" x14ac:dyDescent="0.35">
      <c r="A35" s="2"/>
      <c r="B35" s="3" t="e">
        <f>B34+(B36-B34)/2</f>
        <v>#REF!</v>
      </c>
      <c r="C35" s="5"/>
      <c r="D35" s="5" t="e">
        <f t="shared" si="1"/>
        <v>#REF!</v>
      </c>
    </row>
    <row r="36" spans="1:4" x14ac:dyDescent="0.35">
      <c r="A36" s="2">
        <v>45261</v>
      </c>
      <c r="B36" s="3" t="e">
        <f>#REF!</f>
        <v>#REF!</v>
      </c>
      <c r="C36" s="5"/>
      <c r="D36" s="5" t="e">
        <f t="shared" si="1"/>
        <v>#REF!</v>
      </c>
    </row>
    <row r="37" spans="1:4" x14ac:dyDescent="0.35">
      <c r="A37" s="2"/>
      <c r="B37" s="3" t="e">
        <f>B36+(B38-B36)/2</f>
        <v>#REF!</v>
      </c>
      <c r="C37" s="5"/>
      <c r="D37" s="5" t="e">
        <f t="shared" si="1"/>
        <v>#REF!</v>
      </c>
    </row>
    <row r="38" spans="1:4" x14ac:dyDescent="0.35">
      <c r="A38" s="2">
        <v>45292</v>
      </c>
      <c r="B38" s="3" t="e">
        <f>#REF!</f>
        <v>#REF!</v>
      </c>
      <c r="C38" s="5"/>
      <c r="D38" s="5" t="e">
        <f t="shared" si="1"/>
        <v>#REF!</v>
      </c>
    </row>
    <row r="39" spans="1:4" x14ac:dyDescent="0.35">
      <c r="A39" s="2"/>
      <c r="B39" s="3" t="e">
        <f>B38+(B40-B38)/2</f>
        <v>#REF!</v>
      </c>
      <c r="C39" s="5"/>
      <c r="D39" s="5" t="e">
        <f t="shared" si="1"/>
        <v>#REF!</v>
      </c>
    </row>
    <row r="40" spans="1:4" x14ac:dyDescent="0.35">
      <c r="A40" s="2">
        <v>45323</v>
      </c>
      <c r="B40" s="3" t="e">
        <f>#REF!</f>
        <v>#REF!</v>
      </c>
      <c r="C40" s="5"/>
      <c r="D40" s="5" t="e">
        <f t="shared" si="1"/>
        <v>#REF!</v>
      </c>
    </row>
    <row r="41" spans="1:4" x14ac:dyDescent="0.35">
      <c r="A41" s="2"/>
      <c r="B41" s="3" t="e">
        <f>B40+(B42-B40)/2</f>
        <v>#REF!</v>
      </c>
      <c r="C41" s="5"/>
      <c r="D41" s="5" t="e">
        <f t="shared" si="1"/>
        <v>#REF!</v>
      </c>
    </row>
    <row r="42" spans="1:4" x14ac:dyDescent="0.35">
      <c r="A42" s="2">
        <v>45352</v>
      </c>
      <c r="B42" s="3" t="e">
        <f>#REF!</f>
        <v>#REF!</v>
      </c>
      <c r="C42" s="5"/>
      <c r="D42" s="5" t="e">
        <f t="shared" si="1"/>
        <v>#REF!</v>
      </c>
    </row>
    <row r="43" spans="1:4" x14ac:dyDescent="0.35">
      <c r="A43" s="2"/>
      <c r="B43" s="3" t="e">
        <f>B42+(B44-B42)/2</f>
        <v>#REF!</v>
      </c>
      <c r="C43" s="5"/>
      <c r="D43" s="5" t="e">
        <f t="shared" si="1"/>
        <v>#REF!</v>
      </c>
    </row>
    <row r="44" spans="1:4" x14ac:dyDescent="0.35">
      <c r="A44" s="2">
        <v>45383</v>
      </c>
      <c r="B44" s="3" t="e">
        <f>#REF!</f>
        <v>#REF!</v>
      </c>
      <c r="C44" s="5"/>
      <c r="D44" s="5" t="e">
        <f t="shared" si="1"/>
        <v>#REF!</v>
      </c>
    </row>
    <row r="45" spans="1:4" x14ac:dyDescent="0.35">
      <c r="A45" s="2"/>
      <c r="B45" s="3" t="e">
        <f>B44+(B46-B44)/2</f>
        <v>#REF!</v>
      </c>
      <c r="C45" s="5"/>
      <c r="D45" s="5" t="e">
        <f t="shared" si="1"/>
        <v>#REF!</v>
      </c>
    </row>
    <row r="46" spans="1:4" x14ac:dyDescent="0.35">
      <c r="A46" s="2">
        <v>45413</v>
      </c>
      <c r="B46" s="3" t="e">
        <f>#REF!</f>
        <v>#REF!</v>
      </c>
      <c r="C46" s="5"/>
      <c r="D46" s="5" t="e">
        <f t="shared" si="1"/>
        <v>#REF!</v>
      </c>
    </row>
    <row r="47" spans="1:4" x14ac:dyDescent="0.35">
      <c r="A47" s="2"/>
      <c r="B47" s="3" t="e">
        <f>B46+(B48-B46)/2</f>
        <v>#REF!</v>
      </c>
      <c r="C47" s="5"/>
      <c r="D47" s="5" t="e">
        <f t="shared" si="1"/>
        <v>#REF!</v>
      </c>
    </row>
    <row r="48" spans="1:4" x14ac:dyDescent="0.35">
      <c r="A48" s="2">
        <v>45444</v>
      </c>
      <c r="B48" s="3" t="e">
        <f>#REF!</f>
        <v>#REF!</v>
      </c>
      <c r="C48" s="5"/>
      <c r="D48" s="5" t="e">
        <f t="shared" si="1"/>
        <v>#REF!</v>
      </c>
    </row>
    <row r="49" spans="1:4" x14ac:dyDescent="0.35">
      <c r="A49" s="2"/>
      <c r="B49" s="3" t="e">
        <f>B48+(B50-B48)/2</f>
        <v>#REF!</v>
      </c>
      <c r="C49" s="5"/>
      <c r="D49" s="5" t="e">
        <f>(1+(($B$50-B49)/B49))</f>
        <v>#REF!</v>
      </c>
    </row>
    <row r="50" spans="1:4" x14ac:dyDescent="0.35">
      <c r="A50" s="2">
        <v>45474</v>
      </c>
      <c r="B50" s="3" t="e">
        <f>#REF!</f>
        <v>#REF!</v>
      </c>
      <c r="C50" s="5"/>
      <c r="D50" s="5">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2DBA-D572-4618-BFB9-CACFF1D09F3C}">
  <dimension ref="A1:E50"/>
  <sheetViews>
    <sheetView workbookViewId="0">
      <selection activeCell="B13" sqref="B13"/>
    </sheetView>
  </sheetViews>
  <sheetFormatPr defaultRowHeight="14.5" x14ac:dyDescent="0.35"/>
  <cols>
    <col min="1" max="1" width="9.54296875" bestFit="1" customWidth="1"/>
    <col min="3" max="3" width="17" bestFit="1" customWidth="1"/>
    <col min="4" max="5" width="35.26953125" bestFit="1" customWidth="1"/>
  </cols>
  <sheetData>
    <row r="1" spans="1:5" x14ac:dyDescent="0.35">
      <c r="A1" t="s">
        <v>106</v>
      </c>
      <c r="B1" t="s">
        <v>107</v>
      </c>
      <c r="C1" t="s">
        <v>110</v>
      </c>
      <c r="D1" t="s">
        <v>111</v>
      </c>
      <c r="E1" t="s">
        <v>112</v>
      </c>
    </row>
    <row r="2" spans="1:5" x14ac:dyDescent="0.35">
      <c r="A2" s="2">
        <v>44743</v>
      </c>
      <c r="B2" t="e">
        <f>#REF!</f>
        <v>#REF!</v>
      </c>
    </row>
    <row r="3" spans="1:5" x14ac:dyDescent="0.35">
      <c r="B3" s="3" t="e">
        <f>B2+(B4-B2)/2</f>
        <v>#REF!</v>
      </c>
      <c r="C3" s="4" t="e">
        <f>(B3-B2)/B2</f>
        <v>#REF!</v>
      </c>
      <c r="E3" s="4" t="e">
        <f>(B3-$B$2)/$B$2</f>
        <v>#REF!</v>
      </c>
    </row>
    <row r="4" spans="1:5" x14ac:dyDescent="0.35">
      <c r="A4" s="2">
        <v>44774</v>
      </c>
      <c r="B4" t="e">
        <f>#REF!</f>
        <v>#REF!</v>
      </c>
      <c r="C4" s="4" t="e">
        <f t="shared" ref="C4:C26" si="0">(B4-B3)/B3</f>
        <v>#REF!</v>
      </c>
      <c r="E4" s="4" t="e">
        <f t="shared" ref="E4:E26" si="1">(B4-$B$2)/$B$2</f>
        <v>#REF!</v>
      </c>
    </row>
    <row r="5" spans="1:5" x14ac:dyDescent="0.35">
      <c r="B5" s="3" t="e">
        <f>B4+(B6-B4)/2</f>
        <v>#REF!</v>
      </c>
      <c r="C5" s="4" t="e">
        <f t="shared" si="0"/>
        <v>#REF!</v>
      </c>
      <c r="E5" s="4" t="e">
        <f t="shared" si="1"/>
        <v>#REF!</v>
      </c>
    </row>
    <row r="6" spans="1:5" x14ac:dyDescent="0.35">
      <c r="A6" s="2">
        <v>44805</v>
      </c>
      <c r="B6" t="e">
        <f>#REF!</f>
        <v>#REF!</v>
      </c>
      <c r="C6" s="4" t="e">
        <f t="shared" si="0"/>
        <v>#REF!</v>
      </c>
      <c r="E6" s="4" t="e">
        <f t="shared" si="1"/>
        <v>#REF!</v>
      </c>
    </row>
    <row r="7" spans="1:5" x14ac:dyDescent="0.35">
      <c r="B7" s="3" t="e">
        <f>B6+(B8-B6)/2</f>
        <v>#REF!</v>
      </c>
      <c r="C7" s="4" t="e">
        <f t="shared" si="0"/>
        <v>#REF!</v>
      </c>
      <c r="E7" s="4" t="e">
        <f t="shared" si="1"/>
        <v>#REF!</v>
      </c>
    </row>
    <row r="8" spans="1:5" x14ac:dyDescent="0.35">
      <c r="A8" s="2">
        <v>44835</v>
      </c>
      <c r="B8" t="e">
        <f>#REF!</f>
        <v>#REF!</v>
      </c>
      <c r="C8" s="4" t="e">
        <f t="shared" si="0"/>
        <v>#REF!</v>
      </c>
      <c r="E8" s="4" t="e">
        <f t="shared" si="1"/>
        <v>#REF!</v>
      </c>
    </row>
    <row r="9" spans="1:5" x14ac:dyDescent="0.35">
      <c r="B9" s="3" t="e">
        <f>B8+(B10-B8)/2</f>
        <v>#REF!</v>
      </c>
      <c r="C9" s="4" t="e">
        <f t="shared" si="0"/>
        <v>#REF!</v>
      </c>
      <c r="E9" s="4" t="e">
        <f t="shared" si="1"/>
        <v>#REF!</v>
      </c>
    </row>
    <row r="10" spans="1:5" x14ac:dyDescent="0.35">
      <c r="A10" s="2">
        <v>44866</v>
      </c>
      <c r="B10" t="e">
        <f>#REF!</f>
        <v>#REF!</v>
      </c>
      <c r="C10" s="4" t="e">
        <f t="shared" si="0"/>
        <v>#REF!</v>
      </c>
      <c r="E10" s="4" t="e">
        <f t="shared" si="1"/>
        <v>#REF!</v>
      </c>
    </row>
    <row r="11" spans="1:5" x14ac:dyDescent="0.35">
      <c r="B11" s="3" t="e">
        <f>B10+(B12-B10)/2</f>
        <v>#REF!</v>
      </c>
      <c r="C11" s="4" t="e">
        <f t="shared" si="0"/>
        <v>#REF!</v>
      </c>
      <c r="E11" s="4" t="e">
        <f t="shared" si="1"/>
        <v>#REF!</v>
      </c>
    </row>
    <row r="12" spans="1:5" x14ac:dyDescent="0.35">
      <c r="A12" s="2">
        <v>44896</v>
      </c>
      <c r="B12" t="e">
        <f>#REF!</f>
        <v>#REF!</v>
      </c>
      <c r="C12" s="4" t="e">
        <f t="shared" si="0"/>
        <v>#REF!</v>
      </c>
      <c r="E12" s="4" t="e">
        <f t="shared" si="1"/>
        <v>#REF!</v>
      </c>
    </row>
    <row r="13" spans="1:5" x14ac:dyDescent="0.35">
      <c r="B13" s="3" t="e">
        <f>B12+(B14-B12)/2</f>
        <v>#REF!</v>
      </c>
      <c r="C13" s="4" t="e">
        <f t="shared" si="0"/>
        <v>#REF!</v>
      </c>
      <c r="E13" s="4" t="e">
        <f t="shared" si="1"/>
        <v>#REF!</v>
      </c>
    </row>
    <row r="14" spans="1:5" x14ac:dyDescent="0.35">
      <c r="A14" s="2">
        <v>44927</v>
      </c>
      <c r="B14" t="e">
        <f>#REF!</f>
        <v>#REF!</v>
      </c>
      <c r="C14" s="4" t="e">
        <f t="shared" si="0"/>
        <v>#REF!</v>
      </c>
      <c r="E14" s="4" t="e">
        <f t="shared" si="1"/>
        <v>#REF!</v>
      </c>
    </row>
    <row r="15" spans="1:5" x14ac:dyDescent="0.35">
      <c r="B15" s="3" t="e">
        <f>B14+(B16-B14)/2</f>
        <v>#REF!</v>
      </c>
      <c r="C15" s="4" t="e">
        <f t="shared" si="0"/>
        <v>#REF!</v>
      </c>
      <c r="E15" s="4" t="e">
        <f t="shared" si="1"/>
        <v>#REF!</v>
      </c>
    </row>
    <row r="16" spans="1:5" x14ac:dyDescent="0.35">
      <c r="A16" s="2">
        <v>44958</v>
      </c>
      <c r="B16" t="e">
        <f>#REF!</f>
        <v>#REF!</v>
      </c>
      <c r="C16" s="4" t="e">
        <f t="shared" si="0"/>
        <v>#REF!</v>
      </c>
      <c r="E16" s="4" t="e">
        <f t="shared" si="1"/>
        <v>#REF!</v>
      </c>
    </row>
    <row r="17" spans="1:5" x14ac:dyDescent="0.35">
      <c r="B17" s="3" t="e">
        <f>B16+(B18-B16)/2</f>
        <v>#REF!</v>
      </c>
      <c r="C17" s="4" t="e">
        <f t="shared" si="0"/>
        <v>#REF!</v>
      </c>
      <c r="E17" s="4" t="e">
        <f t="shared" si="1"/>
        <v>#REF!</v>
      </c>
    </row>
    <row r="18" spans="1:5" x14ac:dyDescent="0.35">
      <c r="A18" s="2">
        <v>44986</v>
      </c>
      <c r="B18" t="e">
        <f>#REF!</f>
        <v>#REF!</v>
      </c>
      <c r="C18" s="4" t="e">
        <f t="shared" si="0"/>
        <v>#REF!</v>
      </c>
      <c r="E18" s="4" t="e">
        <f t="shared" si="1"/>
        <v>#REF!</v>
      </c>
    </row>
    <row r="19" spans="1:5" x14ac:dyDescent="0.35">
      <c r="B19" s="3" t="e">
        <f>B18+(B20-B18)/2</f>
        <v>#REF!</v>
      </c>
      <c r="C19" s="4" t="e">
        <f t="shared" si="0"/>
        <v>#REF!</v>
      </c>
      <c r="E19" s="4" t="e">
        <f t="shared" si="1"/>
        <v>#REF!</v>
      </c>
    </row>
    <row r="20" spans="1:5" x14ac:dyDescent="0.35">
      <c r="A20" s="2">
        <v>45017</v>
      </c>
      <c r="B20" t="e">
        <f>#REF!</f>
        <v>#REF!</v>
      </c>
      <c r="C20" s="4" t="e">
        <f t="shared" si="0"/>
        <v>#REF!</v>
      </c>
      <c r="E20" s="4" t="e">
        <f t="shared" si="1"/>
        <v>#REF!</v>
      </c>
    </row>
    <row r="21" spans="1:5" x14ac:dyDescent="0.35">
      <c r="B21" s="3" t="e">
        <f>B20+(B22-B20)/2</f>
        <v>#REF!</v>
      </c>
      <c r="C21" s="4" t="e">
        <f t="shared" si="0"/>
        <v>#REF!</v>
      </c>
      <c r="E21" s="4" t="e">
        <f t="shared" si="1"/>
        <v>#REF!</v>
      </c>
    </row>
    <row r="22" spans="1:5" x14ac:dyDescent="0.35">
      <c r="A22" s="2">
        <v>45047</v>
      </c>
      <c r="B22" t="e">
        <f>#REF!</f>
        <v>#REF!</v>
      </c>
      <c r="C22" s="4" t="e">
        <f t="shared" si="0"/>
        <v>#REF!</v>
      </c>
      <c r="E22" s="4" t="e">
        <f t="shared" si="1"/>
        <v>#REF!</v>
      </c>
    </row>
    <row r="23" spans="1:5" x14ac:dyDescent="0.35">
      <c r="B23" s="3" t="e">
        <f>B22+(B24-B22)/2</f>
        <v>#REF!</v>
      </c>
      <c r="C23" s="4" t="e">
        <f t="shared" si="0"/>
        <v>#REF!</v>
      </c>
      <c r="E23" s="4" t="e">
        <f t="shared" si="1"/>
        <v>#REF!</v>
      </c>
    </row>
    <row r="24" spans="1:5" x14ac:dyDescent="0.35">
      <c r="A24" s="2">
        <v>45078</v>
      </c>
      <c r="B24" t="e">
        <f>#REF!</f>
        <v>#REF!</v>
      </c>
      <c r="C24" s="4" t="e">
        <f t="shared" si="0"/>
        <v>#REF!</v>
      </c>
      <c r="E24" s="4" t="e">
        <f t="shared" si="1"/>
        <v>#REF!</v>
      </c>
    </row>
    <row r="25" spans="1:5" x14ac:dyDescent="0.35">
      <c r="B25" s="3" t="e">
        <f>B24+(B26-B24)/2</f>
        <v>#REF!</v>
      </c>
      <c r="C25" s="4" t="e">
        <f t="shared" si="0"/>
        <v>#REF!</v>
      </c>
      <c r="E25" s="4" t="e">
        <f t="shared" si="1"/>
        <v>#REF!</v>
      </c>
    </row>
    <row r="26" spans="1:5" x14ac:dyDescent="0.35">
      <c r="A26" s="2">
        <v>45108</v>
      </c>
      <c r="B26" s="3" t="e">
        <f>#REF!</f>
        <v>#REF!</v>
      </c>
      <c r="C26" s="4" t="e">
        <f t="shared" si="0"/>
        <v>#REF!</v>
      </c>
      <c r="E26" s="4" t="e">
        <f t="shared" si="1"/>
        <v>#REF!</v>
      </c>
    </row>
    <row r="27" spans="1:5" x14ac:dyDescent="0.35">
      <c r="A27" s="2"/>
      <c r="B27" s="3" t="e">
        <f>B26+(B28-B26)/2</f>
        <v>#REF!</v>
      </c>
      <c r="C27" s="4" t="e">
        <f>(B27-B26)/B26</f>
        <v>#REF!</v>
      </c>
      <c r="D27" s="4" t="e">
        <f>(B27-$B$26)/$B$26</f>
        <v>#REF!</v>
      </c>
    </row>
    <row r="28" spans="1:5" x14ac:dyDescent="0.35">
      <c r="A28" s="2">
        <v>45139</v>
      </c>
      <c r="B28" s="3" t="e">
        <f>#REF!</f>
        <v>#REF!</v>
      </c>
      <c r="C28" s="4" t="e">
        <f t="shared" ref="C28:C50" si="2">(B28-B27)/B27</f>
        <v>#REF!</v>
      </c>
      <c r="D28" s="4" t="e">
        <f t="shared" ref="D28:D50" si="3">(B28-$B$26)/$B$26</f>
        <v>#REF!</v>
      </c>
    </row>
    <row r="29" spans="1:5" x14ac:dyDescent="0.35">
      <c r="A29" s="2"/>
      <c r="B29" s="3" t="e">
        <f>B28+(B30-B28)/2</f>
        <v>#REF!</v>
      </c>
      <c r="C29" s="4" t="e">
        <f t="shared" si="2"/>
        <v>#REF!</v>
      </c>
      <c r="D29" s="4" t="e">
        <f t="shared" si="3"/>
        <v>#REF!</v>
      </c>
    </row>
    <row r="30" spans="1:5" x14ac:dyDescent="0.35">
      <c r="A30" s="2">
        <v>45170</v>
      </c>
      <c r="B30" s="3" t="e">
        <f>#REF!</f>
        <v>#REF!</v>
      </c>
      <c r="C30" s="4" t="e">
        <f t="shared" si="2"/>
        <v>#REF!</v>
      </c>
      <c r="D30" s="4" t="e">
        <f t="shared" si="3"/>
        <v>#REF!</v>
      </c>
    </row>
    <row r="31" spans="1:5" x14ac:dyDescent="0.35">
      <c r="A31" s="2"/>
      <c r="B31" s="3" t="e">
        <f>B30+(B32-B30)/2</f>
        <v>#REF!</v>
      </c>
      <c r="C31" s="4" t="e">
        <f t="shared" si="2"/>
        <v>#REF!</v>
      </c>
      <c r="D31" s="4" t="e">
        <f t="shared" si="3"/>
        <v>#REF!</v>
      </c>
    </row>
    <row r="32" spans="1:5" x14ac:dyDescent="0.35">
      <c r="A32" s="2">
        <v>45200</v>
      </c>
      <c r="B32" s="3" t="e">
        <f>#REF!</f>
        <v>#REF!</v>
      </c>
      <c r="C32" s="4" t="e">
        <f t="shared" si="2"/>
        <v>#REF!</v>
      </c>
      <c r="D32" s="4" t="e">
        <f t="shared" si="3"/>
        <v>#REF!</v>
      </c>
    </row>
    <row r="33" spans="1:4" x14ac:dyDescent="0.35">
      <c r="A33" s="2"/>
      <c r="B33" s="3" t="e">
        <f>B32+(B34-B32)/2</f>
        <v>#REF!</v>
      </c>
      <c r="C33" s="4" t="e">
        <f t="shared" si="2"/>
        <v>#REF!</v>
      </c>
      <c r="D33" s="4" t="e">
        <f t="shared" si="3"/>
        <v>#REF!</v>
      </c>
    </row>
    <row r="34" spans="1:4" x14ac:dyDescent="0.35">
      <c r="A34" s="2">
        <v>45231</v>
      </c>
      <c r="B34" s="3" t="e">
        <f>#REF!</f>
        <v>#REF!</v>
      </c>
      <c r="C34" s="4" t="e">
        <f t="shared" si="2"/>
        <v>#REF!</v>
      </c>
      <c r="D34" s="4" t="e">
        <f t="shared" si="3"/>
        <v>#REF!</v>
      </c>
    </row>
    <row r="35" spans="1:4" x14ac:dyDescent="0.35">
      <c r="A35" s="2"/>
      <c r="B35" s="3" t="e">
        <f>B34+(B36-B34)/2</f>
        <v>#REF!</v>
      </c>
      <c r="C35" s="4" t="e">
        <f t="shared" si="2"/>
        <v>#REF!</v>
      </c>
      <c r="D35" s="4" t="e">
        <f t="shared" si="3"/>
        <v>#REF!</v>
      </c>
    </row>
    <row r="36" spans="1:4" x14ac:dyDescent="0.35">
      <c r="A36" s="2">
        <v>45261</v>
      </c>
      <c r="B36" s="3" t="e">
        <f>#REF!</f>
        <v>#REF!</v>
      </c>
      <c r="C36" s="4" t="e">
        <f t="shared" si="2"/>
        <v>#REF!</v>
      </c>
      <c r="D36" s="4" t="e">
        <f t="shared" si="3"/>
        <v>#REF!</v>
      </c>
    </row>
    <row r="37" spans="1:4" x14ac:dyDescent="0.35">
      <c r="A37" s="2"/>
      <c r="B37" s="3" t="e">
        <f>B36+(B38-B36)/2</f>
        <v>#REF!</v>
      </c>
      <c r="C37" s="4" t="e">
        <f t="shared" si="2"/>
        <v>#REF!</v>
      </c>
      <c r="D37" s="4" t="e">
        <f t="shared" si="3"/>
        <v>#REF!</v>
      </c>
    </row>
    <row r="38" spans="1:4" x14ac:dyDescent="0.35">
      <c r="A38" s="2">
        <v>45292</v>
      </c>
      <c r="B38" s="3" t="e">
        <f>#REF!</f>
        <v>#REF!</v>
      </c>
      <c r="C38" s="4" t="e">
        <f t="shared" si="2"/>
        <v>#REF!</v>
      </c>
      <c r="D38" s="4" t="e">
        <f t="shared" si="3"/>
        <v>#REF!</v>
      </c>
    </row>
    <row r="39" spans="1:4" x14ac:dyDescent="0.35">
      <c r="A39" s="2"/>
      <c r="B39" s="3" t="e">
        <f>B38+(B40-B38)/2</f>
        <v>#REF!</v>
      </c>
      <c r="C39" s="4" t="e">
        <f t="shared" si="2"/>
        <v>#REF!</v>
      </c>
      <c r="D39" s="4" t="e">
        <f t="shared" si="3"/>
        <v>#REF!</v>
      </c>
    </row>
    <row r="40" spans="1:4" x14ac:dyDescent="0.35">
      <c r="A40" s="2">
        <v>45323</v>
      </c>
      <c r="B40" s="3" t="e">
        <f>#REF!</f>
        <v>#REF!</v>
      </c>
      <c r="C40" s="4" t="e">
        <f t="shared" si="2"/>
        <v>#REF!</v>
      </c>
      <c r="D40" s="4" t="e">
        <f t="shared" si="3"/>
        <v>#REF!</v>
      </c>
    </row>
    <row r="41" spans="1:4" x14ac:dyDescent="0.35">
      <c r="A41" s="2"/>
      <c r="B41" s="3" t="e">
        <f>B40+(B42-B40)/2</f>
        <v>#REF!</v>
      </c>
      <c r="C41" s="4" t="e">
        <f t="shared" si="2"/>
        <v>#REF!</v>
      </c>
      <c r="D41" s="4" t="e">
        <f t="shared" si="3"/>
        <v>#REF!</v>
      </c>
    </row>
    <row r="42" spans="1:4" x14ac:dyDescent="0.35">
      <c r="A42" s="2">
        <v>45352</v>
      </c>
      <c r="B42" s="3" t="e">
        <f>#REF!</f>
        <v>#REF!</v>
      </c>
      <c r="C42" s="4" t="e">
        <f t="shared" si="2"/>
        <v>#REF!</v>
      </c>
      <c r="D42" s="4" t="e">
        <f t="shared" si="3"/>
        <v>#REF!</v>
      </c>
    </row>
    <row r="43" spans="1:4" x14ac:dyDescent="0.35">
      <c r="A43" s="2"/>
      <c r="B43" s="3" t="e">
        <f>B42+(B44-B42)/2</f>
        <v>#REF!</v>
      </c>
      <c r="C43" s="4" t="e">
        <f t="shared" si="2"/>
        <v>#REF!</v>
      </c>
      <c r="D43" s="4" t="e">
        <f t="shared" si="3"/>
        <v>#REF!</v>
      </c>
    </row>
    <row r="44" spans="1:4" x14ac:dyDescent="0.35">
      <c r="A44" s="2">
        <v>45383</v>
      </c>
      <c r="B44" s="3" t="e">
        <f>#REF!</f>
        <v>#REF!</v>
      </c>
      <c r="C44" s="4" t="e">
        <f t="shared" si="2"/>
        <v>#REF!</v>
      </c>
      <c r="D44" s="4" t="e">
        <f t="shared" si="3"/>
        <v>#REF!</v>
      </c>
    </row>
    <row r="45" spans="1:4" x14ac:dyDescent="0.35">
      <c r="A45" s="2"/>
      <c r="B45" s="3" t="e">
        <f>B44+(B46-B44)/2</f>
        <v>#REF!</v>
      </c>
      <c r="C45" s="4" t="e">
        <f t="shared" si="2"/>
        <v>#REF!</v>
      </c>
      <c r="D45" s="4" t="e">
        <f t="shared" si="3"/>
        <v>#REF!</v>
      </c>
    </row>
    <row r="46" spans="1:4" x14ac:dyDescent="0.35">
      <c r="A46" s="2">
        <v>45413</v>
      </c>
      <c r="B46" s="3" t="e">
        <f>#REF!</f>
        <v>#REF!</v>
      </c>
      <c r="C46" s="4" t="e">
        <f t="shared" si="2"/>
        <v>#REF!</v>
      </c>
      <c r="D46" s="4" t="e">
        <f t="shared" si="3"/>
        <v>#REF!</v>
      </c>
    </row>
    <row r="47" spans="1:4" x14ac:dyDescent="0.35">
      <c r="A47" s="2"/>
      <c r="B47" s="3" t="e">
        <f>B46+(B48-B46)/2</f>
        <v>#REF!</v>
      </c>
      <c r="C47" s="4" t="e">
        <f t="shared" si="2"/>
        <v>#REF!</v>
      </c>
      <c r="D47" s="4" t="e">
        <f t="shared" si="3"/>
        <v>#REF!</v>
      </c>
    </row>
    <row r="48" spans="1:4" x14ac:dyDescent="0.35">
      <c r="A48" s="2">
        <v>45444</v>
      </c>
      <c r="B48" s="3" t="e">
        <f>#REF!</f>
        <v>#REF!</v>
      </c>
      <c r="C48" s="4" t="e">
        <f t="shared" si="2"/>
        <v>#REF!</v>
      </c>
      <c r="D48" s="4" t="e">
        <f t="shared" si="3"/>
        <v>#REF!</v>
      </c>
    </row>
    <row r="49" spans="1:4" x14ac:dyDescent="0.35">
      <c r="A49" s="2"/>
      <c r="B49" s="3" t="e">
        <f>B48+(B50-B48)/2</f>
        <v>#REF!</v>
      </c>
      <c r="C49" s="4" t="e">
        <f t="shared" si="2"/>
        <v>#REF!</v>
      </c>
      <c r="D49" s="4" t="e">
        <f t="shared" si="3"/>
        <v>#REF!</v>
      </c>
    </row>
    <row r="50" spans="1:4" x14ac:dyDescent="0.35">
      <c r="A50" s="2">
        <v>45474</v>
      </c>
      <c r="B50" s="3" t="e">
        <f>#REF!</f>
        <v>#REF!</v>
      </c>
      <c r="C50" s="4" t="e">
        <f t="shared" si="2"/>
        <v>#REF!</v>
      </c>
      <c r="D50" s="4" t="e">
        <f t="shared" si="3"/>
        <v>#REF!</v>
      </c>
    </row>
  </sheetData>
  <pageMargins left="0.7" right="0.7" top="0.75" bottom="0.75" header="0.3" footer="0.3"/>
  <ignoredErrors>
    <ignoredError sqref="B28 B30 B32 B34 B36 B38 B40 B42 B44 B46 B48 B50 B4 B6 B8 B10 B12 B14 B16 B18 B20 B22 B24 B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f00a5d-55c4-41d3-b741-631800661bd5">
      <Terms xmlns="http://schemas.microsoft.com/office/infopath/2007/PartnerControls"/>
    </lcf76f155ced4ddcb4097134ff3c332f>
    <TaxCatchAll xmlns="f3a69106-fb92-4d29-9181-f6efe780d3d9"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A746553B17F24BBD5AC905186379EC" ma:contentTypeVersion="15" ma:contentTypeDescription="Create a new document." ma:contentTypeScope="" ma:versionID="42f54b54f8268da720f8bd58d84ffcf4">
  <xsd:schema xmlns:xsd="http://www.w3.org/2001/XMLSchema" xmlns:xs="http://www.w3.org/2001/XMLSchema" xmlns:p="http://schemas.microsoft.com/office/2006/metadata/properties" xmlns:ns1="http://schemas.microsoft.com/sharepoint/v3" xmlns:ns2="43f00a5d-55c4-41d3-b741-631800661bd5" xmlns:ns3="f3a69106-fb92-4d29-9181-f6efe780d3d9" targetNamespace="http://schemas.microsoft.com/office/2006/metadata/properties" ma:root="true" ma:fieldsID="76c79acea9faee18a94acb2b8bc7190a" ns1:_="" ns2:_="" ns3:_="">
    <xsd:import namespace="http://schemas.microsoft.com/sharepoint/v3"/>
    <xsd:import namespace="43f00a5d-55c4-41d3-b741-631800661bd5"/>
    <xsd:import namespace="f3a69106-fb92-4d29-9181-f6efe780d3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f00a5d-55c4-41d3-b741-631800661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8f3cf5a-d37e-4cd5-8b80-693f0056fec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69106-fb92-4d29-9181-f6efe780d3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2bc5750-0ada-4d27-add8-f7b7a12f8e22}" ma:internalName="TaxCatchAll" ma:showField="CatchAllData" ma:web="f3a69106-fb92-4d29-9181-f6efe780d3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8EC6B-AC0F-42DE-920F-EE1AC7F45161}">
  <ds:schemaRefs>
    <ds:schemaRef ds:uri="http://schemas.microsoft.com/office/2006/metadata/properties"/>
    <ds:schemaRef ds:uri="http://schemas.microsoft.com/office/infopath/2007/PartnerControls"/>
    <ds:schemaRef ds:uri="43f00a5d-55c4-41d3-b741-631800661bd5"/>
    <ds:schemaRef ds:uri="f3a69106-fb92-4d29-9181-f6efe780d3d9"/>
    <ds:schemaRef ds:uri="http://schemas.microsoft.com/sharepoint/v3"/>
  </ds:schemaRefs>
</ds:datastoreItem>
</file>

<file path=customXml/itemProps2.xml><?xml version="1.0" encoding="utf-8"?>
<ds:datastoreItem xmlns:ds="http://schemas.openxmlformats.org/officeDocument/2006/customXml" ds:itemID="{434B4B54-8772-4AFC-815F-037AD4B5A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f00a5d-55c4-41d3-b741-631800661bd5"/>
    <ds:schemaRef ds:uri="f3a69106-fb92-4d29-9181-f6efe780d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8E659-AEC2-43A7-A075-8F232CF0CCA8}">
  <ds:schemaRefs>
    <ds:schemaRef ds:uri="http://schemas.microsoft.com/sharepoint/v3/contenttype/forms"/>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CY 2027 Wage Standards</vt:lpstr>
      <vt:lpstr>CY 2025 Wage Standards-wformula</vt:lpstr>
      <vt:lpstr>County-MSA Cross Walk</vt:lpstr>
      <vt:lpstr>Calcs</vt:lpstr>
      <vt:lpstr>Calcs old</vt:lpstr>
      <vt:lpstr>Calcs!TitleRegion1.a2.b60.2</vt:lpstr>
      <vt:lpstr>'CY 2027 Wage Standards'!TitleRegion1.A2.b61.3</vt:lpstr>
      <vt:lpstr>TitleRegion1.A2.b61.3</vt:lpstr>
      <vt:lpstr>'CY 2027 Wage Standards'!TitleRegion1.a3.c32.1</vt:lpstr>
      <vt:lpstr>TitleRegion1.a3.c32.1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2023-10-13T01:17:06Z</dcterms:created>
  <dcterms:modified xsi:type="dcterms:W3CDTF">2026-06-03T20:05:02Z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0x010100C5A746553B17F24BBD5AC905186379EC</vt:lpwstr>
  </property>
  <property fmtid="{D5CDD505-2E9C-101B-9397-08002B2CF9AE}" pid="3" name="MediaServiceImageTags">
    <vt:lpwstr/>
  </property>
</Properties>
</file>