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AAF6D72D-4AD6-4CE5-9967-8D061184C18C}" xr6:coauthVersionLast="47" xr6:coauthVersionMax="47" xr10:uidLastSave="{00000000-0000-0000-0000-000000000000}"/>
  <bookViews>
    <workbookView xWindow="-110" yWindow="-110" windowWidth="19420" windowHeight="10420" tabRatio="648" activeTab="1" xr2:uid="{86C0CE35-FCFE-42E2-884D-E70A0B564948}"/>
  </bookViews>
  <sheets>
    <sheet name="CY 2024 Wage Standards" sheetId="1" r:id="rId1"/>
    <sheet name="County-MSA Cross Walk" sheetId="2" r:id="rId2"/>
    <sheet name="Calcs" sheetId="8" state="hidden" r:id="rId3"/>
    <sheet name="Calcs old" sheetId="5" state="hidden" r:id="rId4"/>
  </sheets>
  <externalReferences>
    <externalReference r:id="rId5"/>
    <externalReference r:id="rId6"/>
  </externalReferences>
  <definedNames>
    <definedName name="_1__123Graph_ACHART_2" hidden="1">[1]HOURS!$AN$24:$AN$59</definedName>
    <definedName name="_2__123Graph_ACHART_3" hidden="1">[1]wageperhour!$F$12:$F$59</definedName>
    <definedName name="_3__123Graph_BCHART_2" hidden="1">[1]HOURS!$AP$24:$AP$59</definedName>
    <definedName name="_4__123Graph_CCHART_2" hidden="1">[1]HOURS!$AR$24:$AR$59</definedName>
    <definedName name="_Fill" hidden="1">#REF!</definedName>
    <definedName name="_Key1" hidden="1">#REF!</definedName>
    <definedName name="_Order1" hidden="1">255</definedName>
    <definedName name="_Order2" hidden="1">255</definedName>
    <definedName name="_Regression_Out" hidden="1">'[2]TABLE 3'!#REF!</definedName>
    <definedName name="_Sort" hidden="1">[1]DATA!$A$2:$AI$68</definedName>
    <definedName name="ddn" hidden="1">#REF!</definedName>
    <definedName name="k" hidden="1">#REF!</definedName>
    <definedName name="labor" hidden="1">{"Table3",#N/A,FALSE,"C";"Table2",#N/A,FALSE,"C";"Table1",#N/A,FALSE,"C"}</definedName>
    <definedName name="TitleRegion1.a2.b60.2" localSheetId="2">Table2[[#Headers],[County]]</definedName>
    <definedName name="TitleRegion1.A2.b61.3">Table2[#All]</definedName>
    <definedName name="TitleRegion1.a3.c32.1">#REF!</definedName>
    <definedName name="TitleRegion1.a3.g32.2">'CY 2024 Wage Standards'!$A$3:$C$32</definedName>
    <definedName name="wrn.EligibleTables." hidden="1">{"Table3",#N/A,FALSE,"C";"Table2",#N/A,FALSE,"C";"Table1",#N/A,FALSE,"C"}</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0" i="8" l="1"/>
  <c r="B48" i="8"/>
  <c r="B46" i="8"/>
  <c r="B44" i="8"/>
  <c r="B42" i="8"/>
  <c r="B40" i="8"/>
  <c r="B38" i="8"/>
  <c r="B36" i="8"/>
  <c r="B34" i="8"/>
  <c r="B35" i="8"/>
  <c r="B32" i="8"/>
  <c r="B30" i="8"/>
  <c r="B31" i="8"/>
  <c r="B28" i="8"/>
  <c r="B26" i="8"/>
  <c r="B24" i="8"/>
  <c r="B22" i="8"/>
  <c r="B20" i="8"/>
  <c r="B18" i="8"/>
  <c r="B16" i="8"/>
  <c r="B14" i="8"/>
  <c r="B15" i="8"/>
  <c r="B12" i="8"/>
  <c r="B13" i="8"/>
  <c r="B10" i="8"/>
  <c r="B11" i="8"/>
  <c r="B8" i="8"/>
  <c r="B6" i="8"/>
  <c r="B4" i="8"/>
  <c r="B2" i="8"/>
  <c r="B24" i="5"/>
  <c r="B22" i="5"/>
  <c r="B20" i="5"/>
  <c r="B18" i="5"/>
  <c r="B16" i="5"/>
  <c r="B14" i="5"/>
  <c r="B12" i="5"/>
  <c r="E12" i="5"/>
  <c r="B10" i="5"/>
  <c r="B8" i="5"/>
  <c r="B6" i="5"/>
  <c r="B4" i="5"/>
  <c r="B2" i="5"/>
  <c r="B50" i="5"/>
  <c r="B48" i="5"/>
  <c r="B46" i="5"/>
  <c r="B44" i="5"/>
  <c r="B42" i="5"/>
  <c r="B40" i="5"/>
  <c r="B38" i="5"/>
  <c r="B39" i="5"/>
  <c r="B36" i="5"/>
  <c r="B37" i="5"/>
  <c r="B34" i="5"/>
  <c r="B32" i="5"/>
  <c r="B30" i="5"/>
  <c r="B28" i="5"/>
  <c r="B26" i="5"/>
  <c r="E26" i="5"/>
  <c r="B45" i="5"/>
  <c r="D45" i="5"/>
  <c r="B23" i="8"/>
  <c r="C23" i="8"/>
  <c r="B47" i="8"/>
  <c r="B23" i="5"/>
  <c r="B3" i="5"/>
  <c r="C4" i="5"/>
  <c r="B13" i="5"/>
  <c r="E13" i="5"/>
  <c r="B25" i="5"/>
  <c r="C13" i="5"/>
  <c r="D32" i="5"/>
  <c r="E6" i="5"/>
  <c r="E24" i="5"/>
  <c r="E10" i="5"/>
  <c r="E22" i="5"/>
  <c r="E20" i="5"/>
  <c r="E14" i="5"/>
  <c r="E16" i="5"/>
  <c r="E18" i="5"/>
  <c r="B21" i="5"/>
  <c r="E21" i="5"/>
  <c r="C24" i="5"/>
  <c r="E23" i="5"/>
  <c r="C23" i="5"/>
  <c r="C25" i="5"/>
  <c r="E25" i="5"/>
  <c r="E3" i="5"/>
  <c r="C3" i="5"/>
  <c r="B7" i="5"/>
  <c r="C8" i="5"/>
  <c r="B17" i="5"/>
  <c r="E8" i="5"/>
  <c r="B19" i="5"/>
  <c r="C18" i="5"/>
  <c r="B47" i="5"/>
  <c r="C47" i="5"/>
  <c r="B21" i="8"/>
  <c r="C21" i="8"/>
  <c r="B5" i="5"/>
  <c r="B9" i="5"/>
  <c r="C10" i="5"/>
  <c r="B11" i="5"/>
  <c r="E4" i="5"/>
  <c r="B15" i="5"/>
  <c r="C16" i="5"/>
  <c r="D48" i="5"/>
  <c r="C26" i="5"/>
  <c r="C2" i="8"/>
  <c r="D28" i="8"/>
  <c r="D30" i="8"/>
  <c r="D31" i="8"/>
  <c r="D44" i="8"/>
  <c r="D46" i="8"/>
  <c r="D47" i="8"/>
  <c r="D48" i="8"/>
  <c r="D38" i="8"/>
  <c r="D40" i="8"/>
  <c r="D41" i="8"/>
  <c r="D42" i="8"/>
  <c r="D32" i="8"/>
  <c r="D34" i="8"/>
  <c r="D35" i="8"/>
  <c r="D36" i="8"/>
  <c r="B19" i="8"/>
  <c r="C19" i="8"/>
  <c r="B7" i="8"/>
  <c r="C7" i="8"/>
  <c r="B41" i="8"/>
  <c r="B27" i="8"/>
  <c r="D27" i="8"/>
  <c r="B39" i="8"/>
  <c r="D39" i="8"/>
  <c r="B5" i="8"/>
  <c r="B43" i="8"/>
  <c r="D43" i="8"/>
  <c r="B49" i="8"/>
  <c r="D49" i="8"/>
  <c r="B29" i="8"/>
  <c r="D29" i="8"/>
  <c r="C15" i="8"/>
  <c r="C24" i="8"/>
  <c r="C4" i="8"/>
  <c r="C16" i="8"/>
  <c r="C22" i="8"/>
  <c r="C6" i="8"/>
  <c r="C18" i="8"/>
  <c r="C8" i="8"/>
  <c r="C20" i="8"/>
  <c r="C10" i="8"/>
  <c r="C11" i="8"/>
  <c r="C12" i="8"/>
  <c r="C13" i="8"/>
  <c r="C14" i="8"/>
  <c r="B3" i="8"/>
  <c r="B9" i="8"/>
  <c r="C9" i="8"/>
  <c r="B17" i="8"/>
  <c r="C17" i="8"/>
  <c r="B25" i="8"/>
  <c r="B33" i="8"/>
  <c r="D33" i="8"/>
  <c r="B37" i="8"/>
  <c r="D37" i="8"/>
  <c r="B45" i="8"/>
  <c r="D45" i="8"/>
  <c r="D40" i="5"/>
  <c r="D42" i="5"/>
  <c r="B49" i="5"/>
  <c r="D49" i="5"/>
  <c r="D50" i="5"/>
  <c r="D30" i="5"/>
  <c r="D38" i="5"/>
  <c r="D36" i="5"/>
  <c r="D28" i="5"/>
  <c r="D46" i="5"/>
  <c r="D34" i="5"/>
  <c r="D44" i="5"/>
  <c r="C48" i="5"/>
  <c r="D37" i="5"/>
  <c r="C37" i="5"/>
  <c r="C38" i="5"/>
  <c r="D39" i="5"/>
  <c r="C39" i="5"/>
  <c r="B27" i="5"/>
  <c r="C28" i="5"/>
  <c r="B29" i="5"/>
  <c r="B31" i="5"/>
  <c r="C32" i="5"/>
  <c r="B33" i="5"/>
  <c r="C34" i="5"/>
  <c r="B35" i="5"/>
  <c r="B41" i="5"/>
  <c r="B43" i="5"/>
  <c r="C40" i="5"/>
  <c r="C46" i="5"/>
  <c r="C45" i="5"/>
  <c r="C22" i="5"/>
  <c r="C14" i="5"/>
  <c r="C21" i="5"/>
  <c r="C50" i="5"/>
  <c r="E9" i="5"/>
  <c r="C9" i="5"/>
  <c r="D47" i="5"/>
  <c r="C20" i="5"/>
  <c r="C19" i="5"/>
  <c r="E19" i="5"/>
  <c r="E11" i="5"/>
  <c r="C11" i="5"/>
  <c r="C12" i="5"/>
  <c r="E5" i="5"/>
  <c r="C5" i="5"/>
  <c r="C6" i="5"/>
  <c r="E15" i="5"/>
  <c r="C15" i="5"/>
  <c r="E17" i="5"/>
  <c r="C17" i="5"/>
  <c r="E7" i="5"/>
  <c r="C7" i="5"/>
  <c r="C5" i="8"/>
  <c r="C25" i="8"/>
  <c r="C3" i="8"/>
  <c r="C49" i="5"/>
  <c r="D41" i="5"/>
  <c r="C41" i="5"/>
  <c r="D35" i="5"/>
  <c r="C35" i="5"/>
  <c r="C36" i="5"/>
  <c r="D33" i="5"/>
  <c r="C33" i="5"/>
  <c r="D31" i="5"/>
  <c r="C31" i="5"/>
  <c r="D29" i="5"/>
  <c r="C29" i="5"/>
  <c r="D27" i="5"/>
  <c r="C27" i="5"/>
  <c r="C30" i="5"/>
  <c r="C42" i="5"/>
  <c r="D43" i="5"/>
  <c r="C43" i="5"/>
  <c r="C44" i="5"/>
</calcChain>
</file>

<file path=xl/sharedStrings.xml><?xml version="1.0" encoding="utf-8"?>
<sst xmlns="http://schemas.openxmlformats.org/spreadsheetml/2006/main" count="165" uniqueCount="104">
  <si>
    <t>Press TAB to moved to input areas. Press UP or DOWN ARROW in column A to read through the document.</t>
  </si>
  <si>
    <t>Metropolitan Statistical Area (MSA) Name</t>
  </si>
  <si>
    <t>Bakersfield, CA</t>
  </si>
  <si>
    <t>Chico, CA</t>
  </si>
  <si>
    <t>Eastern Sierra-Mother Lode Region of California nonmetropolitan area</t>
  </si>
  <si>
    <t>El Centro, CA</t>
  </si>
  <si>
    <t>Fresno, CA</t>
  </si>
  <si>
    <t>Hanford-Corcoran, CA</t>
  </si>
  <si>
    <t>Los Angeles-Long Beach-Anaheim, CA</t>
  </si>
  <si>
    <t>Madera, CA</t>
  </si>
  <si>
    <t>Merced, CA</t>
  </si>
  <si>
    <t>Modesto, CA</t>
  </si>
  <si>
    <t>Napa, CA</t>
  </si>
  <si>
    <t>North Coast Region of California nonmetropolitan area</t>
  </si>
  <si>
    <t>North Valley-Northern Mountains Region of California nonmetropolitan area</t>
  </si>
  <si>
    <t>Oxnard-Thousand Oaks-Ventura, CA</t>
  </si>
  <si>
    <t>Redding, CA</t>
  </si>
  <si>
    <t>Riverside-San Bernardino-Ontario, CA</t>
  </si>
  <si>
    <t>Sacramento--Roseville--Arden-Arcade, CA</t>
  </si>
  <si>
    <t>Salinas, CA</t>
  </si>
  <si>
    <t>San Diego-Carlsbad, CA</t>
  </si>
  <si>
    <t>San Francisco-Oakland-Hayward, CA</t>
  </si>
  <si>
    <t>San Jose-Sunnyvale-Santa Clara, CA</t>
  </si>
  <si>
    <t>San Luis Obispo-Paso Robles-Arroyo Grande, CA</t>
  </si>
  <si>
    <t>Santa Cruz-Watsonville, CA</t>
  </si>
  <si>
    <t>Santa Maria-Santa Barbara, CA</t>
  </si>
  <si>
    <t>Santa Rosa, CA</t>
  </si>
  <si>
    <t>Stockton-Lodi, CA</t>
  </si>
  <si>
    <t>Vallejo-Fairfield, CA</t>
  </si>
  <si>
    <t>Visalia-Porterville, CA</t>
  </si>
  <si>
    <t>Yuba City, CA</t>
  </si>
  <si>
    <t>County</t>
  </si>
  <si>
    <t>MSA Name</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</si>
  <si>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</si>
  <si>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</si>
  <si>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</si>
  <si>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</si>
  <si>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</si>
  <si>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</si>
  <si>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</si>
  <si>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</si>
  <si>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</si>
  <si>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</si>
  <si>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</si>
  <si>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</si>
  <si>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</si>
  <si>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</si>
  <si>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</si>
  <si>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</si>
  <si>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</si>
  <si>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</si>
  <si>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</si>
  <si>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</si>
  <si>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</si>
  <si>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</si>
  <si>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</si>
  <si>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</si>
  <si>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</si>
  <si>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</si>
  <si>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</si>
  <si>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</si>
  <si>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</si>
  <si>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</si>
  <si>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</si>
  <si>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</si>
  <si>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</si>
  <si>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</si>
  <si>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</si>
  <si>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</si>
  <si>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</si>
  <si>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</si>
  <si>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</si>
  <si>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</si>
  <si>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</si>
  <si>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</si>
  <si>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</si>
  <si>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</si>
  <si>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</si>
  <si>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</si>
  <si>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</si>
  <si>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</si>
  <si>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</si>
  <si>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</si>
  <si>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</si>
  <si>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</si>
  <si>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</si>
  <si>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</si>
  <si>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</si>
  <si>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</si>
  <si>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</si>
  <si>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</si>
  <si>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Date</t>
  </si>
  <si>
    <t>CPI-W</t>
  </si>
  <si>
    <t>Inflation: 7/15/22 - 6/15/23</t>
  </si>
  <si>
    <t>Inflation: 7/15/23 - 6/15/24</t>
  </si>
  <si>
    <t>Inflation- % Change</t>
  </si>
  <si>
    <t>Inflation- Cum. % Ch. (7/15/22-&gt;6/15/23)</t>
  </si>
  <si>
    <t>Inflation- Cum. % Ch. (7/15/23-&gt;6/15/24)</t>
  </si>
  <si>
    <t>Notes:</t>
  </si>
  <si>
    <t>SNF Workforce Standards Program - CY 2024 Wage Standards</t>
  </si>
  <si>
    <t>County to MSA Name Crosswalk</t>
  </si>
  <si>
    <t>May 2022 Occupational Employment and Wage Statistics (OEWS) program median wage data obtained from the Bureau of Labor Statistics (BLS) - http://www.bls.gov.
The BLS median wage for direct labor uses Standard Occupational Classification (SOC) code 311131: Nursing Assistants and indirect labor uses SOC Code 372011: Janitors and Cleaners, Except Maids and Housekeeping Cleaners.
BLS median wages are inflated from May 2022 to July 1, 2024 in columns (d) and (e) by a factor of 8.01% and rounded to the nearest $0.10 to arrive at the CY 2024 Wage Standard.
The Inflation factor is calculated based on the Department of Finance California Economic Forecast for Health Services Average Wages - https://dof.ca.gov/forecasting/economics/economic-forecasts-u-s-and-california.
BLS median wages are inflated from May 2022 to July 1, 2024 in columns (f) and (g) by a factor of 9.58% and rounded to the nearest $0.10 to arrive at the CY 2024 Wage Standard.
The Inflation factor is calculated based on the Centers for Medicare &amp; Medicaid Services Skilled Nursing Facility market basket - https://www.cms.gov/data-research/statistics-trends-and-reports/medicare-program-rates-statistics/market-basket-data.</t>
  </si>
  <si>
    <t>CY 2024
Direct Labor
Wage Standard</t>
  </si>
  <si>
    <t>CY 2024
Indirect Labor
Wage Standard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</si>
</sst>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00"/>
    <numFmt numFmtId="166" formatCode="0.00000000"/>
  </numFmts>
  <fonts count="11" x14ac:knownFonts="1">
    <font>
      <sz val="11"/>
      <color theme="1"/>
      <name val="Calibri"/>
      <family val="2"/>
      <scheme val="minor"/>
    </font>
    <font>
      <sz val="11"/>
      <color theme="1"/>
      <name val="Segoe UI"/>
      <family val="2"/>
    </font>
    <font>
      <b/>
      <sz val="12"/>
      <color theme="1"/>
      <name val="Segoe UI"/>
      <family val="2"/>
    </font>
    <font>
      <sz val="12"/>
      <color theme="1"/>
      <name val="Segoe UI"/>
      <family val="2"/>
    </font>
    <font>
      <sz val="8"/>
      <name val="Calibri"/>
      <family val="2"/>
      <scheme val="minor"/>
    </font>
    <font>
      <sz val="11"/>
      <color indexed="8"/>
      <name val="Calibri"/>
      <family val="2"/>
      <scheme val="minor"/>
    </font>
    <font>
      <sz val="11"/>
      <color theme="1"/>
      <name val="Calibri"/>
      <family val="2"/>
      <scheme val="minor"/>
    </font>
    <font>
      <sz val="11"/>
      <color theme="0"/>
      <name val="Calibri"/>
      <family val="2"/>
      <scheme val="minor"/>
    </font>
    <font>
      <b/>
      <sz val="14"/>
      <color theme="0"/>
      <name val="Segoe UI"/>
      <family val="2"/>
    </font>
    <font>
      <b/>
      <sz val="12"/>
      <color theme="0"/>
      <name val="Segoe UI"/>
      <family val="2"/>
    </font>
    <font>
      <sz val="12"/>
      <color theme="0"/>
      <name val="Segoe UI"/>
      <family val="2"/>
    </font>
  </fonts>
  <fills count="3">
    <fill>
      <patternFill patternType="none"/>
    </fill>
    <fill>
      <patternFill patternType="gray125"/>
    </fill>
    <fill>
      <patternFill patternType="solid">
        <fgColor rgb="FF17315A"/>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xf numFmtId="0" fontId="5" fillId="0" borderId="0"/>
    <xf numFmtId="9" fontId="6" fillId="0" borderId="0" applyFont="0" applyFill="0" applyBorder="0" applyAlignment="0" applyProtection="0"/>
  </cellStyleXfs>
  <cellXfs count="33">
    <xf numFmtId="0" fontId="0" fillId="0" borderId="0" xfId="0"/>
    <xf numFmtId="14" fontId="0" fillId="0" borderId="0" xfId="0" applyNumberFormat="1"/>
    <xf numFmtId="165" fontId="0" fillId="0" borderId="0" xfId="0" applyNumberFormat="1"/>
    <xf numFmtId="10" fontId="0" fillId="0" borderId="0" xfId="2" applyNumberFormat="1" applyFont="1"/>
    <xf numFmtId="166" fontId="0" fillId="0" borderId="0" xfId="0" applyNumberFormat="1"/>
    <xf numFmtId="166" fontId="1" fillId="0" borderId="0" xfId="0" applyNumberFormat="1" applyFont="1" applyAlignment="1">
      <alignment horizontal="right" indent="1"/>
    </xf>
    <xf numFmtId="0" fontId="0" fillId="0" borderId="0" xfId="0" applyAlignment="1">
      <alignment vertical="center" wrapText="1"/>
    </xf>
    <xf numFmtId="0" fontId="3" fillId="0" borderId="2" xfId="0" applyFont="1" applyBorder="1" applyProtection="1">
      <protection locked="0"/>
    </xf>
    <xf numFmtId="164" fontId="3" fillId="0" borderId="1" xfId="0" applyNumberFormat="1" applyFont="1" applyBorder="1" applyProtection="1">
      <protection locked="0"/>
    </xf>
    <xf numFmtId="0" fontId="3" fillId="0" borderId="5" xfId="0" applyFont="1" applyBorder="1" applyProtection="1">
      <protection locked="0"/>
    </xf>
    <xf numFmtId="0" fontId="0" fillId="0" borderId="0" xfId="0" applyProtection="1"/>
    <xf numFmtId="0" fontId="2" fillId="0" borderId="0" xfId="0" applyFont="1" applyFill="1" applyBorder="1" applyAlignment="1" applyProtection="1"/>
    <xf numFmtId="0" fontId="3" fillId="0" borderId="1" xfId="0" applyFont="1" applyBorder="1" applyProtection="1">
      <protection locked="0"/>
    </xf>
    <xf numFmtId="164" fontId="3" fillId="0" borderId="3" xfId="0" applyNumberFormat="1" applyFont="1" applyBorder="1" applyProtection="1">
      <protection locked="0"/>
    </xf>
    <xf numFmtId="0" fontId="2" fillId="0" borderId="0" xfId="0" applyFont="1" applyFill="1" applyBorder="1" applyAlignment="1" applyProtection="1">
      <protection locked="0"/>
    </xf>
    <xf numFmtId="0" fontId="3" fillId="0" borderId="0" xfId="0" applyFont="1" applyFill="1" applyBorder="1" applyAlignment="1" applyProtection="1">
      <alignment vertical="center"/>
      <protection locked="0"/>
    </xf>
    <xf numFmtId="0" fontId="3" fillId="0" borderId="0" xfId="0" applyFont="1" applyFill="1" applyBorder="1" applyAlignment="1" applyProtection="1">
      <alignment vertical="center"/>
    </xf>
    <xf numFmtId="0" fontId="0" fillId="0" borderId="0" xfId="0" applyBorder="1" applyAlignment="1">
      <alignment vertical="center"/>
    </xf>
    <xf numFmtId="0" fontId="1" fillId="0" borderId="0" xfId="0" applyFont="1" applyBorder="1" applyAlignment="1" applyProtection="1">
      <alignment vertical="top"/>
    </xf>
    <xf numFmtId="0" fontId="0" fillId="0" borderId="0" xfId="0" applyBorder="1"/>
    <xf numFmtId="0" fontId="3" fillId="0" borderId="0" xfId="0" applyFont="1" applyFill="1" applyBorder="1" applyAlignment="1" applyProtection="1">
      <alignment horizontal="left" vertical="center"/>
      <protection locked="0"/>
    </xf>
    <xf numFmtId="0" fontId="3" fillId="0" borderId="3" xfId="0" applyFont="1" applyBorder="1" applyProtection="1">
      <protection locked="0"/>
    </xf>
    <xf numFmtId="0" fontId="3" fillId="0" borderId="6" xfId="0" applyFont="1" applyBorder="1" applyProtection="1">
      <protection locked="0"/>
    </xf>
    <xf numFmtId="0" fontId="3" fillId="0" borderId="0" xfId="0" applyFont="1" applyFill="1" applyBorder="1" applyAlignment="1" applyProtection="1">
      <alignment vertical="top" wrapText="1"/>
      <protection locked="0"/>
    </xf>
    <xf numFmtId="0" fontId="8" fillId="2" borderId="0" xfId="0" applyFont="1" applyFill="1" applyBorder="1" applyAlignment="1" applyProtection="1">
      <alignment horizontal="left" vertical="top"/>
      <protection locked="0"/>
    </xf>
    <xf numFmtId="0" fontId="9" fillId="2" borderId="1"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10" fillId="0" borderId="0" xfId="0" applyFont="1" applyAlignment="1" applyProtection="1">
      <protection locked="0"/>
    </xf>
    <xf numFmtId="0" fontId="10" fillId="0" borderId="0" xfId="0" applyFont="1" applyBorder="1" applyAlignment="1" applyProtection="1">
      <protection locked="0"/>
    </xf>
    <xf numFmtId="0" fontId="0" fillId="2" borderId="0" xfId="0" applyFill="1"/>
    <xf numFmtId="0" fontId="9" fillId="2" borderId="4" xfId="0" applyFont="1" applyFill="1" applyBorder="1" applyProtection="1">
      <protection locked="0"/>
    </xf>
    <xf numFmtId="0" fontId="9" fillId="2" borderId="7" xfId="0" applyFont="1" applyFill="1" applyBorder="1" applyProtection="1">
      <protection locked="0"/>
    </xf>
    <xf numFmtId="0" fontId="7" fillId="2" borderId="0" xfId="0" applyFont="1" applyFill="1"/>
  </cellXfs>
  <cellStyles count="3">
    <cellStyle name="Normal" xfId="0" builtinId="0"/>
    <cellStyle name="Normal 2" xfId="1" xr:uid="{1E022573-C475-455E-B35F-46DACE5903D0}"/>
    <cellStyle name="Percent" xfId="2" builtinId="5"/>
  </cellStyles>
  <dxfs count="7">
    <dxf>
      <font>
        <b/>
        <i val="0"/>
        <strike val="0"/>
        <condense val="0"/>
        <extend val="0"/>
        <outline val="0"/>
        <shadow val="0"/>
        <u val="none"/>
        <vertAlign val="baseline"/>
        <sz val="12"/>
        <color theme="0"/>
        <name val="Segoe UI"/>
        <family val="2"/>
        <scheme val="none"/>
      </font>
      <fill>
        <patternFill patternType="solid">
          <fgColor indexed="64"/>
          <bgColor rgb="FF17315A"/>
        </patternFill>
      </fill>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protection locked="0" hidden="0"/>
    </dxf>
    <dxf>
      <border>
        <bottom style="thin">
          <color indexed="64"/>
        </bottom>
      </border>
    </dxf>
  </dxfs>
  <tableStyles count="0" defaultTableStyle="TableStyleMedium2" defaultPivotStyle="PivotStyleLight16"/>
  <colors>
    <mruColors>
      <color rgb="FF1731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ARCHIVES\99WGSTUD\AL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sintra\dhcs\Documents%20and%20Settings\KAdili\Local%20Settings\Temporary%20Internet%20Files\OLKD8\Labor%20Study%20Info\Rate%20Year%202004%20using%20OSHPD26\YEARALL2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TABLE 1"/>
      <sheetName val="TABLE 2"/>
      <sheetName val="TABLE 3"/>
      <sheetName val="HOURS"/>
      <sheetName val="wageperhour"/>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sheetName val="data"/>
      <sheetName val="TABLE 1"/>
      <sheetName val="TABLE 2"/>
      <sheetName val="TABLE 3"/>
      <sheetName val="Chart1"/>
      <sheetName val="add-ons"/>
      <sheetName val="no feathering"/>
    </sheetNames>
    <sheetDataSet>
      <sheetData sheetId="0"/>
      <sheetData sheetId="1"/>
      <sheetData sheetId="2"/>
      <sheetData sheetId="3"/>
      <sheetData sheetId="4"/>
      <sheetData sheetId="5" refreshError="1"/>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92447D-987F-4928-A05C-992E8299D037}" name="Table2" displayName="Table2" ref="A3:B61" totalsRowShown="0" headerRowDxfId="0" dataDxfId="5" headerRowBorderDxfId="6" tableBorderDxfId="4" totalsRowBorderDxfId="3">
  <autoFilter ref="A3:B61" xr:uid="{1492447D-987F-4928-A05C-992E8299D037}">
    <filterColumn colId="0" hiddenButton="1"/>
    <filterColumn colId="1" hiddenButton="1"/>
  </autoFilter>
  <tableColumns count="2">
    <tableColumn id="1" xr3:uid="{95F03C38-F6A8-4157-A272-63FF8898AF47}" name="County" dataDxfId="2"/>
    <tableColumn id="2" xr3:uid="{D7D497C1-CCAE-466A-92E4-A80301EC5EF9}" name="MSA Name" dataDxfId="1"/>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79D52-1BB4-4FDB-B957-CD7CA782C340}">
  <sheetPr>
    <pageSetUpPr fitToPage="1"/>
  </sheetPr>
  <dimension ref="A1:G39"/>
  <sheetViews>
    <sheetView showGridLines="0" zoomScaleNormal="100" zoomScaleSheetLayoutView="100" workbookViewId="0">
      <selection activeCell="A3" sqref="A3"/>
    </sheetView>
  </sheetViews>
  <sheetFormatPr defaultColWidth="0" defaultRowHeight="14.5" zeroHeight="1" x14ac:dyDescent="0.35"/>
  <cols>
    <col min="1" max="1" width="78.453125" customWidth="1"/>
    <col min="2" max="3" width="26.90625" customWidth="1"/>
    <col min="4" max="7" width="0" hidden="1" customWidth="1"/>
    <col min="8" max="16384" width="9.08984375" hidden="1"/>
  </cols>
  <sheetData>
    <row r="1" spans="1:3" ht="17.5" x14ac:dyDescent="0.45">
      <c r="A1" s="27" t="s">
        <v>0</v>
      </c>
      <c r="B1" s="10"/>
      <c r="C1" s="10"/>
    </row>
    <row r="2" spans="1:3" ht="34.75" customHeight="1" x14ac:dyDescent="0.35">
      <c r="A2" s="24" t="s">
        <v>99</v>
      </c>
      <c r="B2" s="10"/>
      <c r="C2" s="10"/>
    </row>
    <row r="3" spans="1:3" s="6" customFormat="1" ht="61.75" customHeight="1" x14ac:dyDescent="0.35">
      <c r="A3" s="25" t="s">
        <v>1</v>
      </c>
      <c r="B3" s="25" t="s">
        <v>102</v>
      </c>
      <c r="C3" s="26" t="s">
        <v>103</v>
      </c>
    </row>
    <row r="4" spans="1:3" ht="17.5" x14ac:dyDescent="0.45">
      <c r="A4" s="12" t="s">
        <v>2</v>
      </c>
      <c r="B4" s="8">
        <v>19.3</v>
      </c>
      <c r="C4" s="13">
        <v>18.100000000000001</v>
      </c>
    </row>
    <row r="5" spans="1:3" ht="17.5" x14ac:dyDescent="0.45">
      <c r="A5" s="12" t="s">
        <v>3</v>
      </c>
      <c r="B5" s="8">
        <v>20.3</v>
      </c>
      <c r="C5" s="13">
        <v>18.2</v>
      </c>
    </row>
    <row r="6" spans="1:3" ht="17.5" x14ac:dyDescent="0.45">
      <c r="A6" s="12" t="s">
        <v>4</v>
      </c>
      <c r="B6" s="8">
        <v>20.100000000000001</v>
      </c>
      <c r="C6" s="13">
        <v>18.3</v>
      </c>
    </row>
    <row r="7" spans="1:3" ht="17.5" x14ac:dyDescent="0.45">
      <c r="A7" s="12" t="s">
        <v>5</v>
      </c>
      <c r="B7" s="8">
        <v>19</v>
      </c>
      <c r="C7" s="13">
        <v>18.5</v>
      </c>
    </row>
    <row r="8" spans="1:3" ht="17.5" x14ac:dyDescent="0.45">
      <c r="A8" s="12" t="s">
        <v>6</v>
      </c>
      <c r="B8" s="8">
        <v>19.100000000000001</v>
      </c>
      <c r="C8" s="13">
        <v>17.5</v>
      </c>
    </row>
    <row r="9" spans="1:3" ht="17.5" x14ac:dyDescent="0.45">
      <c r="A9" s="12" t="s">
        <v>7</v>
      </c>
      <c r="B9" s="8">
        <v>18.899999999999999</v>
      </c>
      <c r="C9" s="13">
        <v>18.3</v>
      </c>
    </row>
    <row r="10" spans="1:3" ht="17.5" x14ac:dyDescent="0.45">
      <c r="A10" s="12" t="s">
        <v>8</v>
      </c>
      <c r="B10" s="8">
        <v>20.399999999999999</v>
      </c>
      <c r="C10" s="13">
        <v>18.399999999999999</v>
      </c>
    </row>
    <row r="11" spans="1:3" ht="17.5" x14ac:dyDescent="0.45">
      <c r="A11" s="12" t="s">
        <v>9</v>
      </c>
      <c r="B11" s="8">
        <v>20.3</v>
      </c>
      <c r="C11" s="13">
        <v>18.3</v>
      </c>
    </row>
    <row r="12" spans="1:3" ht="17.5" x14ac:dyDescent="0.45">
      <c r="A12" s="12" t="s">
        <v>10</v>
      </c>
      <c r="B12" s="8">
        <v>19.2</v>
      </c>
      <c r="C12" s="13">
        <v>18.7</v>
      </c>
    </row>
    <row r="13" spans="1:3" ht="17.5" x14ac:dyDescent="0.45">
      <c r="A13" s="12" t="s">
        <v>11</v>
      </c>
      <c r="B13" s="8">
        <v>19.600000000000001</v>
      </c>
      <c r="C13" s="13">
        <v>18.5</v>
      </c>
    </row>
    <row r="14" spans="1:3" ht="17.5" x14ac:dyDescent="0.45">
      <c r="A14" s="12" t="s">
        <v>12</v>
      </c>
      <c r="B14" s="8">
        <v>22.8</v>
      </c>
      <c r="C14" s="13">
        <v>19.2</v>
      </c>
    </row>
    <row r="15" spans="1:3" ht="17.5" x14ac:dyDescent="0.45">
      <c r="A15" s="12" t="s">
        <v>13</v>
      </c>
      <c r="B15" s="8">
        <v>20.100000000000001</v>
      </c>
      <c r="C15" s="13">
        <v>18.600000000000001</v>
      </c>
    </row>
    <row r="16" spans="1:3" ht="17.5" x14ac:dyDescent="0.45">
      <c r="A16" s="12" t="s">
        <v>14</v>
      </c>
      <c r="B16" s="8">
        <v>20.399999999999999</v>
      </c>
      <c r="C16" s="13">
        <v>18.8</v>
      </c>
    </row>
    <row r="17" spans="1:3" ht="17.5" x14ac:dyDescent="0.45">
      <c r="A17" s="12" t="s">
        <v>15</v>
      </c>
      <c r="B17" s="8">
        <v>19.899999999999999</v>
      </c>
      <c r="C17" s="13">
        <v>18.399999999999999</v>
      </c>
    </row>
    <row r="18" spans="1:3" ht="17.5" x14ac:dyDescent="0.45">
      <c r="A18" s="12" t="s">
        <v>16</v>
      </c>
      <c r="B18" s="8">
        <v>19.5</v>
      </c>
      <c r="C18" s="13">
        <v>17.5</v>
      </c>
    </row>
    <row r="19" spans="1:3" ht="17.5" x14ac:dyDescent="0.45">
      <c r="A19" s="12" t="s">
        <v>17</v>
      </c>
      <c r="B19" s="8">
        <v>19.5</v>
      </c>
      <c r="C19" s="13">
        <v>18.5</v>
      </c>
    </row>
    <row r="20" spans="1:3" ht="17.5" x14ac:dyDescent="0.45">
      <c r="A20" s="12" t="s">
        <v>18</v>
      </c>
      <c r="B20" s="8">
        <v>20.9</v>
      </c>
      <c r="C20" s="13">
        <v>18.3</v>
      </c>
    </row>
    <row r="21" spans="1:3" ht="17.5" x14ac:dyDescent="0.45">
      <c r="A21" s="12" t="s">
        <v>19</v>
      </c>
      <c r="B21" s="8">
        <v>21.1</v>
      </c>
      <c r="C21" s="13">
        <v>19.3</v>
      </c>
    </row>
    <row r="22" spans="1:3" ht="17.5" x14ac:dyDescent="0.45">
      <c r="A22" s="12" t="s">
        <v>20</v>
      </c>
      <c r="B22" s="8">
        <v>20.3</v>
      </c>
      <c r="C22" s="13">
        <v>18.399999999999999</v>
      </c>
    </row>
    <row r="23" spans="1:3" ht="17.5" x14ac:dyDescent="0.45">
      <c r="A23" s="12" t="s">
        <v>21</v>
      </c>
      <c r="B23" s="8">
        <v>23.8</v>
      </c>
      <c r="C23" s="13">
        <v>20.8</v>
      </c>
    </row>
    <row r="24" spans="1:3" ht="17.5" x14ac:dyDescent="0.45">
      <c r="A24" s="12" t="s">
        <v>22</v>
      </c>
      <c r="B24" s="8">
        <v>24.5</v>
      </c>
      <c r="C24" s="13">
        <v>20.7</v>
      </c>
    </row>
    <row r="25" spans="1:3" ht="17.5" x14ac:dyDescent="0.45">
      <c r="A25" s="12" t="s">
        <v>23</v>
      </c>
      <c r="B25" s="8">
        <v>19.7</v>
      </c>
      <c r="C25" s="13">
        <v>17.8</v>
      </c>
    </row>
    <row r="26" spans="1:3" ht="17.5" x14ac:dyDescent="0.45">
      <c r="A26" s="12" t="s">
        <v>24</v>
      </c>
      <c r="B26" s="8">
        <v>21.9</v>
      </c>
      <c r="C26" s="13">
        <v>18.2</v>
      </c>
    </row>
    <row r="27" spans="1:3" ht="17.5" x14ac:dyDescent="0.45">
      <c r="A27" s="12" t="s">
        <v>25</v>
      </c>
      <c r="B27" s="8">
        <v>20.5</v>
      </c>
      <c r="C27" s="13">
        <v>18.600000000000001</v>
      </c>
    </row>
    <row r="28" spans="1:3" ht="17.5" x14ac:dyDescent="0.45">
      <c r="A28" s="12" t="s">
        <v>26</v>
      </c>
      <c r="B28" s="8">
        <v>22</v>
      </c>
      <c r="C28" s="13">
        <v>18.5</v>
      </c>
    </row>
    <row r="29" spans="1:3" ht="17.5" x14ac:dyDescent="0.45">
      <c r="A29" s="12" t="s">
        <v>27</v>
      </c>
      <c r="B29" s="8">
        <v>20.2</v>
      </c>
      <c r="C29" s="13">
        <v>18.7</v>
      </c>
    </row>
    <row r="30" spans="1:3" ht="17.5" x14ac:dyDescent="0.45">
      <c r="A30" s="12" t="s">
        <v>28</v>
      </c>
      <c r="B30" s="8">
        <v>20.9</v>
      </c>
      <c r="C30" s="13">
        <v>18.8</v>
      </c>
    </row>
    <row r="31" spans="1:3" ht="17.5" x14ac:dyDescent="0.45">
      <c r="A31" s="12" t="s">
        <v>29</v>
      </c>
      <c r="B31" s="8">
        <v>19.3</v>
      </c>
      <c r="C31" s="13">
        <v>17.7</v>
      </c>
    </row>
    <row r="32" spans="1:3" ht="17.5" x14ac:dyDescent="0.45">
      <c r="A32" s="12" t="s">
        <v>30</v>
      </c>
      <c r="B32" s="8">
        <v>19.8</v>
      </c>
      <c r="C32" s="13">
        <v>18.3</v>
      </c>
    </row>
    <row r="33" spans="1:3" ht="36.65" customHeight="1" x14ac:dyDescent="0.45">
      <c r="A33" s="14" t="s">
        <v>98</v>
      </c>
      <c r="B33" s="11"/>
      <c r="C33" s="11"/>
    </row>
    <row r="34" spans="1:3" s="17" customFormat="1" ht="248.4" customHeight="1" x14ac:dyDescent="0.35">
      <c r="A34" s="23" t="s">
        <v>101</v>
      </c>
      <c r="B34" s="23"/>
      <c r="C34" s="23"/>
    </row>
    <row r="35" spans="1:3" s="17" customFormat="1" ht="17.5" hidden="1" x14ac:dyDescent="0.35">
      <c r="A35" s="15"/>
      <c r="B35" s="16"/>
      <c r="C35" s="16"/>
    </row>
    <row r="36" spans="1:3" s="17" customFormat="1" ht="17.5" hidden="1" x14ac:dyDescent="0.35">
      <c r="A36" s="15"/>
      <c r="B36" s="16"/>
      <c r="C36" s="16"/>
    </row>
    <row r="37" spans="1:3" s="17" customFormat="1" ht="17.5" hidden="1" x14ac:dyDescent="0.35">
      <c r="A37" s="20"/>
      <c r="B37" s="16"/>
      <c r="C37" s="16"/>
    </row>
    <row r="38" spans="1:3" s="17" customFormat="1" ht="17.5" hidden="1" x14ac:dyDescent="0.35">
      <c r="A38" s="15"/>
      <c r="B38" s="16"/>
      <c r="C38" s="16"/>
    </row>
    <row r="39" spans="1:3" s="19" customFormat="1" ht="17.5" hidden="1" x14ac:dyDescent="0.35">
      <c r="A39" s="20"/>
      <c r="B39" s="18"/>
      <c r="C39" s="18"/>
    </row>
  </sheetData>
  <sheetProtection sheet="1" objects="1" scenarios="1" selectLockedCells="1"/>
  <mergeCells count="1">
    <mergeCell ref="A34:C34"/>
  </mergeCells>
  <phoneticPr fontId="4" type="noConversion"/>
  <pageMargins left="0.7" right="0.7" top="0.75" bottom="0.75" header="0.3" footer="0.3"/>
  <pageSetup scale="49"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BDBF0-CB53-4F94-BEE3-61F0EE7B4139}">
  <dimension ref="A1:B61"/>
  <sheetViews>
    <sheetView showGridLines="0" tabSelected="1" topLeftCell="A21" zoomScaleNormal="100" zoomScaleSheetLayoutView="85" workbookViewId="0">
      <selection activeCell="A34" sqref="A34"/>
    </sheetView>
  </sheetViews>
  <sheetFormatPr defaultColWidth="0" defaultRowHeight="14.5" zeroHeight="1" x14ac:dyDescent="0.35"/>
  <cols>
    <col min="1" max="1" width="19.54296875" customWidth="1"/>
    <col min="2" max="2" width="79.6328125" bestFit="1" customWidth="1"/>
    <col min="3" max="16384" width="9.08984375" hidden="1"/>
  </cols>
  <sheetData>
    <row r="1" spans="1:2" ht="17.5" x14ac:dyDescent="0.45">
      <c r="A1" s="28" t="s">
        <v>0</v>
      </c>
    </row>
    <row r="2" spans="1:2" ht="36.65" customHeight="1" x14ac:dyDescent="0.35">
      <c r="A2" s="24" t="s">
        <v>100</v>
      </c>
      <c r="B2" s="29"/>
    </row>
    <row r="3" spans="1:2" s="32" customFormat="1" ht="17.5" x14ac:dyDescent="0.45">
      <c r="A3" s="30" t="s">
        <v>31</v>
      </c>
      <c r="B3" s="31" t="s">
        <v>32</v>
      </c>
    </row>
    <row r="4" spans="1:2" ht="17.5" x14ac:dyDescent="0.45">
      <c r="A4" s="7" t="s">
        <v>33</v>
      </c>
      <c r="B4" s="21" t="s">
        <v>21</v>
      </c>
    </row>
    <row r="5" spans="1:2" ht="17.5" x14ac:dyDescent="0.45">
      <c r="A5" s="7" t="s">
        <v>34</v>
      </c>
      <c r="B5" s="21" t="s">
        <v>4</v>
      </c>
    </row>
    <row r="6" spans="1:2" ht="17.5" x14ac:dyDescent="0.45">
      <c r="A6" s="7" t="s">
        <v>35</v>
      </c>
      <c r="B6" s="21" t="s">
        <v>4</v>
      </c>
    </row>
    <row r="7" spans="1:2" ht="17.5" x14ac:dyDescent="0.45">
      <c r="A7" s="7" t="s">
        <v>36</v>
      </c>
      <c r="B7" s="21" t="s">
        <v>3</v>
      </c>
    </row>
    <row r="8" spans="1:2" ht="17.5" x14ac:dyDescent="0.45">
      <c r="A8" s="7" t="s">
        <v>37</v>
      </c>
      <c r="B8" s="21" t="s">
        <v>4</v>
      </c>
    </row>
    <row r="9" spans="1:2" ht="17.5" x14ac:dyDescent="0.45">
      <c r="A9" s="7" t="s">
        <v>38</v>
      </c>
      <c r="B9" s="21" t="s">
        <v>14</v>
      </c>
    </row>
    <row r="10" spans="1:2" ht="17.5" x14ac:dyDescent="0.45">
      <c r="A10" s="7" t="s">
        <v>39</v>
      </c>
      <c r="B10" s="21" t="s">
        <v>21</v>
      </c>
    </row>
    <row r="11" spans="1:2" ht="17.5" x14ac:dyDescent="0.45">
      <c r="A11" s="7" t="s">
        <v>40</v>
      </c>
      <c r="B11" s="21" t="s">
        <v>13</v>
      </c>
    </row>
    <row r="12" spans="1:2" ht="17.5" x14ac:dyDescent="0.45">
      <c r="A12" s="7" t="s">
        <v>41</v>
      </c>
      <c r="B12" s="21" t="s">
        <v>18</v>
      </c>
    </row>
    <row r="13" spans="1:2" ht="17.5" x14ac:dyDescent="0.45">
      <c r="A13" s="7" t="s">
        <v>42</v>
      </c>
      <c r="B13" s="21" t="s">
        <v>6</v>
      </c>
    </row>
    <row r="14" spans="1:2" ht="17.5" x14ac:dyDescent="0.45">
      <c r="A14" s="7" t="s">
        <v>43</v>
      </c>
      <c r="B14" s="21" t="s">
        <v>14</v>
      </c>
    </row>
    <row r="15" spans="1:2" ht="17.5" x14ac:dyDescent="0.45">
      <c r="A15" s="7" t="s">
        <v>44</v>
      </c>
      <c r="B15" s="21" t="s">
        <v>13</v>
      </c>
    </row>
    <row r="16" spans="1:2" ht="17.5" x14ac:dyDescent="0.45">
      <c r="A16" s="7" t="s">
        <v>45</v>
      </c>
      <c r="B16" s="21" t="s">
        <v>5</v>
      </c>
    </row>
    <row r="17" spans="1:2" ht="17.5" x14ac:dyDescent="0.45">
      <c r="A17" s="7" t="s">
        <v>46</v>
      </c>
      <c r="B17" s="21" t="s">
        <v>4</v>
      </c>
    </row>
    <row r="18" spans="1:2" ht="17.5" x14ac:dyDescent="0.45">
      <c r="A18" s="7" t="s">
        <v>47</v>
      </c>
      <c r="B18" s="21" t="s">
        <v>2</v>
      </c>
    </row>
    <row r="19" spans="1:2" ht="17.5" x14ac:dyDescent="0.45">
      <c r="A19" s="7" t="s">
        <v>48</v>
      </c>
      <c r="B19" s="21" t="s">
        <v>7</v>
      </c>
    </row>
    <row r="20" spans="1:2" ht="17.5" x14ac:dyDescent="0.45">
      <c r="A20" s="7" t="s">
        <v>49</v>
      </c>
      <c r="B20" s="21" t="s">
        <v>13</v>
      </c>
    </row>
    <row r="21" spans="1:2" ht="17.5" x14ac:dyDescent="0.45">
      <c r="A21" s="7" t="s">
        <v>50</v>
      </c>
      <c r="B21" s="21" t="s">
        <v>14</v>
      </c>
    </row>
    <row r="22" spans="1:2" ht="17.5" x14ac:dyDescent="0.45">
      <c r="A22" s="7" t="s">
        <v>51</v>
      </c>
      <c r="B22" s="21" t="s">
        <v>8</v>
      </c>
    </row>
    <row r="23" spans="1:2" ht="17.5" x14ac:dyDescent="0.45">
      <c r="A23" s="7" t="s">
        <v>52</v>
      </c>
      <c r="B23" s="21" t="s">
        <v>9</v>
      </c>
    </row>
    <row r="24" spans="1:2" ht="17.5" x14ac:dyDescent="0.45">
      <c r="A24" s="7" t="s">
        <v>53</v>
      </c>
      <c r="B24" s="21" t="s">
        <v>21</v>
      </c>
    </row>
    <row r="25" spans="1:2" ht="17.5" x14ac:dyDescent="0.45">
      <c r="A25" s="7" t="s">
        <v>54</v>
      </c>
      <c r="B25" s="21" t="s">
        <v>4</v>
      </c>
    </row>
    <row r="26" spans="1:2" ht="17.5" x14ac:dyDescent="0.45">
      <c r="A26" s="7" t="s">
        <v>55</v>
      </c>
      <c r="B26" s="21" t="s">
        <v>13</v>
      </c>
    </row>
    <row r="27" spans="1:2" ht="17.5" x14ac:dyDescent="0.45">
      <c r="A27" s="7" t="s">
        <v>56</v>
      </c>
      <c r="B27" s="21" t="s">
        <v>10</v>
      </c>
    </row>
    <row r="28" spans="1:2" ht="17.5" x14ac:dyDescent="0.45">
      <c r="A28" s="7" t="s">
        <v>57</v>
      </c>
      <c r="B28" s="21" t="s">
        <v>14</v>
      </c>
    </row>
    <row r="29" spans="1:2" ht="17.5" x14ac:dyDescent="0.45">
      <c r="A29" s="7" t="s">
        <v>58</v>
      </c>
      <c r="B29" s="21" t="s">
        <v>4</v>
      </c>
    </row>
    <row r="30" spans="1:2" ht="17.5" x14ac:dyDescent="0.45">
      <c r="A30" s="7" t="s">
        <v>59</v>
      </c>
      <c r="B30" s="21" t="s">
        <v>19</v>
      </c>
    </row>
    <row r="31" spans="1:2" ht="17.5" x14ac:dyDescent="0.45">
      <c r="A31" s="7" t="s">
        <v>60</v>
      </c>
      <c r="B31" s="21" t="s">
        <v>12</v>
      </c>
    </row>
    <row r="32" spans="1:2" ht="17.5" x14ac:dyDescent="0.45">
      <c r="A32" s="7" t="s">
        <v>61</v>
      </c>
      <c r="B32" s="21" t="s">
        <v>14</v>
      </c>
    </row>
    <row r="33" spans="1:2" ht="17.5" x14ac:dyDescent="0.45">
      <c r="A33" s="7" t="s">
        <v>62</v>
      </c>
      <c r="B33" s="21" t="s">
        <v>8</v>
      </c>
    </row>
    <row r="34" spans="1:2" ht="17.5" x14ac:dyDescent="0.45">
      <c r="A34" s="7" t="s">
        <v>63</v>
      </c>
      <c r="B34" s="21" t="s">
        <v>18</v>
      </c>
    </row>
    <row r="35" spans="1:2" ht="17.5" x14ac:dyDescent="0.45">
      <c r="A35" s="7" t="s">
        <v>64</v>
      </c>
      <c r="B35" s="21" t="s">
        <v>14</v>
      </c>
    </row>
    <row r="36" spans="1:2" ht="17.5" x14ac:dyDescent="0.45">
      <c r="A36" s="7" t="s">
        <v>65</v>
      </c>
      <c r="B36" s="21" t="s">
        <v>17</v>
      </c>
    </row>
    <row r="37" spans="1:2" ht="17.5" x14ac:dyDescent="0.45">
      <c r="A37" s="7" t="s">
        <v>66</v>
      </c>
      <c r="B37" s="21" t="s">
        <v>18</v>
      </c>
    </row>
    <row r="38" spans="1:2" ht="17.5" x14ac:dyDescent="0.45">
      <c r="A38" s="7" t="s">
        <v>67</v>
      </c>
      <c r="B38" s="21" t="s">
        <v>22</v>
      </c>
    </row>
    <row r="39" spans="1:2" ht="17.5" x14ac:dyDescent="0.45">
      <c r="A39" s="7" t="s">
        <v>68</v>
      </c>
      <c r="B39" s="21" t="s">
        <v>17</v>
      </c>
    </row>
    <row r="40" spans="1:2" ht="17.5" x14ac:dyDescent="0.45">
      <c r="A40" s="7" t="s">
        <v>69</v>
      </c>
      <c r="B40" s="21" t="s">
        <v>20</v>
      </c>
    </row>
    <row r="41" spans="1:2" ht="17.5" x14ac:dyDescent="0.45">
      <c r="A41" s="7" t="s">
        <v>70</v>
      </c>
      <c r="B41" s="21" t="s">
        <v>21</v>
      </c>
    </row>
    <row r="42" spans="1:2" ht="17.5" x14ac:dyDescent="0.45">
      <c r="A42" s="7" t="s">
        <v>71</v>
      </c>
      <c r="B42" s="21" t="s">
        <v>27</v>
      </c>
    </row>
    <row r="43" spans="1:2" ht="17.5" x14ac:dyDescent="0.45">
      <c r="A43" s="7" t="s">
        <v>72</v>
      </c>
      <c r="B43" s="21" t="s">
        <v>23</v>
      </c>
    </row>
    <row r="44" spans="1:2" ht="17.5" x14ac:dyDescent="0.45">
      <c r="A44" s="7" t="s">
        <v>73</v>
      </c>
      <c r="B44" s="21" t="s">
        <v>21</v>
      </c>
    </row>
    <row r="45" spans="1:2" ht="17.5" x14ac:dyDescent="0.45">
      <c r="A45" s="7" t="s">
        <v>74</v>
      </c>
      <c r="B45" s="21" t="s">
        <v>25</v>
      </c>
    </row>
    <row r="46" spans="1:2" ht="17.5" x14ac:dyDescent="0.45">
      <c r="A46" s="7" t="s">
        <v>75</v>
      </c>
      <c r="B46" s="21" t="s">
        <v>22</v>
      </c>
    </row>
    <row r="47" spans="1:2" ht="17.5" x14ac:dyDescent="0.45">
      <c r="A47" s="7" t="s">
        <v>76</v>
      </c>
      <c r="B47" s="21" t="s">
        <v>24</v>
      </c>
    </row>
    <row r="48" spans="1:2" ht="17.5" x14ac:dyDescent="0.45">
      <c r="A48" s="7" t="s">
        <v>77</v>
      </c>
      <c r="B48" s="21" t="s">
        <v>16</v>
      </c>
    </row>
    <row r="49" spans="1:2" ht="17.5" x14ac:dyDescent="0.45">
      <c r="A49" s="7" t="s">
        <v>78</v>
      </c>
      <c r="B49" s="21" t="s">
        <v>14</v>
      </c>
    </row>
    <row r="50" spans="1:2" ht="17.5" x14ac:dyDescent="0.45">
      <c r="A50" s="7" t="s">
        <v>79</v>
      </c>
      <c r="B50" s="21" t="s">
        <v>14</v>
      </c>
    </row>
    <row r="51" spans="1:2" ht="17.5" x14ac:dyDescent="0.45">
      <c r="A51" s="7" t="s">
        <v>80</v>
      </c>
      <c r="B51" s="21" t="s">
        <v>28</v>
      </c>
    </row>
    <row r="52" spans="1:2" ht="17.5" x14ac:dyDescent="0.45">
      <c r="A52" s="7" t="s">
        <v>81</v>
      </c>
      <c r="B52" s="21" t="s">
        <v>26</v>
      </c>
    </row>
    <row r="53" spans="1:2" ht="17.5" x14ac:dyDescent="0.45">
      <c r="A53" s="7" t="s">
        <v>82</v>
      </c>
      <c r="B53" s="21" t="s">
        <v>11</v>
      </c>
    </row>
    <row r="54" spans="1:2" ht="17.5" x14ac:dyDescent="0.45">
      <c r="A54" s="7" t="s">
        <v>83</v>
      </c>
      <c r="B54" s="21" t="s">
        <v>30</v>
      </c>
    </row>
    <row r="55" spans="1:2" ht="17.5" x14ac:dyDescent="0.45">
      <c r="A55" s="7" t="s">
        <v>84</v>
      </c>
      <c r="B55" s="21" t="s">
        <v>14</v>
      </c>
    </row>
    <row r="56" spans="1:2" ht="17.5" x14ac:dyDescent="0.45">
      <c r="A56" s="7" t="s">
        <v>85</v>
      </c>
      <c r="B56" s="21" t="s">
        <v>14</v>
      </c>
    </row>
    <row r="57" spans="1:2" ht="17.5" x14ac:dyDescent="0.45">
      <c r="A57" s="7" t="s">
        <v>86</v>
      </c>
      <c r="B57" s="21" t="s">
        <v>29</v>
      </c>
    </row>
    <row r="58" spans="1:2" ht="17.5" x14ac:dyDescent="0.45">
      <c r="A58" s="7" t="s">
        <v>87</v>
      </c>
      <c r="B58" s="21" t="s">
        <v>4</v>
      </c>
    </row>
    <row r="59" spans="1:2" ht="17.5" x14ac:dyDescent="0.45">
      <c r="A59" s="7" t="s">
        <v>88</v>
      </c>
      <c r="B59" s="21" t="s">
        <v>15</v>
      </c>
    </row>
    <row r="60" spans="1:2" ht="17.5" x14ac:dyDescent="0.45">
      <c r="A60" s="7" t="s">
        <v>89</v>
      </c>
      <c r="B60" s="21" t="s">
        <v>18</v>
      </c>
    </row>
    <row r="61" spans="1:2" ht="17.5" x14ac:dyDescent="0.45">
      <c r="A61" s="9" t="s">
        <v>90</v>
      </c>
      <c r="B61" s="22" t="s">
        <v>30</v>
      </c>
    </row>
  </sheetData>
  <sheetProtection sheet="1" objects="1" scenarios="1" selectLockedCells="1"/>
  <pageMargins left="0.7" right="0.7" top="0.75" bottom="0.75" header="0.3" footer="0.3"/>
  <pageSetup scale="68"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9CC48-0023-41B6-875D-0631BE8DF97F}">
  <dimension ref="A1:D50"/>
  <sheetViews>
    <sheetView workbookViewId="0">
      <selection activeCell="C3" sqref="C3"/>
    </sheetView>
  </sheetViews>
  <sheetFormatPr defaultRowHeight="14.5" x14ac:dyDescent="0.35"/>
  <cols>
    <col min="1" max="1" width="9.54296875" bestFit="1" customWidth="1"/>
    <col min="3" max="3" width="25" bestFit="1" customWidth="1"/>
    <col min="4" max="4" width="27.54296875" customWidth="1"/>
  </cols>
  <sheetData>
    <row r="1" spans="1:4" x14ac:dyDescent="0.35">
      <c r="A1" t="s">
        <v>91</v>
      </c>
      <c r="B1" t="s">
        <v>92</v>
      </c>
      <c r="C1" t="s">
        <v>93</v>
      </c>
      <c r="D1" t="s">
        <v>94</v>
      </c>
    </row>
    <row r="2" spans="1:4" x14ac:dyDescent="0.35">
      <c r="A2" s="1">
        <v>44743</v>
      </c>
      <c r="B2" t="e">
        <f>#REF!</f>
        <v>#REF!</v>
      </c>
      <c r="C2" s="3" t="e">
        <f>($B$26-B2)/B2</f>
        <v>#REF!</v>
      </c>
      <c r="D2" s="4"/>
    </row>
    <row r="3" spans="1:4" ht="16.5" x14ac:dyDescent="0.45">
      <c r="B3" s="2" t="e">
        <f>B2+(B4-B2)/2</f>
        <v>#REF!</v>
      </c>
      <c r="C3" s="4" t="e">
        <f t="shared" ref="C3:C24" si="0">(1+(($B$26-B3)/B3))</f>
        <v>#REF!</v>
      </c>
      <c r="D3" s="5"/>
    </row>
    <row r="4" spans="1:4" ht="16.5" x14ac:dyDescent="0.45">
      <c r="A4" s="1">
        <v>44774</v>
      </c>
      <c r="B4" t="e">
        <f>#REF!</f>
        <v>#REF!</v>
      </c>
      <c r="C4" s="4" t="e">
        <f t="shared" si="0"/>
        <v>#REF!</v>
      </c>
      <c r="D4" s="5"/>
    </row>
    <row r="5" spans="1:4" ht="16.5" x14ac:dyDescent="0.45">
      <c r="B5" s="2" t="e">
        <f>B4+(B6-B4)/2</f>
        <v>#REF!</v>
      </c>
      <c r="C5" s="4" t="e">
        <f t="shared" si="0"/>
        <v>#REF!</v>
      </c>
      <c r="D5" s="5"/>
    </row>
    <row r="6" spans="1:4" ht="16.5" x14ac:dyDescent="0.45">
      <c r="A6" s="1">
        <v>44805</v>
      </c>
      <c r="B6" t="e">
        <f>#REF!</f>
        <v>#REF!</v>
      </c>
      <c r="C6" s="4" t="e">
        <f t="shared" si="0"/>
        <v>#REF!</v>
      </c>
      <c r="D6" s="5"/>
    </row>
    <row r="7" spans="1:4" ht="16.5" x14ac:dyDescent="0.45">
      <c r="B7" s="2" t="e">
        <f>B6+(B8-B6)/2</f>
        <v>#REF!</v>
      </c>
      <c r="C7" s="4" t="e">
        <f t="shared" si="0"/>
        <v>#REF!</v>
      </c>
      <c r="D7" s="5"/>
    </row>
    <row r="8" spans="1:4" ht="16.5" x14ac:dyDescent="0.45">
      <c r="A8" s="1">
        <v>44835</v>
      </c>
      <c r="B8" t="e">
        <f>#REF!</f>
        <v>#REF!</v>
      </c>
      <c r="C8" s="4" t="e">
        <f t="shared" si="0"/>
        <v>#REF!</v>
      </c>
      <c r="D8" s="5"/>
    </row>
    <row r="9" spans="1:4" ht="16.5" x14ac:dyDescent="0.45">
      <c r="B9" s="2" t="e">
        <f>B8+(B10-B8)/2</f>
        <v>#REF!</v>
      </c>
      <c r="C9" s="4" t="e">
        <f t="shared" si="0"/>
        <v>#REF!</v>
      </c>
      <c r="D9" s="5"/>
    </row>
    <row r="10" spans="1:4" ht="16.5" x14ac:dyDescent="0.45">
      <c r="A10" s="1">
        <v>44866</v>
      </c>
      <c r="B10" t="e">
        <f>#REF!</f>
        <v>#REF!</v>
      </c>
      <c r="C10" s="4" t="e">
        <f t="shared" si="0"/>
        <v>#REF!</v>
      </c>
      <c r="D10" s="5"/>
    </row>
    <row r="11" spans="1:4" ht="16.5" x14ac:dyDescent="0.45">
      <c r="B11" s="2" t="e">
        <f>B10+(B12-B10)/2</f>
        <v>#REF!</v>
      </c>
      <c r="C11" s="4" t="e">
        <f t="shared" si="0"/>
        <v>#REF!</v>
      </c>
      <c r="D11" s="5"/>
    </row>
    <row r="12" spans="1:4" ht="16.5" x14ac:dyDescent="0.45">
      <c r="A12" s="1">
        <v>44896</v>
      </c>
      <c r="B12" t="e">
        <f>#REF!</f>
        <v>#REF!</v>
      </c>
      <c r="C12" s="4" t="e">
        <f t="shared" si="0"/>
        <v>#REF!</v>
      </c>
      <c r="D12" s="5"/>
    </row>
    <row r="13" spans="1:4" ht="16.5" x14ac:dyDescent="0.45">
      <c r="B13" s="2" t="e">
        <f>B12+(B14-B12)/2</f>
        <v>#REF!</v>
      </c>
      <c r="C13" s="4" t="e">
        <f t="shared" si="0"/>
        <v>#REF!</v>
      </c>
      <c r="D13" s="5"/>
    </row>
    <row r="14" spans="1:4" ht="16.5" x14ac:dyDescent="0.45">
      <c r="A14" s="1">
        <v>44927</v>
      </c>
      <c r="B14" t="e">
        <f>#REF!</f>
        <v>#REF!</v>
      </c>
      <c r="C14" s="4" t="e">
        <f t="shared" si="0"/>
        <v>#REF!</v>
      </c>
      <c r="D14" s="5"/>
    </row>
    <row r="15" spans="1:4" ht="16.5" x14ac:dyDescent="0.45">
      <c r="B15" s="2" t="e">
        <f>B14+(B16-B14)/2</f>
        <v>#REF!</v>
      </c>
      <c r="C15" s="4" t="e">
        <f t="shared" si="0"/>
        <v>#REF!</v>
      </c>
      <c r="D15" s="5"/>
    </row>
    <row r="16" spans="1:4" ht="16.5" x14ac:dyDescent="0.45">
      <c r="A16" s="1">
        <v>44958</v>
      </c>
      <c r="B16" t="e">
        <f>#REF!</f>
        <v>#REF!</v>
      </c>
      <c r="C16" s="4" t="e">
        <f t="shared" si="0"/>
        <v>#REF!</v>
      </c>
      <c r="D16" s="5"/>
    </row>
    <row r="17" spans="1:4" ht="16.5" x14ac:dyDescent="0.45">
      <c r="B17" s="2" t="e">
        <f>B16+(B18-B16)/2</f>
        <v>#REF!</v>
      </c>
      <c r="C17" s="4" t="e">
        <f t="shared" si="0"/>
        <v>#REF!</v>
      </c>
      <c r="D17" s="5"/>
    </row>
    <row r="18" spans="1:4" ht="16.5" x14ac:dyDescent="0.45">
      <c r="A18" s="1">
        <v>44986</v>
      </c>
      <c r="B18" t="e">
        <f>#REF!</f>
        <v>#REF!</v>
      </c>
      <c r="C18" s="4" t="e">
        <f t="shared" si="0"/>
        <v>#REF!</v>
      </c>
      <c r="D18" s="5"/>
    </row>
    <row r="19" spans="1:4" ht="16.5" x14ac:dyDescent="0.45">
      <c r="B19" s="2" t="e">
        <f>B18+(B20-B18)/2</f>
        <v>#REF!</v>
      </c>
      <c r="C19" s="4" t="e">
        <f t="shared" si="0"/>
        <v>#REF!</v>
      </c>
      <c r="D19" s="5"/>
    </row>
    <row r="20" spans="1:4" ht="16.5" x14ac:dyDescent="0.45">
      <c r="A20" s="1">
        <v>45017</v>
      </c>
      <c r="B20" t="e">
        <f>#REF!</f>
        <v>#REF!</v>
      </c>
      <c r="C20" s="4" t="e">
        <f t="shared" si="0"/>
        <v>#REF!</v>
      </c>
      <c r="D20" s="5"/>
    </row>
    <row r="21" spans="1:4" ht="16.5" x14ac:dyDescent="0.45">
      <c r="B21" s="2" t="e">
        <f>B20+(B22-B20)/2</f>
        <v>#REF!</v>
      </c>
      <c r="C21" s="4" t="e">
        <f t="shared" si="0"/>
        <v>#REF!</v>
      </c>
      <c r="D21" s="5"/>
    </row>
    <row r="22" spans="1:4" ht="16.5" x14ac:dyDescent="0.45">
      <c r="A22" s="1">
        <v>45047</v>
      </c>
      <c r="B22" t="e">
        <f>#REF!</f>
        <v>#REF!</v>
      </c>
      <c r="C22" s="4" t="e">
        <f t="shared" si="0"/>
        <v>#REF!</v>
      </c>
      <c r="D22" s="5"/>
    </row>
    <row r="23" spans="1:4" ht="16.5" x14ac:dyDescent="0.45">
      <c r="B23" s="2" t="e">
        <f>B22+(B24-B22)/2</f>
        <v>#REF!</v>
      </c>
      <c r="C23" s="4" t="e">
        <f t="shared" si="0"/>
        <v>#REF!</v>
      </c>
      <c r="D23" s="5"/>
    </row>
    <row r="24" spans="1:4" ht="16.5" x14ac:dyDescent="0.45">
      <c r="A24" s="1">
        <v>45078</v>
      </c>
      <c r="B24" t="e">
        <f>#REF!</f>
        <v>#REF!</v>
      </c>
      <c r="C24" s="4" t="e">
        <f t="shared" si="0"/>
        <v>#REF!</v>
      </c>
      <c r="D24" s="5"/>
    </row>
    <row r="25" spans="1:4" ht="16.5" x14ac:dyDescent="0.45">
      <c r="B25" s="2" t="e">
        <f>B24+(B26-B24)/2</f>
        <v>#REF!</v>
      </c>
      <c r="C25" s="4" t="e">
        <f>(1+(($B$26-B25)/B25))</f>
        <v>#REF!</v>
      </c>
      <c r="D25" s="5"/>
    </row>
    <row r="26" spans="1:4" ht="16.5" x14ac:dyDescent="0.45">
      <c r="A26" s="1">
        <v>45108</v>
      </c>
      <c r="B26" s="2" t="e">
        <f>#REF!</f>
        <v>#REF!</v>
      </c>
      <c r="C26" s="4">
        <v>1</v>
      </c>
      <c r="D26" s="5"/>
    </row>
    <row r="27" spans="1:4" x14ac:dyDescent="0.35">
      <c r="A27" s="1"/>
      <c r="B27" s="2" t="e">
        <f>B26+(B28-B26)/2</f>
        <v>#REF!</v>
      </c>
      <c r="C27" s="4"/>
      <c r="D27" s="4" t="e">
        <f t="shared" ref="D27:D48" si="1">(1+(($B$50-B27)/B27))</f>
        <v>#REF!</v>
      </c>
    </row>
    <row r="28" spans="1:4" x14ac:dyDescent="0.35">
      <c r="A28" s="1">
        <v>45139</v>
      </c>
      <c r="B28" s="2" t="e">
        <f>#REF!</f>
        <v>#REF!</v>
      </c>
      <c r="C28" s="4"/>
      <c r="D28" s="4" t="e">
        <f t="shared" si="1"/>
        <v>#REF!</v>
      </c>
    </row>
    <row r="29" spans="1:4" x14ac:dyDescent="0.35">
      <c r="A29" s="1"/>
      <c r="B29" s="2" t="e">
        <f>B28+(B30-B28)/2</f>
        <v>#REF!</v>
      </c>
      <c r="C29" s="4"/>
      <c r="D29" s="4" t="e">
        <f t="shared" si="1"/>
        <v>#REF!</v>
      </c>
    </row>
    <row r="30" spans="1:4" x14ac:dyDescent="0.35">
      <c r="A30" s="1">
        <v>45170</v>
      </c>
      <c r="B30" s="2" t="e">
        <f>#REF!</f>
        <v>#REF!</v>
      </c>
      <c r="C30" s="4"/>
      <c r="D30" s="4" t="e">
        <f t="shared" si="1"/>
        <v>#REF!</v>
      </c>
    </row>
    <row r="31" spans="1:4" x14ac:dyDescent="0.35">
      <c r="A31" s="1"/>
      <c r="B31" s="2" t="e">
        <f>B30+(B32-B30)/2</f>
        <v>#REF!</v>
      </c>
      <c r="C31" s="4"/>
      <c r="D31" s="4" t="e">
        <f t="shared" si="1"/>
        <v>#REF!</v>
      </c>
    </row>
    <row r="32" spans="1:4" x14ac:dyDescent="0.35">
      <c r="A32" s="1">
        <v>45200</v>
      </c>
      <c r="B32" s="2" t="e">
        <f>#REF!</f>
        <v>#REF!</v>
      </c>
      <c r="C32" s="4"/>
      <c r="D32" s="4" t="e">
        <f t="shared" si="1"/>
        <v>#REF!</v>
      </c>
    </row>
    <row r="33" spans="1:4" x14ac:dyDescent="0.35">
      <c r="A33" s="1"/>
      <c r="B33" s="2" t="e">
        <f>B32+(B34-B32)/2</f>
        <v>#REF!</v>
      </c>
      <c r="C33" s="4"/>
      <c r="D33" s="4" t="e">
        <f t="shared" si="1"/>
        <v>#REF!</v>
      </c>
    </row>
    <row r="34" spans="1:4" x14ac:dyDescent="0.35">
      <c r="A34" s="1">
        <v>45231</v>
      </c>
      <c r="B34" s="2" t="e">
        <f>#REF!</f>
        <v>#REF!</v>
      </c>
      <c r="C34" s="4"/>
      <c r="D34" s="4" t="e">
        <f t="shared" si="1"/>
        <v>#REF!</v>
      </c>
    </row>
    <row r="35" spans="1:4" x14ac:dyDescent="0.35">
      <c r="A35" s="1"/>
      <c r="B35" s="2" t="e">
        <f>B34+(B36-B34)/2</f>
        <v>#REF!</v>
      </c>
      <c r="C35" s="4"/>
      <c r="D35" s="4" t="e">
        <f t="shared" si="1"/>
        <v>#REF!</v>
      </c>
    </row>
    <row r="36" spans="1:4" x14ac:dyDescent="0.35">
      <c r="A36" s="1">
        <v>45261</v>
      </c>
      <c r="B36" s="2" t="e">
        <f>#REF!</f>
        <v>#REF!</v>
      </c>
      <c r="C36" s="4"/>
      <c r="D36" s="4" t="e">
        <f t="shared" si="1"/>
        <v>#REF!</v>
      </c>
    </row>
    <row r="37" spans="1:4" x14ac:dyDescent="0.35">
      <c r="A37" s="1"/>
      <c r="B37" s="2" t="e">
        <f>B36+(B38-B36)/2</f>
        <v>#REF!</v>
      </c>
      <c r="C37" s="4"/>
      <c r="D37" s="4" t="e">
        <f t="shared" si="1"/>
        <v>#REF!</v>
      </c>
    </row>
    <row r="38" spans="1:4" x14ac:dyDescent="0.35">
      <c r="A38" s="1">
        <v>45292</v>
      </c>
      <c r="B38" s="2" t="e">
        <f>#REF!</f>
        <v>#REF!</v>
      </c>
      <c r="C38" s="4"/>
      <c r="D38" s="4" t="e">
        <f t="shared" si="1"/>
        <v>#REF!</v>
      </c>
    </row>
    <row r="39" spans="1:4" x14ac:dyDescent="0.35">
      <c r="A39" s="1"/>
      <c r="B39" s="2" t="e">
        <f>B38+(B40-B38)/2</f>
        <v>#REF!</v>
      </c>
      <c r="C39" s="4"/>
      <c r="D39" s="4" t="e">
        <f t="shared" si="1"/>
        <v>#REF!</v>
      </c>
    </row>
    <row r="40" spans="1:4" x14ac:dyDescent="0.35">
      <c r="A40" s="1">
        <v>45323</v>
      </c>
      <c r="B40" s="2" t="e">
        <f>#REF!</f>
        <v>#REF!</v>
      </c>
      <c r="C40" s="4"/>
      <c r="D40" s="4" t="e">
        <f t="shared" si="1"/>
        <v>#REF!</v>
      </c>
    </row>
    <row r="41" spans="1:4" x14ac:dyDescent="0.35">
      <c r="A41" s="1"/>
      <c r="B41" s="2" t="e">
        <f>B40+(B42-B40)/2</f>
        <v>#REF!</v>
      </c>
      <c r="C41" s="4"/>
      <c r="D41" s="4" t="e">
        <f t="shared" si="1"/>
        <v>#REF!</v>
      </c>
    </row>
    <row r="42" spans="1:4" x14ac:dyDescent="0.35">
      <c r="A42" s="1">
        <v>45352</v>
      </c>
      <c r="B42" s="2" t="e">
        <f>#REF!</f>
        <v>#REF!</v>
      </c>
      <c r="C42" s="4"/>
      <c r="D42" s="4" t="e">
        <f t="shared" si="1"/>
        <v>#REF!</v>
      </c>
    </row>
    <row r="43" spans="1:4" x14ac:dyDescent="0.35">
      <c r="A43" s="1"/>
      <c r="B43" s="2" t="e">
        <f>B42+(B44-B42)/2</f>
        <v>#REF!</v>
      </c>
      <c r="C43" s="4"/>
      <c r="D43" s="4" t="e">
        <f t="shared" si="1"/>
        <v>#REF!</v>
      </c>
    </row>
    <row r="44" spans="1:4" x14ac:dyDescent="0.35">
      <c r="A44" s="1">
        <v>45383</v>
      </c>
      <c r="B44" s="2" t="e">
        <f>#REF!</f>
        <v>#REF!</v>
      </c>
      <c r="C44" s="4"/>
      <c r="D44" s="4" t="e">
        <f t="shared" si="1"/>
        <v>#REF!</v>
      </c>
    </row>
    <row r="45" spans="1:4" x14ac:dyDescent="0.35">
      <c r="A45" s="1"/>
      <c r="B45" s="2" t="e">
        <f>B44+(B46-B44)/2</f>
        <v>#REF!</v>
      </c>
      <c r="C45" s="4"/>
      <c r="D45" s="4" t="e">
        <f t="shared" si="1"/>
        <v>#REF!</v>
      </c>
    </row>
    <row r="46" spans="1:4" x14ac:dyDescent="0.35">
      <c r="A46" s="1">
        <v>45413</v>
      </c>
      <c r="B46" s="2" t="e">
        <f>#REF!</f>
        <v>#REF!</v>
      </c>
      <c r="C46" s="4"/>
      <c r="D46" s="4" t="e">
        <f t="shared" si="1"/>
        <v>#REF!</v>
      </c>
    </row>
    <row r="47" spans="1:4" x14ac:dyDescent="0.35">
      <c r="A47" s="1"/>
      <c r="B47" s="2" t="e">
        <f>B46+(B48-B46)/2</f>
        <v>#REF!</v>
      </c>
      <c r="C47" s="4"/>
      <c r="D47" s="4" t="e">
        <f t="shared" si="1"/>
        <v>#REF!</v>
      </c>
    </row>
    <row r="48" spans="1:4" x14ac:dyDescent="0.35">
      <c r="A48" s="1">
        <v>45444</v>
      </c>
      <c r="B48" s="2" t="e">
        <f>#REF!</f>
        <v>#REF!</v>
      </c>
      <c r="C48" s="4"/>
      <c r="D48" s="4" t="e">
        <f t="shared" si="1"/>
        <v>#REF!</v>
      </c>
    </row>
    <row r="49" spans="1:4" x14ac:dyDescent="0.35">
      <c r="A49" s="1"/>
      <c r="B49" s="2" t="e">
        <f>B48+(B50-B48)/2</f>
        <v>#REF!</v>
      </c>
      <c r="C49" s="4"/>
      <c r="D49" s="4" t="e">
        <f>(1+(($B$50-B49)/B49))</f>
        <v>#REF!</v>
      </c>
    </row>
    <row r="50" spans="1:4" x14ac:dyDescent="0.35">
      <c r="A50" s="1">
        <v>45474</v>
      </c>
      <c r="B50" s="2" t="e">
        <f>#REF!</f>
        <v>#REF!</v>
      </c>
      <c r="C50" s="4"/>
      <c r="D50" s="4">
        <v>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42DBA-D572-4618-BFB9-CACFF1D09F3C}">
  <dimension ref="A1:E50"/>
  <sheetViews>
    <sheetView workbookViewId="0">
      <selection activeCell="B13" sqref="B13"/>
    </sheetView>
  </sheetViews>
  <sheetFormatPr defaultRowHeight="14.5" x14ac:dyDescent="0.35"/>
  <cols>
    <col min="1" max="1" width="9.54296875" bestFit="1" customWidth="1"/>
    <col min="3" max="3" width="17" bestFit="1" customWidth="1"/>
    <col min="4" max="5" width="35.36328125" bestFit="1" customWidth="1"/>
  </cols>
  <sheetData>
    <row r="1" spans="1:5" x14ac:dyDescent="0.35">
      <c r="A1" t="s">
        <v>91</v>
      </c>
      <c r="B1" t="s">
        <v>92</v>
      </c>
      <c r="C1" t="s">
        <v>95</v>
      </c>
      <c r="D1" t="s">
        <v>96</v>
      </c>
      <c r="E1" t="s">
        <v>97</v>
      </c>
    </row>
    <row r="2" spans="1:5" x14ac:dyDescent="0.35">
      <c r="A2" s="1">
        <v>44743</v>
      </c>
      <c r="B2" t="e">
        <f>#REF!</f>
        <v>#REF!</v>
      </c>
    </row>
    <row r="3" spans="1:5" x14ac:dyDescent="0.35">
      <c r="B3" s="2" t="e">
        <f>B2+(B4-B2)/2</f>
        <v>#REF!</v>
      </c>
      <c r="C3" s="3" t="e">
        <f>(B3-B2)/B2</f>
        <v>#REF!</v>
      </c>
      <c r="E3" s="3" t="e">
        <f>(B3-$B$2)/$B$2</f>
        <v>#REF!</v>
      </c>
    </row>
    <row r="4" spans="1:5" x14ac:dyDescent="0.35">
      <c r="A4" s="1">
        <v>44774</v>
      </c>
      <c r="B4" t="e">
        <f>#REF!</f>
        <v>#REF!</v>
      </c>
      <c r="C4" s="3" t="e">
        <f t="shared" ref="C4:C26" si="0">(B4-B3)/B3</f>
        <v>#REF!</v>
      </c>
      <c r="E4" s="3" t="e">
        <f t="shared" ref="E4:E26" si="1">(B4-$B$2)/$B$2</f>
        <v>#REF!</v>
      </c>
    </row>
    <row r="5" spans="1:5" x14ac:dyDescent="0.35">
      <c r="B5" s="2" t="e">
        <f>B4+(B6-B4)/2</f>
        <v>#REF!</v>
      </c>
      <c r="C5" s="3" t="e">
        <f t="shared" si="0"/>
        <v>#REF!</v>
      </c>
      <c r="E5" s="3" t="e">
        <f t="shared" si="1"/>
        <v>#REF!</v>
      </c>
    </row>
    <row r="6" spans="1:5" x14ac:dyDescent="0.35">
      <c r="A6" s="1">
        <v>44805</v>
      </c>
      <c r="B6" t="e">
        <f>#REF!</f>
        <v>#REF!</v>
      </c>
      <c r="C6" s="3" t="e">
        <f t="shared" si="0"/>
        <v>#REF!</v>
      </c>
      <c r="E6" s="3" t="e">
        <f t="shared" si="1"/>
        <v>#REF!</v>
      </c>
    </row>
    <row r="7" spans="1:5" x14ac:dyDescent="0.35">
      <c r="B7" s="2" t="e">
        <f>B6+(B8-B6)/2</f>
        <v>#REF!</v>
      </c>
      <c r="C7" s="3" t="e">
        <f t="shared" si="0"/>
        <v>#REF!</v>
      </c>
      <c r="E7" s="3" t="e">
        <f t="shared" si="1"/>
        <v>#REF!</v>
      </c>
    </row>
    <row r="8" spans="1:5" x14ac:dyDescent="0.35">
      <c r="A8" s="1">
        <v>44835</v>
      </c>
      <c r="B8" t="e">
        <f>#REF!</f>
        <v>#REF!</v>
      </c>
      <c r="C8" s="3" t="e">
        <f t="shared" si="0"/>
        <v>#REF!</v>
      </c>
      <c r="E8" s="3" t="e">
        <f t="shared" si="1"/>
        <v>#REF!</v>
      </c>
    </row>
    <row r="9" spans="1:5" x14ac:dyDescent="0.35">
      <c r="B9" s="2" t="e">
        <f>B8+(B10-B8)/2</f>
        <v>#REF!</v>
      </c>
      <c r="C9" s="3" t="e">
        <f t="shared" si="0"/>
        <v>#REF!</v>
      </c>
      <c r="E9" s="3" t="e">
        <f t="shared" si="1"/>
        <v>#REF!</v>
      </c>
    </row>
    <row r="10" spans="1:5" x14ac:dyDescent="0.35">
      <c r="A10" s="1">
        <v>44866</v>
      </c>
      <c r="B10" t="e">
        <f>#REF!</f>
        <v>#REF!</v>
      </c>
      <c r="C10" s="3" t="e">
        <f t="shared" si="0"/>
        <v>#REF!</v>
      </c>
      <c r="E10" s="3" t="e">
        <f t="shared" si="1"/>
        <v>#REF!</v>
      </c>
    </row>
    <row r="11" spans="1:5" x14ac:dyDescent="0.35">
      <c r="B11" s="2" t="e">
        <f>B10+(B12-B10)/2</f>
        <v>#REF!</v>
      </c>
      <c r="C11" s="3" t="e">
        <f t="shared" si="0"/>
        <v>#REF!</v>
      </c>
      <c r="E11" s="3" t="e">
        <f t="shared" si="1"/>
        <v>#REF!</v>
      </c>
    </row>
    <row r="12" spans="1:5" x14ac:dyDescent="0.35">
      <c r="A12" s="1">
        <v>44896</v>
      </c>
      <c r="B12" t="e">
        <f>#REF!</f>
        <v>#REF!</v>
      </c>
      <c r="C12" s="3" t="e">
        <f t="shared" si="0"/>
        <v>#REF!</v>
      </c>
      <c r="E12" s="3" t="e">
        <f t="shared" si="1"/>
        <v>#REF!</v>
      </c>
    </row>
    <row r="13" spans="1:5" x14ac:dyDescent="0.35">
      <c r="B13" s="2" t="e">
        <f>B12+(B14-B12)/2</f>
        <v>#REF!</v>
      </c>
      <c r="C13" s="3" t="e">
        <f t="shared" si="0"/>
        <v>#REF!</v>
      </c>
      <c r="E13" s="3" t="e">
        <f t="shared" si="1"/>
        <v>#REF!</v>
      </c>
    </row>
    <row r="14" spans="1:5" x14ac:dyDescent="0.35">
      <c r="A14" s="1">
        <v>44927</v>
      </c>
      <c r="B14" t="e">
        <f>#REF!</f>
        <v>#REF!</v>
      </c>
      <c r="C14" s="3" t="e">
        <f t="shared" si="0"/>
        <v>#REF!</v>
      </c>
      <c r="E14" s="3" t="e">
        <f t="shared" si="1"/>
        <v>#REF!</v>
      </c>
    </row>
    <row r="15" spans="1:5" x14ac:dyDescent="0.35">
      <c r="B15" s="2" t="e">
        <f>B14+(B16-B14)/2</f>
        <v>#REF!</v>
      </c>
      <c r="C15" s="3" t="e">
        <f t="shared" si="0"/>
        <v>#REF!</v>
      </c>
      <c r="E15" s="3" t="e">
        <f t="shared" si="1"/>
        <v>#REF!</v>
      </c>
    </row>
    <row r="16" spans="1:5" x14ac:dyDescent="0.35">
      <c r="A16" s="1">
        <v>44958</v>
      </c>
      <c r="B16" t="e">
        <f>#REF!</f>
        <v>#REF!</v>
      </c>
      <c r="C16" s="3" t="e">
        <f t="shared" si="0"/>
        <v>#REF!</v>
      </c>
      <c r="E16" s="3" t="e">
        <f t="shared" si="1"/>
        <v>#REF!</v>
      </c>
    </row>
    <row r="17" spans="1:5" x14ac:dyDescent="0.35">
      <c r="B17" s="2" t="e">
        <f>B16+(B18-B16)/2</f>
        <v>#REF!</v>
      </c>
      <c r="C17" s="3" t="e">
        <f t="shared" si="0"/>
        <v>#REF!</v>
      </c>
      <c r="E17" s="3" t="e">
        <f t="shared" si="1"/>
        <v>#REF!</v>
      </c>
    </row>
    <row r="18" spans="1:5" x14ac:dyDescent="0.35">
      <c r="A18" s="1">
        <v>44986</v>
      </c>
      <c r="B18" t="e">
        <f>#REF!</f>
        <v>#REF!</v>
      </c>
      <c r="C18" s="3" t="e">
        <f t="shared" si="0"/>
        <v>#REF!</v>
      </c>
      <c r="E18" s="3" t="e">
        <f t="shared" si="1"/>
        <v>#REF!</v>
      </c>
    </row>
    <row r="19" spans="1:5" x14ac:dyDescent="0.35">
      <c r="B19" s="2" t="e">
        <f>B18+(B20-B18)/2</f>
        <v>#REF!</v>
      </c>
      <c r="C19" s="3" t="e">
        <f t="shared" si="0"/>
        <v>#REF!</v>
      </c>
      <c r="E19" s="3" t="e">
        <f t="shared" si="1"/>
        <v>#REF!</v>
      </c>
    </row>
    <row r="20" spans="1:5" x14ac:dyDescent="0.35">
      <c r="A20" s="1">
        <v>45017</v>
      </c>
      <c r="B20" t="e">
        <f>#REF!</f>
        <v>#REF!</v>
      </c>
      <c r="C20" s="3" t="e">
        <f t="shared" si="0"/>
        <v>#REF!</v>
      </c>
      <c r="E20" s="3" t="e">
        <f t="shared" si="1"/>
        <v>#REF!</v>
      </c>
    </row>
    <row r="21" spans="1:5" x14ac:dyDescent="0.35">
      <c r="B21" s="2" t="e">
        <f>B20+(B22-B20)/2</f>
        <v>#REF!</v>
      </c>
      <c r="C21" s="3" t="e">
        <f t="shared" si="0"/>
        <v>#REF!</v>
      </c>
      <c r="E21" s="3" t="e">
        <f t="shared" si="1"/>
        <v>#REF!</v>
      </c>
    </row>
    <row r="22" spans="1:5" x14ac:dyDescent="0.35">
      <c r="A22" s="1">
        <v>45047</v>
      </c>
      <c r="B22" t="e">
        <f>#REF!</f>
        <v>#REF!</v>
      </c>
      <c r="C22" s="3" t="e">
        <f t="shared" si="0"/>
        <v>#REF!</v>
      </c>
      <c r="E22" s="3" t="e">
        <f t="shared" si="1"/>
        <v>#REF!</v>
      </c>
    </row>
    <row r="23" spans="1:5" x14ac:dyDescent="0.35">
      <c r="B23" s="2" t="e">
        <f>B22+(B24-B22)/2</f>
        <v>#REF!</v>
      </c>
      <c r="C23" s="3" t="e">
        <f t="shared" si="0"/>
        <v>#REF!</v>
      </c>
      <c r="E23" s="3" t="e">
        <f t="shared" si="1"/>
        <v>#REF!</v>
      </c>
    </row>
    <row r="24" spans="1:5" x14ac:dyDescent="0.35">
      <c r="A24" s="1">
        <v>45078</v>
      </c>
      <c r="B24" t="e">
        <f>#REF!</f>
        <v>#REF!</v>
      </c>
      <c r="C24" s="3" t="e">
        <f t="shared" si="0"/>
        <v>#REF!</v>
      </c>
      <c r="E24" s="3" t="e">
        <f t="shared" si="1"/>
        <v>#REF!</v>
      </c>
    </row>
    <row r="25" spans="1:5" x14ac:dyDescent="0.35">
      <c r="B25" s="2" t="e">
        <f>B24+(B26-B24)/2</f>
        <v>#REF!</v>
      </c>
      <c r="C25" s="3" t="e">
        <f t="shared" si="0"/>
        <v>#REF!</v>
      </c>
      <c r="E25" s="3" t="e">
        <f t="shared" si="1"/>
        <v>#REF!</v>
      </c>
    </row>
    <row r="26" spans="1:5" x14ac:dyDescent="0.35">
      <c r="A26" s="1">
        <v>45108</v>
      </c>
      <c r="B26" s="2" t="e">
        <f>#REF!</f>
        <v>#REF!</v>
      </c>
      <c r="C26" s="3" t="e">
        <f t="shared" si="0"/>
        <v>#REF!</v>
      </c>
      <c r="E26" s="3" t="e">
        <f t="shared" si="1"/>
        <v>#REF!</v>
      </c>
    </row>
    <row r="27" spans="1:5" x14ac:dyDescent="0.35">
      <c r="A27" s="1"/>
      <c r="B27" s="2" t="e">
        <f>B26+(B28-B26)/2</f>
        <v>#REF!</v>
      </c>
      <c r="C27" s="3" t="e">
        <f>(B27-B26)/B26</f>
        <v>#REF!</v>
      </c>
      <c r="D27" s="3" t="e">
        <f>(B27-$B$26)/$B$26</f>
        <v>#REF!</v>
      </c>
    </row>
    <row r="28" spans="1:5" x14ac:dyDescent="0.35">
      <c r="A28" s="1">
        <v>45139</v>
      </c>
      <c r="B28" s="2" t="e">
        <f>#REF!</f>
        <v>#REF!</v>
      </c>
      <c r="C28" s="3" t="e">
        <f t="shared" ref="C28:C50" si="2">(B28-B27)/B27</f>
        <v>#REF!</v>
      </c>
      <c r="D28" s="3" t="e">
        <f t="shared" ref="D28:D50" si="3">(B28-$B$26)/$B$26</f>
        <v>#REF!</v>
      </c>
    </row>
    <row r="29" spans="1:5" x14ac:dyDescent="0.35">
      <c r="A29" s="1"/>
      <c r="B29" s="2" t="e">
        <f>B28+(B30-B28)/2</f>
        <v>#REF!</v>
      </c>
      <c r="C29" s="3" t="e">
        <f t="shared" si="2"/>
        <v>#REF!</v>
      </c>
      <c r="D29" s="3" t="e">
        <f t="shared" si="3"/>
        <v>#REF!</v>
      </c>
    </row>
    <row r="30" spans="1:5" x14ac:dyDescent="0.35">
      <c r="A30" s="1">
        <v>45170</v>
      </c>
      <c r="B30" s="2" t="e">
        <f>#REF!</f>
        <v>#REF!</v>
      </c>
      <c r="C30" s="3" t="e">
        <f t="shared" si="2"/>
        <v>#REF!</v>
      </c>
      <c r="D30" s="3" t="e">
        <f t="shared" si="3"/>
        <v>#REF!</v>
      </c>
    </row>
    <row r="31" spans="1:5" x14ac:dyDescent="0.35">
      <c r="A31" s="1"/>
      <c r="B31" s="2" t="e">
        <f>B30+(B32-B30)/2</f>
        <v>#REF!</v>
      </c>
      <c r="C31" s="3" t="e">
        <f t="shared" si="2"/>
        <v>#REF!</v>
      </c>
      <c r="D31" s="3" t="e">
        <f t="shared" si="3"/>
        <v>#REF!</v>
      </c>
    </row>
    <row r="32" spans="1:5" x14ac:dyDescent="0.35">
      <c r="A32" s="1">
        <v>45200</v>
      </c>
      <c r="B32" s="2" t="e">
        <f>#REF!</f>
        <v>#REF!</v>
      </c>
      <c r="C32" s="3" t="e">
        <f t="shared" si="2"/>
        <v>#REF!</v>
      </c>
      <c r="D32" s="3" t="e">
        <f t="shared" si="3"/>
        <v>#REF!</v>
      </c>
    </row>
    <row r="33" spans="1:4" x14ac:dyDescent="0.35">
      <c r="A33" s="1"/>
      <c r="B33" s="2" t="e">
        <f>B32+(B34-B32)/2</f>
        <v>#REF!</v>
      </c>
      <c r="C33" s="3" t="e">
        <f t="shared" si="2"/>
        <v>#REF!</v>
      </c>
      <c r="D33" s="3" t="e">
        <f t="shared" si="3"/>
        <v>#REF!</v>
      </c>
    </row>
    <row r="34" spans="1:4" x14ac:dyDescent="0.35">
      <c r="A34" s="1">
        <v>45231</v>
      </c>
      <c r="B34" s="2" t="e">
        <f>#REF!</f>
        <v>#REF!</v>
      </c>
      <c r="C34" s="3" t="e">
        <f t="shared" si="2"/>
        <v>#REF!</v>
      </c>
      <c r="D34" s="3" t="e">
        <f t="shared" si="3"/>
        <v>#REF!</v>
      </c>
    </row>
    <row r="35" spans="1:4" x14ac:dyDescent="0.35">
      <c r="A35" s="1"/>
      <c r="B35" s="2" t="e">
        <f>B34+(B36-B34)/2</f>
        <v>#REF!</v>
      </c>
      <c r="C35" s="3" t="e">
        <f t="shared" si="2"/>
        <v>#REF!</v>
      </c>
      <c r="D35" s="3" t="e">
        <f t="shared" si="3"/>
        <v>#REF!</v>
      </c>
    </row>
    <row r="36" spans="1:4" x14ac:dyDescent="0.35">
      <c r="A36" s="1">
        <v>45261</v>
      </c>
      <c r="B36" s="2" t="e">
        <f>#REF!</f>
        <v>#REF!</v>
      </c>
      <c r="C36" s="3" t="e">
        <f t="shared" si="2"/>
        <v>#REF!</v>
      </c>
      <c r="D36" s="3" t="e">
        <f t="shared" si="3"/>
        <v>#REF!</v>
      </c>
    </row>
    <row r="37" spans="1:4" x14ac:dyDescent="0.35">
      <c r="A37" s="1"/>
      <c r="B37" s="2" t="e">
        <f>B36+(B38-B36)/2</f>
        <v>#REF!</v>
      </c>
      <c r="C37" s="3" t="e">
        <f t="shared" si="2"/>
        <v>#REF!</v>
      </c>
      <c r="D37" s="3" t="e">
        <f t="shared" si="3"/>
        <v>#REF!</v>
      </c>
    </row>
    <row r="38" spans="1:4" x14ac:dyDescent="0.35">
      <c r="A38" s="1">
        <v>45292</v>
      </c>
      <c r="B38" s="2" t="e">
        <f>#REF!</f>
        <v>#REF!</v>
      </c>
      <c r="C38" s="3" t="e">
        <f t="shared" si="2"/>
        <v>#REF!</v>
      </c>
      <c r="D38" s="3" t="e">
        <f t="shared" si="3"/>
        <v>#REF!</v>
      </c>
    </row>
    <row r="39" spans="1:4" x14ac:dyDescent="0.35">
      <c r="A39" s="1"/>
      <c r="B39" s="2" t="e">
        <f>B38+(B40-B38)/2</f>
        <v>#REF!</v>
      </c>
      <c r="C39" s="3" t="e">
        <f t="shared" si="2"/>
        <v>#REF!</v>
      </c>
      <c r="D39" s="3" t="e">
        <f t="shared" si="3"/>
        <v>#REF!</v>
      </c>
    </row>
    <row r="40" spans="1:4" x14ac:dyDescent="0.35">
      <c r="A40" s="1">
        <v>45323</v>
      </c>
      <c r="B40" s="2" t="e">
        <f>#REF!</f>
        <v>#REF!</v>
      </c>
      <c r="C40" s="3" t="e">
        <f t="shared" si="2"/>
        <v>#REF!</v>
      </c>
      <c r="D40" s="3" t="e">
        <f t="shared" si="3"/>
        <v>#REF!</v>
      </c>
    </row>
    <row r="41" spans="1:4" x14ac:dyDescent="0.35">
      <c r="A41" s="1"/>
      <c r="B41" s="2" t="e">
        <f>B40+(B42-B40)/2</f>
        <v>#REF!</v>
      </c>
      <c r="C41" s="3" t="e">
        <f t="shared" si="2"/>
        <v>#REF!</v>
      </c>
      <c r="D41" s="3" t="e">
        <f t="shared" si="3"/>
        <v>#REF!</v>
      </c>
    </row>
    <row r="42" spans="1:4" x14ac:dyDescent="0.35">
      <c r="A42" s="1">
        <v>45352</v>
      </c>
      <c r="B42" s="2" t="e">
        <f>#REF!</f>
        <v>#REF!</v>
      </c>
      <c r="C42" s="3" t="e">
        <f t="shared" si="2"/>
        <v>#REF!</v>
      </c>
      <c r="D42" s="3" t="e">
        <f t="shared" si="3"/>
        <v>#REF!</v>
      </c>
    </row>
    <row r="43" spans="1:4" x14ac:dyDescent="0.35">
      <c r="A43" s="1"/>
      <c r="B43" s="2" t="e">
        <f>B42+(B44-B42)/2</f>
        <v>#REF!</v>
      </c>
      <c r="C43" s="3" t="e">
        <f t="shared" si="2"/>
        <v>#REF!</v>
      </c>
      <c r="D43" s="3" t="e">
        <f t="shared" si="3"/>
        <v>#REF!</v>
      </c>
    </row>
    <row r="44" spans="1:4" x14ac:dyDescent="0.35">
      <c r="A44" s="1">
        <v>45383</v>
      </c>
      <c r="B44" s="2" t="e">
        <f>#REF!</f>
        <v>#REF!</v>
      </c>
      <c r="C44" s="3" t="e">
        <f t="shared" si="2"/>
        <v>#REF!</v>
      </c>
      <c r="D44" s="3" t="e">
        <f t="shared" si="3"/>
        <v>#REF!</v>
      </c>
    </row>
    <row r="45" spans="1:4" x14ac:dyDescent="0.35">
      <c r="A45" s="1"/>
      <c r="B45" s="2" t="e">
        <f>B44+(B46-B44)/2</f>
        <v>#REF!</v>
      </c>
      <c r="C45" s="3" t="e">
        <f t="shared" si="2"/>
        <v>#REF!</v>
      </c>
      <c r="D45" s="3" t="e">
        <f t="shared" si="3"/>
        <v>#REF!</v>
      </c>
    </row>
    <row r="46" spans="1:4" x14ac:dyDescent="0.35">
      <c r="A46" s="1">
        <v>45413</v>
      </c>
      <c r="B46" s="2" t="e">
        <f>#REF!</f>
        <v>#REF!</v>
      </c>
      <c r="C46" s="3" t="e">
        <f t="shared" si="2"/>
        <v>#REF!</v>
      </c>
      <c r="D46" s="3" t="e">
        <f t="shared" si="3"/>
        <v>#REF!</v>
      </c>
    </row>
    <row r="47" spans="1:4" x14ac:dyDescent="0.35">
      <c r="A47" s="1"/>
      <c r="B47" s="2" t="e">
        <f>B46+(B48-B46)/2</f>
        <v>#REF!</v>
      </c>
      <c r="C47" s="3" t="e">
        <f t="shared" si="2"/>
        <v>#REF!</v>
      </c>
      <c r="D47" s="3" t="e">
        <f t="shared" si="3"/>
        <v>#REF!</v>
      </c>
    </row>
    <row r="48" spans="1:4" x14ac:dyDescent="0.35">
      <c r="A48" s="1">
        <v>45444</v>
      </c>
      <c r="B48" s="2" t="e">
        <f>#REF!</f>
        <v>#REF!</v>
      </c>
      <c r="C48" s="3" t="e">
        <f t="shared" si="2"/>
        <v>#REF!</v>
      </c>
      <c r="D48" s="3" t="e">
        <f t="shared" si="3"/>
        <v>#REF!</v>
      </c>
    </row>
    <row r="49" spans="1:4" x14ac:dyDescent="0.35">
      <c r="A49" s="1"/>
      <c r="B49" s="2" t="e">
        <f>B48+(B50-B48)/2</f>
        <v>#REF!</v>
      </c>
      <c r="C49" s="3" t="e">
        <f t="shared" si="2"/>
        <v>#REF!</v>
      </c>
      <c r="D49" s="3" t="e">
        <f t="shared" si="3"/>
        <v>#REF!</v>
      </c>
    </row>
    <row r="50" spans="1:4" x14ac:dyDescent="0.35">
      <c r="A50" s="1">
        <v>45474</v>
      </c>
      <c r="B50" s="2" t="e">
        <f>#REF!</f>
        <v>#REF!</v>
      </c>
      <c r="C50" s="3" t="e">
        <f t="shared" si="2"/>
        <v>#REF!</v>
      </c>
      <c r="D50" s="3" t="e">
        <f t="shared" si="3"/>
        <v>#REF!</v>
      </c>
    </row>
  </sheetData>
  <pageMargins left="0.7" right="0.7" top="0.75" bottom="0.75" header="0.3" footer="0.3"/>
  <ignoredErrors>
    <ignoredError sqref="B28 B30 B32 B34 B36 B38 B40 B42 B44 B46 B48 B50 B4 B6 B8 B10 B12 B14 B16 B18 B20 B22 B24 B26"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DHCSDOC-491057189-1404</_dlc_DocId>
    <_dlc_DocIdUrl xmlns="69bc34b3-1921-46c7-8c7a-d18363374b4b">
      <Url>https://dhcscagovauthoring/services/medi-cal/_layouts/15/DocIdRedir.aspx?ID=DHCSDOC-491057189-1404</Url>
      <Description>DHCSDOC-491057189-1404</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3CA461-1ECF-49B0-A70D-7D9B8D88589B}">
  <ds:schemaRefs>
    <ds:schemaRef ds:uri="http://schemas.microsoft.com/sharepoint/events"/>
  </ds:schemaRefs>
</ds:datastoreItem>
</file>

<file path=customXml/itemProps2.xml><?xml version="1.0" encoding="utf-8"?>
<ds:datastoreItem xmlns:ds="http://schemas.openxmlformats.org/officeDocument/2006/customXml" ds:itemID="{C078EC6B-AC0F-42DE-920F-EE1AC7F45161}">
  <ds:schemaRefs>
    <ds:schemaRef ds:uri="http://schemas.openxmlformats.org/package/2006/metadata/core-properties"/>
    <ds:schemaRef ds:uri="http://schemas.microsoft.com/office/2006/metadata/properties"/>
    <ds:schemaRef ds:uri="http://purl.org/dc/dcmitype/"/>
    <ds:schemaRef ds:uri="c1c1dc04-eeda-4b6e-b2df-40979f5da1d3"/>
    <ds:schemaRef ds:uri="http://schemas.microsoft.com/office/2006/documentManagement/types"/>
    <ds:schemaRef ds:uri="http://purl.org/dc/elements/1.1/"/>
    <ds:schemaRef ds:uri="http://www.w3.org/XML/1998/namespace"/>
    <ds:schemaRef ds:uri="69bc34b3-1921-46c7-8c7a-d18363374b4b"/>
    <ds:schemaRef ds:uri="http://schemas.microsoft.com/office/infopath/2007/PartnerControls"/>
    <ds:schemaRef ds:uri="http://schemas.microsoft.com/sharepoint/v3"/>
    <ds:schemaRef ds:uri="http://purl.org/dc/terms/"/>
  </ds:schemaRefs>
</ds:datastoreItem>
</file>

<file path=customXml/itemProps3.xml><?xml version="1.0" encoding="utf-8"?>
<ds:datastoreItem xmlns:ds="http://schemas.openxmlformats.org/officeDocument/2006/customXml" ds:itemID="{762EF06E-98EA-407C-B012-204592CAB38A}"/>
</file>

<file path=customXml/itemProps4.xml><?xml version="1.0" encoding="utf-8"?>
<ds:datastoreItem xmlns:ds="http://schemas.openxmlformats.org/officeDocument/2006/customXml" ds:itemID="{2C38E659-AEC2-43A7-A075-8F232CF0CCA8}">
  <ds:schemaRefs>
    <ds:schemaRef ds:uri="http://schemas.microsoft.com/sharepoint/v3/contenttype/forms"/>
  </ds:schemaRefs>
</ds:datastoreItem>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CY 2024 Wage Standards</vt:lpstr>
      <vt:lpstr>County-MSA Cross Walk</vt:lpstr>
      <vt:lpstr>Calcs</vt:lpstr>
      <vt:lpstr>Calcs old</vt:lpstr>
      <vt:lpstr>Calcs!TitleRegion1.a2.b60.2</vt:lpstr>
      <vt:lpstr>TitleRegion1.A2.b61.3</vt:lpstr>
      <vt:lpstr>TitleRegion1.a3.g32.2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CY2024-Wage-Standard</dc:title>
  <dc:subject/>
  <dc:creator/>
  <cp:keywords/>
  <dc:description/>
  <cp:lastModifiedBy/>
  <cp:revision/>
  <dcterms:created xsi:type="dcterms:W3CDTF">2023-10-13T01:17:06Z</dcterms:created>
  <dcterms:modified xsi:type="dcterms:W3CDTF">2024-09-25T21:08:45Z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MediaServiceImageTags">
    <vt:lpwstr/>
  </property>
  <property fmtid="{D5CDD505-2E9C-101B-9397-08002B2CF9AE}" pid="4" name="_dlc_DocIdItemGuid">
    <vt:lpwstr>131f06f3-66d8-4a32-b330-16e537635b8f</vt:lpwstr>
  </property>
  <property fmtid="{D5CDD505-2E9C-101B-9397-08002B2CF9AE}" pid="5" name="Division">
    <vt:lpwstr>30;#Fee-For-Service Rates Development|f4b3987f-d379-4ea2-9325-ab5a79e49e9a</vt:lpwstr>
  </property>
</Properties>
</file>